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4833270A-12F6-4CE9-8221-949355F95959}" xr6:coauthVersionLast="47" xr6:coauthVersionMax="47" xr10:uidLastSave="{00000000-0000-0000-0000-000000000000}"/>
  <bookViews>
    <workbookView xWindow="-120" yWindow="-120" windowWidth="20730" windowHeight="11160" activeTab="1" xr2:uid="{201C1392-F1CC-4452-9D3A-47EDE8FEC9C3}"/>
  </bookViews>
  <sheets>
    <sheet name="de sistema" sheetId="1" r:id="rId1"/>
    <sheet name="requerimiento" sheetId="2" r:id="rId2"/>
  </sheets>
  <definedNames>
    <definedName name="_xlnm._FilterDatabase" localSheetId="0" hidden="1">'de sistema'!$A$1:$D$346</definedName>
    <definedName name="_xlnm._FilterDatabase" localSheetId="1" hidden="1">requerimiento!$A$1:$E$340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2" l="1"/>
  <c r="C35" i="2"/>
  <c r="D35" i="2"/>
  <c r="E35" i="2" s="1"/>
  <c r="D340" i="2" l="1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7" i="2"/>
  <c r="D45" i="2"/>
  <c r="D44" i="2"/>
  <c r="D43" i="2"/>
  <c r="D42" i="2"/>
  <c r="D41" i="2"/>
  <c r="D40" i="2"/>
  <c r="D39" i="2"/>
  <c r="D38" i="2"/>
  <c r="D37" i="2"/>
  <c r="D36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340" i="2"/>
  <c r="B339" i="2"/>
  <c r="B338" i="2"/>
  <c r="B337" i="2"/>
  <c r="B336" i="2"/>
  <c r="E336" i="2" s="1"/>
  <c r="B335" i="2"/>
  <c r="B334" i="2"/>
  <c r="B333" i="2"/>
  <c r="E333" i="2" s="1"/>
  <c r="B332" i="2"/>
  <c r="B331" i="2"/>
  <c r="B330" i="2"/>
  <c r="B329" i="2"/>
  <c r="B328" i="2"/>
  <c r="E328" i="2" s="1"/>
  <c r="B327" i="2"/>
  <c r="B326" i="2"/>
  <c r="B325" i="2"/>
  <c r="E325" i="2" s="1"/>
  <c r="B324" i="2"/>
  <c r="B323" i="2"/>
  <c r="B322" i="2"/>
  <c r="B321" i="2"/>
  <c r="B320" i="2"/>
  <c r="B319" i="2"/>
  <c r="B318" i="2"/>
  <c r="B317" i="2"/>
  <c r="E317" i="2" s="1"/>
  <c r="B316" i="2"/>
  <c r="B315" i="2"/>
  <c r="B314" i="2"/>
  <c r="B313" i="2"/>
  <c r="B312" i="2"/>
  <c r="B311" i="2"/>
  <c r="B310" i="2"/>
  <c r="B309" i="2"/>
  <c r="E309" i="2" s="1"/>
  <c r="B308" i="2"/>
  <c r="B307" i="2"/>
  <c r="B306" i="2"/>
  <c r="B305" i="2"/>
  <c r="B304" i="2"/>
  <c r="B303" i="2"/>
  <c r="B302" i="2"/>
  <c r="B301" i="2"/>
  <c r="E301" i="2" s="1"/>
  <c r="B300" i="2"/>
  <c r="B299" i="2"/>
  <c r="B298" i="2"/>
  <c r="B297" i="2"/>
  <c r="B296" i="2"/>
  <c r="B295" i="2"/>
  <c r="B294" i="2"/>
  <c r="B293" i="2"/>
  <c r="E293" i="2" s="1"/>
  <c r="B292" i="2"/>
  <c r="B291" i="2"/>
  <c r="B290" i="2"/>
  <c r="B289" i="2"/>
  <c r="B288" i="2"/>
  <c r="B287" i="2"/>
  <c r="B286" i="2"/>
  <c r="B285" i="2"/>
  <c r="E285" i="2" s="1"/>
  <c r="B284" i="2"/>
  <c r="B283" i="2"/>
  <c r="B282" i="2"/>
  <c r="B281" i="2"/>
  <c r="B280" i="2"/>
  <c r="B279" i="2"/>
  <c r="B278" i="2"/>
  <c r="B277" i="2"/>
  <c r="E277" i="2" s="1"/>
  <c r="B276" i="2"/>
  <c r="B275" i="2"/>
  <c r="B274" i="2"/>
  <c r="B273" i="2"/>
  <c r="B272" i="2"/>
  <c r="B271" i="2"/>
  <c r="B270" i="2"/>
  <c r="B269" i="2"/>
  <c r="E269" i="2" s="1"/>
  <c r="B268" i="2"/>
  <c r="B267" i="2"/>
  <c r="B266" i="2"/>
  <c r="B265" i="2"/>
  <c r="B264" i="2"/>
  <c r="B263" i="2"/>
  <c r="B262" i="2"/>
  <c r="B261" i="2"/>
  <c r="E261" i="2" s="1"/>
  <c r="B260" i="2"/>
  <c r="B259" i="2"/>
  <c r="B258" i="2"/>
  <c r="B257" i="2"/>
  <c r="B256" i="2"/>
  <c r="B255" i="2"/>
  <c r="B254" i="2"/>
  <c r="B253" i="2"/>
  <c r="E253" i="2" s="1"/>
  <c r="B252" i="2"/>
  <c r="B251" i="2"/>
  <c r="B250" i="2"/>
  <c r="B249" i="2"/>
  <c r="B248" i="2"/>
  <c r="B247" i="2"/>
  <c r="B246" i="2"/>
  <c r="B245" i="2"/>
  <c r="E245" i="2" s="1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4" i="2"/>
  <c r="B33" i="2"/>
  <c r="B32" i="2"/>
  <c r="B31" i="2"/>
  <c r="E31" i="2" s="1"/>
  <c r="B30" i="2"/>
  <c r="B29" i="2"/>
  <c r="B28" i="2"/>
  <c r="B27" i="2"/>
  <c r="B26" i="2"/>
  <c r="B25" i="2"/>
  <c r="B24" i="2"/>
  <c r="B23" i="2"/>
  <c r="E23" i="2" s="1"/>
  <c r="B22" i="2"/>
  <c r="B21" i="2"/>
  <c r="B20" i="2"/>
  <c r="B19" i="2"/>
  <c r="B18" i="2"/>
  <c r="B17" i="2"/>
  <c r="B16" i="2"/>
  <c r="B15" i="2"/>
  <c r="E15" i="2" s="1"/>
  <c r="B14" i="2"/>
  <c r="B13" i="2"/>
  <c r="B12" i="2"/>
  <c r="B11" i="2"/>
  <c r="B10" i="2"/>
  <c r="B9" i="2"/>
  <c r="B8" i="2"/>
  <c r="B7" i="2"/>
  <c r="B6" i="2"/>
  <c r="B5" i="2"/>
  <c r="B4" i="2"/>
  <c r="B3" i="2"/>
  <c r="B2" i="2"/>
  <c r="E284" i="2"/>
  <c r="E244" i="2"/>
  <c r="E260" i="2" l="1"/>
  <c r="E332" i="2"/>
  <c r="E47" i="2"/>
  <c r="E63" i="2"/>
  <c r="E71" i="2"/>
  <c r="E87" i="2"/>
  <c r="E103" i="2"/>
  <c r="E119" i="2"/>
  <c r="E135" i="2"/>
  <c r="E151" i="2"/>
  <c r="E286" i="2"/>
  <c r="E294" i="2"/>
  <c r="E302" i="2"/>
  <c r="E310" i="2"/>
  <c r="E318" i="2"/>
  <c r="E334" i="2"/>
  <c r="E39" i="2"/>
  <c r="E55" i="2"/>
  <c r="E79" i="2"/>
  <c r="E95" i="2"/>
  <c r="E111" i="2"/>
  <c r="E127" i="2"/>
  <c r="E143" i="2"/>
  <c r="E159" i="2"/>
  <c r="E167" i="2"/>
  <c r="E175" i="2"/>
  <c r="E183" i="2"/>
  <c r="E191" i="2"/>
  <c r="E199" i="2"/>
  <c r="E207" i="2"/>
  <c r="E215" i="2"/>
  <c r="E223" i="2"/>
  <c r="E231" i="2"/>
  <c r="E239" i="2"/>
  <c r="E247" i="2"/>
  <c r="E255" i="2"/>
  <c r="E263" i="2"/>
  <c r="E271" i="2"/>
  <c r="E279" i="2"/>
  <c r="E287" i="2"/>
  <c r="E295" i="2"/>
  <c r="E303" i="2"/>
  <c r="E311" i="2"/>
  <c r="E319" i="2"/>
  <c r="E327" i="2"/>
  <c r="E335" i="2"/>
  <c r="E258" i="2"/>
  <c r="E298" i="2"/>
  <c r="E322" i="2"/>
  <c r="E330" i="2"/>
  <c r="E202" i="2"/>
  <c r="E226" i="2"/>
  <c r="E234" i="2"/>
  <c r="E242" i="2"/>
  <c r="E250" i="2"/>
  <c r="E266" i="2"/>
  <c r="E274" i="2"/>
  <c r="E282" i="2"/>
  <c r="E290" i="2"/>
  <c r="E306" i="2"/>
  <c r="E314" i="2"/>
  <c r="E338" i="2"/>
  <c r="E224" i="2"/>
  <c r="E272" i="2"/>
  <c r="E288" i="2"/>
  <c r="E296" i="2"/>
  <c r="E312" i="2"/>
  <c r="E18" i="2"/>
  <c r="E34" i="2"/>
  <c r="E50" i="2"/>
  <c r="E58" i="2"/>
  <c r="E66" i="2"/>
  <c r="E74" i="2"/>
  <c r="E82" i="2"/>
  <c r="E90" i="2"/>
  <c r="E98" i="2"/>
  <c r="E106" i="2"/>
  <c r="E114" i="2"/>
  <c r="E122" i="2"/>
  <c r="E130" i="2"/>
  <c r="E138" i="2"/>
  <c r="E146" i="2"/>
  <c r="E154" i="2"/>
  <c r="E162" i="2"/>
  <c r="E170" i="2"/>
  <c r="E178" i="2"/>
  <c r="E186" i="2"/>
  <c r="E194" i="2"/>
  <c r="E210" i="2"/>
  <c r="E218" i="2"/>
  <c r="E10" i="2"/>
  <c r="E26" i="2"/>
  <c r="E42" i="2"/>
  <c r="E139" i="2"/>
  <c r="E187" i="2"/>
  <c r="E259" i="2"/>
  <c r="E308" i="2"/>
  <c r="E89" i="2"/>
  <c r="E115" i="2"/>
  <c r="E131" i="2"/>
  <c r="E147" i="2"/>
  <c r="E155" i="2"/>
  <c r="E163" i="2"/>
  <c r="E171" i="2"/>
  <c r="E179" i="2"/>
  <c r="E195" i="2"/>
  <c r="E203" i="2"/>
  <c r="E211" i="2"/>
  <c r="E219" i="2"/>
  <c r="E227" i="2"/>
  <c r="E235" i="2"/>
  <c r="E243" i="2"/>
  <c r="E251" i="2"/>
  <c r="E267" i="2"/>
  <c r="E275" i="2"/>
  <c r="E283" i="2"/>
  <c r="E291" i="2"/>
  <c r="E299" i="2"/>
  <c r="E307" i="2"/>
  <c r="E315" i="2"/>
  <c r="E323" i="2"/>
  <c r="E331" i="2"/>
  <c r="E339" i="2"/>
  <c r="E116" i="2"/>
  <c r="E124" i="2"/>
  <c r="E132" i="2"/>
  <c r="E140" i="2"/>
  <c r="E156" i="2"/>
  <c r="E180" i="2"/>
  <c r="E196" i="2"/>
  <c r="E212" i="2"/>
  <c r="E220" i="2"/>
  <c r="E228" i="2"/>
  <c r="E236" i="2"/>
  <c r="E252" i="2"/>
  <c r="E268" i="2"/>
  <c r="E276" i="2"/>
  <c r="E292" i="2"/>
  <c r="E300" i="2"/>
  <c r="E316" i="2"/>
  <c r="E324" i="2"/>
  <c r="E340" i="2"/>
  <c r="E153" i="2"/>
  <c r="E185" i="2"/>
  <c r="E182" i="2"/>
  <c r="E326" i="2"/>
  <c r="E104" i="2"/>
  <c r="E120" i="2"/>
  <c r="E128" i="2"/>
  <c r="E136" i="2"/>
  <c r="E144" i="2"/>
  <c r="E152" i="2"/>
  <c r="E160" i="2"/>
  <c r="E168" i="2"/>
  <c r="E176" i="2"/>
  <c r="E184" i="2"/>
  <c r="E192" i="2"/>
  <c r="E200" i="2"/>
  <c r="E208" i="2"/>
  <c r="E216" i="2"/>
  <c r="E232" i="2"/>
  <c r="E240" i="2"/>
  <c r="E248" i="2"/>
  <c r="E256" i="2"/>
  <c r="E264" i="2"/>
  <c r="E280" i="2"/>
  <c r="E304" i="2"/>
  <c r="E320" i="2"/>
  <c r="E9" i="2"/>
  <c r="E17" i="2"/>
  <c r="E25" i="2"/>
  <c r="E33" i="2"/>
  <c r="E41" i="2"/>
  <c r="E49" i="2"/>
  <c r="E57" i="2"/>
  <c r="E65" i="2"/>
  <c r="E73" i="2"/>
  <c r="E81" i="2"/>
  <c r="E97" i="2"/>
  <c r="E105" i="2"/>
  <c r="E113" i="2"/>
  <c r="E121" i="2"/>
  <c r="E129" i="2"/>
  <c r="E137" i="2"/>
  <c r="E145" i="2"/>
  <c r="E161" i="2"/>
  <c r="E169" i="2"/>
  <c r="E177" i="2"/>
  <c r="E193" i="2"/>
  <c r="E201" i="2"/>
  <c r="E209" i="2"/>
  <c r="E217" i="2"/>
  <c r="E225" i="2"/>
  <c r="E233" i="2"/>
  <c r="E241" i="2"/>
  <c r="E249" i="2"/>
  <c r="E257" i="2"/>
  <c r="E265" i="2"/>
  <c r="E273" i="2"/>
  <c r="E281" i="2"/>
  <c r="E289" i="2"/>
  <c r="E297" i="2"/>
  <c r="E305" i="2"/>
  <c r="E313" i="2"/>
  <c r="E321" i="2"/>
  <c r="E329" i="2"/>
  <c r="E337" i="2"/>
  <c r="E76" i="2"/>
  <c r="E100" i="2"/>
  <c r="E108" i="2"/>
  <c r="E148" i="2"/>
  <c r="E164" i="2"/>
  <c r="E172" i="2"/>
  <c r="E188" i="2"/>
  <c r="E204" i="2"/>
  <c r="E85" i="2"/>
  <c r="E8" i="2"/>
  <c r="E24" i="2"/>
  <c r="E40" i="2"/>
  <c r="E48" i="2"/>
  <c r="E56" i="2"/>
  <c r="E64" i="2"/>
  <c r="E72" i="2"/>
  <c r="E80" i="2"/>
  <c r="E88" i="2"/>
  <c r="E96" i="2"/>
  <c r="E112" i="2"/>
  <c r="E4" i="2"/>
  <c r="E12" i="2"/>
  <c r="E20" i="2"/>
  <c r="E28" i="2"/>
  <c r="E36" i="2"/>
  <c r="E44" i="2"/>
  <c r="E52" i="2"/>
  <c r="E60" i="2"/>
  <c r="E68" i="2"/>
  <c r="E84" i="2"/>
  <c r="E92" i="2"/>
  <c r="E70" i="2"/>
  <c r="E78" i="2"/>
  <c r="E134" i="2"/>
  <c r="E142" i="2"/>
  <c r="E150" i="2"/>
  <c r="E158" i="2"/>
  <c r="E166" i="2"/>
  <c r="E174" i="2"/>
  <c r="E190" i="2"/>
  <c r="E198" i="2"/>
  <c r="E206" i="2"/>
  <c r="E214" i="2"/>
  <c r="E222" i="2"/>
  <c r="E230" i="2"/>
  <c r="E238" i="2"/>
  <c r="E246" i="2"/>
  <c r="E254" i="2"/>
  <c r="E262" i="2"/>
  <c r="E270" i="2"/>
  <c r="E278" i="2"/>
  <c r="E27" i="2"/>
  <c r="E51" i="2"/>
  <c r="E59" i="2"/>
  <c r="E67" i="2"/>
  <c r="E83" i="2"/>
  <c r="E91" i="2"/>
  <c r="E99" i="2"/>
  <c r="E107" i="2"/>
  <c r="E123" i="2"/>
  <c r="E19" i="2"/>
  <c r="E43" i="2"/>
  <c r="E75" i="2"/>
  <c r="E46" i="2"/>
  <c r="E54" i="2"/>
  <c r="E62" i="2"/>
  <c r="E86" i="2"/>
  <c r="E94" i="2"/>
  <c r="E102" i="2"/>
  <c r="E110" i="2"/>
  <c r="E118" i="2"/>
  <c r="E126" i="2"/>
  <c r="E149" i="2"/>
  <c r="E213" i="2"/>
  <c r="E221" i="2"/>
  <c r="E229" i="2"/>
  <c r="E237" i="2"/>
  <c r="E16" i="2"/>
  <c r="E32" i="2"/>
  <c r="E11" i="2"/>
  <c r="E3" i="2"/>
  <c r="E5" i="2"/>
  <c r="E13" i="2"/>
  <c r="E21" i="2"/>
  <c r="E29" i="2"/>
  <c r="E37" i="2"/>
  <c r="E45" i="2"/>
  <c r="E53" i="2"/>
  <c r="E61" i="2"/>
  <c r="E69" i="2"/>
  <c r="E77" i="2"/>
  <c r="E93" i="2"/>
  <c r="E101" i="2"/>
  <c r="E109" i="2"/>
  <c r="E117" i="2"/>
  <c r="E125" i="2"/>
  <c r="E133" i="2"/>
  <c r="E141" i="2"/>
  <c r="E157" i="2"/>
  <c r="E165" i="2"/>
  <c r="E173" i="2"/>
  <c r="E181" i="2"/>
  <c r="E189" i="2"/>
  <c r="E197" i="2"/>
  <c r="E205" i="2"/>
  <c r="E6" i="2"/>
  <c r="E14" i="2"/>
  <c r="E22" i="2"/>
  <c r="E30" i="2"/>
  <c r="E38" i="2"/>
  <c r="E7" i="2"/>
  <c r="E2" i="2"/>
</calcChain>
</file>

<file path=xl/sharedStrings.xml><?xml version="1.0" encoding="utf-8"?>
<sst xmlns="http://schemas.openxmlformats.org/spreadsheetml/2006/main" count="693" uniqueCount="344">
  <si>
    <t>2000 (15 KG)</t>
  </si>
  <si>
    <t>3000 (25 KG)</t>
  </si>
  <si>
    <t>3SB M-325 (40 KG)</t>
  </si>
  <si>
    <t>4000 (15 KG)</t>
  </si>
  <si>
    <t>ACSA C.B. HUASCARAN (1 KG)</t>
  </si>
  <si>
    <t>ACSA CAL HIDRAULICA (1 KG)</t>
  </si>
  <si>
    <t>ACSA DESINFECTANTE PINO BOREAL (15 KG)</t>
  </si>
  <si>
    <t>ACSA DESINFECTANTE PINO BOREAL (5 KG)</t>
  </si>
  <si>
    <t>ACSA DETERGENTE LIQUIDO (18 KG)</t>
  </si>
  <si>
    <t>ACSA DETERGENTE LIQUIDO (5 KG)</t>
  </si>
  <si>
    <t>ACSA GRANALLA BLANCA SELECTA 1 (2 KG)</t>
  </si>
  <si>
    <t>ACSA GRANALLA BLANCA SELECTA 23 ( 2 KG)</t>
  </si>
  <si>
    <t>ACSA GRANALLA BLANCA SELECTA 4 (2 KG)</t>
  </si>
  <si>
    <t>ACSA GRANALLA CREMA 1 (2 KG)</t>
  </si>
  <si>
    <t>ACSA GRANALLA CREMA 23 (2 KG)</t>
  </si>
  <si>
    <t>ACSA GRANALLA CREMA 4 (2KG)</t>
  </si>
  <si>
    <t>ACSA JABON LIQUIDO (10 KG)</t>
  </si>
  <si>
    <t>ACSA LEJIA CLASICA (20 KG)</t>
  </si>
  <si>
    <t>ACSA LEJIA CLASICA (5 KG)</t>
  </si>
  <si>
    <t>ACSA TALCO BLANCO AMERICANO (1KG)</t>
  </si>
  <si>
    <t>ACSA TALCO NACIONAL (1KG)</t>
  </si>
  <si>
    <t>ACSA TIZA BLANCA (1 KG)</t>
  </si>
  <si>
    <t>ADITIVO ADM CEL-201 (30KG)</t>
  </si>
  <si>
    <t>AGRANDO 5000 (25 KG)</t>
  </si>
  <si>
    <t>AGRANDO 5000 CALCIO (25 KG)</t>
  </si>
  <si>
    <t>AGRANDO 6000 MAGNESIO (25 KG)</t>
  </si>
  <si>
    <t>AGRANDO 8000 MANGANESO (25 KG)</t>
  </si>
  <si>
    <t>AGRANDO CALCIO (25 KG)</t>
  </si>
  <si>
    <t>AGRANDO CALCIO Y MAGNESIO (25 KG)</t>
  </si>
  <si>
    <t>AGRANDO HIERRO (25 KG)</t>
  </si>
  <si>
    <t>AGRANDO PROTECTOR SOLAR (25 KG)</t>
  </si>
  <si>
    <t>AGRANDO PROTECTOR SOLAR SC (1 LITRO)</t>
  </si>
  <si>
    <t>AGRANDO RETENCION DE HUMEDAD (25KG)</t>
  </si>
  <si>
    <t>AGRANDO SILICIO (10 KG)</t>
  </si>
  <si>
    <t>AGRANDO SUELOS ACIDOS (25 KG)</t>
  </si>
  <si>
    <t>AGRANDO SUELOS ARENOSOS (25 KG)</t>
  </si>
  <si>
    <t>AGRANDO SUELOS ARENOSOS PREMIUM(25 KG)</t>
  </si>
  <si>
    <t>AGRANDO SUELOS CALCAREOS (25 KG)</t>
  </si>
  <si>
    <t>AGRANDO SUELOS SALINOS (25 KG)</t>
  </si>
  <si>
    <t>ANTRACITA M-100 (30 KG)</t>
  </si>
  <si>
    <t>ARCILLA ARN (40 KG)</t>
  </si>
  <si>
    <t>ARCILLA MC-11 (1400 KG BOLSON)</t>
  </si>
  <si>
    <t>ARCILLA PC2 M-100 (40 KG)</t>
  </si>
  <si>
    <t>ARCILLA PC2 M-325 (25 KG)</t>
  </si>
  <si>
    <t>ARCILLA POTTER (1,000 KG)</t>
  </si>
  <si>
    <t>ARCILLA POTTER (25 KG)</t>
  </si>
  <si>
    <t>ARCILLA POTTER (30 KG)</t>
  </si>
  <si>
    <t>ARCILLA ROJA PLASTICA (40 KG)</t>
  </si>
  <si>
    <t>BARBOTINA 7050 MAYOLICA (15 KG)</t>
  </si>
  <si>
    <t>BARBOTINA 7090 GRES ALTA (15 KG)</t>
  </si>
  <si>
    <t>BARITINA BLANCA MICRONIZADA (25 KG)</t>
  </si>
  <si>
    <t>BARITINA BLANCA MICRONIZADA - CPPQ (25 KG)</t>
  </si>
  <si>
    <t>BARITINA BLANCA MICRONIZADA FM-4 (30 KG)</t>
  </si>
  <si>
    <t>BARITINA PM GRADO API (1500 KG COMACSA G.E.4.1 OBS)</t>
  </si>
  <si>
    <t>BARITINA PM GRADO API (1500 KG COMACSA G.E.4.1)</t>
  </si>
  <si>
    <t>BARITINA PM GRADO API (40KG COMACSA)</t>
  </si>
  <si>
    <t>BARITINA PM GRADO API (45 KG COMACSA G.E.4.10)</t>
  </si>
  <si>
    <t>BARITINA PM GRADO API (45 KG COMACSA G.E.4.20 POLIETILENO)</t>
  </si>
  <si>
    <t>BARITINA PM GRADO API M-325 (25 KG COMACSA)</t>
  </si>
  <si>
    <t>BARITINA ST MICRONIZADA (25 KG)</t>
  </si>
  <si>
    <t>BARITINA VPS EXPORT (1000 KG)</t>
  </si>
  <si>
    <t>BARITINA VPS EXPORT (25 KG)</t>
  </si>
  <si>
    <t>BARITINA VPS M-200 (25 KG)</t>
  </si>
  <si>
    <t>BARRERITA C - 16 (25 KG)</t>
  </si>
  <si>
    <t>BARRERITA C - 32 (25 KG)</t>
  </si>
  <si>
    <t>BENASILI (30KG)</t>
  </si>
  <si>
    <t>BENTONITA GRANULADA - LAVANDA (1000 KG)</t>
  </si>
  <si>
    <t>BENTONITA GRANULADA 24 (25 KG)</t>
  </si>
  <si>
    <t>BENTONITA GRANULADA SB -7+11 (25KG)</t>
  </si>
  <si>
    <t>BENTONITA PRF (25 KG)</t>
  </si>
  <si>
    <t>BENTONITA PRF (30 KG)</t>
  </si>
  <si>
    <t>BIO CEL AX M-325 (25 KG)</t>
  </si>
  <si>
    <t>C.B. HUASCARAN (1400 KG EXPORTACION)</t>
  </si>
  <si>
    <t>C.B. HUASCARAN (20 KG PAPEL EXPORTACION)</t>
  </si>
  <si>
    <t>C.B. HUASCARAN (25 KG CH)</t>
  </si>
  <si>
    <t>C.B. HUASCARAN (25 KG EXPORTACION)</t>
  </si>
  <si>
    <t>C.B. HUASCARAN (50 KG EXPORTACION)</t>
  </si>
  <si>
    <t>C.B. HUASCARAN (50 KG LOCAL)</t>
  </si>
  <si>
    <t>C.B. PASTORURI (1,400 KG COMACSA)</t>
  </si>
  <si>
    <t>C.B. PASTORURI (25KG COMACSA)</t>
  </si>
  <si>
    <t>C.B. PINGUINO (50 KG COMACSA)</t>
  </si>
  <si>
    <t>C.F. 902 (20 KG)</t>
  </si>
  <si>
    <t>C.FM-1000  2.5 UM (1,000 KG)</t>
  </si>
  <si>
    <t>C.FM-1000 (1,000 KG)</t>
  </si>
  <si>
    <t>C.FM-1000 (800 KG)</t>
  </si>
  <si>
    <t>C.FM-1000 (M2TZ015A SIPA) 25 KG</t>
  </si>
  <si>
    <t>C.FM-1000 (M2TZ015A SIPA) 30 KG</t>
  </si>
  <si>
    <t>C.FM-1000 (POLIETILENO) 30 KG</t>
  </si>
  <si>
    <t>CAL HIDRAULICA PLASTICA COMACSA (35 KG)</t>
  </si>
  <si>
    <t>CALDRY  (46 KG)</t>
  </si>
  <si>
    <t>CAOLIN CALCINADO (25 KG)</t>
  </si>
  <si>
    <t>CAOLIN COLOIDAL (25 KG)</t>
  </si>
  <si>
    <t>CAOLIN COLOIDAL (30 KG)</t>
  </si>
  <si>
    <t>CAOLIN ETER * (25 KG)</t>
  </si>
  <si>
    <t>CAOLIN ETER * (30 KG)</t>
  </si>
  <si>
    <t>CAOLIN MO  (30 KG)</t>
  </si>
  <si>
    <t>CAOLIN PFM4 (25 KG)</t>
  </si>
  <si>
    <t>CAOLIN PZ-400 (25 KG)</t>
  </si>
  <si>
    <t>CAOLIN PZ-600 EXPORT (1000 KG)</t>
  </si>
  <si>
    <t>CAOLIN PZ-600 EXPORT (25 KG)</t>
  </si>
  <si>
    <t>CAOLIN PZ-600 EXPORT (30 KG SIPA)</t>
  </si>
  <si>
    <t>CAOLIN PZ-600 EXPORT-CPPQ (25 KG)</t>
  </si>
  <si>
    <t>CAOLIN WA (1300 KG BOLSON)</t>
  </si>
  <si>
    <t>CAOLIN WA (30 KG)</t>
  </si>
  <si>
    <t>CARBONATO 8019 (1000 KG)</t>
  </si>
  <si>
    <t>CARBONATO 8019 (25 KG)</t>
  </si>
  <si>
    <t>CARBONATO 8019-A (1200 KG)</t>
  </si>
  <si>
    <t>CARBONATO 8019-A (25KG)</t>
  </si>
  <si>
    <t>CARBONATO 81 (1,000 KG OBSERVACION)</t>
  </si>
  <si>
    <t>CARBONATO 81 (1,000 KG REDONDOS)</t>
  </si>
  <si>
    <t>CARBONATO 81 (50 KG REDONDOS)</t>
  </si>
  <si>
    <t>CARBONATO ACTIVADO PVC 3 UM (1000 KG BOLSON)</t>
  </si>
  <si>
    <t>CARBONATO ACTIVADO PVC 3 UM (1000 KG OBS)</t>
  </si>
  <si>
    <t>CARBONATO AMARILLO M-100 (46 KG)</t>
  </si>
  <si>
    <t>CARBONATO B-80 (1000 KG)</t>
  </si>
  <si>
    <t>CARBONATO B-80 (46 KG USG)</t>
  </si>
  <si>
    <t>CARBONATO B-80 (46 KG)</t>
  </si>
  <si>
    <t>CARBONATO CV-2014 (1400KG APROX)</t>
  </si>
  <si>
    <t>CARBONATO CV-2014 (1400KG)</t>
  </si>
  <si>
    <t>CARBONATO CV-2014 GRANEL (TN APROX)</t>
  </si>
  <si>
    <t>CARBONATO DE CALCIO M-180 (30 KG)</t>
  </si>
  <si>
    <t>CARBONATO ITD (50 KG)</t>
  </si>
  <si>
    <t>CARBONATO NEGRA M-325 (40KG)</t>
  </si>
  <si>
    <t>CARBONATO OM-18 (1,000 KG OBS)</t>
  </si>
  <si>
    <t>CARBONATO OM-18 (1,000 KG)</t>
  </si>
  <si>
    <t>CARBONATO OM-18 (25 KG)</t>
  </si>
  <si>
    <t>CARBONATO OM-18 (50 KG OBS)</t>
  </si>
  <si>
    <t>CARBONATO OM-18 (50 KG)</t>
  </si>
  <si>
    <t>CARBONATO POL (25 KG)</t>
  </si>
  <si>
    <t>CARBONATO PON (50 KG)</t>
  </si>
  <si>
    <t>CARBONATO PP (50 KG)</t>
  </si>
  <si>
    <t>CARBONATO PV-100 (46 KG)</t>
  </si>
  <si>
    <t>CARBONATO R (25 KG)</t>
  </si>
  <si>
    <t>CARBONATO SR ESP (1,000 KG)</t>
  </si>
  <si>
    <t>CARBONATO SR ESP (50 KG SAN FERNANDO)</t>
  </si>
  <si>
    <t>CARBONATO SR-18 (1000 KG OBS)</t>
  </si>
  <si>
    <t>CARBONATO SR-18 (1000 KG)</t>
  </si>
  <si>
    <t>CARBONATO SR-18 (1200 KG)</t>
  </si>
  <si>
    <t>CARBONATO SR-18 (25KG VARIOS)</t>
  </si>
  <si>
    <t>CARBONATO SR-18 (25KG)</t>
  </si>
  <si>
    <t>CARBONATO SR-18 (50 KG)</t>
  </si>
  <si>
    <t>CARBONATO SR-18 (50 KG-VARIOS)</t>
  </si>
  <si>
    <t>CARBONATO SR-18 GRANEL (TN APROX)</t>
  </si>
  <si>
    <t>CARBONATO TE-100 (46 KG)</t>
  </si>
  <si>
    <t>CARBONATO TE-100 (50 KG)</t>
  </si>
  <si>
    <t>CEMENTO MAMPOSTERO (25 KG)</t>
  </si>
  <si>
    <t>CRETA CISNE BL (1000 KG)</t>
  </si>
  <si>
    <t>CRETA CISNE BL (30 KG)</t>
  </si>
  <si>
    <t>CUARZO CERAMICO FM4 (30 KG)</t>
  </si>
  <si>
    <t>CUARZO CERAMICO M-200 (1000 KG BOLSON)</t>
  </si>
  <si>
    <t>CUARZO CERAMICO M-200 (25 KG)</t>
  </si>
  <si>
    <t>CUARZO CERAMICO M-200 (40 KG VARIOS)</t>
  </si>
  <si>
    <t>CUARZO CERAMICO M-400 (1,000 KG)</t>
  </si>
  <si>
    <t>CUARZO CERAMICO M-400 (40 KG)</t>
  </si>
  <si>
    <t>CUARZO CERAMICO M-80 (25KG)</t>
  </si>
  <si>
    <t>CUARZO CERAMICO M-80 (50KG)</t>
  </si>
  <si>
    <t>CUARZO CERAMICO M-80 (50KG-I)</t>
  </si>
  <si>
    <t>CUARZO GRANULADO -16 +30 (25 KG)</t>
  </si>
  <si>
    <t>CUARZO GRANULADO -24 +50 (25 KG)</t>
  </si>
  <si>
    <t>CUARZO GRANULADO -50F (1,000 KG)</t>
  </si>
  <si>
    <t>CUARZO GRANULADO -50F (50 KG)</t>
  </si>
  <si>
    <t>CUARZO GRANULADO -7 +18 (1,300 KG OBS)</t>
  </si>
  <si>
    <t>CUARZO GRANULADO -7 +18 (25 KG)</t>
  </si>
  <si>
    <t>CUARZO GRANULADO -7 +18 (30 KG)</t>
  </si>
  <si>
    <t>CUARZO GRANULADO 1/16 (25 KG)</t>
  </si>
  <si>
    <t>CUARZO GRANULADO 1/4 (50 KG)</t>
  </si>
  <si>
    <t>CUARZO GRANULADO M-18 (1300 KG)</t>
  </si>
  <si>
    <t>CUARZO GRANULADO M-40  (30 KG)</t>
  </si>
  <si>
    <t>CUARZO GRANULADO M-40 (25 KG-I)</t>
  </si>
  <si>
    <t>DIATOMITA VERDE GRANULADA (20KG)</t>
  </si>
  <si>
    <t>DOLOMITA 1014 (1250 KG)</t>
  </si>
  <si>
    <t>DOLOMITA BLANCA M-200 (1000 KG)</t>
  </si>
  <si>
    <t>DOLOMITA BLANCA M-325 (1000 KG)</t>
  </si>
  <si>
    <t>DOLOMITA BLANCA M-325 (25 KG)</t>
  </si>
  <si>
    <t>DOLOMITA BLANCA M-325 (500 KG)</t>
  </si>
  <si>
    <t>DOLOMITA BLANCA M-325-CPPQ (25 KG)</t>
  </si>
  <si>
    <t>DOLOMITA GCL (40 KG)</t>
  </si>
  <si>
    <t>DOLOMITA INDUSTRIAL (40KG)</t>
  </si>
  <si>
    <t>DOLOMITA PON (40 KG)</t>
  </si>
  <si>
    <t>FALTALC 3 (25KG)</t>
  </si>
  <si>
    <t>FALTALC 8 (25KG)</t>
  </si>
  <si>
    <t>FELDESCOB M-325  (10)  (40 KG )</t>
  </si>
  <si>
    <t>FELDESCOB M-325  (5)  (40 KG )</t>
  </si>
  <si>
    <t>FELDESPATO -M150 (1000KG )</t>
  </si>
  <si>
    <t>FELDESPATO F M-325 (1300 KG BOLSON OBS)</t>
  </si>
  <si>
    <t>FELDESPATO GLASS 80-B GRANEL (TN APROX)</t>
  </si>
  <si>
    <t>FELDESPATO R (1000 KG BOLSON)</t>
  </si>
  <si>
    <t>FELDESPATO SIP M-325 (25 KG)</t>
  </si>
  <si>
    <t>FELDESPATO SIP M-325 (40 KG)</t>
  </si>
  <si>
    <t>FELDESPATO Y M-200 (25KG)</t>
  </si>
  <si>
    <t>FELDESPATO YURAC M-100 (40 KG)</t>
  </si>
  <si>
    <t>FELDESPATO YURAC M-200 (1000 KG BOLSON)</t>
  </si>
  <si>
    <t>FELDESPATO YURAC M-200 (25 KG)</t>
  </si>
  <si>
    <t>FELDESPATO YURAC M-325 (1000 KG BOLSON)</t>
  </si>
  <si>
    <t>FELDESPATO YURAC M-325 (25 KG)</t>
  </si>
  <si>
    <t>FELDESPATO YURAC M-325 (40 KG)</t>
  </si>
  <si>
    <t>FELDESPATO YURAC M-325 P. (1300 KG BOLSON)</t>
  </si>
  <si>
    <t>FELDESPATO YURAC M-325 P. (1300 KG OBS)</t>
  </si>
  <si>
    <t>FELDESPATO YURAC M-70 (40 KG)</t>
  </si>
  <si>
    <t>FILLITE (20 KG  OBS)</t>
  </si>
  <si>
    <t>GRAFITO M-325 EXPORT (20 KG FRENOSA)</t>
  </si>
  <si>
    <t>GRANALLA AMARILLA 00 EXP(40 KG)</t>
  </si>
  <si>
    <t>GRANALLA AMARILLA 1 (40 KG)</t>
  </si>
  <si>
    <t>GRANALLA AMARILLA 23 (40 KG)</t>
  </si>
  <si>
    <t>GRANALLA BLANCA 1030  (1,000 KG OBS)</t>
  </si>
  <si>
    <t>GRANALLA BLANCA 1030  (1,000 KG)</t>
  </si>
  <si>
    <t>GRANALLA BLANCA 2050  (1,000 KG OBS)</t>
  </si>
  <si>
    <t>GRANALLA BLANCA 2050  (1,000 KG)</t>
  </si>
  <si>
    <t>GRANALLA BLANCA 2050  (25 KG)</t>
  </si>
  <si>
    <t>GRANALLA BLANCA 718  (1,000 KG)</t>
  </si>
  <si>
    <t>GRANALLA BLANCA 820  (30 KG)</t>
  </si>
  <si>
    <t>GRANALLA BLANCA SELECTA 00 EXP-R(40 KG)</t>
  </si>
  <si>
    <t>GRANALLA BLANCA SELECTA 1 E (40 KG C.NORTE)</t>
  </si>
  <si>
    <t>GRANALLA BLANCA SELECTA 1 E-R (40 KG)</t>
  </si>
  <si>
    <t>GRANALLA BLANCA SELECTA 1 R (40 KG P.GRANALLAS)</t>
  </si>
  <si>
    <t>GRANALLA BLANCA SELECTA 23 R (40 KG)</t>
  </si>
  <si>
    <t>GRANALLA BLANCA SELECTA 4 (40 KG)</t>
  </si>
  <si>
    <t>GRANALLA BRESCIA AURORA 00 EXP (40 KG)</t>
  </si>
  <si>
    <t>GRANALLA BRESCIA AURORA 1 (40 KG)</t>
  </si>
  <si>
    <t>GRANALLA BRESCIA AURORA 23 (40 KG)</t>
  </si>
  <si>
    <t>GRANALLA BRESCIA AURORA 4 (40 KG)</t>
  </si>
  <si>
    <t>GRANALLA CREMA 00 EXP(40 KG)</t>
  </si>
  <si>
    <t>GRANALLA CREMA 1 (40 KG)</t>
  </si>
  <si>
    <t>GRANALLA CREMA 23 (40 KG)</t>
  </si>
  <si>
    <t>GRANALLA CREMA 4 (40 KG)</t>
  </si>
  <si>
    <t>GRANALLA NEGRA SELECTA 00 EXP (40 KG)</t>
  </si>
  <si>
    <t>GRANALLA NEGRA SELECTA 1 (40 KG P.GRANALLAS)</t>
  </si>
  <si>
    <t>GRANALLA NEGRA SELECTA 23 (40 KG)</t>
  </si>
  <si>
    <t>GRANALLA NEGRA SELECTA 4 (40 KG)</t>
  </si>
  <si>
    <t>GRANALLA REFORMULADA MIXTA 23 (40 KG)</t>
  </si>
  <si>
    <t>GRANULADO ABSORBENTE CROCOL (25 KG +M80 INFANTAS)</t>
  </si>
  <si>
    <t>GRANULADO CROCOL X (1000 KG)</t>
  </si>
  <si>
    <t>GRANULADO PZ-70 (1,000 KG)</t>
  </si>
  <si>
    <t>KIMIKAL HIDRATADA (25 KG)</t>
  </si>
  <si>
    <t>KIMIKAL HIDRATADA (30 KG)</t>
  </si>
  <si>
    <t>KIMIKAL HIDRATADA (800 KG)</t>
  </si>
  <si>
    <t>KIMIKAL VIVA MOLIDA (1000 KG BOLSON)</t>
  </si>
  <si>
    <t>KIMIKAL VIVA MOLIDA (25 KG)</t>
  </si>
  <si>
    <t>KIMIKAL VIVA MOLIDA (40 KG)</t>
  </si>
  <si>
    <t>MAGCAL (25 KG)</t>
  </si>
  <si>
    <t>MAGCAL 1100 (40 KG)</t>
  </si>
  <si>
    <t>MAGCAL C (25 KG)</t>
  </si>
  <si>
    <t>MAGNESITA M-200 (1000 KG)</t>
  </si>
  <si>
    <t>MAGNESITA M-200 (1300 KG)</t>
  </si>
  <si>
    <t>MAGNESITA M-200 (25 KG)</t>
  </si>
  <si>
    <t>MAGNESITA M-80 (40 KG)</t>
  </si>
  <si>
    <t>MAGNESITA TIPO B  -1/2 +1/4 (1,000 KG)</t>
  </si>
  <si>
    <t>MANGANESO M-200 (1 KG)</t>
  </si>
  <si>
    <t>MANGANESO M-200 (40 KG)</t>
  </si>
  <si>
    <t>MANGANESO M-325 (40 KG)</t>
  </si>
  <si>
    <t>MARMOLINA AMARILLA 18 (40 KG)</t>
  </si>
  <si>
    <t>MARMOLINA AMARILLA E (40 KG C. NORTE)</t>
  </si>
  <si>
    <t>MARMOLINA BLANCA SELECTA 18 (1000 KG)</t>
  </si>
  <si>
    <t>MARMOLINA BLANCA SELECTA 18 (40 KG)</t>
  </si>
  <si>
    <t>MARMOLINA BRESCIA AURORA 18 (40 KG)</t>
  </si>
  <si>
    <t>MARMOLINA CREMA 18 (40 KG)</t>
  </si>
  <si>
    <t>MARMOLINA NEGRA E (40 KG C.NORTE)</t>
  </si>
  <si>
    <t>MARMOLINA NEGRA SELECTA 18 (40 KG)</t>
  </si>
  <si>
    <t>MARMOLINA ROJA ROYAL -16 (40KG)</t>
  </si>
  <si>
    <t>MARMOLINA ROJA ROYAL 20 (40 KG)</t>
  </si>
  <si>
    <t>MARMOLINA ROJA ROYAL E (40KG)</t>
  </si>
  <si>
    <t>MICA MOLIDA M-325 (25 KG)</t>
  </si>
  <si>
    <t>MUESTRA CAOLIN HUARCO 1RA M-325 (25 KG)</t>
  </si>
  <si>
    <t>MUESTRA TERRAZZO 15x15cm (PZA)</t>
  </si>
  <si>
    <t>MUESTRA TERRAZZO 30x30cm (PZA)</t>
  </si>
  <si>
    <t>PASTA 6001 LOZA EMBUTIDO (12.5 KG)</t>
  </si>
  <si>
    <t>PASTA 6006 GRES KLINKER (12.5 KG)</t>
  </si>
  <si>
    <t>PASTA 6010 GRES BAJA (12.5 KG)</t>
  </si>
  <si>
    <t>PASTA 6013 MODELADO FINO BLANCO (12.5 KG)</t>
  </si>
  <si>
    <t>PASTA 6014 MODELADO GRUESO BLANCO (12.5 KG)</t>
  </si>
  <si>
    <t>PASTA 6016 MODELADO GRUESO ROJO (12.5 KG)</t>
  </si>
  <si>
    <t>PASTA 6017 GRES ALTA (12.5 KG)</t>
  </si>
  <si>
    <t>PASTA 6018 ESCULTURA (12.5 KG)</t>
  </si>
  <si>
    <t>PASTA 6019 PUC (12.5 KG)</t>
  </si>
  <si>
    <t>PASTA 6022 FAENZA (12.5 KG)</t>
  </si>
  <si>
    <t>PASTA 6035 ROJA NAZCA (12.5 KG)</t>
  </si>
  <si>
    <t>PASTA 6040 ROJA BR (12.5 KG)</t>
  </si>
  <si>
    <t>PEGAMENTO TILE SOLID (25 KG OBS)</t>
  </si>
  <si>
    <t>PEGAMENTO TILE SOLID (25 KG)</t>
  </si>
  <si>
    <t>PEGAMENTO TILE SOLID ALTA ADHERENCIA (25 KG OBS)</t>
  </si>
  <si>
    <t>PEGAMENTO TILE SOLID ALTA ADHERENCIA (25 KG)</t>
  </si>
  <si>
    <t>PIEDRA POMEZ 1/8 (20 KG)</t>
  </si>
  <si>
    <t>PIEDRA POMEZ 3/8 (20 KG)</t>
  </si>
  <si>
    <t>PIROFILITA -M150 (1000KG)</t>
  </si>
  <si>
    <t>PIROFILITA AL SIL 325 (25 KG)</t>
  </si>
  <si>
    <t>POLCAR M-100 (46 KG)</t>
  </si>
  <si>
    <t>POMEZ M40B  (1000 KG)</t>
  </si>
  <si>
    <t>PUZOLANA M-100 (25 KG)</t>
  </si>
  <si>
    <t>TALCO AC M-325 (1,000 KG)</t>
  </si>
  <si>
    <t>TALCO AC M-325 (25 KG)</t>
  </si>
  <si>
    <t>TALCO BLANCO MICRONIZADO EXPORT (1,000 KG)</t>
  </si>
  <si>
    <t>TALCO BLANCO MICRONIZADO EXPORT (25KG PP )</t>
  </si>
  <si>
    <t>TALCO BLANCO MICRONIZADO EXPORT (25KG PP-CPPQ)</t>
  </si>
  <si>
    <t>TALCO BLANCO MICRONIZADO EXPORT (30KG M-921)</t>
  </si>
  <si>
    <t>TALCO CAR (30 KG)</t>
  </si>
  <si>
    <t>TALCO CO - 14  (30 KG)</t>
  </si>
  <si>
    <t>TALCO EXP MICRONIZADO (1100 KG)</t>
  </si>
  <si>
    <t>TALCO EXP MICRONIZADO (25 KG)</t>
  </si>
  <si>
    <t>TALCO MASILL PLUS (40 KG)</t>
  </si>
  <si>
    <t>TALCO MASILL PLUS MESCL (40 KG OBS)</t>
  </si>
  <si>
    <t>TALCO P M-200 (25 KG)</t>
  </si>
  <si>
    <t>TALCO P M-200 * (25 KG)</t>
  </si>
  <si>
    <t>TIYU MISSI (5 KG)</t>
  </si>
  <si>
    <t>TIZA AD (1400 KG)</t>
  </si>
  <si>
    <t>TIZA AD* (40 KG)</t>
  </si>
  <si>
    <t>TIZA BAR M-325 (30 KG)</t>
  </si>
  <si>
    <t>TIZA CISNE (25 KG)</t>
  </si>
  <si>
    <t>TIZA CISNE (30 KG)</t>
  </si>
  <si>
    <t>TIZA CISNE MS (30 KG)</t>
  </si>
  <si>
    <t>TIZA CP44 (1000 KG)</t>
  </si>
  <si>
    <t>TIZA CP44 (25 KG CPPQ)</t>
  </si>
  <si>
    <t>TIZA CP44 (25 KG VARIOS)</t>
  </si>
  <si>
    <t>TIZA CP44 (40 KG OBS)</t>
  </si>
  <si>
    <t>TIZA CP44 (40 KG SOPRIN)</t>
  </si>
  <si>
    <t>TIZA DTA (1000 KG)</t>
  </si>
  <si>
    <t>TIZA DTA (30 KG ALLIS)</t>
  </si>
  <si>
    <t>TIZA J FM-400 (1000KG)</t>
  </si>
  <si>
    <t>TIZA LOZA M-325 (1000 KG PRUEBA)</t>
  </si>
  <si>
    <t>TIZA LOZA M-325 (40 KG)</t>
  </si>
  <si>
    <t>TIZA LOZA M-400 (1000 KG PRUEBA)</t>
  </si>
  <si>
    <t>TIZA MES (40 KG OBS)</t>
  </si>
  <si>
    <t>TIZA MES (40 KG)</t>
  </si>
  <si>
    <t>TIZA PERLA (40 KG)</t>
  </si>
  <si>
    <t>TIZA PV-325 (30 KG)</t>
  </si>
  <si>
    <t>TIZA PV-325 * (40 KG  OBS)</t>
  </si>
  <si>
    <t>TIZA PV-325 * (40 KG)</t>
  </si>
  <si>
    <t>TIZA PV-400 (40 KG)</t>
  </si>
  <si>
    <t>TIZA SUPER PLUS (40 KG)</t>
  </si>
  <si>
    <t>TRIPOLI M-400 (25 KG)</t>
  </si>
  <si>
    <t>TRIPOLI SW (25 KG)</t>
  </si>
  <si>
    <t>YESO 20 (1350 KG)</t>
  </si>
  <si>
    <t>YESO GCL (25 KG)</t>
  </si>
  <si>
    <t>YESO INDUSTRIAL (25 KG)</t>
  </si>
  <si>
    <t>YESO M-150 (1400 KG)</t>
  </si>
  <si>
    <t>STOCK DESPACHO (TON)</t>
  </si>
  <si>
    <t>STOCK MINIMO (TON)</t>
  </si>
  <si>
    <t>Requerimiento (TN)</t>
  </si>
  <si>
    <t>Demanda</t>
  </si>
  <si>
    <t>producto</t>
  </si>
  <si>
    <t>TALCO BLANCO M-325 PP (25 KG)</t>
  </si>
  <si>
    <t>TALCO BLANCO MICRONIZADO (1,000 KG VENCEDOR)</t>
  </si>
  <si>
    <t>TIZA CP44 (40 KG OBS - LOS HORNOS)</t>
  </si>
  <si>
    <t>TIZA CP44 (40 KG)</t>
  </si>
  <si>
    <t>CARBONATO ACTIVADO 3 UM (30 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</si>
</sst>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,##0.0000;[Red]\(#,###,##0.0000\)"/>
  </numFmts>
  <fonts count="1" x14ac:knownFonts="1"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 applyAlignment="1">
      <alignment horizontal="right"/>
    </xf>
    <xf numFmtId="0" fontId="0" fillId="0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right"/>
    </xf>
    <xf numFmtId="0" fontId="0" fillId="0" borderId="3" xfId="0" applyFill="1" applyBorder="1" applyAlignment="1">
      <alignment horizontal="center" vertical="center" wrapText="1"/>
    </xf>
    <xf numFmtId="2" fontId="0" fillId="0" borderId="0" xfId="0" applyNumberFormat="1"/>
    <xf numFmtId="164" fontId="0" fillId="0" borderId="1" xfId="0" applyNumberFormat="1" applyBorder="1" applyAlignment="1">
      <alignment horizontal="right"/>
    </xf>
    <xf numFmtId="0" fontId="0" fillId="0" borderId="0" xfId="0"/>
    <xf numFmtId="164" fontId="0" fillId="0" borderId="1" xfId="0" applyNumberFormat="1" applyBorder="1" applyAlignment="1">
      <alignment horizontal="right"/>
    </xf>
    <xf numFmtId="0" fontId="0" fillId="2" borderId="1" xfId="0" applyFill="1" applyBorder="1"/>
    <xf numFmtId="0" fontId="0" fillId="0" borderId="0" xfId="0" applyBorder="1"/>
    <xf numFmtId="0" fontId="0" fillId="0" borderId="1" xfId="0" applyFill="1" applyBorder="1"/>
    <xf numFmtId="0" fontId="0" fillId="0" borderId="0" xfId="0"/>
    <xf numFmtId="0" fontId="0" fillId="2" borderId="0" xfId="0" applyFill="1" applyBorder="1"/>
    <xf numFmtId="164" fontId="0" fillId="0" borderId="0" xfId="0" applyNumberFormat="1" applyBorder="1" applyAlignment="1">
      <alignment horizontal="right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B52D1-0085-4101-B4A9-0981A590E860}">
  <dimension ref="A1:H542"/>
  <sheetViews>
    <sheetView topLeftCell="A319" zoomScaleNormal="100" workbookViewId="0">
      <selection activeCell="C346" sqref="C346"/>
    </sheetView>
  </sheetViews>
  <sheetFormatPr baseColWidth="10" defaultRowHeight="12" x14ac:dyDescent="0.2"/>
  <cols>
    <col min="1" max="1" width="70.33203125" customWidth="1"/>
    <col min="4" max="4" width="14.6640625" style="3" customWidth="1"/>
    <col min="6" max="6" width="17.83203125" customWidth="1"/>
  </cols>
  <sheetData>
    <row r="1" spans="1:8" ht="36" x14ac:dyDescent="0.2">
      <c r="A1" s="2" t="s">
        <v>338</v>
      </c>
      <c r="B1" s="2" t="s">
        <v>334</v>
      </c>
      <c r="C1" s="6" t="s">
        <v>335</v>
      </c>
      <c r="D1" s="5" t="s">
        <v>336</v>
      </c>
    </row>
    <row r="2" spans="1:8" x14ac:dyDescent="0.2">
      <c r="A2" s="1" t="s">
        <v>0</v>
      </c>
      <c r="B2" s="4">
        <v>2.97</v>
      </c>
      <c r="C2" s="7">
        <v>0</v>
      </c>
      <c r="F2" s="16"/>
      <c r="G2" s="16"/>
      <c r="H2" s="16"/>
    </row>
    <row r="3" spans="1:8" x14ac:dyDescent="0.2">
      <c r="A3" s="1" t="s">
        <v>1</v>
      </c>
      <c r="B3" s="4">
        <v>6.4749999999999996</v>
      </c>
      <c r="C3" s="7">
        <v>0</v>
      </c>
      <c r="F3" s="16"/>
      <c r="G3" s="16"/>
      <c r="H3" s="16"/>
    </row>
    <row r="4" spans="1:8" x14ac:dyDescent="0.2">
      <c r="A4" s="1" t="s">
        <v>2</v>
      </c>
      <c r="B4" s="4">
        <v>0.04</v>
      </c>
      <c r="C4" s="7">
        <v>0</v>
      </c>
      <c r="F4" s="16"/>
      <c r="G4" s="16"/>
      <c r="H4" s="16"/>
    </row>
    <row r="5" spans="1:8" x14ac:dyDescent="0.2">
      <c r="A5" s="1" t="s">
        <v>3</v>
      </c>
      <c r="B5" s="4">
        <v>8.7899999999999991</v>
      </c>
      <c r="C5" s="7">
        <v>0</v>
      </c>
      <c r="F5" s="16"/>
      <c r="G5" s="16"/>
      <c r="H5" s="16"/>
    </row>
    <row r="6" spans="1:8" x14ac:dyDescent="0.2">
      <c r="A6" s="1" t="s">
        <v>4</v>
      </c>
      <c r="B6" s="4">
        <v>1.7969999999999999</v>
      </c>
      <c r="C6" s="7">
        <v>0.49419999999999997</v>
      </c>
      <c r="F6" s="16"/>
      <c r="G6" s="16"/>
      <c r="H6" s="16"/>
    </row>
    <row r="7" spans="1:8" x14ac:dyDescent="0.2">
      <c r="A7" s="1" t="s">
        <v>5</v>
      </c>
      <c r="B7" s="4">
        <v>7.0000000000000007E-2</v>
      </c>
      <c r="C7" s="7">
        <v>0.1046</v>
      </c>
      <c r="F7" s="16"/>
      <c r="G7" s="16"/>
      <c r="H7" s="16"/>
    </row>
    <row r="8" spans="1:8" x14ac:dyDescent="0.2">
      <c r="A8" s="1" t="s">
        <v>6</v>
      </c>
      <c r="B8" s="4">
        <v>0.749</v>
      </c>
      <c r="C8" s="7">
        <v>0</v>
      </c>
      <c r="F8" s="16"/>
      <c r="G8" s="16"/>
      <c r="H8" s="16"/>
    </row>
    <row r="9" spans="1:8" x14ac:dyDescent="0.2">
      <c r="A9" s="1" t="s">
        <v>7</v>
      </c>
      <c r="B9" s="4">
        <v>0.23</v>
      </c>
      <c r="C9" s="7">
        <v>0</v>
      </c>
      <c r="F9" s="16"/>
      <c r="G9" s="16"/>
      <c r="H9" s="16"/>
    </row>
    <row r="10" spans="1:8" x14ac:dyDescent="0.2">
      <c r="A10" s="1" t="s">
        <v>8</v>
      </c>
      <c r="B10" s="4">
        <v>0.28799999999999998</v>
      </c>
      <c r="C10" s="7">
        <v>0</v>
      </c>
      <c r="F10" s="16"/>
      <c r="G10" s="16"/>
      <c r="H10" s="16"/>
    </row>
    <row r="11" spans="1:8" x14ac:dyDescent="0.2">
      <c r="A11" s="1" t="s">
        <v>9</v>
      </c>
      <c r="B11" s="4">
        <v>0.25</v>
      </c>
      <c r="C11" s="7">
        <v>0</v>
      </c>
      <c r="F11" s="16"/>
      <c r="G11" s="16"/>
      <c r="H11" s="16"/>
    </row>
    <row r="12" spans="1:8" x14ac:dyDescent="0.2">
      <c r="A12" s="1" t="s">
        <v>10</v>
      </c>
      <c r="B12" s="4">
        <v>4.8000000000000001E-2</v>
      </c>
      <c r="C12" s="7">
        <v>2.9100000000000001E-2</v>
      </c>
      <c r="F12" s="16"/>
      <c r="G12" s="16"/>
      <c r="H12" s="16"/>
    </row>
    <row r="13" spans="1:8" x14ac:dyDescent="0.2">
      <c r="A13" s="1" t="s">
        <v>11</v>
      </c>
      <c r="B13" s="4">
        <v>0.84</v>
      </c>
      <c r="C13" s="7">
        <v>2.18E-2</v>
      </c>
      <c r="F13" s="16"/>
      <c r="G13" s="16"/>
      <c r="H13" s="16"/>
    </row>
    <row r="14" spans="1:8" x14ac:dyDescent="0.2">
      <c r="A14" s="1" t="s">
        <v>12</v>
      </c>
      <c r="B14" s="4">
        <v>0.152</v>
      </c>
      <c r="C14" s="7">
        <v>2.0400000000000001E-2</v>
      </c>
      <c r="F14" s="16"/>
      <c r="G14" s="16"/>
      <c r="H14" s="16"/>
    </row>
    <row r="15" spans="1:8" x14ac:dyDescent="0.2">
      <c r="A15" s="1" t="s">
        <v>13</v>
      </c>
      <c r="B15" s="4">
        <v>2.5539999999999998</v>
      </c>
      <c r="C15" s="7">
        <v>1.0699999999999999E-2</v>
      </c>
      <c r="F15" s="16"/>
      <c r="G15" s="16"/>
      <c r="H15" s="16"/>
    </row>
    <row r="16" spans="1:8" x14ac:dyDescent="0.2">
      <c r="A16" s="1" t="s">
        <v>14</v>
      </c>
      <c r="B16" s="4">
        <v>4.6580000000000004</v>
      </c>
      <c r="C16" s="7">
        <v>8.0000000000000004E-4</v>
      </c>
      <c r="F16" s="16"/>
      <c r="G16" s="16"/>
      <c r="H16" s="16"/>
    </row>
    <row r="17" spans="1:8" x14ac:dyDescent="0.2">
      <c r="A17" s="1" t="s">
        <v>15</v>
      </c>
      <c r="B17" s="4">
        <v>3.4820000000000002</v>
      </c>
      <c r="C17" s="7">
        <v>5.0000000000000001E-4</v>
      </c>
      <c r="F17" s="16"/>
      <c r="G17" s="16"/>
      <c r="H17" s="16"/>
    </row>
    <row r="18" spans="1:8" x14ac:dyDescent="0.2">
      <c r="A18" s="1" t="s">
        <v>16</v>
      </c>
      <c r="B18" s="4">
        <v>0.01</v>
      </c>
      <c r="C18" s="7">
        <v>0</v>
      </c>
      <c r="F18" s="16"/>
      <c r="G18" s="16"/>
      <c r="H18" s="16"/>
    </row>
    <row r="19" spans="1:8" x14ac:dyDescent="0.2">
      <c r="A19" s="1" t="s">
        <v>17</v>
      </c>
      <c r="B19" s="4">
        <v>0.04</v>
      </c>
      <c r="C19" s="7">
        <v>4.7000000000000002E-3</v>
      </c>
      <c r="F19" s="16"/>
      <c r="G19" s="16"/>
      <c r="H19" s="16"/>
    </row>
    <row r="20" spans="1:8" x14ac:dyDescent="0.2">
      <c r="A20" s="1" t="s">
        <v>18</v>
      </c>
      <c r="B20" s="4">
        <v>4.4999999999999998E-2</v>
      </c>
      <c r="C20" s="7">
        <v>8.0000000000000004E-4</v>
      </c>
      <c r="F20" s="16"/>
      <c r="G20" s="16"/>
      <c r="H20" s="16"/>
    </row>
    <row r="21" spans="1:8" x14ac:dyDescent="0.2">
      <c r="A21" s="1" t="s">
        <v>19</v>
      </c>
      <c r="B21" s="4">
        <v>0.65300000000000002</v>
      </c>
      <c r="C21" s="7">
        <v>1.0445</v>
      </c>
      <c r="F21" s="16"/>
      <c r="G21" s="16"/>
      <c r="H21" s="16"/>
    </row>
    <row r="22" spans="1:8" x14ac:dyDescent="0.2">
      <c r="A22" s="1" t="s">
        <v>20</v>
      </c>
      <c r="B22" s="4">
        <v>2.056</v>
      </c>
      <c r="C22" s="7">
        <v>0.57469999999999999</v>
      </c>
      <c r="F22" s="16"/>
      <c r="G22" s="16"/>
      <c r="H22" s="16"/>
    </row>
    <row r="23" spans="1:8" x14ac:dyDescent="0.2">
      <c r="A23" s="1" t="s">
        <v>21</v>
      </c>
      <c r="B23" s="4">
        <v>0.58699999999999997</v>
      </c>
      <c r="C23" s="7">
        <v>0.21260000000000001</v>
      </c>
      <c r="F23" s="16"/>
      <c r="G23" s="16"/>
      <c r="H23" s="16"/>
    </row>
    <row r="24" spans="1:8" x14ac:dyDescent="0.2">
      <c r="A24" s="1" t="s">
        <v>22</v>
      </c>
      <c r="B24" s="4">
        <v>1.02</v>
      </c>
      <c r="C24" s="7">
        <v>0</v>
      </c>
      <c r="F24" s="16"/>
      <c r="G24" s="16"/>
      <c r="H24" s="16"/>
    </row>
    <row r="25" spans="1:8" x14ac:dyDescent="0.2">
      <c r="A25" s="1" t="s">
        <v>23</v>
      </c>
      <c r="B25" s="4">
        <v>1.375</v>
      </c>
      <c r="C25" s="7">
        <v>0</v>
      </c>
      <c r="F25" s="16"/>
      <c r="G25" s="16"/>
      <c r="H25" s="16"/>
    </row>
    <row r="26" spans="1:8" x14ac:dyDescent="0.2">
      <c r="A26" s="1" t="s">
        <v>24</v>
      </c>
      <c r="B26" s="4">
        <v>2.75</v>
      </c>
      <c r="C26" s="7">
        <v>0</v>
      </c>
      <c r="F26" s="16"/>
      <c r="G26" s="16"/>
      <c r="H26" s="16"/>
    </row>
    <row r="27" spans="1:8" x14ac:dyDescent="0.2">
      <c r="A27" s="1" t="s">
        <v>25</v>
      </c>
      <c r="B27" s="4">
        <v>8.25</v>
      </c>
      <c r="C27" s="7">
        <v>1.9E-3</v>
      </c>
      <c r="F27" s="16"/>
      <c r="G27" s="16"/>
      <c r="H27" s="16"/>
    </row>
    <row r="28" spans="1:8" x14ac:dyDescent="0.2">
      <c r="A28" s="1" t="s">
        <v>26</v>
      </c>
      <c r="B28" s="4">
        <v>7.6</v>
      </c>
      <c r="C28" s="7">
        <v>0</v>
      </c>
      <c r="F28" s="16"/>
      <c r="G28" s="16"/>
      <c r="H28" s="16"/>
    </row>
    <row r="29" spans="1:8" x14ac:dyDescent="0.2">
      <c r="A29" s="1" t="s">
        <v>27</v>
      </c>
      <c r="B29" s="4">
        <v>30.074999999999999</v>
      </c>
      <c r="C29" s="7">
        <v>1.61</v>
      </c>
      <c r="F29" s="16"/>
      <c r="G29" s="16"/>
      <c r="H29" s="16"/>
    </row>
    <row r="30" spans="1:8" x14ac:dyDescent="0.2">
      <c r="A30" s="1" t="s">
        <v>28</v>
      </c>
      <c r="B30" s="4">
        <v>40.274999999999999</v>
      </c>
      <c r="C30" s="7">
        <v>3.5253000000000001</v>
      </c>
      <c r="F30" s="16"/>
      <c r="G30" s="16"/>
      <c r="H30" s="16"/>
    </row>
    <row r="31" spans="1:8" x14ac:dyDescent="0.2">
      <c r="A31" s="1" t="s">
        <v>29</v>
      </c>
      <c r="B31" s="4">
        <v>9.9749999999999996</v>
      </c>
      <c r="C31" s="7">
        <v>0</v>
      </c>
      <c r="F31" s="16"/>
      <c r="G31" s="16"/>
      <c r="H31" s="16"/>
    </row>
    <row r="32" spans="1:8" x14ac:dyDescent="0.2">
      <c r="A32" s="1" t="s">
        <v>30</v>
      </c>
      <c r="B32" s="4">
        <v>12.375</v>
      </c>
      <c r="C32" s="7">
        <v>1.9E-3</v>
      </c>
      <c r="F32" s="16"/>
      <c r="G32" s="16"/>
      <c r="H32" s="16"/>
    </row>
    <row r="33" spans="1:8" x14ac:dyDescent="0.2">
      <c r="A33" s="1" t="s">
        <v>31</v>
      </c>
      <c r="B33" s="4">
        <v>0.17100000000000001</v>
      </c>
      <c r="C33" s="7">
        <v>8.0000000000000004E-4</v>
      </c>
      <c r="F33" s="16"/>
      <c r="G33" s="16"/>
      <c r="H33" s="16"/>
    </row>
    <row r="34" spans="1:8" x14ac:dyDescent="0.2">
      <c r="A34" s="1" t="s">
        <v>32</v>
      </c>
      <c r="B34" s="4">
        <v>5</v>
      </c>
      <c r="C34" s="7">
        <v>0</v>
      </c>
      <c r="F34" s="16"/>
      <c r="G34" s="16"/>
      <c r="H34" s="16"/>
    </row>
    <row r="35" spans="1:8" x14ac:dyDescent="0.2">
      <c r="A35" s="1" t="s">
        <v>33</v>
      </c>
      <c r="B35" s="4">
        <v>0.5</v>
      </c>
      <c r="C35" s="7">
        <v>1.2000999999999999</v>
      </c>
      <c r="F35" s="16"/>
      <c r="G35" s="16"/>
      <c r="H35" s="16"/>
    </row>
    <row r="36" spans="1:8" x14ac:dyDescent="0.2">
      <c r="A36" s="1" t="s">
        <v>34</v>
      </c>
      <c r="B36" s="4">
        <v>19.524999999999999</v>
      </c>
      <c r="C36" s="7">
        <v>0</v>
      </c>
      <c r="F36" s="16"/>
      <c r="G36" s="16"/>
      <c r="H36" s="16"/>
    </row>
    <row r="37" spans="1:8" x14ac:dyDescent="0.2">
      <c r="A37" s="1" t="s">
        <v>35</v>
      </c>
      <c r="B37" s="4">
        <v>17.899999999999999</v>
      </c>
      <c r="C37" s="7">
        <v>0</v>
      </c>
      <c r="F37" s="16"/>
      <c r="G37" s="16"/>
      <c r="H37" s="16"/>
    </row>
    <row r="38" spans="1:8" x14ac:dyDescent="0.2">
      <c r="A38" s="1" t="s">
        <v>36</v>
      </c>
      <c r="B38" s="4">
        <v>5.5750000000000002</v>
      </c>
      <c r="C38" s="7">
        <v>0</v>
      </c>
      <c r="F38" s="16"/>
      <c r="G38" s="16"/>
      <c r="H38" s="16"/>
    </row>
    <row r="39" spans="1:8" x14ac:dyDescent="0.2">
      <c r="A39" s="1" t="s">
        <v>37</v>
      </c>
      <c r="B39" s="4">
        <v>10.625</v>
      </c>
      <c r="C39" s="7">
        <v>0</v>
      </c>
      <c r="F39" s="16"/>
      <c r="G39" s="16"/>
      <c r="H39" s="16"/>
    </row>
    <row r="40" spans="1:8" x14ac:dyDescent="0.2">
      <c r="A40" s="1" t="s">
        <v>38</v>
      </c>
      <c r="B40" s="4">
        <v>10.7</v>
      </c>
      <c r="C40" s="7">
        <v>0</v>
      </c>
      <c r="F40" s="16"/>
      <c r="G40" s="16"/>
      <c r="H40" s="16"/>
    </row>
    <row r="41" spans="1:8" x14ac:dyDescent="0.2">
      <c r="A41" s="1" t="s">
        <v>39</v>
      </c>
      <c r="B41" s="4">
        <v>5.85</v>
      </c>
      <c r="C41" s="7">
        <v>2.3E-3</v>
      </c>
      <c r="F41" s="16"/>
      <c r="G41" s="16"/>
      <c r="H41" s="16"/>
    </row>
    <row r="42" spans="1:8" x14ac:dyDescent="0.2">
      <c r="A42" s="1" t="s">
        <v>40</v>
      </c>
      <c r="B42" s="4">
        <v>2.2400000000000002</v>
      </c>
      <c r="C42" s="7">
        <v>0</v>
      </c>
      <c r="F42" s="16"/>
      <c r="G42" s="16"/>
      <c r="H42" s="16"/>
    </row>
    <row r="43" spans="1:8" x14ac:dyDescent="0.2">
      <c r="A43" s="1" t="s">
        <v>41</v>
      </c>
      <c r="B43" s="4">
        <v>40.6</v>
      </c>
      <c r="C43" s="7">
        <v>0</v>
      </c>
      <c r="F43" s="16"/>
      <c r="G43" s="16"/>
      <c r="H43" s="16"/>
    </row>
    <row r="44" spans="1:8" x14ac:dyDescent="0.2">
      <c r="A44" s="1" t="s">
        <v>42</v>
      </c>
      <c r="B44" s="4">
        <v>3.92</v>
      </c>
      <c r="C44" s="7">
        <v>1.0452999999999999</v>
      </c>
      <c r="D44" s="3">
        <v>30</v>
      </c>
      <c r="F44" s="16"/>
      <c r="G44" s="16"/>
      <c r="H44" s="16"/>
    </row>
    <row r="45" spans="1:8" x14ac:dyDescent="0.2">
      <c r="A45" s="1" t="s">
        <v>43</v>
      </c>
      <c r="B45" s="4">
        <v>1.4999999999999999E-2</v>
      </c>
      <c r="C45" s="7">
        <v>1.5068999999999999</v>
      </c>
      <c r="D45" s="3">
        <v>30</v>
      </c>
      <c r="F45" s="16"/>
      <c r="G45" s="16"/>
      <c r="H45" s="16"/>
    </row>
    <row r="46" spans="1:8" x14ac:dyDescent="0.2">
      <c r="A46" s="1" t="s">
        <v>44</v>
      </c>
      <c r="B46" s="4">
        <v>15</v>
      </c>
      <c r="C46" s="7">
        <v>7.7799999999999994E-2</v>
      </c>
      <c r="F46" s="16"/>
      <c r="G46" s="16"/>
      <c r="H46" s="16"/>
    </row>
    <row r="47" spans="1:8" x14ac:dyDescent="0.2">
      <c r="A47" s="1" t="s">
        <v>45</v>
      </c>
      <c r="B47" s="4">
        <v>2.5000000000000001E-2</v>
      </c>
      <c r="C47" s="7">
        <v>9.7000000000000003E-3</v>
      </c>
      <c r="F47" s="16"/>
      <c r="G47" s="16"/>
      <c r="H47" s="16"/>
    </row>
    <row r="48" spans="1:8" x14ac:dyDescent="0.2">
      <c r="A48" s="1" t="s">
        <v>46</v>
      </c>
      <c r="B48" s="4">
        <v>0.27</v>
      </c>
      <c r="C48" s="7">
        <v>0.441</v>
      </c>
      <c r="F48" s="16"/>
      <c r="G48" s="16"/>
      <c r="H48" s="16"/>
    </row>
    <row r="49" spans="1:8" x14ac:dyDescent="0.2">
      <c r="A49" s="1" t="s">
        <v>47</v>
      </c>
      <c r="B49" s="4">
        <v>0.2</v>
      </c>
      <c r="C49" s="7">
        <v>2.8000000000000001E-2</v>
      </c>
      <c r="D49" s="3">
        <v>17</v>
      </c>
      <c r="F49" s="16"/>
      <c r="G49" s="16"/>
      <c r="H49" s="16"/>
    </row>
    <row r="50" spans="1:8" x14ac:dyDescent="0.2">
      <c r="A50" s="1" t="s">
        <v>48</v>
      </c>
      <c r="B50" s="4">
        <v>7.4999999999999997E-2</v>
      </c>
      <c r="C50" s="7">
        <v>9.3077000000000005</v>
      </c>
      <c r="F50" s="16"/>
      <c r="G50" s="16"/>
      <c r="H50" s="16"/>
    </row>
    <row r="51" spans="1:8" x14ac:dyDescent="0.2">
      <c r="A51" s="1" t="s">
        <v>49</v>
      </c>
      <c r="B51" s="4">
        <v>12.63</v>
      </c>
      <c r="C51" s="7">
        <v>4.4029999999999996</v>
      </c>
      <c r="F51" s="16"/>
      <c r="G51" s="16"/>
      <c r="H51" s="16"/>
    </row>
    <row r="52" spans="1:8" x14ac:dyDescent="0.2">
      <c r="A52" s="1" t="s">
        <v>51</v>
      </c>
      <c r="B52" s="4">
        <v>35.75</v>
      </c>
      <c r="C52" s="7">
        <v>4.6685999999999996</v>
      </c>
      <c r="F52" s="16"/>
      <c r="G52" s="16"/>
      <c r="H52" s="16"/>
    </row>
    <row r="53" spans="1:8" x14ac:dyDescent="0.2">
      <c r="A53" s="1" t="s">
        <v>50</v>
      </c>
      <c r="B53" s="4">
        <v>31.875</v>
      </c>
      <c r="C53" s="7">
        <v>41.142499999999998</v>
      </c>
      <c r="F53" s="16"/>
      <c r="G53" s="16"/>
      <c r="H53" s="16"/>
    </row>
    <row r="54" spans="1:8" x14ac:dyDescent="0.2">
      <c r="A54" s="1" t="s">
        <v>52</v>
      </c>
      <c r="B54" s="4">
        <v>1.62</v>
      </c>
      <c r="C54" s="7">
        <v>0</v>
      </c>
      <c r="F54" s="16"/>
      <c r="G54" s="16"/>
      <c r="H54" s="16"/>
    </row>
    <row r="55" spans="1:8" x14ac:dyDescent="0.2">
      <c r="A55" s="1" t="s">
        <v>53</v>
      </c>
      <c r="B55" s="4">
        <v>232.5</v>
      </c>
      <c r="C55" s="7">
        <v>0</v>
      </c>
      <c r="F55" s="16"/>
      <c r="G55" s="16"/>
      <c r="H55" s="16"/>
    </row>
    <row r="56" spans="1:8" x14ac:dyDescent="0.2">
      <c r="A56" s="1" t="s">
        <v>54</v>
      </c>
      <c r="B56" s="4">
        <v>147</v>
      </c>
      <c r="C56" s="7">
        <v>284.66699999999997</v>
      </c>
      <c r="F56" s="16"/>
      <c r="G56" s="16"/>
      <c r="H56" s="16"/>
    </row>
    <row r="57" spans="1:8" x14ac:dyDescent="0.2">
      <c r="A57" s="1" t="s">
        <v>55</v>
      </c>
      <c r="B57" s="4">
        <v>0.4</v>
      </c>
      <c r="C57" s="7">
        <v>0</v>
      </c>
      <c r="F57" s="16"/>
      <c r="G57" s="16"/>
      <c r="H57" s="16"/>
    </row>
    <row r="58" spans="1:8" x14ac:dyDescent="0.2">
      <c r="A58" s="1" t="s">
        <v>56</v>
      </c>
      <c r="B58" s="4">
        <v>5.8049999999999997</v>
      </c>
      <c r="C58" s="7">
        <v>0</v>
      </c>
      <c r="F58" s="16"/>
      <c r="G58" s="16"/>
      <c r="H58" s="16"/>
    </row>
    <row r="59" spans="1:8" x14ac:dyDescent="0.2">
      <c r="A59" s="1" t="s">
        <v>57</v>
      </c>
      <c r="B59" s="4">
        <v>94.905000000000001</v>
      </c>
      <c r="C59" s="7">
        <v>2.331</v>
      </c>
      <c r="F59" s="16"/>
      <c r="G59" s="16"/>
      <c r="H59" s="16"/>
    </row>
    <row r="60" spans="1:8" x14ac:dyDescent="0.2">
      <c r="A60" s="1" t="s">
        <v>58</v>
      </c>
      <c r="B60" s="4">
        <v>0.125</v>
      </c>
      <c r="C60" s="7">
        <v>0</v>
      </c>
      <c r="F60" s="16"/>
      <c r="G60" s="16"/>
      <c r="H60" s="16"/>
    </row>
    <row r="61" spans="1:8" x14ac:dyDescent="0.2">
      <c r="A61" s="1" t="s">
        <v>59</v>
      </c>
      <c r="B61" s="4">
        <v>11.5</v>
      </c>
      <c r="C61" s="7">
        <v>13.175599999999999</v>
      </c>
      <c r="F61" s="16"/>
      <c r="G61" s="16"/>
      <c r="H61" s="16"/>
    </row>
    <row r="62" spans="1:8" x14ac:dyDescent="0.2">
      <c r="A62" s="1" t="s">
        <v>60</v>
      </c>
      <c r="B62" s="4">
        <v>16</v>
      </c>
      <c r="C62" s="7">
        <v>0</v>
      </c>
      <c r="F62" s="16"/>
      <c r="G62" s="16"/>
      <c r="H62" s="16"/>
    </row>
    <row r="63" spans="1:8" x14ac:dyDescent="0.2">
      <c r="A63" s="1" t="s">
        <v>61</v>
      </c>
      <c r="B63" s="4">
        <v>4.4000000000000004</v>
      </c>
      <c r="C63" s="7">
        <v>22.3553</v>
      </c>
      <c r="D63" s="3">
        <v>150</v>
      </c>
      <c r="F63" s="16"/>
      <c r="G63" s="16"/>
      <c r="H63" s="16"/>
    </row>
    <row r="64" spans="1:8" x14ac:dyDescent="0.2">
      <c r="A64" s="1" t="s">
        <v>62</v>
      </c>
      <c r="B64" s="4">
        <v>8.5250000000000004</v>
      </c>
      <c r="C64" s="7">
        <v>4.2</v>
      </c>
      <c r="F64" s="16"/>
      <c r="G64" s="16"/>
      <c r="H64" s="16"/>
    </row>
    <row r="65" spans="1:8" x14ac:dyDescent="0.2">
      <c r="A65" s="1" t="s">
        <v>63</v>
      </c>
      <c r="B65" s="4">
        <v>2.5</v>
      </c>
      <c r="C65" s="7">
        <v>7.7799999999999994E-2</v>
      </c>
      <c r="F65" s="16"/>
      <c r="G65" s="16"/>
      <c r="H65" s="16"/>
    </row>
    <row r="66" spans="1:8" x14ac:dyDescent="0.2">
      <c r="A66" s="1" t="s">
        <v>64</v>
      </c>
      <c r="B66" s="4">
        <v>2.9750000000000001</v>
      </c>
      <c r="C66" s="7">
        <v>1.5599999999999999E-2</v>
      </c>
      <c r="F66" s="16"/>
      <c r="G66" s="16"/>
      <c r="H66" s="16"/>
    </row>
    <row r="67" spans="1:8" x14ac:dyDescent="0.2">
      <c r="A67" s="1" t="s">
        <v>65</v>
      </c>
      <c r="B67" s="4">
        <v>0.15</v>
      </c>
      <c r="C67" s="7">
        <v>0</v>
      </c>
      <c r="F67" s="16"/>
      <c r="G67" s="16"/>
      <c r="H67" s="16"/>
    </row>
    <row r="68" spans="1:8" x14ac:dyDescent="0.2">
      <c r="A68" s="1" t="s">
        <v>66</v>
      </c>
      <c r="B68" s="4">
        <v>28</v>
      </c>
      <c r="C68" s="7">
        <v>0</v>
      </c>
      <c r="F68" s="16"/>
      <c r="G68" s="16"/>
      <c r="H68" s="16"/>
    </row>
    <row r="69" spans="1:8" x14ac:dyDescent="0.2">
      <c r="A69" s="1" t="s">
        <v>67</v>
      </c>
      <c r="B69" s="4">
        <v>2.5</v>
      </c>
      <c r="C69" s="7">
        <v>0</v>
      </c>
      <c r="F69" s="16"/>
      <c r="G69" s="16"/>
      <c r="H69" s="16"/>
    </row>
    <row r="70" spans="1:8" x14ac:dyDescent="0.2">
      <c r="A70" s="1" t="s">
        <v>68</v>
      </c>
      <c r="B70" s="4">
        <v>51.024999999999999</v>
      </c>
      <c r="C70" s="7">
        <v>4.3322000000000003</v>
      </c>
      <c r="F70" s="16"/>
      <c r="G70" s="16"/>
      <c r="H70" s="16"/>
    </row>
    <row r="71" spans="1:8" x14ac:dyDescent="0.2">
      <c r="A71" s="1" t="s">
        <v>69</v>
      </c>
      <c r="B71" s="4">
        <v>165.73500000000001</v>
      </c>
      <c r="C71" s="7">
        <v>14.6106</v>
      </c>
      <c r="F71" s="16"/>
      <c r="G71" s="16"/>
      <c r="H71" s="16"/>
    </row>
    <row r="72" spans="1:8" x14ac:dyDescent="0.2">
      <c r="A72" s="1" t="s">
        <v>70</v>
      </c>
      <c r="B72" s="4">
        <v>0.21</v>
      </c>
      <c r="C72" s="7">
        <v>2.1116999999999999</v>
      </c>
      <c r="F72" s="16"/>
      <c r="G72" s="16"/>
      <c r="H72" s="16"/>
    </row>
    <row r="73" spans="1:8" x14ac:dyDescent="0.2">
      <c r="A73" s="1" t="s">
        <v>71</v>
      </c>
      <c r="B73" s="4">
        <v>7.1226000000000003</v>
      </c>
      <c r="C73" s="7">
        <v>1.2056</v>
      </c>
      <c r="F73" s="16"/>
      <c r="G73" s="16"/>
      <c r="H73" s="16"/>
    </row>
    <row r="74" spans="1:8" x14ac:dyDescent="0.2">
      <c r="A74" s="1" t="s">
        <v>72</v>
      </c>
      <c r="B74" s="4">
        <v>127.4004</v>
      </c>
      <c r="C74" s="7">
        <v>453.95800000000003</v>
      </c>
      <c r="F74" s="16"/>
      <c r="G74" s="16"/>
      <c r="H74" s="16"/>
    </row>
    <row r="75" spans="1:8" x14ac:dyDescent="0.2">
      <c r="A75" s="1" t="s">
        <v>73</v>
      </c>
      <c r="B75" s="4">
        <v>0.18</v>
      </c>
      <c r="C75" s="7">
        <v>1.4E-2</v>
      </c>
      <c r="F75" s="16"/>
      <c r="G75" s="16"/>
      <c r="H75" s="16"/>
    </row>
    <row r="76" spans="1:8" x14ac:dyDescent="0.2">
      <c r="A76" s="1" t="s">
        <v>74</v>
      </c>
      <c r="B76" s="4">
        <v>1.675</v>
      </c>
      <c r="C76" s="7">
        <v>9.3299999999999994E-2</v>
      </c>
      <c r="F76" s="16"/>
      <c r="G76" s="16"/>
      <c r="H76" s="16"/>
    </row>
    <row r="77" spans="1:8" x14ac:dyDescent="0.2">
      <c r="A77" s="1" t="s">
        <v>75</v>
      </c>
      <c r="B77" s="4">
        <v>12.65</v>
      </c>
      <c r="C77" s="7">
        <v>21.773900000000001</v>
      </c>
      <c r="F77" s="16"/>
      <c r="G77" s="16"/>
      <c r="H77" s="16"/>
    </row>
    <row r="78" spans="1:8" x14ac:dyDescent="0.2">
      <c r="A78" s="1" t="s">
        <v>76</v>
      </c>
      <c r="B78" s="4">
        <v>4.3499999999999996</v>
      </c>
      <c r="C78" s="7">
        <v>34.335000000000001</v>
      </c>
      <c r="F78" s="16"/>
      <c r="G78" s="16"/>
      <c r="H78" s="16"/>
    </row>
    <row r="79" spans="1:8" x14ac:dyDescent="0.2">
      <c r="A79" s="1" t="s">
        <v>77</v>
      </c>
      <c r="B79" s="4">
        <v>7.85</v>
      </c>
      <c r="C79" s="7">
        <v>12.6272</v>
      </c>
      <c r="F79" s="16"/>
      <c r="G79" s="16"/>
      <c r="H79" s="16"/>
    </row>
    <row r="80" spans="1:8" x14ac:dyDescent="0.2">
      <c r="A80" s="1" t="s">
        <v>78</v>
      </c>
      <c r="B80" s="4">
        <v>1.4</v>
      </c>
      <c r="C80" s="7">
        <v>0</v>
      </c>
      <c r="F80" s="16"/>
      <c r="G80" s="16"/>
      <c r="H80" s="16"/>
    </row>
    <row r="81" spans="1:8" x14ac:dyDescent="0.2">
      <c r="A81" s="1" t="s">
        <v>79</v>
      </c>
      <c r="B81" s="4">
        <v>2.5000000000000001E-2</v>
      </c>
      <c r="C81" s="7">
        <v>268.11</v>
      </c>
      <c r="F81" s="16"/>
      <c r="G81" s="16"/>
      <c r="H81" s="16"/>
    </row>
    <row r="82" spans="1:8" x14ac:dyDescent="0.2">
      <c r="A82" s="1" t="s">
        <v>80</v>
      </c>
      <c r="B82" s="4">
        <v>24.7</v>
      </c>
      <c r="C82" s="7">
        <v>2.1778</v>
      </c>
      <c r="F82" s="16"/>
      <c r="G82" s="16"/>
      <c r="H82" s="16"/>
    </row>
    <row r="83" spans="1:8" x14ac:dyDescent="0.2">
      <c r="A83" s="1" t="s">
        <v>81</v>
      </c>
      <c r="B83" s="4">
        <v>0.08</v>
      </c>
      <c r="C83" s="7">
        <v>0</v>
      </c>
      <c r="F83" s="16"/>
      <c r="G83" s="16"/>
      <c r="H83" s="16"/>
    </row>
    <row r="84" spans="1:8" x14ac:dyDescent="0.2">
      <c r="A84" s="1" t="s">
        <v>82</v>
      </c>
      <c r="B84" s="4">
        <v>5</v>
      </c>
      <c r="C84" s="7">
        <v>0</v>
      </c>
      <c r="F84" s="16"/>
      <c r="G84" s="16"/>
      <c r="H84" s="16"/>
    </row>
    <row r="85" spans="1:8" x14ac:dyDescent="0.2">
      <c r="A85" s="1" t="s">
        <v>83</v>
      </c>
      <c r="B85" s="4">
        <v>276</v>
      </c>
      <c r="C85" s="7">
        <v>71.011099999999999</v>
      </c>
      <c r="F85" s="16"/>
      <c r="G85" s="16"/>
      <c r="H85" s="16"/>
    </row>
    <row r="86" spans="1:8" x14ac:dyDescent="0.2">
      <c r="A86" s="1" t="s">
        <v>84</v>
      </c>
      <c r="B86" s="4">
        <v>53.6</v>
      </c>
      <c r="C86" s="7">
        <v>7.7156000000000002</v>
      </c>
      <c r="F86" s="16"/>
      <c r="G86" s="16"/>
      <c r="H86" s="16"/>
    </row>
    <row r="87" spans="1:8" x14ac:dyDescent="0.2">
      <c r="A87" s="1" t="s">
        <v>85</v>
      </c>
      <c r="B87" s="4">
        <v>0.05</v>
      </c>
      <c r="C87" s="7">
        <v>56.005800000000001</v>
      </c>
      <c r="F87" s="16"/>
      <c r="G87" s="16"/>
      <c r="H87" s="16"/>
    </row>
    <row r="88" spans="1:8" x14ac:dyDescent="0.2">
      <c r="A88" s="1" t="s">
        <v>86</v>
      </c>
      <c r="B88" s="4">
        <v>0</v>
      </c>
      <c r="C88" s="7">
        <v>0</v>
      </c>
      <c r="F88" s="16"/>
      <c r="G88" s="16"/>
      <c r="H88" s="16"/>
    </row>
    <row r="89" spans="1:8" x14ac:dyDescent="0.2">
      <c r="A89" s="1" t="s">
        <v>87</v>
      </c>
      <c r="B89" s="4">
        <v>0.03</v>
      </c>
      <c r="C89" s="7">
        <v>0</v>
      </c>
      <c r="F89" s="16"/>
      <c r="G89" s="16"/>
      <c r="H89" s="16"/>
    </row>
    <row r="90" spans="1:8" x14ac:dyDescent="0.2">
      <c r="A90" s="1" t="s">
        <v>88</v>
      </c>
      <c r="B90" s="4">
        <v>0.49</v>
      </c>
      <c r="C90" s="7">
        <v>3.7948</v>
      </c>
      <c r="F90" s="16"/>
      <c r="G90" s="16"/>
      <c r="H90" s="16"/>
    </row>
    <row r="91" spans="1:8" x14ac:dyDescent="0.2">
      <c r="A91" s="1" t="s">
        <v>89</v>
      </c>
      <c r="B91" s="4">
        <v>4.5999999999999996</v>
      </c>
      <c r="C91" s="7">
        <v>0</v>
      </c>
      <c r="F91" s="16"/>
      <c r="G91" s="16"/>
      <c r="H91" s="16"/>
    </row>
    <row r="92" spans="1:8" x14ac:dyDescent="0.2">
      <c r="A92" s="1" t="s">
        <v>90</v>
      </c>
      <c r="B92" s="4">
        <v>1</v>
      </c>
      <c r="C92" s="7">
        <v>0</v>
      </c>
      <c r="F92" s="16"/>
      <c r="G92" s="16"/>
      <c r="H92" s="16"/>
    </row>
    <row r="93" spans="1:8" x14ac:dyDescent="0.2">
      <c r="A93" s="1" t="s">
        <v>91</v>
      </c>
      <c r="B93" s="4">
        <v>13.6</v>
      </c>
      <c r="C93" s="7">
        <v>0.49390000000000001</v>
      </c>
      <c r="F93" s="16"/>
      <c r="G93" s="16"/>
      <c r="H93" s="16"/>
    </row>
    <row r="94" spans="1:8" x14ac:dyDescent="0.2">
      <c r="A94" s="1" t="s">
        <v>92</v>
      </c>
      <c r="B94" s="4">
        <v>1.05</v>
      </c>
      <c r="C94" s="7">
        <v>1.0617000000000001</v>
      </c>
      <c r="F94" s="16"/>
      <c r="G94" s="16"/>
      <c r="H94" s="16"/>
    </row>
    <row r="95" spans="1:8" x14ac:dyDescent="0.2">
      <c r="A95" s="1" t="s">
        <v>93</v>
      </c>
      <c r="B95" s="4">
        <v>6.1749999999999998</v>
      </c>
      <c r="C95" s="7">
        <v>2.4714</v>
      </c>
      <c r="F95" s="16"/>
      <c r="G95" s="16"/>
      <c r="H95" s="16"/>
    </row>
    <row r="96" spans="1:8" x14ac:dyDescent="0.2">
      <c r="A96" s="1" t="s">
        <v>94</v>
      </c>
      <c r="B96" s="4">
        <v>0.03</v>
      </c>
      <c r="C96" s="7">
        <v>2.8000000000000001E-2</v>
      </c>
      <c r="F96" s="16"/>
      <c r="G96" s="16"/>
      <c r="H96" s="16"/>
    </row>
    <row r="97" spans="1:8" x14ac:dyDescent="0.2">
      <c r="A97" s="1" t="s">
        <v>95</v>
      </c>
      <c r="B97" s="4">
        <v>24.33</v>
      </c>
      <c r="C97" s="7">
        <v>0</v>
      </c>
      <c r="F97" s="16"/>
      <c r="G97" s="16"/>
      <c r="H97" s="16"/>
    </row>
    <row r="98" spans="1:8" x14ac:dyDescent="0.2">
      <c r="A98" s="1" t="s">
        <v>96</v>
      </c>
      <c r="B98" s="4">
        <v>2.1749999999999998</v>
      </c>
      <c r="C98" s="7">
        <v>0</v>
      </c>
      <c r="F98" s="16"/>
      <c r="G98" s="16"/>
      <c r="H98" s="16"/>
    </row>
    <row r="99" spans="1:8" x14ac:dyDescent="0.2">
      <c r="A99" s="1" t="s">
        <v>97</v>
      </c>
      <c r="B99" s="4">
        <v>34.5</v>
      </c>
      <c r="C99" s="7">
        <v>25.9194</v>
      </c>
      <c r="F99" s="16"/>
      <c r="G99" s="16"/>
      <c r="H99" s="16"/>
    </row>
    <row r="100" spans="1:8" x14ac:dyDescent="0.2">
      <c r="A100" s="1" t="s">
        <v>98</v>
      </c>
      <c r="B100" s="4">
        <v>7</v>
      </c>
      <c r="C100" s="7">
        <v>6.1444000000000001</v>
      </c>
      <c r="F100" s="16"/>
      <c r="G100" s="16"/>
      <c r="H100" s="16"/>
    </row>
    <row r="101" spans="1:8" x14ac:dyDescent="0.2">
      <c r="A101" s="1" t="s">
        <v>99</v>
      </c>
      <c r="B101" s="4">
        <v>2.625</v>
      </c>
      <c r="C101" s="7">
        <v>31.616700000000002</v>
      </c>
      <c r="F101" s="16"/>
      <c r="G101" s="16"/>
      <c r="H101" s="16"/>
    </row>
    <row r="102" spans="1:8" x14ac:dyDescent="0.2">
      <c r="A102" s="1" t="s">
        <v>100</v>
      </c>
      <c r="B102" s="4">
        <v>0</v>
      </c>
      <c r="C102" s="7">
        <v>0</v>
      </c>
      <c r="F102" s="16"/>
      <c r="G102" s="16"/>
      <c r="H102" s="16"/>
    </row>
    <row r="103" spans="1:8" x14ac:dyDescent="0.2">
      <c r="A103" s="1" t="s">
        <v>101</v>
      </c>
      <c r="B103" s="4">
        <v>38.1</v>
      </c>
      <c r="C103" s="7">
        <v>2.0222000000000002</v>
      </c>
      <c r="F103" s="16"/>
      <c r="G103" s="16"/>
      <c r="H103" s="16"/>
    </row>
    <row r="104" spans="1:8" x14ac:dyDescent="0.2">
      <c r="A104" s="1" t="s">
        <v>102</v>
      </c>
      <c r="B104" s="4">
        <v>427.7</v>
      </c>
      <c r="C104" s="7">
        <v>22.244399999999999</v>
      </c>
      <c r="F104" s="16"/>
      <c r="G104" s="16"/>
      <c r="H104" s="16"/>
    </row>
    <row r="105" spans="1:8" x14ac:dyDescent="0.2">
      <c r="A105" s="1" t="s">
        <v>103</v>
      </c>
      <c r="B105" s="4">
        <v>22.1</v>
      </c>
      <c r="C105" s="7">
        <v>0.17030000000000001</v>
      </c>
      <c r="F105" s="16"/>
      <c r="G105" s="16"/>
      <c r="H105" s="16"/>
    </row>
    <row r="106" spans="1:8" x14ac:dyDescent="0.2">
      <c r="A106" s="1" t="s">
        <v>104</v>
      </c>
      <c r="B106" s="4">
        <v>23</v>
      </c>
      <c r="C106" s="7">
        <v>0</v>
      </c>
      <c r="F106" s="16"/>
      <c r="G106" s="16"/>
      <c r="H106" s="16"/>
    </row>
    <row r="107" spans="1:8" x14ac:dyDescent="0.2">
      <c r="A107" s="1" t="s">
        <v>105</v>
      </c>
      <c r="B107" s="4">
        <v>2.7749999999999999</v>
      </c>
      <c r="C107" s="7">
        <v>0</v>
      </c>
      <c r="F107" s="16"/>
      <c r="G107" s="16"/>
      <c r="H107" s="16"/>
    </row>
    <row r="108" spans="1:8" x14ac:dyDescent="0.2">
      <c r="A108" s="1" t="s">
        <v>106</v>
      </c>
      <c r="B108" s="4">
        <v>50.4</v>
      </c>
      <c r="C108" s="7">
        <v>0</v>
      </c>
      <c r="F108" s="16"/>
      <c r="G108" s="16"/>
      <c r="H108" s="16"/>
    </row>
    <row r="109" spans="1:8" x14ac:dyDescent="0.2">
      <c r="A109" s="1" t="s">
        <v>107</v>
      </c>
      <c r="B109" s="4">
        <v>1.1000000000000001</v>
      </c>
      <c r="C109" s="7">
        <v>0</v>
      </c>
      <c r="F109" s="16"/>
      <c r="G109" s="16"/>
      <c r="H109" s="16"/>
    </row>
    <row r="110" spans="1:8" x14ac:dyDescent="0.2">
      <c r="A110" s="1" t="s">
        <v>108</v>
      </c>
      <c r="B110" s="4">
        <v>133</v>
      </c>
      <c r="C110" s="7">
        <v>0</v>
      </c>
      <c r="F110" s="16"/>
      <c r="G110" s="16"/>
      <c r="H110" s="16"/>
    </row>
    <row r="111" spans="1:8" x14ac:dyDescent="0.2">
      <c r="A111" s="1" t="s">
        <v>109</v>
      </c>
      <c r="B111" s="4">
        <v>249</v>
      </c>
      <c r="C111" s="7">
        <v>63.622199999999999</v>
      </c>
      <c r="F111" s="16"/>
      <c r="G111" s="16"/>
      <c r="H111" s="16"/>
    </row>
    <row r="112" spans="1:8" x14ac:dyDescent="0.2">
      <c r="A112" s="1" t="s">
        <v>110</v>
      </c>
      <c r="B112" s="4">
        <v>115.8</v>
      </c>
      <c r="C112" s="7">
        <v>11.515000000000001</v>
      </c>
      <c r="F112" s="16"/>
      <c r="G112" s="16"/>
      <c r="H112" s="16"/>
    </row>
    <row r="113" spans="1:8" x14ac:dyDescent="0.2">
      <c r="A113" s="1" t="s">
        <v>343</v>
      </c>
      <c r="B113" s="4">
        <v>13.2</v>
      </c>
      <c r="C113" s="7">
        <v>0</v>
      </c>
      <c r="F113" s="16"/>
      <c r="G113" s="16"/>
      <c r="H113" s="16"/>
    </row>
    <row r="114" spans="1:8" x14ac:dyDescent="0.2">
      <c r="A114" s="1" t="s">
        <v>111</v>
      </c>
      <c r="B114" s="4">
        <v>445</v>
      </c>
      <c r="C114" s="7">
        <v>65.566699999999997</v>
      </c>
      <c r="F114" s="16"/>
      <c r="G114" s="16"/>
      <c r="H114" s="16"/>
    </row>
    <row r="115" spans="1:8" x14ac:dyDescent="0.2">
      <c r="A115" s="1" t="s">
        <v>112</v>
      </c>
      <c r="B115" s="4">
        <v>164</v>
      </c>
      <c r="C115" s="7">
        <v>10.4222</v>
      </c>
      <c r="F115" s="16"/>
      <c r="G115" s="16"/>
      <c r="H115" s="16"/>
    </row>
    <row r="116" spans="1:8" x14ac:dyDescent="0.2">
      <c r="A116" s="1" t="s">
        <v>113</v>
      </c>
      <c r="B116" s="4">
        <v>40.805999999999997</v>
      </c>
      <c r="C116" s="7">
        <v>0.54379999999999995</v>
      </c>
      <c r="F116" s="16"/>
      <c r="G116" s="16"/>
      <c r="H116" s="16"/>
    </row>
    <row r="117" spans="1:8" x14ac:dyDescent="0.2">
      <c r="A117" s="1" t="s">
        <v>114</v>
      </c>
      <c r="B117" s="4">
        <v>65</v>
      </c>
      <c r="C117" s="7">
        <v>1.1667000000000001</v>
      </c>
      <c r="F117" s="16"/>
      <c r="G117" s="16"/>
      <c r="H117" s="16"/>
    </row>
    <row r="118" spans="1:8" x14ac:dyDescent="0.2">
      <c r="A118" s="1" t="s">
        <v>115</v>
      </c>
      <c r="B118" s="4">
        <v>189.29</v>
      </c>
      <c r="C118" s="7">
        <v>35.716999999999999</v>
      </c>
      <c r="F118" s="16"/>
      <c r="G118" s="16"/>
      <c r="H118" s="16"/>
    </row>
    <row r="119" spans="1:8" x14ac:dyDescent="0.2">
      <c r="A119" s="1" t="s">
        <v>116</v>
      </c>
      <c r="B119" s="4">
        <v>1.3340000000000001</v>
      </c>
      <c r="C119" s="7">
        <v>1.127</v>
      </c>
      <c r="F119" s="16"/>
      <c r="G119" s="16"/>
      <c r="H119" s="16"/>
    </row>
    <row r="120" spans="1:8" x14ac:dyDescent="0.2">
      <c r="A120" s="1" t="s">
        <v>117</v>
      </c>
      <c r="B120" s="4">
        <v>64.400000000000006</v>
      </c>
      <c r="C120" s="7">
        <v>0</v>
      </c>
      <c r="F120" s="16"/>
      <c r="G120" s="16"/>
      <c r="H120" s="16"/>
    </row>
    <row r="121" spans="1:8" x14ac:dyDescent="0.2">
      <c r="A121" s="1" t="s">
        <v>118</v>
      </c>
      <c r="B121" s="4">
        <v>4.2</v>
      </c>
      <c r="C121" s="7">
        <v>0.87109999999999999</v>
      </c>
      <c r="F121" s="16"/>
      <c r="G121" s="16"/>
      <c r="H121" s="16"/>
    </row>
    <row r="122" spans="1:8" x14ac:dyDescent="0.2">
      <c r="A122" s="1" t="s">
        <v>119</v>
      </c>
      <c r="B122" s="4">
        <v>1141.4000000000001</v>
      </c>
      <c r="C122" s="7">
        <v>596.74</v>
      </c>
      <c r="F122" s="16"/>
      <c r="G122" s="16"/>
      <c r="H122" s="16"/>
    </row>
    <row r="123" spans="1:8" x14ac:dyDescent="0.2">
      <c r="A123" s="1" t="s">
        <v>120</v>
      </c>
      <c r="B123" s="4">
        <v>0.03</v>
      </c>
      <c r="C123" s="7">
        <v>0</v>
      </c>
      <c r="F123" s="16"/>
      <c r="G123" s="16"/>
      <c r="H123" s="16"/>
    </row>
    <row r="124" spans="1:8" x14ac:dyDescent="0.2">
      <c r="A124" s="1" t="s">
        <v>121</v>
      </c>
      <c r="B124" s="4">
        <v>13.15</v>
      </c>
      <c r="C124" s="7">
        <v>0</v>
      </c>
      <c r="F124" s="16"/>
      <c r="G124" s="16"/>
      <c r="H124" s="16"/>
    </row>
    <row r="125" spans="1:8" x14ac:dyDescent="0.2">
      <c r="A125" s="1" t="s">
        <v>122</v>
      </c>
      <c r="B125" s="4">
        <v>0.36</v>
      </c>
      <c r="C125" s="7">
        <v>0</v>
      </c>
      <c r="F125" s="16"/>
      <c r="G125" s="16"/>
      <c r="H125" s="16"/>
    </row>
    <row r="126" spans="1:8" x14ac:dyDescent="0.2">
      <c r="A126" s="1" t="s">
        <v>123</v>
      </c>
      <c r="B126" s="4">
        <v>83</v>
      </c>
      <c r="C126" s="7">
        <v>0</v>
      </c>
      <c r="F126" s="16"/>
      <c r="G126" s="16"/>
      <c r="H126" s="16"/>
    </row>
    <row r="127" spans="1:8" x14ac:dyDescent="0.2">
      <c r="A127" s="1" t="s">
        <v>124</v>
      </c>
      <c r="B127" s="4">
        <v>356</v>
      </c>
      <c r="C127" s="7">
        <v>78.866699999999994</v>
      </c>
      <c r="F127" s="16"/>
      <c r="G127" s="16"/>
      <c r="H127" s="16"/>
    </row>
    <row r="128" spans="1:8" x14ac:dyDescent="0.2">
      <c r="A128" s="1" t="s">
        <v>125</v>
      </c>
      <c r="B128" s="4">
        <v>2.375</v>
      </c>
      <c r="C128" s="7">
        <v>2.0611000000000002</v>
      </c>
      <c r="F128" s="16"/>
      <c r="G128" s="16"/>
      <c r="H128" s="16"/>
    </row>
    <row r="129" spans="1:8" x14ac:dyDescent="0.2">
      <c r="A129" s="1" t="s">
        <v>126</v>
      </c>
      <c r="B129" s="4">
        <v>228.8</v>
      </c>
      <c r="C129" s="7">
        <v>0</v>
      </c>
      <c r="F129" s="16"/>
      <c r="G129" s="16"/>
      <c r="H129" s="16"/>
    </row>
    <row r="130" spans="1:8" x14ac:dyDescent="0.2">
      <c r="A130" s="1" t="s">
        <v>127</v>
      </c>
      <c r="B130" s="4">
        <v>381.11</v>
      </c>
      <c r="C130" s="7">
        <v>86.333299999999994</v>
      </c>
      <c r="F130" s="16"/>
      <c r="G130" s="16"/>
      <c r="H130" s="16"/>
    </row>
    <row r="131" spans="1:8" x14ac:dyDescent="0.2">
      <c r="A131" s="1" t="s">
        <v>128</v>
      </c>
      <c r="B131" s="4">
        <v>7.05</v>
      </c>
      <c r="C131" s="7">
        <v>7.7799999999999994E-2</v>
      </c>
      <c r="F131" s="16"/>
      <c r="G131" s="16"/>
      <c r="H131" s="16"/>
    </row>
    <row r="132" spans="1:8" x14ac:dyDescent="0.2">
      <c r="A132" s="1" t="s">
        <v>129</v>
      </c>
      <c r="B132" s="4">
        <v>164.05</v>
      </c>
      <c r="C132" s="7">
        <v>122.033</v>
      </c>
      <c r="D132" s="3">
        <v>150</v>
      </c>
      <c r="F132" s="16"/>
      <c r="G132" s="16"/>
      <c r="H132" s="16"/>
    </row>
    <row r="133" spans="1:8" x14ac:dyDescent="0.2">
      <c r="A133" s="1" t="s">
        <v>130</v>
      </c>
      <c r="B133" s="4">
        <v>3.2</v>
      </c>
      <c r="C133" s="7">
        <v>0</v>
      </c>
      <c r="F133" s="16"/>
      <c r="G133" s="16"/>
      <c r="H133" s="16"/>
    </row>
    <row r="134" spans="1:8" x14ac:dyDescent="0.2">
      <c r="A134" s="1" t="s">
        <v>131</v>
      </c>
      <c r="B134" s="4">
        <v>1.472</v>
      </c>
      <c r="C134" s="7">
        <v>105.151</v>
      </c>
      <c r="D134" s="3">
        <v>120</v>
      </c>
      <c r="F134" s="16"/>
      <c r="G134" s="16"/>
      <c r="H134" s="16"/>
    </row>
    <row r="135" spans="1:8" x14ac:dyDescent="0.2">
      <c r="A135" s="1" t="s">
        <v>132</v>
      </c>
      <c r="B135" s="4">
        <v>7.4999999999999997E-2</v>
      </c>
      <c r="C135" s="7">
        <v>0</v>
      </c>
      <c r="F135" s="16"/>
      <c r="G135" s="16"/>
      <c r="H135" s="16"/>
    </row>
    <row r="136" spans="1:8" x14ac:dyDescent="0.2">
      <c r="A136" s="1" t="s">
        <v>133</v>
      </c>
      <c r="B136" s="4">
        <v>35</v>
      </c>
      <c r="C136" s="7">
        <v>66.655600000000007</v>
      </c>
      <c r="F136" s="16"/>
      <c r="G136" s="16"/>
      <c r="H136" s="16"/>
    </row>
    <row r="137" spans="1:8" x14ac:dyDescent="0.2">
      <c r="A137" s="1" t="s">
        <v>134</v>
      </c>
      <c r="B137" s="4">
        <v>11.5</v>
      </c>
      <c r="C137" s="7">
        <v>39.977800000000002</v>
      </c>
      <c r="D137" s="3">
        <v>30</v>
      </c>
      <c r="F137" s="16"/>
      <c r="G137" s="16"/>
      <c r="H137" s="16"/>
    </row>
    <row r="138" spans="1:8" x14ac:dyDescent="0.2">
      <c r="A138" s="1" t="s">
        <v>135</v>
      </c>
      <c r="B138" s="4">
        <v>101</v>
      </c>
      <c r="C138" s="7">
        <v>0</v>
      </c>
      <c r="F138" s="16"/>
      <c r="G138" s="16"/>
      <c r="H138" s="16"/>
    </row>
    <row r="139" spans="1:8" x14ac:dyDescent="0.2">
      <c r="A139" s="1" t="s">
        <v>136</v>
      </c>
      <c r="B139" s="4">
        <v>473.37459999999999</v>
      </c>
      <c r="C139" s="7">
        <v>98.933300000000003</v>
      </c>
      <c r="F139" s="16"/>
      <c r="G139" s="16"/>
      <c r="H139" s="16"/>
    </row>
    <row r="140" spans="1:8" x14ac:dyDescent="0.2">
      <c r="A140" s="1" t="s">
        <v>137</v>
      </c>
      <c r="B140" s="4">
        <v>1.2</v>
      </c>
      <c r="C140" s="7">
        <v>0</v>
      </c>
      <c r="F140" s="16"/>
      <c r="G140" s="16"/>
      <c r="H140" s="16"/>
    </row>
    <row r="141" spans="1:8" x14ac:dyDescent="0.2">
      <c r="A141" s="1" t="s">
        <v>138</v>
      </c>
      <c r="B141" s="4">
        <v>40.049999999999997</v>
      </c>
      <c r="C141" s="7">
        <v>37.825299999999999</v>
      </c>
      <c r="F141" s="16"/>
      <c r="G141" s="16"/>
      <c r="H141" s="16"/>
    </row>
    <row r="142" spans="1:8" x14ac:dyDescent="0.2">
      <c r="A142" s="1" t="s">
        <v>139</v>
      </c>
      <c r="B142" s="4">
        <v>167.47499999999999</v>
      </c>
      <c r="C142" s="7">
        <v>138.065</v>
      </c>
      <c r="F142" s="16"/>
      <c r="G142" s="16"/>
      <c r="H142" s="16"/>
    </row>
    <row r="143" spans="1:8" x14ac:dyDescent="0.2">
      <c r="A143" s="1" t="s">
        <v>140</v>
      </c>
      <c r="B143" s="4">
        <v>265.75</v>
      </c>
      <c r="C143" s="7">
        <v>32.0017</v>
      </c>
      <c r="F143" s="16"/>
      <c r="G143" s="16"/>
      <c r="H143" s="16"/>
    </row>
    <row r="144" spans="1:8" x14ac:dyDescent="0.2">
      <c r="A144" s="1" t="s">
        <v>141</v>
      </c>
      <c r="B144" s="4">
        <v>70.400000000000006</v>
      </c>
      <c r="C144" s="7">
        <v>0.42780000000000001</v>
      </c>
      <c r="F144" s="16"/>
      <c r="G144" s="16"/>
      <c r="H144" s="16"/>
    </row>
    <row r="145" spans="1:8" x14ac:dyDescent="0.2">
      <c r="A145" s="1" t="s">
        <v>142</v>
      </c>
      <c r="B145" s="4">
        <v>16.085000000000001</v>
      </c>
      <c r="C145" s="7">
        <v>0</v>
      </c>
      <c r="F145" s="16"/>
      <c r="G145" s="16"/>
      <c r="H145" s="16"/>
    </row>
    <row r="146" spans="1:8" x14ac:dyDescent="0.2">
      <c r="A146" s="1" t="s">
        <v>143</v>
      </c>
      <c r="B146" s="4">
        <v>18.262</v>
      </c>
      <c r="C146" s="7">
        <v>11.302199999999999</v>
      </c>
      <c r="D146" s="3">
        <v>50</v>
      </c>
      <c r="F146" s="16"/>
      <c r="G146" s="16"/>
      <c r="H146" s="16"/>
    </row>
    <row r="147" spans="1:8" x14ac:dyDescent="0.2">
      <c r="A147" s="1" t="s">
        <v>144</v>
      </c>
      <c r="B147" s="4">
        <v>0.05</v>
      </c>
      <c r="C147" s="7">
        <v>0</v>
      </c>
      <c r="F147" s="16"/>
      <c r="G147" s="16"/>
      <c r="H147" s="16"/>
    </row>
    <row r="148" spans="1:8" x14ac:dyDescent="0.2">
      <c r="A148" s="1" t="s">
        <v>145</v>
      </c>
      <c r="B148" s="4">
        <v>2.75</v>
      </c>
      <c r="C148" s="7">
        <v>0</v>
      </c>
      <c r="F148" s="16"/>
      <c r="G148" s="16"/>
      <c r="H148" s="16"/>
    </row>
    <row r="149" spans="1:8" x14ac:dyDescent="0.2">
      <c r="A149" s="1" t="s">
        <v>146</v>
      </c>
      <c r="B149" s="4">
        <v>85</v>
      </c>
      <c r="C149" s="7">
        <v>17.5</v>
      </c>
      <c r="D149" s="3">
        <v>252</v>
      </c>
      <c r="F149" s="16"/>
      <c r="G149" s="16"/>
      <c r="H149" s="16"/>
    </row>
    <row r="150" spans="1:8" x14ac:dyDescent="0.2">
      <c r="A150" s="1" t="s">
        <v>147</v>
      </c>
      <c r="B150" s="4">
        <v>27.75</v>
      </c>
      <c r="C150" s="7">
        <v>17.0077</v>
      </c>
      <c r="D150" s="3">
        <v>84</v>
      </c>
      <c r="F150" s="16"/>
      <c r="G150" s="16"/>
      <c r="H150" s="16"/>
    </row>
    <row r="151" spans="1:8" x14ac:dyDescent="0.2">
      <c r="A151" s="1" t="s">
        <v>148</v>
      </c>
      <c r="B151" s="4">
        <v>80.790000000000006</v>
      </c>
      <c r="C151" s="7">
        <v>0.21</v>
      </c>
      <c r="F151" s="16"/>
      <c r="G151" s="16"/>
      <c r="H151" s="16"/>
    </row>
    <row r="152" spans="1:8" x14ac:dyDescent="0.2">
      <c r="A152" s="1" t="s">
        <v>149</v>
      </c>
      <c r="B152" s="4">
        <v>155.625</v>
      </c>
      <c r="C152" s="7">
        <v>11.9778</v>
      </c>
      <c r="F152" s="16"/>
      <c r="G152" s="16"/>
      <c r="H152" s="16"/>
    </row>
    <row r="153" spans="1:8" x14ac:dyDescent="0.2">
      <c r="A153" s="1" t="s">
        <v>150</v>
      </c>
      <c r="B153" s="4">
        <v>9.875</v>
      </c>
      <c r="C153" s="7">
        <v>9.5299999999999996E-2</v>
      </c>
      <c r="F153" s="16"/>
      <c r="G153" s="16"/>
      <c r="H153" s="16"/>
    </row>
    <row r="154" spans="1:8" x14ac:dyDescent="0.2">
      <c r="A154" s="1" t="s">
        <v>151</v>
      </c>
      <c r="B154" s="4">
        <v>0.04</v>
      </c>
      <c r="C154" s="7">
        <v>2.4899999999999999E-2</v>
      </c>
      <c r="F154" s="16"/>
      <c r="G154" s="16"/>
      <c r="H154" s="16"/>
    </row>
    <row r="155" spans="1:8" x14ac:dyDescent="0.2">
      <c r="A155" s="1" t="s">
        <v>152</v>
      </c>
      <c r="B155" s="4">
        <v>8</v>
      </c>
      <c r="C155" s="7">
        <v>0</v>
      </c>
      <c r="F155" s="16"/>
      <c r="G155" s="16"/>
      <c r="H155" s="16"/>
    </row>
    <row r="156" spans="1:8" x14ac:dyDescent="0.2">
      <c r="A156" s="1" t="s">
        <v>153</v>
      </c>
      <c r="B156" s="4">
        <v>0.16</v>
      </c>
      <c r="C156" s="7">
        <v>0</v>
      </c>
      <c r="F156" s="16"/>
      <c r="G156" s="16"/>
      <c r="H156" s="16"/>
    </row>
    <row r="157" spans="1:8" x14ac:dyDescent="0.2">
      <c r="A157" s="1" t="s">
        <v>154</v>
      </c>
      <c r="B157" s="4">
        <v>7.4999999999999997E-2</v>
      </c>
      <c r="C157" s="7">
        <v>0</v>
      </c>
      <c r="F157" s="16"/>
      <c r="G157" s="16"/>
      <c r="H157" s="16"/>
    </row>
    <row r="158" spans="1:8" x14ac:dyDescent="0.2">
      <c r="A158" s="1" t="s">
        <v>155</v>
      </c>
      <c r="B158" s="4">
        <v>2.2999999999999998</v>
      </c>
      <c r="C158" s="7">
        <v>2.1778</v>
      </c>
      <c r="F158" s="16"/>
      <c r="G158" s="16"/>
      <c r="H158" s="16"/>
    </row>
    <row r="159" spans="1:8" x14ac:dyDescent="0.2">
      <c r="A159" s="1" t="s">
        <v>156</v>
      </c>
      <c r="B159" s="4">
        <v>0.05</v>
      </c>
      <c r="C159" s="7">
        <v>0</v>
      </c>
      <c r="F159" s="16"/>
      <c r="G159" s="16"/>
      <c r="H159" s="16"/>
    </row>
    <row r="160" spans="1:8" x14ac:dyDescent="0.2">
      <c r="A160" s="1" t="s">
        <v>164</v>
      </c>
      <c r="B160" s="4">
        <v>1.5</v>
      </c>
      <c r="C160" s="7">
        <v>7.0000000000000007E-2</v>
      </c>
      <c r="F160" s="16"/>
      <c r="G160" s="16"/>
      <c r="H160" s="16"/>
    </row>
    <row r="161" spans="1:8" x14ac:dyDescent="0.2">
      <c r="A161" s="1" t="s">
        <v>165</v>
      </c>
      <c r="B161" s="4">
        <v>0.15</v>
      </c>
      <c r="C161" s="7">
        <v>0.1517</v>
      </c>
      <c r="F161" s="16"/>
      <c r="G161" s="16"/>
      <c r="H161" s="16"/>
    </row>
    <row r="162" spans="1:8" x14ac:dyDescent="0.2">
      <c r="A162" s="1" t="s">
        <v>157</v>
      </c>
      <c r="B162" s="4">
        <v>0.05</v>
      </c>
      <c r="C162" s="7">
        <v>0</v>
      </c>
      <c r="F162" s="16"/>
      <c r="G162" s="16"/>
      <c r="H162" s="16"/>
    </row>
    <row r="163" spans="1:8" x14ac:dyDescent="0.2">
      <c r="A163" s="1" t="s">
        <v>158</v>
      </c>
      <c r="B163" s="4">
        <v>3.1749999999999998</v>
      </c>
      <c r="C163" s="7">
        <v>0</v>
      </c>
      <c r="F163" s="16"/>
      <c r="G163" s="16"/>
      <c r="H163" s="16"/>
    </row>
    <row r="164" spans="1:8" x14ac:dyDescent="0.2">
      <c r="A164" s="1" t="s">
        <v>159</v>
      </c>
      <c r="B164" s="4">
        <v>13</v>
      </c>
      <c r="C164" s="7">
        <v>11.666700000000001</v>
      </c>
      <c r="F164" s="16"/>
      <c r="G164" s="16"/>
      <c r="H164" s="16"/>
    </row>
    <row r="165" spans="1:8" x14ac:dyDescent="0.2">
      <c r="A165" s="1" t="s">
        <v>160</v>
      </c>
      <c r="B165" s="4">
        <v>138.4</v>
      </c>
      <c r="C165" s="7">
        <v>1.0656000000000001</v>
      </c>
      <c r="F165" s="16"/>
      <c r="G165" s="16"/>
      <c r="H165" s="16"/>
    </row>
    <row r="166" spans="1:8" x14ac:dyDescent="0.2">
      <c r="A166" s="1" t="s">
        <v>161</v>
      </c>
      <c r="B166" s="4">
        <v>20.8</v>
      </c>
      <c r="C166" s="7">
        <v>0</v>
      </c>
      <c r="F166" s="16"/>
      <c r="G166" s="16"/>
      <c r="H166" s="16"/>
    </row>
    <row r="167" spans="1:8" x14ac:dyDescent="0.2">
      <c r="A167" s="1" t="s">
        <v>162</v>
      </c>
      <c r="B167" s="4">
        <v>2.2000000000000002</v>
      </c>
      <c r="C167" s="7">
        <v>0</v>
      </c>
      <c r="F167" s="16"/>
      <c r="G167" s="16"/>
      <c r="H167" s="16"/>
    </row>
    <row r="168" spans="1:8" x14ac:dyDescent="0.2">
      <c r="A168" s="1" t="s">
        <v>163</v>
      </c>
      <c r="B168" s="4">
        <v>0.03</v>
      </c>
      <c r="C168" s="7">
        <v>0</v>
      </c>
      <c r="F168" s="16"/>
      <c r="G168" s="16"/>
      <c r="H168" s="16"/>
    </row>
    <row r="169" spans="1:8" x14ac:dyDescent="0.2">
      <c r="A169" s="1" t="s">
        <v>166</v>
      </c>
      <c r="B169" s="4">
        <v>375.7</v>
      </c>
      <c r="C169" s="7">
        <v>0</v>
      </c>
      <c r="F169" s="16"/>
      <c r="G169" s="16"/>
      <c r="H169" s="16"/>
    </row>
    <row r="170" spans="1:8" x14ac:dyDescent="0.2">
      <c r="A170" s="1" t="s">
        <v>167</v>
      </c>
      <c r="B170" s="4">
        <v>0.03</v>
      </c>
      <c r="C170" s="7">
        <v>0</v>
      </c>
      <c r="F170" s="16"/>
      <c r="G170" s="16"/>
      <c r="H170" s="16"/>
    </row>
    <row r="171" spans="1:8" x14ac:dyDescent="0.2">
      <c r="A171" s="1" t="s">
        <v>168</v>
      </c>
      <c r="B171" s="4">
        <v>25.675000000000001</v>
      </c>
      <c r="C171" s="7">
        <v>4.13</v>
      </c>
      <c r="F171" s="16"/>
      <c r="G171" s="16"/>
      <c r="H171" s="16"/>
    </row>
    <row r="172" spans="1:8" x14ac:dyDescent="0.2">
      <c r="A172" s="1" t="s">
        <v>169</v>
      </c>
      <c r="B172" s="4">
        <v>4.26</v>
      </c>
      <c r="C172" s="7">
        <v>0</v>
      </c>
      <c r="F172" s="16"/>
      <c r="G172" s="16"/>
      <c r="H172" s="16"/>
    </row>
    <row r="173" spans="1:8" x14ac:dyDescent="0.2">
      <c r="A173" s="1" t="s">
        <v>170</v>
      </c>
      <c r="B173" s="4">
        <v>20</v>
      </c>
      <c r="C173" s="7">
        <v>9.7222000000000008</v>
      </c>
      <c r="F173" s="16"/>
      <c r="G173" s="16"/>
      <c r="H173" s="16"/>
    </row>
    <row r="174" spans="1:8" x14ac:dyDescent="0.2">
      <c r="A174" s="1" t="s">
        <v>171</v>
      </c>
      <c r="B174" s="4">
        <v>97</v>
      </c>
      <c r="C174" s="7">
        <v>29.866700000000002</v>
      </c>
      <c r="F174" s="16"/>
      <c r="G174" s="16"/>
      <c r="H174" s="16"/>
    </row>
    <row r="175" spans="1:8" x14ac:dyDescent="0.2">
      <c r="A175" s="1" t="s">
        <v>172</v>
      </c>
      <c r="B175" s="4">
        <v>13</v>
      </c>
      <c r="C175" s="7">
        <v>1.7888999999999999</v>
      </c>
      <c r="F175" s="16"/>
      <c r="G175" s="16"/>
      <c r="H175" s="16"/>
    </row>
    <row r="176" spans="1:8" x14ac:dyDescent="0.2">
      <c r="A176" s="1" t="s">
        <v>173</v>
      </c>
      <c r="B176" s="4">
        <v>1.175</v>
      </c>
      <c r="C176" s="7">
        <v>1.3980999999999999</v>
      </c>
      <c r="F176" s="16"/>
      <c r="G176" s="16"/>
      <c r="H176" s="16"/>
    </row>
    <row r="177" spans="1:8" x14ac:dyDescent="0.2">
      <c r="A177" s="1" t="s">
        <v>174</v>
      </c>
      <c r="B177" s="4">
        <v>19.5</v>
      </c>
      <c r="C177" s="7">
        <v>0.93330000000000002</v>
      </c>
      <c r="F177" s="16"/>
      <c r="G177" s="16"/>
      <c r="H177" s="16"/>
    </row>
    <row r="178" spans="1:8" x14ac:dyDescent="0.2">
      <c r="A178" s="1" t="s">
        <v>175</v>
      </c>
      <c r="B178" s="4">
        <v>43.2</v>
      </c>
      <c r="C178" s="7">
        <v>2.1038999999999999</v>
      </c>
      <c r="F178" s="16"/>
      <c r="G178" s="16"/>
      <c r="H178" s="16"/>
    </row>
    <row r="179" spans="1:8" x14ac:dyDescent="0.2">
      <c r="A179" s="1" t="s">
        <v>176</v>
      </c>
      <c r="B179" s="4">
        <v>0.04</v>
      </c>
      <c r="C179" s="7">
        <v>0</v>
      </c>
      <c r="F179" s="16"/>
      <c r="G179" s="16"/>
      <c r="H179" s="16"/>
    </row>
    <row r="180" spans="1:8" x14ac:dyDescent="0.2">
      <c r="A180" s="1" t="s">
        <v>177</v>
      </c>
      <c r="B180" s="4">
        <v>0.44</v>
      </c>
      <c r="C180" s="7">
        <v>0</v>
      </c>
      <c r="F180" s="16"/>
      <c r="G180" s="16"/>
      <c r="H180" s="16"/>
    </row>
    <row r="181" spans="1:8" x14ac:dyDescent="0.2">
      <c r="A181" s="1" t="s">
        <v>178</v>
      </c>
      <c r="B181" s="4">
        <v>2.96</v>
      </c>
      <c r="C181" s="7">
        <v>0</v>
      </c>
      <c r="F181" s="16"/>
      <c r="G181" s="16"/>
      <c r="H181" s="16"/>
    </row>
    <row r="182" spans="1:8" x14ac:dyDescent="0.2">
      <c r="A182" s="1" t="s">
        <v>179</v>
      </c>
      <c r="B182" s="4">
        <v>2.35</v>
      </c>
      <c r="C182" s="7">
        <v>0</v>
      </c>
      <c r="F182" s="16"/>
      <c r="G182" s="16"/>
      <c r="H182" s="16"/>
    </row>
    <row r="183" spans="1:8" x14ac:dyDescent="0.2">
      <c r="A183" s="13" t="s">
        <v>180</v>
      </c>
      <c r="B183" s="4">
        <v>0.05</v>
      </c>
      <c r="C183" s="7">
        <v>0</v>
      </c>
      <c r="F183" s="16"/>
      <c r="G183" s="16"/>
      <c r="H183" s="16"/>
    </row>
    <row r="184" spans="1:8" x14ac:dyDescent="0.2">
      <c r="A184" s="3" t="s">
        <v>180</v>
      </c>
      <c r="B184" s="4">
        <v>8.0500000000000007</v>
      </c>
      <c r="C184" s="7">
        <v>0</v>
      </c>
      <c r="F184" s="16"/>
      <c r="G184" s="16"/>
      <c r="H184" s="16"/>
    </row>
    <row r="185" spans="1:8" x14ac:dyDescent="0.2">
      <c r="A185" s="1" t="s">
        <v>181</v>
      </c>
      <c r="B185" s="4">
        <v>2.4</v>
      </c>
      <c r="C185" s="7">
        <v>0</v>
      </c>
      <c r="F185" s="16"/>
      <c r="G185" s="16"/>
      <c r="H185" s="16"/>
    </row>
    <row r="186" spans="1:8" x14ac:dyDescent="0.2">
      <c r="A186" s="1" t="s">
        <v>182</v>
      </c>
      <c r="B186" s="4">
        <v>2.8</v>
      </c>
      <c r="C186" s="7">
        <v>0</v>
      </c>
      <c r="F186" s="16"/>
      <c r="G186" s="16"/>
      <c r="H186" s="16"/>
    </row>
    <row r="187" spans="1:8" x14ac:dyDescent="0.2">
      <c r="A187" s="1" t="s">
        <v>184</v>
      </c>
      <c r="B187" s="4">
        <v>5.2</v>
      </c>
      <c r="C187" s="7">
        <v>0</v>
      </c>
      <c r="F187" s="16"/>
      <c r="G187" s="16"/>
      <c r="H187" s="16"/>
    </row>
    <row r="188" spans="1:8" x14ac:dyDescent="0.2">
      <c r="A188" s="1" t="s">
        <v>185</v>
      </c>
      <c r="B188" s="4">
        <v>51.2</v>
      </c>
      <c r="C188" s="7">
        <v>259.41899999999998</v>
      </c>
      <c r="F188" s="16"/>
      <c r="G188" s="16"/>
      <c r="H188" s="16"/>
    </row>
    <row r="189" spans="1:8" x14ac:dyDescent="0.2">
      <c r="A189" s="1" t="s">
        <v>183</v>
      </c>
      <c r="B189" s="4">
        <v>16</v>
      </c>
      <c r="C189" s="7">
        <v>0</v>
      </c>
      <c r="F189" s="16"/>
      <c r="G189" s="16"/>
      <c r="H189" s="16"/>
    </row>
    <row r="190" spans="1:8" x14ac:dyDescent="0.2">
      <c r="A190" s="1" t="s">
        <v>186</v>
      </c>
      <c r="B190" s="4">
        <v>9</v>
      </c>
      <c r="C190" s="7">
        <v>2.3332999999999999</v>
      </c>
      <c r="F190" s="16"/>
      <c r="G190" s="16"/>
      <c r="H190" s="16"/>
    </row>
    <row r="191" spans="1:8" x14ac:dyDescent="0.2">
      <c r="A191" s="1" t="s">
        <v>187</v>
      </c>
      <c r="B191" s="4">
        <v>5.85</v>
      </c>
      <c r="C191" s="7">
        <v>0.1361</v>
      </c>
      <c r="F191" s="16"/>
      <c r="G191" s="16"/>
      <c r="H191" s="16"/>
    </row>
    <row r="192" spans="1:8" x14ac:dyDescent="0.2">
      <c r="A192" s="1" t="s">
        <v>188</v>
      </c>
      <c r="B192" s="4">
        <v>0.6</v>
      </c>
      <c r="C192" s="7">
        <v>3.73E-2</v>
      </c>
      <c r="F192" s="16"/>
      <c r="G192" s="16"/>
      <c r="H192" s="16"/>
    </row>
    <row r="193" spans="1:8" x14ac:dyDescent="0.2">
      <c r="A193" s="1" t="s">
        <v>189</v>
      </c>
      <c r="B193" s="4">
        <v>24.375</v>
      </c>
      <c r="C193" s="7">
        <v>3.1131000000000002</v>
      </c>
      <c r="F193" s="16"/>
      <c r="G193" s="16"/>
      <c r="H193" s="16"/>
    </row>
    <row r="194" spans="1:8" x14ac:dyDescent="0.2">
      <c r="A194" s="1" t="s">
        <v>190</v>
      </c>
      <c r="B194" s="4">
        <v>0.84</v>
      </c>
      <c r="C194" s="7">
        <v>0</v>
      </c>
      <c r="F194" s="16"/>
      <c r="G194" s="16"/>
      <c r="H194" s="16"/>
    </row>
    <row r="195" spans="1:8" x14ac:dyDescent="0.2">
      <c r="A195" s="1" t="s">
        <v>191</v>
      </c>
      <c r="B195" s="4">
        <v>38</v>
      </c>
      <c r="C195" s="7">
        <v>1.6333</v>
      </c>
      <c r="F195" s="16"/>
      <c r="G195" s="16"/>
      <c r="H195" s="16"/>
    </row>
    <row r="196" spans="1:8" x14ac:dyDescent="0.2">
      <c r="A196" s="1" t="s">
        <v>192</v>
      </c>
      <c r="B196" s="4">
        <v>5.125</v>
      </c>
      <c r="C196" s="7">
        <v>0.64939999999999998</v>
      </c>
      <c r="F196" s="16"/>
      <c r="G196" s="16"/>
      <c r="H196" s="16"/>
    </row>
    <row r="197" spans="1:8" x14ac:dyDescent="0.2">
      <c r="A197" s="1" t="s">
        <v>193</v>
      </c>
      <c r="B197" s="4">
        <v>130</v>
      </c>
      <c r="C197" s="7">
        <v>35.466700000000003</v>
      </c>
      <c r="D197" s="3">
        <v>200</v>
      </c>
      <c r="F197" s="16"/>
      <c r="G197" s="16"/>
      <c r="H197" s="16"/>
    </row>
    <row r="198" spans="1:8" x14ac:dyDescent="0.2">
      <c r="A198" s="1" t="s">
        <v>194</v>
      </c>
      <c r="B198" s="4">
        <v>0.115</v>
      </c>
      <c r="C198" s="7">
        <v>2.92E-2</v>
      </c>
      <c r="F198" s="16"/>
      <c r="G198" s="16"/>
      <c r="H198" s="16"/>
    </row>
    <row r="199" spans="1:8" x14ac:dyDescent="0.2">
      <c r="A199" s="1" t="s">
        <v>195</v>
      </c>
      <c r="B199" s="4">
        <v>0.4</v>
      </c>
      <c r="C199" s="7">
        <v>0</v>
      </c>
      <c r="F199" s="16"/>
      <c r="G199" s="16"/>
      <c r="H199" s="16"/>
    </row>
    <row r="200" spans="1:8" x14ac:dyDescent="0.2">
      <c r="A200" s="1" t="s">
        <v>196</v>
      </c>
      <c r="B200" s="4">
        <v>203.49940000000001</v>
      </c>
      <c r="C200" s="7">
        <v>12.0322</v>
      </c>
      <c r="F200" s="16"/>
      <c r="G200" s="16"/>
      <c r="H200" s="16"/>
    </row>
    <row r="201" spans="1:8" x14ac:dyDescent="0.2">
      <c r="A201" s="1" t="s">
        <v>197</v>
      </c>
      <c r="B201" s="4">
        <v>16.899999999999999</v>
      </c>
      <c r="C201" s="7">
        <v>0</v>
      </c>
      <c r="F201" s="16"/>
      <c r="G201" s="16"/>
      <c r="H201" s="16"/>
    </row>
    <row r="202" spans="1:8" x14ac:dyDescent="0.2">
      <c r="A202" s="1" t="s">
        <v>198</v>
      </c>
      <c r="B202" s="4">
        <v>1</v>
      </c>
      <c r="C202" s="7">
        <v>0</v>
      </c>
      <c r="F202" s="16"/>
      <c r="G202" s="16"/>
      <c r="H202" s="16"/>
    </row>
    <row r="203" spans="1:8" x14ac:dyDescent="0.2">
      <c r="A203" s="1" t="s">
        <v>199</v>
      </c>
      <c r="B203" s="4">
        <v>14.04</v>
      </c>
      <c r="C203" s="7">
        <v>2.9119999999999999</v>
      </c>
      <c r="F203" s="16"/>
      <c r="G203" s="16"/>
      <c r="H203" s="16"/>
    </row>
    <row r="204" spans="1:8" x14ac:dyDescent="0.2">
      <c r="A204" s="1" t="s">
        <v>200</v>
      </c>
      <c r="B204" s="4">
        <v>7.98</v>
      </c>
      <c r="C204" s="7">
        <v>2.17</v>
      </c>
      <c r="F204" s="16"/>
      <c r="G204" s="16"/>
      <c r="H204" s="16"/>
    </row>
    <row r="205" spans="1:8" x14ac:dyDescent="0.2">
      <c r="A205" s="1" t="s">
        <v>201</v>
      </c>
      <c r="B205" s="4">
        <v>20.48</v>
      </c>
      <c r="C205" s="7">
        <v>0.1711</v>
      </c>
      <c r="F205" s="16"/>
      <c r="G205" s="16"/>
      <c r="H205" s="16"/>
    </row>
    <row r="206" spans="1:8" x14ac:dyDescent="0.2">
      <c r="A206" s="1" t="s">
        <v>202</v>
      </c>
      <c r="B206" s="4">
        <v>4.5199999999999996</v>
      </c>
      <c r="C206" s="7">
        <v>1.3907</v>
      </c>
      <c r="F206" s="16"/>
      <c r="G206" s="16"/>
      <c r="H206" s="16"/>
    </row>
    <row r="207" spans="1:8" x14ac:dyDescent="0.2">
      <c r="A207" s="3" t="s">
        <v>203</v>
      </c>
      <c r="B207" s="4">
        <v>44.8</v>
      </c>
      <c r="C207" s="7">
        <v>1.2910999999999999</v>
      </c>
      <c r="F207" s="16"/>
      <c r="G207" s="16"/>
      <c r="H207" s="16"/>
    </row>
    <row r="208" spans="1:8" x14ac:dyDescent="0.2">
      <c r="A208" s="15" t="s">
        <v>204</v>
      </c>
      <c r="B208" s="4">
        <v>3</v>
      </c>
      <c r="C208" s="7">
        <v>0</v>
      </c>
      <c r="F208" s="16"/>
      <c r="G208" s="16"/>
      <c r="H208" s="16"/>
    </row>
    <row r="209" spans="1:8" x14ac:dyDescent="0.2">
      <c r="A209" s="3" t="s">
        <v>205</v>
      </c>
      <c r="B209" s="4">
        <v>1</v>
      </c>
      <c r="C209" s="7">
        <v>0</v>
      </c>
      <c r="F209" s="16"/>
      <c r="G209" s="16"/>
      <c r="H209" s="16"/>
    </row>
    <row r="210" spans="1:8" x14ac:dyDescent="0.2">
      <c r="A210" s="15" t="s">
        <v>206</v>
      </c>
      <c r="B210" s="4">
        <v>22</v>
      </c>
      <c r="C210" s="7">
        <v>0</v>
      </c>
      <c r="F210" s="16"/>
      <c r="G210" s="16"/>
      <c r="H210" s="16"/>
    </row>
    <row r="211" spans="1:8" x14ac:dyDescent="0.2">
      <c r="A211" s="1" t="s">
        <v>207</v>
      </c>
      <c r="B211" s="4">
        <v>76</v>
      </c>
      <c r="C211" s="7">
        <v>0</v>
      </c>
      <c r="F211" s="16"/>
      <c r="G211" s="16"/>
      <c r="H211" s="16"/>
    </row>
    <row r="212" spans="1:8" x14ac:dyDescent="0.2">
      <c r="A212" s="1" t="s">
        <v>208</v>
      </c>
      <c r="B212" s="4">
        <v>0.65</v>
      </c>
      <c r="C212" s="7">
        <v>0</v>
      </c>
      <c r="F212" s="16"/>
      <c r="G212" s="16"/>
      <c r="H212" s="16"/>
    </row>
    <row r="213" spans="1:8" x14ac:dyDescent="0.2">
      <c r="A213" s="1" t="s">
        <v>209</v>
      </c>
      <c r="B213" s="4">
        <v>4</v>
      </c>
      <c r="C213" s="7">
        <v>0</v>
      </c>
      <c r="F213" s="16"/>
      <c r="G213" s="16"/>
      <c r="H213" s="16"/>
    </row>
    <row r="214" spans="1:8" x14ac:dyDescent="0.2">
      <c r="A214" s="1" t="s">
        <v>210</v>
      </c>
      <c r="B214" s="4">
        <v>2.2200000000000002</v>
      </c>
      <c r="C214" s="7">
        <v>0</v>
      </c>
      <c r="F214" s="16"/>
      <c r="G214" s="16"/>
      <c r="H214" s="16"/>
    </row>
    <row r="215" spans="1:8" x14ac:dyDescent="0.2">
      <c r="A215" s="1" t="s">
        <v>211</v>
      </c>
      <c r="B215" s="4">
        <v>93.76</v>
      </c>
      <c r="C215" s="7">
        <v>2.2120000000000002</v>
      </c>
      <c r="F215" s="16"/>
      <c r="G215" s="16"/>
      <c r="H215" s="16"/>
    </row>
    <row r="216" spans="1:8" x14ac:dyDescent="0.2">
      <c r="A216" s="1" t="s">
        <v>212</v>
      </c>
      <c r="B216" s="4">
        <v>1E-4</v>
      </c>
      <c r="C216" s="7">
        <v>0</v>
      </c>
      <c r="F216" s="16"/>
      <c r="G216" s="16"/>
      <c r="H216" s="16"/>
    </row>
    <row r="217" spans="1:8" x14ac:dyDescent="0.2">
      <c r="A217" s="1" t="s">
        <v>213</v>
      </c>
      <c r="B217" s="4">
        <v>0.56000000000000005</v>
      </c>
      <c r="C217" s="7">
        <v>6.7230999999999996</v>
      </c>
      <c r="F217" s="16"/>
      <c r="G217" s="16"/>
      <c r="H217" s="16"/>
    </row>
    <row r="218" spans="1:8" x14ac:dyDescent="0.2">
      <c r="A218" s="1" t="s">
        <v>214</v>
      </c>
      <c r="B218" s="4">
        <v>10.56</v>
      </c>
      <c r="C218" s="7">
        <v>7.0061999999999998</v>
      </c>
      <c r="F218" s="16"/>
      <c r="G218" s="16"/>
      <c r="H218" s="16"/>
    </row>
    <row r="219" spans="1:8" x14ac:dyDescent="0.2">
      <c r="A219" s="1" t="s">
        <v>215</v>
      </c>
      <c r="B219" s="4">
        <v>89.56</v>
      </c>
      <c r="C219" s="7">
        <v>16.560400000000001</v>
      </c>
      <c r="F219" s="16"/>
      <c r="G219" s="16"/>
      <c r="H219" s="16"/>
    </row>
    <row r="220" spans="1:8" x14ac:dyDescent="0.2">
      <c r="A220" s="1" t="s">
        <v>216</v>
      </c>
      <c r="B220" s="4">
        <v>2</v>
      </c>
      <c r="C220" s="7">
        <v>0.90529999999999999</v>
      </c>
      <c r="F220" s="16"/>
      <c r="G220" s="16"/>
      <c r="H220" s="16"/>
    </row>
    <row r="221" spans="1:8" x14ac:dyDescent="0.2">
      <c r="A221" s="1" t="s">
        <v>217</v>
      </c>
      <c r="B221" s="4">
        <v>47.96</v>
      </c>
      <c r="C221" s="7">
        <v>1.7888999999999999</v>
      </c>
      <c r="F221" s="16"/>
      <c r="G221" s="16"/>
      <c r="H221" s="16"/>
    </row>
    <row r="222" spans="1:8" x14ac:dyDescent="0.2">
      <c r="A222" s="1" t="s">
        <v>218</v>
      </c>
      <c r="B222" s="4">
        <v>60.24</v>
      </c>
      <c r="C222" s="7">
        <v>3.7831000000000001</v>
      </c>
      <c r="F222" s="16"/>
      <c r="G222" s="16"/>
      <c r="H222" s="16"/>
    </row>
    <row r="223" spans="1:8" x14ac:dyDescent="0.2">
      <c r="A223" s="1" t="s">
        <v>219</v>
      </c>
      <c r="B223" s="4">
        <v>21.44</v>
      </c>
      <c r="C223" s="7">
        <v>1.5960000000000001</v>
      </c>
      <c r="F223" s="16"/>
      <c r="G223" s="16"/>
      <c r="H223" s="16"/>
    </row>
    <row r="224" spans="1:8" x14ac:dyDescent="0.2">
      <c r="A224" s="1" t="s">
        <v>220</v>
      </c>
      <c r="B224" s="4">
        <v>0.28000000000000003</v>
      </c>
      <c r="C224" s="7">
        <v>0</v>
      </c>
      <c r="F224" s="16"/>
      <c r="G224" s="16"/>
      <c r="H224" s="16"/>
    </row>
    <row r="225" spans="1:8" x14ac:dyDescent="0.2">
      <c r="A225" s="1" t="s">
        <v>221</v>
      </c>
      <c r="B225" s="4">
        <v>18.559999999999999</v>
      </c>
      <c r="C225" s="7">
        <v>0.1991</v>
      </c>
      <c r="F225" s="16"/>
      <c r="G225" s="16"/>
      <c r="H225" s="16"/>
    </row>
    <row r="226" spans="1:8" x14ac:dyDescent="0.2">
      <c r="A226" s="1" t="s">
        <v>222</v>
      </c>
      <c r="B226" s="4">
        <v>4.4800000000000004</v>
      </c>
      <c r="C226" s="7">
        <v>1.8107</v>
      </c>
      <c r="F226" s="16"/>
      <c r="G226" s="16"/>
      <c r="H226" s="16"/>
    </row>
    <row r="227" spans="1:8" x14ac:dyDescent="0.2">
      <c r="A227" s="1" t="s">
        <v>223</v>
      </c>
      <c r="B227" s="4">
        <v>82.72</v>
      </c>
      <c r="C227" s="7">
        <v>1.1978</v>
      </c>
      <c r="F227" s="16"/>
      <c r="G227" s="16"/>
      <c r="H227" s="16"/>
    </row>
    <row r="228" spans="1:8" x14ac:dyDescent="0.2">
      <c r="A228" s="1" t="s">
        <v>224</v>
      </c>
      <c r="B228" s="4">
        <v>0.04</v>
      </c>
      <c r="C228" s="7">
        <v>0</v>
      </c>
      <c r="F228" s="16"/>
      <c r="G228" s="16"/>
      <c r="H228" s="16"/>
    </row>
    <row r="229" spans="1:8" x14ac:dyDescent="0.2">
      <c r="A229" s="1" t="s">
        <v>225</v>
      </c>
      <c r="B229" s="4">
        <v>32.24</v>
      </c>
      <c r="C229" s="7">
        <v>1.792</v>
      </c>
      <c r="F229" s="16"/>
      <c r="G229" s="16"/>
      <c r="H229" s="16"/>
    </row>
    <row r="230" spans="1:8" x14ac:dyDescent="0.2">
      <c r="A230" s="1" t="s">
        <v>226</v>
      </c>
      <c r="B230" s="4">
        <v>2.44</v>
      </c>
      <c r="C230" s="7">
        <v>6.0231000000000003</v>
      </c>
      <c r="F230" s="16"/>
      <c r="G230" s="16"/>
      <c r="H230" s="16"/>
    </row>
    <row r="231" spans="1:8" x14ac:dyDescent="0.2">
      <c r="A231" s="1" t="s">
        <v>227</v>
      </c>
      <c r="B231" s="4">
        <v>48.72</v>
      </c>
      <c r="C231" s="7">
        <v>4.3929</v>
      </c>
      <c r="F231" s="16"/>
      <c r="G231" s="16"/>
      <c r="H231" s="16"/>
    </row>
    <row r="232" spans="1:8" x14ac:dyDescent="0.2">
      <c r="A232" s="1" t="s">
        <v>228</v>
      </c>
      <c r="B232" s="4">
        <v>5.88</v>
      </c>
      <c r="C232" s="7">
        <v>4.0399999999999998E-2</v>
      </c>
      <c r="F232" s="16"/>
      <c r="G232" s="16"/>
      <c r="H232" s="16"/>
    </row>
    <row r="233" spans="1:8" x14ac:dyDescent="0.2">
      <c r="A233" s="1" t="s">
        <v>229</v>
      </c>
      <c r="B233" s="4">
        <v>10.44</v>
      </c>
      <c r="C233" s="7">
        <v>0</v>
      </c>
      <c r="F233" s="16"/>
      <c r="G233" s="16"/>
      <c r="H233" s="16"/>
    </row>
    <row r="234" spans="1:8" x14ac:dyDescent="0.2">
      <c r="A234" s="1" t="s">
        <v>230</v>
      </c>
      <c r="B234" s="4">
        <v>0.27500000000000002</v>
      </c>
      <c r="C234" s="7">
        <v>0.62219999999999998</v>
      </c>
      <c r="F234" s="16"/>
      <c r="G234" s="16"/>
      <c r="H234" s="16"/>
    </row>
    <row r="235" spans="1:8" x14ac:dyDescent="0.2">
      <c r="A235" s="1" t="s">
        <v>231</v>
      </c>
      <c r="B235" s="4">
        <v>5</v>
      </c>
      <c r="C235" s="7">
        <v>0.77780000000000005</v>
      </c>
      <c r="F235" s="16"/>
      <c r="G235" s="16"/>
      <c r="H235" s="16"/>
    </row>
    <row r="236" spans="1:8" x14ac:dyDescent="0.2">
      <c r="A236" s="1" t="s">
        <v>232</v>
      </c>
      <c r="B236" s="4">
        <v>4</v>
      </c>
      <c r="C236" s="7">
        <v>0</v>
      </c>
      <c r="F236" s="16"/>
      <c r="G236" s="16"/>
      <c r="H236" s="16"/>
    </row>
    <row r="237" spans="1:8" x14ac:dyDescent="0.2">
      <c r="A237" s="1" t="s">
        <v>233</v>
      </c>
      <c r="B237" s="4">
        <v>96.4</v>
      </c>
      <c r="C237" s="7">
        <v>10.416399999999999</v>
      </c>
      <c r="F237" s="16"/>
      <c r="G237" s="16"/>
      <c r="H237" s="16"/>
    </row>
    <row r="238" spans="1:8" x14ac:dyDescent="0.2">
      <c r="A238" s="1" t="s">
        <v>234</v>
      </c>
      <c r="B238" s="4">
        <v>19.41</v>
      </c>
      <c r="C238" s="7">
        <v>18.48</v>
      </c>
      <c r="F238" s="16"/>
      <c r="G238" s="16"/>
      <c r="H238" s="16"/>
    </row>
    <row r="239" spans="1:8" x14ac:dyDescent="0.2">
      <c r="A239" s="1" t="s">
        <v>235</v>
      </c>
      <c r="B239" s="4">
        <v>108</v>
      </c>
      <c r="C239" s="7">
        <v>7.2178000000000004</v>
      </c>
      <c r="F239" s="16"/>
      <c r="G239" s="16"/>
      <c r="H239" s="16"/>
    </row>
    <row r="240" spans="1:8" x14ac:dyDescent="0.2">
      <c r="A240" s="1" t="s">
        <v>236</v>
      </c>
      <c r="B240" s="4">
        <v>1</v>
      </c>
      <c r="C240" s="7">
        <v>1.0889</v>
      </c>
      <c r="F240" s="16"/>
      <c r="G240" s="16"/>
      <c r="H240" s="16"/>
    </row>
    <row r="241" spans="1:8" x14ac:dyDescent="0.2">
      <c r="A241" s="1" t="s">
        <v>237</v>
      </c>
      <c r="B241" s="4">
        <v>11.025</v>
      </c>
      <c r="C241" s="7">
        <v>4.6666999999999996</v>
      </c>
      <c r="F241" s="16"/>
      <c r="G241" s="16"/>
      <c r="H241" s="16"/>
    </row>
    <row r="242" spans="1:8" x14ac:dyDescent="0.2">
      <c r="A242" s="1" t="s">
        <v>238</v>
      </c>
      <c r="B242" s="4">
        <v>28.8</v>
      </c>
      <c r="C242" s="7">
        <v>7.4511000000000003</v>
      </c>
      <c r="F242" s="16"/>
      <c r="G242" s="16"/>
      <c r="H242" s="16"/>
    </row>
    <row r="243" spans="1:8" x14ac:dyDescent="0.2">
      <c r="A243" s="1" t="s">
        <v>239</v>
      </c>
      <c r="B243" s="4">
        <v>1</v>
      </c>
      <c r="C243" s="7">
        <v>0</v>
      </c>
      <c r="F243" s="16"/>
      <c r="G243" s="16"/>
      <c r="H243" s="16"/>
    </row>
    <row r="244" spans="1:8" x14ac:dyDescent="0.2">
      <c r="A244" s="1" t="s">
        <v>240</v>
      </c>
      <c r="B244" s="4">
        <v>6.88</v>
      </c>
      <c r="C244" s="7">
        <v>0.15559999999999999</v>
      </c>
      <c r="F244" s="16"/>
      <c r="G244" s="16"/>
      <c r="H244" s="16"/>
    </row>
    <row r="245" spans="1:8" x14ac:dyDescent="0.2">
      <c r="A245" s="1" t="s">
        <v>241</v>
      </c>
      <c r="B245" s="4">
        <v>0.72499999999999998</v>
      </c>
      <c r="C245" s="7">
        <v>0</v>
      </c>
      <c r="F245" s="16"/>
      <c r="G245" s="16"/>
      <c r="H245" s="16"/>
    </row>
    <row r="246" spans="1:8" x14ac:dyDescent="0.2">
      <c r="A246" s="1" t="s">
        <v>242</v>
      </c>
      <c r="B246" s="4">
        <v>115</v>
      </c>
      <c r="C246" s="7">
        <v>8.0111000000000008</v>
      </c>
      <c r="F246" s="16"/>
      <c r="G246" s="16"/>
      <c r="H246" s="16"/>
    </row>
    <row r="247" spans="1:8" x14ac:dyDescent="0.2">
      <c r="A247" s="1" t="s">
        <v>243</v>
      </c>
      <c r="B247" s="4">
        <v>36.4</v>
      </c>
      <c r="C247" s="7">
        <v>2.0222000000000002</v>
      </c>
      <c r="F247" s="16"/>
      <c r="G247" s="16"/>
      <c r="H247" s="16"/>
    </row>
    <row r="248" spans="1:8" x14ac:dyDescent="0.2">
      <c r="A248" s="1" t="s">
        <v>244</v>
      </c>
      <c r="B248" s="4">
        <v>5.0750000000000002</v>
      </c>
      <c r="C248" s="7">
        <v>0</v>
      </c>
      <c r="F248" s="16"/>
      <c r="G248" s="16"/>
      <c r="H248" s="16"/>
    </row>
    <row r="249" spans="1:8" x14ac:dyDescent="0.2">
      <c r="A249" s="1" t="s">
        <v>245</v>
      </c>
      <c r="B249" s="4">
        <v>0.24</v>
      </c>
      <c r="C249" s="7">
        <v>0</v>
      </c>
      <c r="F249" s="16"/>
      <c r="G249" s="16"/>
      <c r="H249" s="16"/>
    </row>
    <row r="250" spans="1:8" x14ac:dyDescent="0.2">
      <c r="A250" s="1" t="s">
        <v>246</v>
      </c>
      <c r="B250" s="4">
        <v>1</v>
      </c>
      <c r="C250" s="7">
        <v>0</v>
      </c>
      <c r="F250" s="16"/>
      <c r="G250" s="16"/>
      <c r="H250" s="16"/>
    </row>
    <row r="251" spans="1:8" x14ac:dyDescent="0.2">
      <c r="A251" s="1" t="s">
        <v>247</v>
      </c>
      <c r="B251" s="4">
        <v>4.1000000000000002E-2</v>
      </c>
      <c r="C251" s="7">
        <v>0</v>
      </c>
      <c r="F251" s="16"/>
      <c r="G251" s="16"/>
      <c r="H251" s="16"/>
    </row>
    <row r="252" spans="1:8" x14ac:dyDescent="0.2">
      <c r="A252" s="1" t="s">
        <v>248</v>
      </c>
      <c r="B252" s="4">
        <v>8.56</v>
      </c>
      <c r="C252" s="7">
        <v>0.68130000000000002</v>
      </c>
      <c r="F252" s="16"/>
      <c r="G252" s="16"/>
      <c r="H252" s="16"/>
    </row>
    <row r="253" spans="1:8" x14ac:dyDescent="0.2">
      <c r="A253" s="1" t="s">
        <v>249</v>
      </c>
      <c r="B253" s="4">
        <v>24.56</v>
      </c>
      <c r="C253" s="7">
        <v>0</v>
      </c>
      <c r="F253" s="16"/>
      <c r="G253" s="16"/>
      <c r="H253" s="16"/>
    </row>
    <row r="254" spans="1:8" x14ac:dyDescent="0.2">
      <c r="A254" s="1" t="s">
        <v>250</v>
      </c>
      <c r="B254" s="4">
        <v>0.68</v>
      </c>
      <c r="C254" s="7">
        <v>3.1732999999999998</v>
      </c>
      <c r="F254" s="16"/>
      <c r="G254" s="16"/>
      <c r="H254" s="16"/>
    </row>
    <row r="255" spans="1:8" x14ac:dyDescent="0.2">
      <c r="A255" s="1" t="s">
        <v>251</v>
      </c>
      <c r="B255" s="4">
        <v>0.04</v>
      </c>
      <c r="C255" s="7">
        <v>0</v>
      </c>
      <c r="F255" s="16"/>
      <c r="G255" s="16"/>
      <c r="H255" s="16"/>
    </row>
    <row r="256" spans="1:8" x14ac:dyDescent="0.2">
      <c r="A256" s="1" t="s">
        <v>252</v>
      </c>
      <c r="B256" s="4">
        <v>77</v>
      </c>
      <c r="C256" s="7">
        <v>1.7111000000000001</v>
      </c>
      <c r="F256" s="16"/>
      <c r="G256" s="16"/>
      <c r="H256" s="16"/>
    </row>
    <row r="257" spans="1:8" x14ac:dyDescent="0.2">
      <c r="A257" s="1" t="s">
        <v>253</v>
      </c>
      <c r="B257" s="4">
        <v>44.335500000000003</v>
      </c>
      <c r="C257" s="7">
        <v>20.583100000000002</v>
      </c>
      <c r="F257" s="16"/>
      <c r="G257" s="16"/>
      <c r="H257" s="16"/>
    </row>
    <row r="258" spans="1:8" x14ac:dyDescent="0.2">
      <c r="A258" s="1" t="s">
        <v>254</v>
      </c>
      <c r="B258" s="4">
        <v>0.32</v>
      </c>
      <c r="C258" s="7">
        <v>4.9799999999999997E-2</v>
      </c>
      <c r="F258" s="16"/>
      <c r="G258" s="16"/>
      <c r="H258" s="16"/>
    </row>
    <row r="259" spans="1:8" x14ac:dyDescent="0.2">
      <c r="A259" s="1" t="s">
        <v>255</v>
      </c>
      <c r="B259" s="4">
        <v>5.2</v>
      </c>
      <c r="C259" s="7">
        <v>6.0636000000000001</v>
      </c>
      <c r="F259" s="16"/>
      <c r="G259" s="16"/>
      <c r="H259" s="16"/>
    </row>
    <row r="260" spans="1:8" x14ac:dyDescent="0.2">
      <c r="A260" s="1" t="s">
        <v>256</v>
      </c>
      <c r="B260" s="4">
        <v>0.04</v>
      </c>
      <c r="C260" s="7">
        <v>0</v>
      </c>
      <c r="F260" s="16"/>
      <c r="G260" s="16"/>
      <c r="H260" s="16"/>
    </row>
    <row r="261" spans="1:8" x14ac:dyDescent="0.2">
      <c r="A261" s="1" t="s">
        <v>257</v>
      </c>
      <c r="B261" s="4">
        <v>38.96</v>
      </c>
      <c r="C261" s="7">
        <v>4.5236000000000001</v>
      </c>
      <c r="F261" s="16"/>
      <c r="G261" s="16"/>
      <c r="H261" s="16"/>
    </row>
    <row r="262" spans="1:8" x14ac:dyDescent="0.2">
      <c r="A262" s="1" t="s">
        <v>258</v>
      </c>
      <c r="B262" s="4">
        <v>4.8</v>
      </c>
      <c r="C262" s="7">
        <v>0</v>
      </c>
      <c r="F262" s="16"/>
      <c r="G262" s="16"/>
      <c r="H262" s="16"/>
    </row>
    <row r="263" spans="1:8" x14ac:dyDescent="0.2">
      <c r="A263" s="1" t="s">
        <v>259</v>
      </c>
      <c r="B263" s="4">
        <v>0.16</v>
      </c>
      <c r="C263" s="7">
        <v>0</v>
      </c>
      <c r="F263" s="16"/>
      <c r="G263" s="16"/>
      <c r="H263" s="16"/>
    </row>
    <row r="264" spans="1:8" x14ac:dyDescent="0.2">
      <c r="A264" s="1" t="s">
        <v>260</v>
      </c>
      <c r="B264" s="4">
        <v>0.04</v>
      </c>
      <c r="C264" s="7">
        <v>0</v>
      </c>
      <c r="F264" s="16"/>
      <c r="G264" s="16"/>
      <c r="H264" s="16"/>
    </row>
    <row r="265" spans="1:8" x14ac:dyDescent="0.2">
      <c r="A265" s="1" t="s">
        <v>261</v>
      </c>
      <c r="B265" s="4">
        <v>5.625</v>
      </c>
      <c r="C265" s="7">
        <v>0.30719999999999997</v>
      </c>
      <c r="D265" s="3">
        <v>5</v>
      </c>
      <c r="F265" s="16"/>
      <c r="G265" s="16"/>
      <c r="H265" s="16"/>
    </row>
    <row r="266" spans="1:8" x14ac:dyDescent="0.2">
      <c r="A266" s="1" t="s">
        <v>262</v>
      </c>
      <c r="B266" s="4">
        <v>2.5000000000000001E-2</v>
      </c>
      <c r="C266" s="7">
        <v>0</v>
      </c>
      <c r="F266" s="16"/>
      <c r="G266" s="16"/>
      <c r="H266" s="16"/>
    </row>
    <row r="267" spans="1:8" x14ac:dyDescent="0.2">
      <c r="A267" s="1" t="s">
        <v>263</v>
      </c>
      <c r="B267" s="4">
        <v>2</v>
      </c>
      <c r="C267" s="7">
        <v>0</v>
      </c>
      <c r="F267" s="16"/>
      <c r="G267" s="16"/>
      <c r="H267" s="16"/>
    </row>
    <row r="268" spans="1:8" x14ac:dyDescent="0.2">
      <c r="A268" s="1" t="s">
        <v>264</v>
      </c>
      <c r="B268" s="4">
        <v>52</v>
      </c>
      <c r="C268" s="7">
        <v>0</v>
      </c>
      <c r="F268" s="16"/>
      <c r="G268" s="16"/>
      <c r="H268" s="16"/>
    </row>
    <row r="269" spans="1:8" x14ac:dyDescent="0.2">
      <c r="A269" s="1" t="s">
        <v>265</v>
      </c>
      <c r="B269" s="4">
        <v>1.038</v>
      </c>
      <c r="C269" s="7">
        <v>0.31209999999999999</v>
      </c>
      <c r="F269" s="16"/>
      <c r="G269" s="16"/>
      <c r="H269" s="16"/>
    </row>
    <row r="270" spans="1:8" x14ac:dyDescent="0.2">
      <c r="A270" s="1" t="s">
        <v>266</v>
      </c>
      <c r="B270" s="4">
        <v>1.2749999999999999</v>
      </c>
      <c r="C270" s="7">
        <v>0.1847</v>
      </c>
      <c r="F270" s="16"/>
      <c r="G270" s="16"/>
      <c r="H270" s="16"/>
    </row>
    <row r="271" spans="1:8" x14ac:dyDescent="0.2">
      <c r="A271" s="1" t="s">
        <v>267</v>
      </c>
      <c r="B271" s="4">
        <v>3.5125000000000002</v>
      </c>
      <c r="C271" s="7">
        <v>5.9299999999999999E-2</v>
      </c>
      <c r="F271" s="16"/>
      <c r="G271" s="16"/>
      <c r="H271" s="16"/>
    </row>
    <row r="272" spans="1:8" x14ac:dyDescent="0.2">
      <c r="A272" s="1" t="s">
        <v>268</v>
      </c>
      <c r="B272" s="4">
        <v>1.5125</v>
      </c>
      <c r="C272" s="7">
        <v>0.38600000000000001</v>
      </c>
      <c r="F272" s="16"/>
      <c r="G272" s="16"/>
      <c r="H272" s="16"/>
    </row>
    <row r="273" spans="1:8" x14ac:dyDescent="0.2">
      <c r="A273" s="1" t="s">
        <v>269</v>
      </c>
      <c r="B273" s="4">
        <v>1.7749999999999999</v>
      </c>
      <c r="C273" s="7">
        <v>3.8999999999999998E-3</v>
      </c>
      <c r="F273" s="16"/>
      <c r="G273" s="16"/>
      <c r="H273" s="16"/>
    </row>
    <row r="274" spans="1:8" x14ac:dyDescent="0.2">
      <c r="A274" s="1" t="s">
        <v>270</v>
      </c>
      <c r="B274" s="4">
        <v>2.5000000000000001E-2</v>
      </c>
      <c r="C274" s="7">
        <v>1E-3</v>
      </c>
      <c r="F274" s="16"/>
      <c r="G274" s="16"/>
      <c r="H274" s="16"/>
    </row>
    <row r="275" spans="1:8" x14ac:dyDescent="0.2">
      <c r="A275" s="1" t="s">
        <v>271</v>
      </c>
      <c r="B275" s="4">
        <v>5.4870000000000001</v>
      </c>
      <c r="C275" s="7">
        <v>2.2730999999999999</v>
      </c>
      <c r="F275" s="16"/>
      <c r="G275" s="16"/>
      <c r="H275" s="16"/>
    </row>
    <row r="276" spans="1:8" x14ac:dyDescent="0.2">
      <c r="A276" s="1" t="s">
        <v>272</v>
      </c>
      <c r="B276" s="4">
        <v>0.188</v>
      </c>
      <c r="C276" s="7">
        <v>0.30719999999999997</v>
      </c>
      <c r="F276" s="16"/>
      <c r="G276" s="16"/>
      <c r="H276" s="16"/>
    </row>
    <row r="277" spans="1:8" x14ac:dyDescent="0.2">
      <c r="A277" s="1" t="s">
        <v>273</v>
      </c>
      <c r="B277" s="4">
        <v>2.2875000000000001</v>
      </c>
      <c r="C277" s="7">
        <v>1.7500000000000002E-2</v>
      </c>
      <c r="F277" s="16"/>
      <c r="G277" s="16"/>
      <c r="H277" s="16"/>
    </row>
    <row r="278" spans="1:8" x14ac:dyDescent="0.2">
      <c r="A278" s="1" t="s">
        <v>274</v>
      </c>
      <c r="B278" s="4">
        <v>1.9744999999999999</v>
      </c>
      <c r="C278" s="7">
        <v>0.23139999999999999</v>
      </c>
      <c r="F278" s="16"/>
      <c r="G278" s="16"/>
      <c r="H278" s="16"/>
    </row>
    <row r="279" spans="1:8" x14ac:dyDescent="0.2">
      <c r="A279" s="1" t="s">
        <v>275</v>
      </c>
      <c r="B279" s="4">
        <v>1.15E-2</v>
      </c>
      <c r="C279" s="7">
        <v>1.9E-3</v>
      </c>
      <c r="F279" s="16"/>
      <c r="G279" s="16"/>
      <c r="H279" s="16"/>
    </row>
    <row r="280" spans="1:8" x14ac:dyDescent="0.2">
      <c r="A280" s="1" t="s">
        <v>276</v>
      </c>
      <c r="B280" s="4">
        <v>1.2500000000000001E-2</v>
      </c>
      <c r="C280" s="7">
        <v>1.9E-3</v>
      </c>
      <c r="F280" s="16"/>
      <c r="G280" s="16"/>
      <c r="H280" s="16"/>
    </row>
    <row r="281" spans="1:8" x14ac:dyDescent="0.2">
      <c r="A281" s="1" t="s">
        <v>277</v>
      </c>
      <c r="B281" s="4">
        <v>9.9250000000000007</v>
      </c>
      <c r="C281" s="7">
        <v>0</v>
      </c>
      <c r="F281" s="16"/>
      <c r="G281" s="16"/>
      <c r="H281" s="16"/>
    </row>
    <row r="282" spans="1:8" x14ac:dyDescent="0.2">
      <c r="A282" s="1" t="s">
        <v>278</v>
      </c>
      <c r="B282" s="4">
        <v>14.25</v>
      </c>
      <c r="C282" s="7">
        <v>0</v>
      </c>
      <c r="F282" s="16"/>
      <c r="G282" s="16"/>
      <c r="H282" s="16"/>
    </row>
    <row r="283" spans="1:8" x14ac:dyDescent="0.2">
      <c r="A283" s="1" t="s">
        <v>279</v>
      </c>
      <c r="B283" s="4">
        <v>9.9250000000000007</v>
      </c>
      <c r="C283" s="7">
        <v>0</v>
      </c>
      <c r="F283" s="16"/>
      <c r="G283" s="16"/>
      <c r="H283" s="16"/>
    </row>
    <row r="284" spans="1:8" x14ac:dyDescent="0.2">
      <c r="A284" s="1" t="s">
        <v>280</v>
      </c>
      <c r="B284" s="4">
        <v>14.475</v>
      </c>
      <c r="C284" s="7">
        <v>0</v>
      </c>
      <c r="F284" s="16"/>
      <c r="G284" s="16"/>
      <c r="H284" s="16"/>
    </row>
    <row r="285" spans="1:8" x14ac:dyDescent="0.2">
      <c r="A285" s="1" t="s">
        <v>281</v>
      </c>
      <c r="B285" s="4">
        <v>9.58</v>
      </c>
      <c r="C285" s="7">
        <v>0.17580000000000001</v>
      </c>
      <c r="F285" s="16"/>
      <c r="G285" s="16"/>
      <c r="H285" s="16"/>
    </row>
    <row r="286" spans="1:8" x14ac:dyDescent="0.2">
      <c r="A286" s="1" t="s">
        <v>282</v>
      </c>
      <c r="B286" s="4">
        <v>11.96</v>
      </c>
      <c r="C286" s="7">
        <v>8.2400000000000001E-2</v>
      </c>
      <c r="F286" s="16"/>
      <c r="G286" s="16"/>
      <c r="H286" s="16"/>
    </row>
    <row r="287" spans="1:8" x14ac:dyDescent="0.2">
      <c r="A287" s="1" t="s">
        <v>284</v>
      </c>
      <c r="B287" s="4">
        <v>0.875</v>
      </c>
      <c r="C287" s="7">
        <v>0.85940000000000005</v>
      </c>
      <c r="F287" s="16"/>
      <c r="G287" s="16"/>
      <c r="H287" s="16"/>
    </row>
    <row r="288" spans="1:8" x14ac:dyDescent="0.2">
      <c r="A288" s="1" t="s">
        <v>283</v>
      </c>
      <c r="B288" s="4">
        <v>221</v>
      </c>
      <c r="C288" s="7">
        <v>25.588899999999999</v>
      </c>
      <c r="F288" s="16"/>
      <c r="G288" s="16"/>
      <c r="H288" s="16"/>
    </row>
    <row r="289" spans="1:8" x14ac:dyDescent="0.2">
      <c r="A289" s="1" t="s">
        <v>285</v>
      </c>
      <c r="B289" s="4">
        <v>1.748</v>
      </c>
      <c r="C289" s="7">
        <v>0</v>
      </c>
      <c r="F289" s="16"/>
      <c r="G289" s="16"/>
      <c r="H289" s="16"/>
    </row>
    <row r="290" spans="1:8" x14ac:dyDescent="0.2">
      <c r="A290" s="1" t="s">
        <v>286</v>
      </c>
      <c r="B290" s="4">
        <v>1</v>
      </c>
      <c r="C290" s="7">
        <v>0</v>
      </c>
      <c r="F290" s="16"/>
      <c r="G290" s="16"/>
      <c r="H290" s="16"/>
    </row>
    <row r="291" spans="1:8" x14ac:dyDescent="0.2">
      <c r="A291" s="1" t="s">
        <v>287</v>
      </c>
      <c r="B291" s="4">
        <v>1.9750000000000001</v>
      </c>
      <c r="C291" s="7">
        <v>0</v>
      </c>
      <c r="F291" s="16"/>
      <c r="G291" s="16"/>
      <c r="H291" s="16"/>
    </row>
    <row r="292" spans="1:8" x14ac:dyDescent="0.2">
      <c r="A292" s="1" t="s">
        <v>288</v>
      </c>
      <c r="B292" s="4">
        <v>8</v>
      </c>
      <c r="C292" s="7">
        <v>3.4222000000000001</v>
      </c>
      <c r="D292" s="3">
        <v>20</v>
      </c>
      <c r="F292" s="16"/>
      <c r="G292" s="16"/>
      <c r="H292" s="16"/>
    </row>
    <row r="293" spans="1:8" x14ac:dyDescent="0.2">
      <c r="A293" s="3" t="s">
        <v>289</v>
      </c>
      <c r="B293" s="4">
        <v>7.5</v>
      </c>
      <c r="C293" s="7">
        <v>1.5556000000000001</v>
      </c>
      <c r="D293" s="3">
        <v>40</v>
      </c>
      <c r="F293" s="16"/>
      <c r="G293" s="16"/>
      <c r="H293" s="16"/>
    </row>
    <row r="294" spans="1:8" x14ac:dyDescent="0.2">
      <c r="A294" s="3" t="s">
        <v>339</v>
      </c>
      <c r="B294" s="4">
        <v>151.44999999999999</v>
      </c>
      <c r="C294" s="7">
        <v>13.8444</v>
      </c>
      <c r="F294" s="16"/>
      <c r="G294" s="16"/>
      <c r="H294" s="16"/>
    </row>
    <row r="295" spans="1:8" x14ac:dyDescent="0.2">
      <c r="A295" s="3" t="s">
        <v>340</v>
      </c>
      <c r="B295" s="4">
        <v>268</v>
      </c>
      <c r="C295" s="7">
        <v>37.177799999999998</v>
      </c>
      <c r="F295" s="16"/>
      <c r="G295" s="16"/>
      <c r="H295" s="16"/>
    </row>
    <row r="296" spans="1:8" x14ac:dyDescent="0.2">
      <c r="A296" s="13" t="s">
        <v>290</v>
      </c>
      <c r="B296" s="4">
        <v>6</v>
      </c>
      <c r="C296" s="7">
        <v>5.2888999999999999</v>
      </c>
      <c r="F296" s="16"/>
      <c r="G296" s="16"/>
      <c r="H296" s="16"/>
    </row>
    <row r="297" spans="1:8" x14ac:dyDescent="0.2">
      <c r="A297" s="3" t="s">
        <v>290</v>
      </c>
      <c r="B297" s="4">
        <v>13</v>
      </c>
      <c r="C297" s="7">
        <v>15.6333</v>
      </c>
      <c r="F297" s="16"/>
      <c r="G297" s="16"/>
      <c r="H297" s="16"/>
    </row>
    <row r="298" spans="1:8" x14ac:dyDescent="0.2">
      <c r="A298" s="13" t="s">
        <v>291</v>
      </c>
      <c r="B298" s="4">
        <v>25.975000000000001</v>
      </c>
      <c r="C298" s="7">
        <v>84.173100000000005</v>
      </c>
      <c r="F298" s="16"/>
      <c r="G298" s="16"/>
      <c r="H298" s="16"/>
    </row>
    <row r="299" spans="1:8" x14ac:dyDescent="0.2">
      <c r="A299" s="3" t="s">
        <v>291</v>
      </c>
      <c r="B299" s="4">
        <v>2.9</v>
      </c>
      <c r="C299" s="7">
        <v>20.9222</v>
      </c>
      <c r="F299" s="16"/>
      <c r="G299" s="16"/>
      <c r="H299" s="16"/>
    </row>
    <row r="300" spans="1:8" x14ac:dyDescent="0.2">
      <c r="A300" s="13" t="s">
        <v>292</v>
      </c>
      <c r="B300" s="4">
        <v>4.2249999999999996</v>
      </c>
      <c r="C300" s="7">
        <v>68.580600000000004</v>
      </c>
      <c r="F300" s="16"/>
      <c r="G300" s="16"/>
      <c r="H300" s="16"/>
    </row>
    <row r="301" spans="1:8" x14ac:dyDescent="0.2">
      <c r="A301" s="3" t="s">
        <v>292</v>
      </c>
      <c r="B301" s="3">
        <v>171.72499999999999</v>
      </c>
      <c r="C301" s="19">
        <v>36.166699999999999</v>
      </c>
      <c r="F301" s="16"/>
      <c r="G301" s="16"/>
      <c r="H301" s="16"/>
    </row>
    <row r="302" spans="1:8" x14ac:dyDescent="0.2">
      <c r="A302" s="13" t="s">
        <v>293</v>
      </c>
      <c r="B302" s="4">
        <v>0.24</v>
      </c>
      <c r="C302" s="7">
        <v>0</v>
      </c>
      <c r="F302" s="16"/>
      <c r="G302" s="16"/>
      <c r="H302" s="16"/>
    </row>
    <row r="303" spans="1:8" x14ac:dyDescent="0.2">
      <c r="A303" s="13" t="s">
        <v>294</v>
      </c>
      <c r="B303" s="4">
        <v>0.15</v>
      </c>
      <c r="C303" s="7">
        <v>0</v>
      </c>
      <c r="F303" s="16"/>
      <c r="G303" s="16"/>
      <c r="H303" s="16"/>
    </row>
    <row r="304" spans="1:8" x14ac:dyDescent="0.2">
      <c r="A304" s="13" t="s">
        <v>295</v>
      </c>
      <c r="B304" s="4">
        <v>24</v>
      </c>
      <c r="C304" s="7">
        <v>0</v>
      </c>
      <c r="F304" s="16"/>
      <c r="G304" s="16"/>
      <c r="H304" s="16"/>
    </row>
    <row r="305" spans="1:8" x14ac:dyDescent="0.2">
      <c r="A305" s="3" t="s">
        <v>296</v>
      </c>
      <c r="B305" s="4">
        <v>64.900000000000006</v>
      </c>
      <c r="C305" s="7">
        <v>0.3422</v>
      </c>
      <c r="D305" s="3">
        <v>20</v>
      </c>
      <c r="F305" s="16"/>
      <c r="G305" s="16"/>
      <c r="H305" s="16"/>
    </row>
    <row r="306" spans="1:8" x14ac:dyDescent="0.2">
      <c r="A306" s="1" t="s">
        <v>297</v>
      </c>
      <c r="B306" s="4">
        <v>173.07499999999999</v>
      </c>
      <c r="C306" s="7">
        <v>27.566400000000002</v>
      </c>
      <c r="D306" s="3">
        <v>200</v>
      </c>
      <c r="F306" s="16"/>
      <c r="G306" s="16"/>
      <c r="H306" s="16"/>
    </row>
    <row r="307" spans="1:8" x14ac:dyDescent="0.2">
      <c r="A307" s="1" t="s">
        <v>298</v>
      </c>
      <c r="B307" s="4">
        <v>0.08</v>
      </c>
      <c r="C307" s="7">
        <v>0</v>
      </c>
      <c r="F307" s="16"/>
      <c r="G307" s="16"/>
      <c r="H307" s="16"/>
    </row>
    <row r="308" spans="1:8" x14ac:dyDescent="0.2">
      <c r="A308" s="1" t="s">
        <v>299</v>
      </c>
      <c r="B308" s="4">
        <v>31.08</v>
      </c>
      <c r="C308" s="7">
        <v>1.0422</v>
      </c>
      <c r="F308" s="16"/>
      <c r="G308" s="16"/>
      <c r="H308" s="16"/>
    </row>
    <row r="309" spans="1:8" x14ac:dyDescent="0.2">
      <c r="A309" s="1" t="s">
        <v>300</v>
      </c>
      <c r="B309" s="4">
        <v>56.524999999999999</v>
      </c>
      <c r="C309" s="7">
        <v>7.9955999999999996</v>
      </c>
      <c r="D309" s="3">
        <v>60</v>
      </c>
      <c r="F309" s="16"/>
      <c r="G309" s="16"/>
      <c r="H309" s="16"/>
    </row>
    <row r="310" spans="1:8" x14ac:dyDescent="0.2">
      <c r="A310" s="1" t="s">
        <v>301</v>
      </c>
      <c r="B310" s="4">
        <v>0.32500000000000001</v>
      </c>
      <c r="C310" s="7">
        <v>6.8716999999999997</v>
      </c>
      <c r="F310" s="16"/>
      <c r="G310" s="16"/>
      <c r="H310" s="16"/>
    </row>
    <row r="311" spans="1:8" x14ac:dyDescent="0.2">
      <c r="A311" s="15" t="s">
        <v>302</v>
      </c>
      <c r="B311" s="4">
        <v>0.34499999999999997</v>
      </c>
      <c r="C311" s="7">
        <v>0</v>
      </c>
      <c r="F311" s="16"/>
      <c r="G311" s="16"/>
      <c r="H311" s="16"/>
    </row>
    <row r="312" spans="1:8" x14ac:dyDescent="0.2">
      <c r="A312" s="1" t="s">
        <v>303</v>
      </c>
      <c r="B312" s="4">
        <v>18.2</v>
      </c>
      <c r="C312" s="7">
        <v>158.107</v>
      </c>
      <c r="D312" s="3">
        <v>150</v>
      </c>
      <c r="F312" s="16"/>
      <c r="G312" s="16"/>
      <c r="H312" s="16"/>
    </row>
    <row r="313" spans="1:8" x14ac:dyDescent="0.2">
      <c r="A313" s="1" t="s">
        <v>304</v>
      </c>
      <c r="B313" s="4">
        <v>64.8</v>
      </c>
      <c r="C313" s="7">
        <v>17.755099999999999</v>
      </c>
      <c r="D313" s="3">
        <v>50</v>
      </c>
      <c r="F313" s="16"/>
      <c r="G313" s="16"/>
      <c r="H313" s="16"/>
    </row>
    <row r="314" spans="1:8" x14ac:dyDescent="0.2">
      <c r="A314" s="1" t="s">
        <v>305</v>
      </c>
      <c r="B314" s="4">
        <v>3.75</v>
      </c>
      <c r="C314" s="7">
        <v>0</v>
      </c>
      <c r="F314" s="16"/>
      <c r="G314" s="16"/>
      <c r="H314" s="16"/>
    </row>
    <row r="315" spans="1:8" x14ac:dyDescent="0.2">
      <c r="A315" s="3" t="s">
        <v>306</v>
      </c>
      <c r="B315" s="4">
        <v>52.045000000000002</v>
      </c>
      <c r="C315" s="7">
        <v>12.1508</v>
      </c>
      <c r="F315" s="16"/>
      <c r="G315" s="16"/>
      <c r="H315" s="16"/>
    </row>
    <row r="316" spans="1:8" x14ac:dyDescent="0.2">
      <c r="A316" s="1" t="s">
        <v>307</v>
      </c>
      <c r="B316" s="4">
        <v>0.48</v>
      </c>
      <c r="C316" s="7">
        <v>0</v>
      </c>
      <c r="F316" s="16"/>
      <c r="G316" s="16"/>
      <c r="H316" s="16"/>
    </row>
    <row r="317" spans="1:8" x14ac:dyDescent="0.2">
      <c r="A317" s="1" t="s">
        <v>308</v>
      </c>
      <c r="B317" s="4">
        <v>0.51</v>
      </c>
      <c r="C317" s="7">
        <v>0</v>
      </c>
      <c r="F317" s="16"/>
      <c r="G317" s="16"/>
      <c r="H317" s="16"/>
    </row>
    <row r="318" spans="1:8" x14ac:dyDescent="0.2">
      <c r="A318" s="3" t="s">
        <v>309</v>
      </c>
      <c r="B318" s="4">
        <v>8</v>
      </c>
      <c r="C318" s="7">
        <v>10.8889</v>
      </c>
      <c r="F318" s="16"/>
      <c r="G318" s="16"/>
      <c r="H318" s="16"/>
    </row>
    <row r="319" spans="1:8" x14ac:dyDescent="0.2">
      <c r="A319" s="3" t="s">
        <v>309</v>
      </c>
      <c r="B319" s="3">
        <v>66</v>
      </c>
      <c r="C319" s="19">
        <v>6.2222</v>
      </c>
      <c r="F319" s="16"/>
      <c r="G319" s="16"/>
      <c r="H319" s="16"/>
    </row>
    <row r="320" spans="1:8" x14ac:dyDescent="0.2">
      <c r="A320" s="3" t="s">
        <v>310</v>
      </c>
      <c r="B320" s="4">
        <v>659.57500000000005</v>
      </c>
      <c r="C320" s="7">
        <v>364.904</v>
      </c>
      <c r="F320" s="16"/>
      <c r="G320" s="16"/>
      <c r="H320" s="16"/>
    </row>
    <row r="321" spans="1:8" x14ac:dyDescent="0.2">
      <c r="A321" s="3" t="s">
        <v>311</v>
      </c>
      <c r="B321" s="4">
        <v>22.25</v>
      </c>
      <c r="C321" s="7">
        <v>26.473600000000001</v>
      </c>
      <c r="F321" s="16"/>
      <c r="G321" s="16"/>
      <c r="H321" s="16"/>
    </row>
    <row r="322" spans="1:8" x14ac:dyDescent="0.2">
      <c r="A322" s="3" t="s">
        <v>341</v>
      </c>
      <c r="B322" s="3">
        <v>55.2</v>
      </c>
      <c r="C322" s="19">
        <v>0</v>
      </c>
      <c r="F322" s="16"/>
      <c r="G322" s="16"/>
      <c r="H322" s="16"/>
    </row>
    <row r="323" spans="1:8" x14ac:dyDescent="0.2">
      <c r="A323" s="13" t="s">
        <v>312</v>
      </c>
      <c r="B323" s="4">
        <v>21.6</v>
      </c>
      <c r="C323" s="7">
        <v>0</v>
      </c>
      <c r="F323" s="16"/>
      <c r="G323" s="16"/>
      <c r="H323" s="16"/>
    </row>
    <row r="324" spans="1:8" x14ac:dyDescent="0.2">
      <c r="A324" s="1" t="s">
        <v>313</v>
      </c>
      <c r="B324" s="4">
        <v>0.36</v>
      </c>
      <c r="C324" s="7">
        <v>6.6733000000000002</v>
      </c>
      <c r="F324" s="16"/>
      <c r="G324" s="16"/>
      <c r="H324" s="16"/>
    </row>
    <row r="325" spans="1:8" x14ac:dyDescent="0.2">
      <c r="A325" s="3" t="s">
        <v>313</v>
      </c>
      <c r="B325" s="3">
        <v>416.04</v>
      </c>
      <c r="C325" s="19">
        <v>505.02</v>
      </c>
      <c r="F325" s="16"/>
      <c r="G325" s="16"/>
      <c r="H325" s="16"/>
    </row>
    <row r="326" spans="1:8" x14ac:dyDescent="0.2">
      <c r="A326" s="3" t="s">
        <v>342</v>
      </c>
      <c r="B326" s="3">
        <v>14.84</v>
      </c>
      <c r="C326" s="19">
        <v>26.6</v>
      </c>
      <c r="F326" s="16"/>
      <c r="G326" s="16"/>
      <c r="H326" s="16"/>
    </row>
    <row r="327" spans="1:8" x14ac:dyDescent="0.2">
      <c r="A327" s="1" t="s">
        <v>314</v>
      </c>
      <c r="B327" s="4">
        <v>10</v>
      </c>
      <c r="C327" s="7">
        <v>5.0556000000000001</v>
      </c>
      <c r="F327" s="16"/>
      <c r="G327" s="16"/>
      <c r="H327" s="16"/>
    </row>
    <row r="328" spans="1:8" x14ac:dyDescent="0.2">
      <c r="A328" s="13" t="s">
        <v>315</v>
      </c>
      <c r="B328" s="4">
        <v>206.58</v>
      </c>
      <c r="C328" s="7">
        <v>92.393000000000001</v>
      </c>
      <c r="F328" s="16"/>
      <c r="G328" s="16"/>
      <c r="H328" s="16"/>
    </row>
    <row r="329" spans="1:8" x14ac:dyDescent="0.2">
      <c r="A329" s="1" t="s">
        <v>316</v>
      </c>
      <c r="B329" s="4">
        <v>19</v>
      </c>
      <c r="C329" s="7">
        <v>0</v>
      </c>
      <c r="F329" s="16"/>
      <c r="G329" s="16"/>
      <c r="H329" s="16"/>
    </row>
    <row r="330" spans="1:8" x14ac:dyDescent="0.2">
      <c r="A330" s="13" t="s">
        <v>317</v>
      </c>
      <c r="B330" s="4">
        <v>5</v>
      </c>
      <c r="C330" s="7">
        <v>0</v>
      </c>
      <c r="F330" s="16"/>
      <c r="G330" s="16"/>
      <c r="H330" s="16"/>
    </row>
    <row r="331" spans="1:8" x14ac:dyDescent="0.2">
      <c r="A331" s="17" t="s">
        <v>318</v>
      </c>
      <c r="B331" s="10">
        <v>271.39999999999998</v>
      </c>
      <c r="C331" s="12">
        <v>90.365300000000005</v>
      </c>
      <c r="F331" s="16"/>
      <c r="G331" s="16"/>
      <c r="H331" s="16"/>
    </row>
    <row r="332" spans="1:8" x14ac:dyDescent="0.2">
      <c r="A332" s="14" t="s">
        <v>319</v>
      </c>
      <c r="B332" s="10">
        <v>14</v>
      </c>
      <c r="C332" s="12">
        <v>0</v>
      </c>
      <c r="F332" s="16"/>
      <c r="G332" s="16"/>
      <c r="H332" s="16"/>
    </row>
    <row r="333" spans="1:8" x14ac:dyDescent="0.2">
      <c r="A333" s="14" t="s">
        <v>320</v>
      </c>
      <c r="B333" s="10">
        <v>11.84</v>
      </c>
      <c r="C333" s="12">
        <v>0</v>
      </c>
      <c r="F333" s="16"/>
      <c r="G333" s="16"/>
      <c r="H333" s="16"/>
    </row>
    <row r="334" spans="1:8" x14ac:dyDescent="0.2">
      <c r="A334" s="14" t="s">
        <v>321</v>
      </c>
      <c r="B334" s="10">
        <v>193</v>
      </c>
      <c r="C334" s="12">
        <v>74.3369</v>
      </c>
      <c r="F334" s="16"/>
      <c r="G334" s="16"/>
      <c r="H334" s="16"/>
    </row>
    <row r="335" spans="1:8" x14ac:dyDescent="0.2">
      <c r="A335" s="14" t="s">
        <v>322</v>
      </c>
      <c r="B335" s="10">
        <v>151.84</v>
      </c>
      <c r="C335" s="12">
        <v>77.678200000000004</v>
      </c>
      <c r="F335" s="16"/>
      <c r="G335" s="16"/>
      <c r="H335" s="16"/>
    </row>
    <row r="336" spans="1:8" x14ac:dyDescent="0.2">
      <c r="A336" s="14" t="s">
        <v>323</v>
      </c>
      <c r="B336" s="10">
        <v>2.2200000000000002</v>
      </c>
      <c r="C336" s="12">
        <v>0</v>
      </c>
      <c r="D336" s="3">
        <v>150</v>
      </c>
      <c r="F336" s="16"/>
      <c r="G336" s="16"/>
      <c r="H336" s="16"/>
    </row>
    <row r="337" spans="1:8" x14ac:dyDescent="0.2">
      <c r="A337" s="14" t="s">
        <v>324</v>
      </c>
      <c r="B337" s="10">
        <v>31.52</v>
      </c>
      <c r="C337" s="12">
        <v>2.1778</v>
      </c>
      <c r="F337" s="16"/>
      <c r="G337" s="16"/>
      <c r="H337" s="16"/>
    </row>
    <row r="338" spans="1:8" x14ac:dyDescent="0.2">
      <c r="A338" s="14" t="s">
        <v>325</v>
      </c>
      <c r="B338" s="10">
        <v>125.24</v>
      </c>
      <c r="C338" s="12">
        <v>121.64400000000001</v>
      </c>
      <c r="F338" s="16"/>
      <c r="G338" s="16"/>
      <c r="H338" s="16"/>
    </row>
    <row r="339" spans="1:8" x14ac:dyDescent="0.2">
      <c r="A339" s="14" t="s">
        <v>326</v>
      </c>
      <c r="B339" s="10">
        <v>16.2</v>
      </c>
      <c r="C339" s="12">
        <v>0.98929999999999996</v>
      </c>
      <c r="F339" s="16"/>
      <c r="G339" s="16"/>
      <c r="H339" s="16"/>
    </row>
    <row r="340" spans="1:8" x14ac:dyDescent="0.2">
      <c r="A340" s="14" t="s">
        <v>327</v>
      </c>
      <c r="B340" s="10">
        <v>1.04</v>
      </c>
      <c r="C340" s="12">
        <v>0</v>
      </c>
      <c r="F340" s="16"/>
      <c r="G340" s="16"/>
      <c r="H340" s="16"/>
    </row>
    <row r="341" spans="1:8" x14ac:dyDescent="0.2">
      <c r="A341" s="14" t="s">
        <v>328</v>
      </c>
      <c r="B341" s="10">
        <v>2.7</v>
      </c>
      <c r="C341" s="12">
        <v>2.5996999999999999</v>
      </c>
      <c r="F341" s="16"/>
      <c r="G341" s="16"/>
      <c r="H341" s="16"/>
    </row>
    <row r="342" spans="1:8" x14ac:dyDescent="0.2">
      <c r="A342" s="14" t="s">
        <v>329</v>
      </c>
      <c r="B342" s="18">
        <v>2.5000000000000001E-2</v>
      </c>
      <c r="C342" s="18">
        <v>0</v>
      </c>
      <c r="D342" s="14"/>
      <c r="F342" s="16"/>
      <c r="G342" s="16"/>
      <c r="H342" s="16"/>
    </row>
    <row r="343" spans="1:8" x14ac:dyDescent="0.2">
      <c r="A343" s="14" t="s">
        <v>330</v>
      </c>
      <c r="B343" s="18">
        <v>5.4</v>
      </c>
      <c r="C343" s="18">
        <v>0</v>
      </c>
      <c r="D343" s="14"/>
      <c r="F343" s="16"/>
      <c r="G343" s="16"/>
      <c r="H343" s="16"/>
    </row>
    <row r="344" spans="1:8" x14ac:dyDescent="0.2">
      <c r="A344" s="14" t="s">
        <v>331</v>
      </c>
      <c r="B344" s="18">
        <v>2.5000000000000001E-2</v>
      </c>
      <c r="C344" s="18">
        <v>0</v>
      </c>
      <c r="D344" s="14"/>
      <c r="F344" s="16"/>
      <c r="G344" s="16"/>
      <c r="H344" s="16"/>
    </row>
    <row r="345" spans="1:8" x14ac:dyDescent="0.2">
      <c r="A345" s="14" t="s">
        <v>332</v>
      </c>
      <c r="B345" s="18">
        <v>15.95</v>
      </c>
      <c r="C345" s="18">
        <v>0.46279999999999999</v>
      </c>
      <c r="D345" s="14"/>
      <c r="F345" s="16"/>
      <c r="G345" s="16"/>
      <c r="H345" s="16"/>
    </row>
    <row r="346" spans="1:8" x14ac:dyDescent="0.2">
      <c r="A346" s="14" t="s">
        <v>333</v>
      </c>
      <c r="B346" s="18">
        <v>200.2</v>
      </c>
      <c r="C346" s="18">
        <v>15.571099999999999</v>
      </c>
      <c r="D346" s="14"/>
      <c r="F346" s="16"/>
      <c r="G346" s="16"/>
      <c r="H346" s="16"/>
    </row>
    <row r="347" spans="1:8" x14ac:dyDescent="0.2">
      <c r="B347" s="11"/>
      <c r="C347" s="11"/>
      <c r="D347" s="11"/>
      <c r="F347" s="16"/>
      <c r="G347" s="16"/>
      <c r="H347" s="16"/>
    </row>
    <row r="348" spans="1:8" x14ac:dyDescent="0.2">
      <c r="B348" s="11"/>
      <c r="C348" s="11"/>
      <c r="D348" s="11"/>
      <c r="F348" s="16"/>
      <c r="G348" s="16"/>
      <c r="H348" s="16"/>
    </row>
    <row r="349" spans="1:8" x14ac:dyDescent="0.2">
      <c r="B349" s="11"/>
      <c r="C349" s="11"/>
      <c r="D349" s="11"/>
      <c r="F349" s="16"/>
      <c r="G349" s="16"/>
      <c r="H349" s="16"/>
    </row>
    <row r="350" spans="1:8" x14ac:dyDescent="0.2">
      <c r="B350" s="11"/>
      <c r="C350" s="11"/>
      <c r="D350" s="11"/>
      <c r="F350" s="16"/>
      <c r="G350" s="16"/>
      <c r="H350" s="16"/>
    </row>
    <row r="351" spans="1:8" x14ac:dyDescent="0.2">
      <c r="B351" s="11"/>
      <c r="C351" s="11"/>
      <c r="D351" s="11"/>
      <c r="F351" s="16"/>
      <c r="G351" s="16"/>
      <c r="H351" s="16"/>
    </row>
    <row r="352" spans="1:8" x14ac:dyDescent="0.2">
      <c r="B352" s="11"/>
      <c r="C352" s="11"/>
      <c r="D352" s="11"/>
      <c r="F352" s="16"/>
      <c r="G352" s="16"/>
      <c r="H352" s="16"/>
    </row>
    <row r="353" spans="2:8" x14ac:dyDescent="0.2">
      <c r="B353" s="11"/>
      <c r="C353" s="11"/>
      <c r="D353" s="11"/>
      <c r="F353" s="16"/>
      <c r="G353" s="16"/>
      <c r="H353" s="16"/>
    </row>
    <row r="354" spans="2:8" x14ac:dyDescent="0.2">
      <c r="B354" s="11"/>
      <c r="C354" s="11"/>
      <c r="D354" s="11"/>
      <c r="F354" s="16"/>
      <c r="G354" s="16"/>
      <c r="H354" s="16"/>
    </row>
    <row r="355" spans="2:8" x14ac:dyDescent="0.2">
      <c r="B355" s="11"/>
      <c r="C355" s="11"/>
      <c r="D355" s="11"/>
      <c r="F355" s="16"/>
      <c r="G355" s="16"/>
      <c r="H355" s="16"/>
    </row>
    <row r="356" spans="2:8" x14ac:dyDescent="0.2">
      <c r="B356" s="11"/>
      <c r="C356" s="11"/>
      <c r="D356" s="11"/>
      <c r="F356" s="16"/>
      <c r="G356" s="16"/>
      <c r="H356" s="16"/>
    </row>
    <row r="357" spans="2:8" x14ac:dyDescent="0.2">
      <c r="B357" s="11"/>
      <c r="C357" s="11"/>
      <c r="D357" s="11"/>
      <c r="F357" s="16"/>
      <c r="G357" s="16"/>
      <c r="H357" s="16"/>
    </row>
    <row r="358" spans="2:8" x14ac:dyDescent="0.2">
      <c r="B358" s="11"/>
      <c r="C358" s="11"/>
      <c r="D358" s="11"/>
      <c r="E358" s="11"/>
      <c r="F358" s="16"/>
      <c r="G358" s="16"/>
      <c r="H358" s="16"/>
    </row>
    <row r="359" spans="2:8" x14ac:dyDescent="0.2">
      <c r="B359" s="11"/>
      <c r="C359" s="11"/>
      <c r="D359" s="11"/>
      <c r="E359" s="11"/>
      <c r="F359" s="16"/>
      <c r="G359" s="16"/>
      <c r="H359" s="16"/>
    </row>
    <row r="360" spans="2:8" x14ac:dyDescent="0.2">
      <c r="C360" s="11"/>
      <c r="D360" s="11"/>
      <c r="E360" s="11"/>
      <c r="F360" s="16"/>
      <c r="G360" s="16"/>
      <c r="H360" s="16"/>
    </row>
    <row r="361" spans="2:8" x14ac:dyDescent="0.2">
      <c r="C361" s="11"/>
      <c r="D361" s="11"/>
      <c r="E361" s="11"/>
      <c r="F361" s="16"/>
      <c r="G361" s="16"/>
      <c r="H361" s="16"/>
    </row>
    <row r="362" spans="2:8" x14ac:dyDescent="0.2">
      <c r="C362" s="11"/>
      <c r="D362" s="11"/>
      <c r="E362" s="11"/>
      <c r="F362" s="16"/>
      <c r="G362" s="16"/>
      <c r="H362" s="16"/>
    </row>
    <row r="363" spans="2:8" x14ac:dyDescent="0.2">
      <c r="C363" s="11"/>
      <c r="D363" s="11"/>
      <c r="E363" s="11"/>
      <c r="F363" s="16"/>
      <c r="G363" s="16"/>
      <c r="H363" s="16"/>
    </row>
    <row r="364" spans="2:8" x14ac:dyDescent="0.2">
      <c r="C364" s="11"/>
      <c r="D364" s="11"/>
      <c r="E364" s="11"/>
      <c r="F364" s="16"/>
      <c r="G364" s="16"/>
      <c r="H364" s="16"/>
    </row>
    <row r="365" spans="2:8" x14ac:dyDescent="0.2">
      <c r="C365" s="11"/>
      <c r="D365" s="11"/>
      <c r="E365" s="11"/>
      <c r="F365" s="16"/>
      <c r="G365" s="16"/>
      <c r="H365" s="16"/>
    </row>
    <row r="366" spans="2:8" x14ac:dyDescent="0.2">
      <c r="C366" s="11"/>
      <c r="D366" s="11"/>
      <c r="E366" s="11"/>
      <c r="F366" s="16"/>
      <c r="G366" s="16"/>
      <c r="H366" s="16"/>
    </row>
    <row r="367" spans="2:8" x14ac:dyDescent="0.2">
      <c r="C367" s="11"/>
      <c r="D367" s="11"/>
      <c r="E367" s="11"/>
      <c r="F367" s="16"/>
      <c r="G367" s="16"/>
      <c r="H367" s="16"/>
    </row>
    <row r="368" spans="2:8" x14ac:dyDescent="0.2">
      <c r="C368" s="11"/>
      <c r="D368" s="11"/>
      <c r="E368" s="11"/>
      <c r="F368" s="16"/>
      <c r="G368" s="16"/>
      <c r="H368" s="16"/>
    </row>
    <row r="369" spans="3:8" x14ac:dyDescent="0.2">
      <c r="C369" s="11"/>
      <c r="D369" s="11"/>
      <c r="E369" s="11"/>
      <c r="F369" s="16"/>
      <c r="G369" s="16"/>
      <c r="H369" s="16"/>
    </row>
    <row r="370" spans="3:8" x14ac:dyDescent="0.2">
      <c r="C370" s="11"/>
      <c r="D370" s="11"/>
      <c r="E370" s="11"/>
      <c r="F370" s="16"/>
      <c r="G370" s="16"/>
      <c r="H370" s="16"/>
    </row>
    <row r="371" spans="3:8" x14ac:dyDescent="0.2">
      <c r="C371" s="11"/>
      <c r="D371" s="11"/>
      <c r="E371" s="11"/>
      <c r="F371" s="16"/>
      <c r="G371" s="16"/>
      <c r="H371" s="16"/>
    </row>
    <row r="372" spans="3:8" x14ac:dyDescent="0.2">
      <c r="C372" s="11"/>
      <c r="D372" s="11"/>
      <c r="E372" s="11"/>
      <c r="F372" s="16"/>
      <c r="G372" s="16"/>
      <c r="H372" s="16"/>
    </row>
    <row r="373" spans="3:8" x14ac:dyDescent="0.2">
      <c r="C373" s="11"/>
      <c r="D373" s="11"/>
      <c r="E373" s="11"/>
      <c r="F373" s="16"/>
      <c r="G373" s="16"/>
      <c r="H373" s="16"/>
    </row>
    <row r="374" spans="3:8" x14ac:dyDescent="0.2">
      <c r="C374" s="11"/>
      <c r="D374" s="11"/>
      <c r="E374" s="11"/>
      <c r="F374" s="16"/>
      <c r="G374" s="16"/>
      <c r="H374" s="16"/>
    </row>
    <row r="375" spans="3:8" x14ac:dyDescent="0.2">
      <c r="C375" s="11"/>
      <c r="D375" s="11"/>
      <c r="E375" s="11"/>
      <c r="F375" s="16"/>
      <c r="G375" s="16"/>
      <c r="H375" s="16"/>
    </row>
    <row r="376" spans="3:8" x14ac:dyDescent="0.2">
      <c r="C376" s="11"/>
      <c r="D376" s="11"/>
      <c r="E376" s="11"/>
      <c r="F376" s="16"/>
      <c r="G376" s="16"/>
      <c r="H376" s="16"/>
    </row>
    <row r="377" spans="3:8" x14ac:dyDescent="0.2">
      <c r="C377" s="11"/>
      <c r="D377" s="11"/>
      <c r="E377" s="11"/>
      <c r="F377" s="16"/>
      <c r="G377" s="16"/>
      <c r="H377" s="16"/>
    </row>
    <row r="378" spans="3:8" x14ac:dyDescent="0.2">
      <c r="C378" s="11"/>
      <c r="D378" s="11"/>
      <c r="E378" s="11"/>
      <c r="F378" s="16"/>
      <c r="G378" s="16"/>
      <c r="H378" s="16"/>
    </row>
    <row r="379" spans="3:8" x14ac:dyDescent="0.2">
      <c r="C379" s="11"/>
      <c r="D379" s="11"/>
      <c r="E379" s="11"/>
      <c r="F379" s="16"/>
      <c r="G379" s="16"/>
      <c r="H379" s="16"/>
    </row>
    <row r="380" spans="3:8" x14ac:dyDescent="0.2">
      <c r="C380" s="11"/>
      <c r="D380" s="11"/>
      <c r="E380" s="11"/>
      <c r="F380" s="16"/>
      <c r="G380" s="16"/>
      <c r="H380" s="16"/>
    </row>
    <row r="381" spans="3:8" x14ac:dyDescent="0.2">
      <c r="C381" s="11"/>
      <c r="D381" s="11"/>
      <c r="E381" s="11"/>
      <c r="F381" s="16"/>
      <c r="G381" s="16"/>
      <c r="H381" s="16"/>
    </row>
    <row r="382" spans="3:8" x14ac:dyDescent="0.2">
      <c r="C382" s="11"/>
      <c r="D382" s="11"/>
      <c r="E382" s="11"/>
      <c r="F382" s="16"/>
      <c r="G382" s="16"/>
      <c r="H382" s="16"/>
    </row>
    <row r="383" spans="3:8" x14ac:dyDescent="0.2">
      <c r="C383" s="11"/>
      <c r="D383" s="11"/>
      <c r="E383" s="11"/>
      <c r="F383" s="16"/>
      <c r="G383" s="16"/>
      <c r="H383" s="16"/>
    </row>
    <row r="384" spans="3:8" x14ac:dyDescent="0.2">
      <c r="C384" s="11"/>
      <c r="D384" s="11"/>
      <c r="E384" s="11"/>
      <c r="F384" s="16"/>
      <c r="G384" s="16"/>
      <c r="H384" s="16"/>
    </row>
    <row r="385" spans="3:8" x14ac:dyDescent="0.2">
      <c r="C385" s="11"/>
      <c r="D385" s="11"/>
      <c r="E385" s="11"/>
      <c r="F385" s="16"/>
      <c r="G385" s="16"/>
      <c r="H385" s="16"/>
    </row>
    <row r="386" spans="3:8" x14ac:dyDescent="0.2">
      <c r="C386" s="11"/>
      <c r="D386" s="11"/>
      <c r="E386" s="11"/>
      <c r="F386" s="16"/>
      <c r="G386" s="16"/>
      <c r="H386" s="16"/>
    </row>
    <row r="387" spans="3:8" x14ac:dyDescent="0.2">
      <c r="C387" s="11"/>
      <c r="D387" s="11"/>
      <c r="E387" s="11"/>
      <c r="F387" s="16"/>
      <c r="G387" s="16"/>
      <c r="H387" s="16"/>
    </row>
    <row r="388" spans="3:8" x14ac:dyDescent="0.2">
      <c r="C388" s="11"/>
      <c r="D388" s="11"/>
      <c r="E388" s="11"/>
      <c r="F388" s="16"/>
      <c r="G388" s="16"/>
      <c r="H388" s="16"/>
    </row>
    <row r="389" spans="3:8" x14ac:dyDescent="0.2">
      <c r="C389" s="11"/>
      <c r="D389" s="11"/>
      <c r="E389" s="11"/>
      <c r="F389" s="16"/>
      <c r="G389" s="16"/>
      <c r="H389" s="16"/>
    </row>
    <row r="390" spans="3:8" x14ac:dyDescent="0.2">
      <c r="C390" s="11"/>
      <c r="D390" s="11"/>
      <c r="E390" s="11"/>
      <c r="F390" s="16"/>
      <c r="G390" s="16"/>
      <c r="H390" s="16"/>
    </row>
    <row r="391" spans="3:8" x14ac:dyDescent="0.2">
      <c r="C391" s="11"/>
      <c r="D391" s="11"/>
      <c r="E391" s="11"/>
      <c r="F391" s="16"/>
      <c r="G391" s="16"/>
      <c r="H391" s="16"/>
    </row>
    <row r="392" spans="3:8" x14ac:dyDescent="0.2">
      <c r="C392" s="11"/>
      <c r="D392" s="11"/>
      <c r="E392" s="11"/>
      <c r="F392" s="16"/>
      <c r="G392" s="16"/>
      <c r="H392" s="16"/>
    </row>
    <row r="393" spans="3:8" x14ac:dyDescent="0.2">
      <c r="C393" s="11"/>
      <c r="D393" s="11"/>
      <c r="E393" s="11"/>
      <c r="F393" s="16"/>
      <c r="G393" s="16"/>
      <c r="H393" s="16"/>
    </row>
    <row r="394" spans="3:8" x14ac:dyDescent="0.2">
      <c r="C394" s="11"/>
      <c r="D394" s="11"/>
      <c r="E394" s="11"/>
      <c r="F394" s="16"/>
      <c r="G394" s="16"/>
      <c r="H394" s="16"/>
    </row>
    <row r="395" spans="3:8" x14ac:dyDescent="0.2">
      <c r="C395" s="11"/>
      <c r="D395" s="11"/>
      <c r="E395" s="11"/>
      <c r="F395" s="16"/>
      <c r="G395" s="16"/>
      <c r="H395" s="16"/>
    </row>
    <row r="396" spans="3:8" x14ac:dyDescent="0.2">
      <c r="C396" s="11"/>
      <c r="D396" s="11"/>
      <c r="E396" s="11"/>
      <c r="F396" s="16"/>
      <c r="G396" s="16"/>
      <c r="H396" s="16"/>
    </row>
    <row r="397" spans="3:8" x14ac:dyDescent="0.2">
      <c r="C397" s="11"/>
      <c r="D397" s="11"/>
      <c r="E397" s="11"/>
      <c r="F397" s="16"/>
      <c r="G397" s="16"/>
      <c r="H397" s="16"/>
    </row>
    <row r="398" spans="3:8" x14ac:dyDescent="0.2">
      <c r="C398" s="11"/>
      <c r="D398" s="11"/>
      <c r="E398" s="11"/>
      <c r="F398" s="16"/>
      <c r="G398" s="16"/>
      <c r="H398" s="16"/>
    </row>
    <row r="399" spans="3:8" x14ac:dyDescent="0.2">
      <c r="C399" s="11"/>
      <c r="D399" s="11"/>
      <c r="E399" s="11"/>
      <c r="F399" s="16"/>
      <c r="G399" s="16"/>
      <c r="H399" s="16"/>
    </row>
    <row r="400" spans="3:8" x14ac:dyDescent="0.2">
      <c r="C400" s="11"/>
      <c r="D400" s="11"/>
      <c r="E400" s="11"/>
      <c r="F400" s="16"/>
      <c r="G400" s="16"/>
      <c r="H400" s="16"/>
    </row>
    <row r="401" spans="3:8" x14ac:dyDescent="0.2">
      <c r="C401" s="11"/>
      <c r="D401" s="11"/>
      <c r="E401" s="11"/>
      <c r="F401" s="16"/>
      <c r="G401" s="16"/>
      <c r="H401" s="16"/>
    </row>
    <row r="402" spans="3:8" x14ac:dyDescent="0.2">
      <c r="C402" s="11"/>
      <c r="D402" s="11"/>
      <c r="E402" s="11"/>
      <c r="F402" s="16"/>
      <c r="G402" s="16"/>
      <c r="H402" s="16"/>
    </row>
    <row r="403" spans="3:8" x14ac:dyDescent="0.2">
      <c r="C403" s="11"/>
      <c r="D403" s="11"/>
      <c r="E403" s="11"/>
      <c r="F403" s="16"/>
      <c r="G403" s="16"/>
      <c r="H403" s="16"/>
    </row>
    <row r="404" spans="3:8" x14ac:dyDescent="0.2">
      <c r="C404" s="11"/>
      <c r="D404" s="11"/>
      <c r="E404" s="11"/>
      <c r="F404" s="16"/>
      <c r="G404" s="16"/>
      <c r="H404" s="16"/>
    </row>
    <row r="405" spans="3:8" x14ac:dyDescent="0.2">
      <c r="C405" s="11"/>
      <c r="D405" s="11"/>
      <c r="E405" s="11"/>
      <c r="F405" s="16"/>
      <c r="G405" s="16"/>
      <c r="H405" s="16"/>
    </row>
    <row r="406" spans="3:8" x14ac:dyDescent="0.2">
      <c r="C406" s="11"/>
      <c r="D406" s="11"/>
      <c r="E406" s="11"/>
      <c r="F406" s="16"/>
      <c r="G406" s="16"/>
      <c r="H406" s="16"/>
    </row>
    <row r="407" spans="3:8" x14ac:dyDescent="0.2">
      <c r="C407" s="11"/>
      <c r="D407" s="11"/>
      <c r="E407" s="11"/>
      <c r="F407" s="16"/>
      <c r="G407" s="16"/>
      <c r="H407" s="16"/>
    </row>
    <row r="408" spans="3:8" x14ac:dyDescent="0.2">
      <c r="C408" s="11"/>
      <c r="D408" s="11"/>
      <c r="E408" s="11"/>
      <c r="F408" s="16"/>
      <c r="G408" s="16"/>
      <c r="H408" s="16"/>
    </row>
    <row r="409" spans="3:8" x14ac:dyDescent="0.2">
      <c r="C409" s="11"/>
      <c r="D409" s="11"/>
      <c r="E409" s="11"/>
      <c r="F409" s="16"/>
      <c r="G409" s="16"/>
      <c r="H409" s="16"/>
    </row>
    <row r="410" spans="3:8" x14ac:dyDescent="0.2">
      <c r="C410" s="11"/>
      <c r="D410" s="11"/>
      <c r="E410" s="11"/>
      <c r="F410" s="16"/>
      <c r="G410" s="16"/>
      <c r="H410" s="16"/>
    </row>
    <row r="411" spans="3:8" x14ac:dyDescent="0.2">
      <c r="C411" s="11"/>
      <c r="D411" s="11"/>
      <c r="E411" s="11"/>
      <c r="F411" s="16"/>
      <c r="G411" s="16"/>
      <c r="H411" s="16"/>
    </row>
    <row r="412" spans="3:8" x14ac:dyDescent="0.2">
      <c r="C412" s="11"/>
      <c r="D412" s="11"/>
      <c r="E412" s="11"/>
      <c r="F412" s="16"/>
      <c r="G412" s="16"/>
      <c r="H412" s="16"/>
    </row>
    <row r="413" spans="3:8" x14ac:dyDescent="0.2">
      <c r="C413" s="11"/>
      <c r="D413" s="11"/>
      <c r="E413" s="11"/>
      <c r="F413" s="16"/>
      <c r="G413" s="16"/>
      <c r="H413" s="16"/>
    </row>
    <row r="414" spans="3:8" x14ac:dyDescent="0.2">
      <c r="C414" s="11"/>
      <c r="D414" s="11"/>
      <c r="E414" s="11"/>
      <c r="F414" s="16"/>
      <c r="G414" s="16"/>
      <c r="H414" s="16"/>
    </row>
    <row r="415" spans="3:8" x14ac:dyDescent="0.2">
      <c r="C415" s="11"/>
      <c r="D415" s="11"/>
      <c r="E415" s="11"/>
      <c r="F415" s="16"/>
      <c r="G415" s="16"/>
      <c r="H415" s="16"/>
    </row>
    <row r="416" spans="3:8" x14ac:dyDescent="0.2">
      <c r="C416" s="11"/>
      <c r="D416" s="11"/>
      <c r="E416" s="11"/>
      <c r="F416" s="16"/>
      <c r="G416" s="16"/>
      <c r="H416" s="16"/>
    </row>
    <row r="417" spans="3:8" x14ac:dyDescent="0.2">
      <c r="C417" s="11"/>
      <c r="D417" s="11"/>
      <c r="E417" s="11"/>
      <c r="F417" s="16"/>
      <c r="G417" s="16"/>
      <c r="H417" s="16"/>
    </row>
    <row r="418" spans="3:8" x14ac:dyDescent="0.2">
      <c r="C418" s="11"/>
      <c r="D418" s="11"/>
      <c r="E418" s="11"/>
      <c r="F418" s="16"/>
      <c r="G418" s="16"/>
      <c r="H418" s="16"/>
    </row>
    <row r="419" spans="3:8" x14ac:dyDescent="0.2">
      <c r="C419" s="11"/>
      <c r="D419" s="11"/>
      <c r="E419" s="11"/>
      <c r="F419" s="16"/>
      <c r="G419" s="16"/>
      <c r="H419" s="16"/>
    </row>
    <row r="420" spans="3:8" x14ac:dyDescent="0.2">
      <c r="C420" s="11"/>
      <c r="D420" s="11"/>
      <c r="E420" s="11"/>
      <c r="F420" s="16"/>
      <c r="G420" s="16"/>
      <c r="H420" s="16"/>
    </row>
    <row r="421" spans="3:8" x14ac:dyDescent="0.2">
      <c r="C421" s="11"/>
      <c r="D421" s="11"/>
      <c r="E421" s="11"/>
      <c r="F421" s="16"/>
      <c r="G421" s="16"/>
      <c r="H421" s="16"/>
    </row>
    <row r="422" spans="3:8" x14ac:dyDescent="0.2">
      <c r="C422" s="11"/>
      <c r="D422" s="11"/>
      <c r="E422" s="11"/>
      <c r="F422" s="16"/>
      <c r="G422" s="16"/>
      <c r="H422" s="16"/>
    </row>
    <row r="423" spans="3:8" x14ac:dyDescent="0.2">
      <c r="C423" s="11"/>
      <c r="D423" s="11"/>
      <c r="E423" s="11"/>
      <c r="F423" s="16"/>
      <c r="G423" s="16"/>
      <c r="H423" s="16"/>
    </row>
    <row r="424" spans="3:8" x14ac:dyDescent="0.2">
      <c r="C424" s="11"/>
      <c r="D424" s="11"/>
      <c r="E424" s="11"/>
      <c r="F424" s="16"/>
      <c r="G424" s="16"/>
      <c r="H424" s="16"/>
    </row>
    <row r="425" spans="3:8" x14ac:dyDescent="0.2">
      <c r="C425" s="11"/>
      <c r="D425" s="11"/>
      <c r="E425" s="11"/>
      <c r="F425" s="16"/>
      <c r="G425" s="16"/>
      <c r="H425" s="16"/>
    </row>
    <row r="426" spans="3:8" x14ac:dyDescent="0.2">
      <c r="C426" s="11"/>
      <c r="D426" s="11"/>
      <c r="E426" s="11"/>
      <c r="F426" s="16"/>
      <c r="G426" s="16"/>
      <c r="H426" s="16"/>
    </row>
    <row r="427" spans="3:8" x14ac:dyDescent="0.2">
      <c r="C427" s="11"/>
      <c r="D427" s="11"/>
      <c r="E427" s="11"/>
      <c r="F427" s="16"/>
      <c r="G427" s="16"/>
      <c r="H427" s="16"/>
    </row>
    <row r="428" spans="3:8" x14ac:dyDescent="0.2">
      <c r="C428" s="11"/>
      <c r="D428" s="11"/>
      <c r="E428" s="11"/>
      <c r="F428" s="16"/>
      <c r="G428" s="16"/>
      <c r="H428" s="16"/>
    </row>
    <row r="429" spans="3:8" x14ac:dyDescent="0.2">
      <c r="C429" s="11"/>
      <c r="D429" s="11"/>
      <c r="E429" s="11"/>
      <c r="F429" s="16"/>
      <c r="G429" s="16"/>
      <c r="H429" s="16"/>
    </row>
    <row r="430" spans="3:8" x14ac:dyDescent="0.2">
      <c r="C430" s="11"/>
      <c r="D430" s="11"/>
      <c r="E430" s="11"/>
      <c r="F430" s="16"/>
      <c r="G430" s="16"/>
      <c r="H430" s="16"/>
    </row>
    <row r="431" spans="3:8" x14ac:dyDescent="0.2">
      <c r="C431" s="11"/>
      <c r="D431" s="11"/>
      <c r="E431" s="11"/>
      <c r="F431" s="16"/>
      <c r="G431" s="16"/>
      <c r="H431" s="16"/>
    </row>
    <row r="432" spans="3:8" x14ac:dyDescent="0.2">
      <c r="C432" s="11"/>
      <c r="D432" s="11"/>
      <c r="E432" s="11"/>
      <c r="F432" s="16"/>
      <c r="G432" s="16"/>
      <c r="H432" s="16"/>
    </row>
    <row r="433" spans="3:8" x14ac:dyDescent="0.2">
      <c r="C433" s="11"/>
      <c r="D433" s="11"/>
      <c r="E433" s="11"/>
      <c r="F433" s="16"/>
      <c r="G433" s="16"/>
      <c r="H433" s="16"/>
    </row>
    <row r="434" spans="3:8" x14ac:dyDescent="0.2">
      <c r="C434" s="11"/>
      <c r="D434" s="11"/>
      <c r="E434" s="11"/>
      <c r="F434" s="16"/>
      <c r="G434" s="16"/>
      <c r="H434" s="16"/>
    </row>
    <row r="435" spans="3:8" x14ac:dyDescent="0.2">
      <c r="C435" s="11"/>
      <c r="D435" s="11"/>
      <c r="E435" s="11"/>
      <c r="F435" s="16"/>
      <c r="G435" s="16"/>
      <c r="H435" s="16"/>
    </row>
    <row r="436" spans="3:8" x14ac:dyDescent="0.2">
      <c r="C436" s="11"/>
      <c r="D436" s="11"/>
      <c r="E436" s="11"/>
      <c r="F436" s="16"/>
      <c r="G436" s="16"/>
      <c r="H436" s="16"/>
    </row>
    <row r="437" spans="3:8" x14ac:dyDescent="0.2">
      <c r="C437" s="11"/>
      <c r="D437" s="11"/>
      <c r="E437" s="11"/>
      <c r="F437" s="16"/>
      <c r="G437" s="16"/>
      <c r="H437" s="16"/>
    </row>
    <row r="438" spans="3:8" x14ac:dyDescent="0.2">
      <c r="C438" s="11"/>
      <c r="D438" s="11"/>
      <c r="E438" s="11"/>
      <c r="F438" s="16"/>
      <c r="G438" s="16"/>
      <c r="H438" s="16"/>
    </row>
    <row r="439" spans="3:8" x14ac:dyDescent="0.2">
      <c r="C439" s="11"/>
      <c r="D439" s="11"/>
      <c r="E439" s="11"/>
      <c r="F439" s="16"/>
      <c r="G439" s="16"/>
      <c r="H439" s="16"/>
    </row>
    <row r="440" spans="3:8" x14ac:dyDescent="0.2">
      <c r="C440" s="11"/>
      <c r="D440" s="11"/>
      <c r="E440" s="11"/>
      <c r="F440" s="16"/>
      <c r="G440" s="16"/>
      <c r="H440" s="16"/>
    </row>
    <row r="441" spans="3:8" x14ac:dyDescent="0.2">
      <c r="C441" s="11"/>
      <c r="D441" s="11"/>
      <c r="E441" s="11"/>
      <c r="F441" s="16"/>
      <c r="G441" s="16"/>
      <c r="H441" s="16"/>
    </row>
    <row r="442" spans="3:8" x14ac:dyDescent="0.2">
      <c r="C442" s="11"/>
      <c r="D442" s="11"/>
      <c r="E442" s="11"/>
      <c r="F442" s="16"/>
      <c r="G442" s="16"/>
      <c r="H442" s="16"/>
    </row>
    <row r="443" spans="3:8" x14ac:dyDescent="0.2">
      <c r="C443" s="11"/>
      <c r="D443" s="11"/>
      <c r="E443" s="11"/>
      <c r="F443" s="16"/>
      <c r="G443" s="16"/>
      <c r="H443" s="16"/>
    </row>
    <row r="444" spans="3:8" x14ac:dyDescent="0.2">
      <c r="C444" s="11"/>
      <c r="D444" s="11"/>
      <c r="E444" s="11"/>
      <c r="F444" s="16"/>
      <c r="G444" s="16"/>
      <c r="H444" s="16"/>
    </row>
    <row r="445" spans="3:8" x14ac:dyDescent="0.2">
      <c r="C445" s="11"/>
      <c r="D445" s="11"/>
      <c r="E445" s="11"/>
      <c r="F445" s="16"/>
      <c r="G445" s="16"/>
      <c r="H445" s="16"/>
    </row>
    <row r="446" spans="3:8" x14ac:dyDescent="0.2">
      <c r="C446" s="11"/>
      <c r="D446" s="11"/>
      <c r="E446" s="11"/>
      <c r="F446" s="16"/>
      <c r="G446" s="16"/>
      <c r="H446" s="16"/>
    </row>
    <row r="447" spans="3:8" x14ac:dyDescent="0.2">
      <c r="C447" s="11"/>
      <c r="D447" s="11"/>
      <c r="E447" s="11"/>
      <c r="F447" s="16"/>
      <c r="G447" s="16"/>
      <c r="H447" s="16"/>
    </row>
    <row r="448" spans="3:8" x14ac:dyDescent="0.2">
      <c r="C448" s="11"/>
      <c r="D448" s="11"/>
      <c r="E448" s="11"/>
      <c r="F448" s="16"/>
      <c r="G448" s="16"/>
      <c r="H448" s="16"/>
    </row>
    <row r="449" spans="3:8" x14ac:dyDescent="0.2">
      <c r="C449" s="11"/>
      <c r="D449" s="11"/>
      <c r="E449" s="11"/>
      <c r="F449" s="16"/>
      <c r="G449" s="16"/>
      <c r="H449" s="16"/>
    </row>
    <row r="450" spans="3:8" x14ac:dyDescent="0.2">
      <c r="C450" s="11"/>
      <c r="D450" s="11"/>
      <c r="E450" s="11"/>
      <c r="F450" s="16"/>
      <c r="G450" s="16"/>
      <c r="H450" s="16"/>
    </row>
    <row r="451" spans="3:8" x14ac:dyDescent="0.2">
      <c r="C451" s="11"/>
      <c r="D451" s="11"/>
      <c r="E451" s="11"/>
      <c r="F451" s="16"/>
      <c r="G451" s="16"/>
      <c r="H451" s="16"/>
    </row>
    <row r="452" spans="3:8" x14ac:dyDescent="0.2">
      <c r="C452" s="11"/>
      <c r="D452" s="11"/>
      <c r="E452" s="11"/>
      <c r="F452" s="16"/>
      <c r="G452" s="16"/>
      <c r="H452" s="16"/>
    </row>
    <row r="453" spans="3:8" x14ac:dyDescent="0.2">
      <c r="C453" s="11"/>
      <c r="D453" s="11"/>
      <c r="E453" s="11"/>
      <c r="F453" s="16"/>
      <c r="G453" s="16"/>
      <c r="H453" s="16"/>
    </row>
    <row r="454" spans="3:8" x14ac:dyDescent="0.2">
      <c r="C454" s="11"/>
      <c r="D454" s="11"/>
      <c r="E454" s="11"/>
      <c r="F454" s="16"/>
      <c r="G454" s="16"/>
      <c r="H454" s="16"/>
    </row>
    <row r="455" spans="3:8" x14ac:dyDescent="0.2">
      <c r="C455" s="11"/>
      <c r="D455" s="11"/>
      <c r="E455" s="11"/>
      <c r="F455" s="16"/>
      <c r="G455" s="16"/>
      <c r="H455" s="16"/>
    </row>
    <row r="456" spans="3:8" x14ac:dyDescent="0.2">
      <c r="C456" s="11"/>
      <c r="D456" s="11"/>
      <c r="E456" s="11"/>
      <c r="F456" s="16"/>
      <c r="G456" s="16"/>
      <c r="H456" s="16"/>
    </row>
    <row r="457" spans="3:8" x14ac:dyDescent="0.2">
      <c r="C457" s="11"/>
      <c r="D457" s="11"/>
      <c r="E457" s="11"/>
      <c r="F457" s="16"/>
      <c r="G457" s="16"/>
      <c r="H457" s="16"/>
    </row>
    <row r="458" spans="3:8" x14ac:dyDescent="0.2">
      <c r="C458" s="11"/>
      <c r="D458" s="11"/>
      <c r="E458" s="11"/>
      <c r="F458" s="16"/>
      <c r="G458" s="16"/>
      <c r="H458" s="16"/>
    </row>
    <row r="459" spans="3:8" x14ac:dyDescent="0.2">
      <c r="C459" s="11"/>
      <c r="D459" s="11"/>
      <c r="E459" s="11"/>
      <c r="F459" s="16"/>
      <c r="G459" s="16"/>
      <c r="H459" s="16"/>
    </row>
    <row r="460" spans="3:8" x14ac:dyDescent="0.2">
      <c r="C460" s="11"/>
      <c r="D460" s="11"/>
      <c r="E460" s="11"/>
      <c r="F460" s="16"/>
      <c r="G460" s="16"/>
      <c r="H460" s="16"/>
    </row>
    <row r="461" spans="3:8" x14ac:dyDescent="0.2">
      <c r="C461" s="11"/>
      <c r="D461" s="11"/>
      <c r="E461" s="11"/>
      <c r="F461" s="16"/>
      <c r="G461" s="16"/>
      <c r="H461" s="16"/>
    </row>
    <row r="462" spans="3:8" x14ac:dyDescent="0.2">
      <c r="C462" s="11"/>
      <c r="D462" s="11"/>
      <c r="E462" s="11"/>
      <c r="F462" s="16"/>
      <c r="G462" s="16"/>
      <c r="H462" s="16"/>
    </row>
    <row r="463" spans="3:8" x14ac:dyDescent="0.2">
      <c r="C463" s="11"/>
      <c r="D463" s="11"/>
      <c r="E463" s="11"/>
      <c r="F463" s="16"/>
      <c r="G463" s="16"/>
      <c r="H463" s="16"/>
    </row>
    <row r="464" spans="3:8" x14ac:dyDescent="0.2">
      <c r="C464" s="11"/>
      <c r="D464" s="11"/>
      <c r="E464" s="11"/>
      <c r="F464" s="16"/>
      <c r="G464" s="16"/>
      <c r="H464" s="16"/>
    </row>
    <row r="465" spans="3:8" x14ac:dyDescent="0.2">
      <c r="C465" s="11"/>
      <c r="D465" s="11"/>
      <c r="E465" s="11"/>
      <c r="F465" s="16"/>
      <c r="G465" s="16"/>
      <c r="H465" s="16"/>
    </row>
    <row r="466" spans="3:8" x14ac:dyDescent="0.2">
      <c r="C466" s="11"/>
      <c r="D466" s="11"/>
      <c r="E466" s="11"/>
      <c r="F466" s="16"/>
      <c r="G466" s="16"/>
      <c r="H466" s="16"/>
    </row>
    <row r="467" spans="3:8" x14ac:dyDescent="0.2">
      <c r="C467" s="11"/>
      <c r="D467" s="11"/>
      <c r="E467" s="11"/>
      <c r="F467" s="16"/>
      <c r="G467" s="16"/>
      <c r="H467" s="16"/>
    </row>
    <row r="468" spans="3:8" x14ac:dyDescent="0.2">
      <c r="C468" s="11"/>
      <c r="D468" s="11"/>
      <c r="E468" s="11"/>
      <c r="F468" s="16"/>
      <c r="G468" s="16"/>
      <c r="H468" s="16"/>
    </row>
    <row r="469" spans="3:8" x14ac:dyDescent="0.2">
      <c r="C469" s="11"/>
      <c r="D469" s="11"/>
      <c r="E469" s="11"/>
      <c r="F469" s="16"/>
      <c r="G469" s="16"/>
      <c r="H469" s="16"/>
    </row>
    <row r="470" spans="3:8" x14ac:dyDescent="0.2">
      <c r="C470" s="11"/>
      <c r="D470" s="11"/>
      <c r="E470" s="11"/>
    </row>
    <row r="471" spans="3:8" x14ac:dyDescent="0.2">
      <c r="C471" s="11"/>
      <c r="D471" s="11"/>
      <c r="E471" s="11"/>
    </row>
    <row r="472" spans="3:8" x14ac:dyDescent="0.2">
      <c r="C472" s="11"/>
      <c r="D472" s="11"/>
      <c r="E472" s="11"/>
    </row>
    <row r="473" spans="3:8" x14ac:dyDescent="0.2">
      <c r="C473" s="11"/>
      <c r="D473" s="11"/>
      <c r="E473" s="11"/>
    </row>
    <row r="474" spans="3:8" x14ac:dyDescent="0.2">
      <c r="C474" s="11"/>
      <c r="D474" s="11"/>
      <c r="E474" s="11"/>
    </row>
    <row r="475" spans="3:8" x14ac:dyDescent="0.2">
      <c r="C475" s="11"/>
      <c r="D475" s="11"/>
      <c r="E475" s="11"/>
    </row>
    <row r="476" spans="3:8" x14ac:dyDescent="0.2">
      <c r="C476" s="11"/>
      <c r="D476" s="11"/>
      <c r="E476" s="11"/>
    </row>
    <row r="477" spans="3:8" x14ac:dyDescent="0.2">
      <c r="C477" s="11"/>
      <c r="D477" s="11"/>
      <c r="E477" s="11"/>
    </row>
    <row r="478" spans="3:8" x14ac:dyDescent="0.2">
      <c r="C478" s="11"/>
      <c r="D478" s="11"/>
      <c r="E478" s="11"/>
    </row>
    <row r="479" spans="3:8" x14ac:dyDescent="0.2">
      <c r="C479" s="11"/>
      <c r="D479" s="11"/>
      <c r="E479" s="11"/>
    </row>
    <row r="480" spans="3:8" x14ac:dyDescent="0.2">
      <c r="C480" s="11"/>
      <c r="D480" s="11"/>
      <c r="E480" s="11"/>
    </row>
    <row r="481" spans="3:5" x14ac:dyDescent="0.2">
      <c r="C481" s="11"/>
      <c r="D481" s="11"/>
      <c r="E481" s="11"/>
    </row>
    <row r="482" spans="3:5" x14ac:dyDescent="0.2">
      <c r="C482" s="11"/>
      <c r="D482" s="11"/>
      <c r="E482" s="11"/>
    </row>
    <row r="483" spans="3:5" x14ac:dyDescent="0.2">
      <c r="C483" s="11"/>
      <c r="D483" s="11"/>
      <c r="E483" s="11"/>
    </row>
    <row r="484" spans="3:5" x14ac:dyDescent="0.2">
      <c r="C484" s="11"/>
      <c r="D484" s="11"/>
      <c r="E484" s="11"/>
    </row>
    <row r="485" spans="3:5" x14ac:dyDescent="0.2">
      <c r="C485" s="11"/>
      <c r="D485" s="11"/>
      <c r="E485" s="11"/>
    </row>
    <row r="486" spans="3:5" x14ac:dyDescent="0.2">
      <c r="C486" s="11"/>
      <c r="D486" s="11"/>
      <c r="E486" s="11"/>
    </row>
    <row r="487" spans="3:5" x14ac:dyDescent="0.2">
      <c r="C487" s="11"/>
      <c r="D487" s="11"/>
      <c r="E487" s="11"/>
    </row>
    <row r="488" spans="3:5" x14ac:dyDescent="0.2">
      <c r="C488" s="11"/>
      <c r="D488" s="11"/>
      <c r="E488" s="11"/>
    </row>
    <row r="489" spans="3:5" x14ac:dyDescent="0.2">
      <c r="C489" s="11"/>
      <c r="D489" s="11"/>
      <c r="E489" s="11"/>
    </row>
    <row r="490" spans="3:5" x14ac:dyDescent="0.2">
      <c r="C490" s="11"/>
      <c r="D490" s="11"/>
      <c r="E490" s="11"/>
    </row>
    <row r="491" spans="3:5" x14ac:dyDescent="0.2">
      <c r="C491" s="11"/>
      <c r="D491" s="11"/>
      <c r="E491" s="11"/>
    </row>
    <row r="492" spans="3:5" x14ac:dyDescent="0.2">
      <c r="C492" s="11"/>
      <c r="D492" s="11"/>
      <c r="E492" s="11"/>
    </row>
    <row r="493" spans="3:5" x14ac:dyDescent="0.2">
      <c r="C493" s="11"/>
      <c r="D493" s="11"/>
      <c r="E493" s="11"/>
    </row>
    <row r="494" spans="3:5" x14ac:dyDescent="0.2">
      <c r="C494" s="11"/>
      <c r="D494" s="11"/>
      <c r="E494" s="11"/>
    </row>
    <row r="495" spans="3:5" x14ac:dyDescent="0.2">
      <c r="C495" s="11"/>
      <c r="D495" s="11"/>
      <c r="E495" s="11"/>
    </row>
    <row r="496" spans="3:5" x14ac:dyDescent="0.2">
      <c r="C496" s="11"/>
      <c r="D496" s="11"/>
      <c r="E496" s="11"/>
    </row>
    <row r="497" spans="3:5" x14ac:dyDescent="0.2">
      <c r="C497" s="11"/>
      <c r="D497" s="11"/>
      <c r="E497" s="11"/>
    </row>
    <row r="498" spans="3:5" x14ac:dyDescent="0.2">
      <c r="C498" s="11"/>
      <c r="D498" s="11"/>
      <c r="E498" s="11"/>
    </row>
    <row r="499" spans="3:5" x14ac:dyDescent="0.2">
      <c r="C499" s="11"/>
      <c r="D499" s="11"/>
      <c r="E499" s="11"/>
    </row>
    <row r="500" spans="3:5" x14ac:dyDescent="0.2">
      <c r="C500" s="11"/>
      <c r="D500" s="11"/>
      <c r="E500" s="11"/>
    </row>
    <row r="501" spans="3:5" x14ac:dyDescent="0.2">
      <c r="C501" s="11"/>
      <c r="D501" s="11"/>
      <c r="E501" s="11"/>
    </row>
    <row r="502" spans="3:5" x14ac:dyDescent="0.2">
      <c r="C502" s="11"/>
      <c r="D502" s="11"/>
      <c r="E502" s="11"/>
    </row>
    <row r="503" spans="3:5" x14ac:dyDescent="0.2">
      <c r="C503" s="11"/>
      <c r="D503" s="11"/>
      <c r="E503" s="11"/>
    </row>
    <row r="504" spans="3:5" x14ac:dyDescent="0.2">
      <c r="C504" s="11"/>
      <c r="D504" s="11"/>
      <c r="E504" s="11"/>
    </row>
    <row r="505" spans="3:5" x14ac:dyDescent="0.2">
      <c r="C505" s="11"/>
      <c r="D505" s="11"/>
      <c r="E505" s="11"/>
    </row>
    <row r="506" spans="3:5" x14ac:dyDescent="0.2">
      <c r="C506" s="11"/>
      <c r="D506" s="11"/>
      <c r="E506" s="11"/>
    </row>
    <row r="507" spans="3:5" x14ac:dyDescent="0.2">
      <c r="C507" s="11"/>
      <c r="D507" s="11"/>
      <c r="E507" s="11"/>
    </row>
    <row r="508" spans="3:5" x14ac:dyDescent="0.2">
      <c r="C508" s="11"/>
      <c r="D508" s="11"/>
      <c r="E508" s="11"/>
    </row>
    <row r="509" spans="3:5" x14ac:dyDescent="0.2">
      <c r="C509" s="11"/>
      <c r="D509" s="11"/>
      <c r="E509" s="11"/>
    </row>
    <row r="510" spans="3:5" x14ac:dyDescent="0.2">
      <c r="C510" s="11"/>
      <c r="D510" s="11"/>
      <c r="E510" s="11"/>
    </row>
    <row r="511" spans="3:5" x14ac:dyDescent="0.2">
      <c r="C511" s="11"/>
      <c r="D511" s="11"/>
      <c r="E511" s="11"/>
    </row>
    <row r="512" spans="3:5" x14ac:dyDescent="0.2">
      <c r="C512" s="11"/>
      <c r="D512" s="11"/>
      <c r="E512" s="11"/>
    </row>
    <row r="513" spans="3:5" x14ac:dyDescent="0.2">
      <c r="C513" s="11"/>
      <c r="D513" s="11"/>
      <c r="E513" s="11"/>
    </row>
    <row r="514" spans="3:5" x14ac:dyDescent="0.2">
      <c r="C514" s="11"/>
      <c r="D514" s="11"/>
      <c r="E514" s="11"/>
    </row>
    <row r="515" spans="3:5" x14ac:dyDescent="0.2">
      <c r="C515" s="11"/>
      <c r="D515" s="11"/>
      <c r="E515" s="11"/>
    </row>
    <row r="516" spans="3:5" x14ac:dyDescent="0.2">
      <c r="C516" s="11"/>
      <c r="D516" s="11"/>
      <c r="E516" s="11"/>
    </row>
    <row r="517" spans="3:5" x14ac:dyDescent="0.2">
      <c r="C517" s="11"/>
      <c r="D517" s="11"/>
      <c r="E517" s="11"/>
    </row>
    <row r="518" spans="3:5" x14ac:dyDescent="0.2">
      <c r="C518" s="11"/>
      <c r="D518" s="11"/>
      <c r="E518" s="11"/>
    </row>
    <row r="519" spans="3:5" x14ac:dyDescent="0.2">
      <c r="C519" s="11"/>
      <c r="D519" s="11"/>
      <c r="E519" s="11"/>
    </row>
    <row r="520" spans="3:5" x14ac:dyDescent="0.2">
      <c r="C520" s="11"/>
      <c r="D520" s="11"/>
      <c r="E520" s="11"/>
    </row>
    <row r="521" spans="3:5" x14ac:dyDescent="0.2">
      <c r="C521" s="11"/>
      <c r="D521" s="11"/>
      <c r="E521" s="11"/>
    </row>
    <row r="522" spans="3:5" x14ac:dyDescent="0.2">
      <c r="C522" s="11"/>
      <c r="D522" s="11"/>
      <c r="E522" s="11"/>
    </row>
    <row r="523" spans="3:5" x14ac:dyDescent="0.2">
      <c r="C523" s="11"/>
      <c r="D523" s="11"/>
      <c r="E523" s="11"/>
    </row>
    <row r="524" spans="3:5" x14ac:dyDescent="0.2">
      <c r="C524" s="11"/>
      <c r="D524" s="11"/>
      <c r="E524" s="11"/>
    </row>
    <row r="525" spans="3:5" x14ac:dyDescent="0.2">
      <c r="C525" s="11"/>
      <c r="D525" s="11"/>
      <c r="E525" s="11"/>
    </row>
    <row r="526" spans="3:5" x14ac:dyDescent="0.2">
      <c r="C526" s="11"/>
      <c r="D526" s="11"/>
      <c r="E526" s="11"/>
    </row>
    <row r="527" spans="3:5" x14ac:dyDescent="0.2">
      <c r="C527" s="11"/>
      <c r="D527" s="11"/>
      <c r="E527" s="11"/>
    </row>
    <row r="528" spans="3:5" x14ac:dyDescent="0.2">
      <c r="C528" s="11"/>
      <c r="D528" s="11"/>
      <c r="E528" s="11"/>
    </row>
    <row r="529" spans="3:5" x14ac:dyDescent="0.2">
      <c r="C529" s="11"/>
      <c r="D529" s="11"/>
      <c r="E529" s="11"/>
    </row>
    <row r="530" spans="3:5" x14ac:dyDescent="0.2">
      <c r="C530" s="11"/>
      <c r="D530" s="11"/>
      <c r="E530" s="11"/>
    </row>
    <row r="531" spans="3:5" x14ac:dyDescent="0.2">
      <c r="C531" s="11"/>
      <c r="D531" s="11"/>
      <c r="E531" s="11"/>
    </row>
    <row r="532" spans="3:5" x14ac:dyDescent="0.2">
      <c r="C532" s="11"/>
      <c r="D532" s="11"/>
      <c r="E532" s="11"/>
    </row>
    <row r="533" spans="3:5" x14ac:dyDescent="0.2">
      <c r="C533" s="11"/>
      <c r="D533" s="11"/>
      <c r="E533" s="11"/>
    </row>
    <row r="534" spans="3:5" x14ac:dyDescent="0.2">
      <c r="C534" s="11"/>
      <c r="D534" s="11"/>
      <c r="E534" s="11"/>
    </row>
    <row r="535" spans="3:5" x14ac:dyDescent="0.2">
      <c r="C535" s="11"/>
      <c r="D535" s="11"/>
      <c r="E535" s="11"/>
    </row>
    <row r="536" spans="3:5" x14ac:dyDescent="0.2">
      <c r="C536" s="11"/>
      <c r="D536" s="11"/>
      <c r="E536" s="11"/>
    </row>
    <row r="537" spans="3:5" x14ac:dyDescent="0.2">
      <c r="C537" s="11"/>
      <c r="D537" s="11"/>
      <c r="E537" s="11"/>
    </row>
    <row r="538" spans="3:5" x14ac:dyDescent="0.2">
      <c r="C538" s="11"/>
      <c r="D538" s="11"/>
      <c r="E538" s="11"/>
    </row>
    <row r="539" spans="3:5" x14ac:dyDescent="0.2">
      <c r="C539" s="11"/>
      <c r="D539" s="11"/>
      <c r="E539" s="11"/>
    </row>
    <row r="540" spans="3:5" x14ac:dyDescent="0.2">
      <c r="C540" s="11"/>
      <c r="D540" s="11"/>
      <c r="E540" s="11"/>
    </row>
    <row r="541" spans="3:5" x14ac:dyDescent="0.2">
      <c r="C541" s="11"/>
      <c r="D541" s="11"/>
      <c r="E541" s="11"/>
    </row>
    <row r="542" spans="3:5" x14ac:dyDescent="0.2">
      <c r="C542" s="11"/>
      <c r="D542" s="11"/>
      <c r="E542" s="11"/>
    </row>
  </sheetData>
  <autoFilter ref="A1:D346" xr:uid="{BCBB52D1-0085-4101-B4A9-0981A590E860}">
    <sortState xmlns:xlrd2="http://schemas.microsoft.com/office/spreadsheetml/2017/richdata2" ref="A2:D346">
      <sortCondition ref="A1:A346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EE8F2-ECCB-4898-9C79-DFD7F8A70085}">
  <dimension ref="A1:E536"/>
  <sheetViews>
    <sheetView tabSelected="1" zoomScale="93" zoomScaleNormal="93" workbookViewId="0">
      <selection activeCell="A2" sqref="A2"/>
    </sheetView>
  </sheetViews>
  <sheetFormatPr baseColWidth="10" defaultRowHeight="12" x14ac:dyDescent="0.2"/>
  <cols>
    <col min="1" max="1" width="70.33203125" style="16" customWidth="1"/>
    <col min="2" max="3" width="12" style="16"/>
    <col min="4" max="4" width="14.6640625" style="3" customWidth="1"/>
    <col min="5" max="5" width="12" style="16"/>
  </cols>
  <sheetData>
    <row r="1" spans="1:5" ht="36" x14ac:dyDescent="0.2">
      <c r="A1" s="2" t="s">
        <v>338</v>
      </c>
      <c r="B1" s="2" t="s">
        <v>334</v>
      </c>
      <c r="C1" s="6" t="s">
        <v>335</v>
      </c>
      <c r="D1" s="5" t="s">
        <v>336</v>
      </c>
      <c r="E1" s="8" t="s">
        <v>337</v>
      </c>
    </row>
    <row r="2" spans="1:5" x14ac:dyDescent="0.2">
      <c r="A2" s="3" t="s">
        <v>0</v>
      </c>
      <c r="B2" s="12">
        <f>SUMIFS('de sistema'!$B$2:$B$346,'de sistema'!$A$2:$A$346,requerimiento!A2)</f>
        <v>2.97</v>
      </c>
      <c r="C2" s="7">
        <f>SUMIFS('de sistema'!$C$2:$C$346,'de sistema'!$A$2:$A$346,requerimiento!A2)</f>
        <v>0</v>
      </c>
      <c r="D2" s="3">
        <f>SUMIFS('de sistema'!$D$2:$D$346,'de sistema'!$A$2:$A$346,requerimiento!A2)</f>
        <v>0</v>
      </c>
      <c r="E2" s="9">
        <f t="shared" ref="E2:E65" si="0">MAX(D2+C2-B2,0)</f>
        <v>0</v>
      </c>
    </row>
    <row r="3" spans="1:5" x14ac:dyDescent="0.2">
      <c r="A3" s="3" t="s">
        <v>1</v>
      </c>
      <c r="B3" s="12">
        <f>SUMIFS('de sistema'!$B$2:$B$346,'de sistema'!$A$2:$A$346,requerimiento!A3)</f>
        <v>6.4749999999999996</v>
      </c>
      <c r="C3" s="7">
        <f>SUMIFS('de sistema'!$C$2:$C$346,'de sistema'!$A$2:$A$346,requerimiento!A3)</f>
        <v>0</v>
      </c>
      <c r="D3" s="3">
        <f>SUMIFS('de sistema'!$D$2:$D$346,'de sistema'!$A$2:$A$346,requerimiento!A3)</f>
        <v>0</v>
      </c>
      <c r="E3" s="9">
        <f t="shared" si="0"/>
        <v>0</v>
      </c>
    </row>
    <row r="4" spans="1:5" x14ac:dyDescent="0.2">
      <c r="A4" s="3" t="s">
        <v>2</v>
      </c>
      <c r="B4" s="12">
        <f>SUMIFS('de sistema'!$B$2:$B$346,'de sistema'!$A$2:$A$346,requerimiento!A4)</f>
        <v>0.04</v>
      </c>
      <c r="C4" s="7">
        <f>SUMIFS('de sistema'!$C$2:$C$346,'de sistema'!$A$2:$A$346,requerimiento!A4)</f>
        <v>0</v>
      </c>
      <c r="D4" s="3">
        <f>SUMIFS('de sistema'!$D$2:$D$346,'de sistema'!$A$2:$A$346,requerimiento!A4)</f>
        <v>0</v>
      </c>
      <c r="E4" s="9">
        <f t="shared" si="0"/>
        <v>0</v>
      </c>
    </row>
    <row r="5" spans="1:5" x14ac:dyDescent="0.2">
      <c r="A5" s="3" t="s">
        <v>3</v>
      </c>
      <c r="B5" s="12">
        <f>SUMIFS('de sistema'!$B$2:$B$346,'de sistema'!$A$2:$A$346,requerimiento!A5)</f>
        <v>8.7899999999999991</v>
      </c>
      <c r="C5" s="7">
        <f>SUMIFS('de sistema'!$C$2:$C$346,'de sistema'!$A$2:$A$346,requerimiento!A5)</f>
        <v>0</v>
      </c>
      <c r="D5" s="3">
        <f>SUMIFS('de sistema'!$D$2:$D$346,'de sistema'!$A$2:$A$346,requerimiento!A5)</f>
        <v>0</v>
      </c>
      <c r="E5" s="9">
        <f t="shared" si="0"/>
        <v>0</v>
      </c>
    </row>
    <row r="6" spans="1:5" x14ac:dyDescent="0.2">
      <c r="A6" s="3" t="s">
        <v>4</v>
      </c>
      <c r="B6" s="12">
        <f>SUMIFS('de sistema'!$B$2:$B$346,'de sistema'!$A$2:$A$346,requerimiento!A6)</f>
        <v>1.7969999999999999</v>
      </c>
      <c r="C6" s="7">
        <f>SUMIFS('de sistema'!$C$2:$C$346,'de sistema'!$A$2:$A$346,requerimiento!A6)</f>
        <v>0.49419999999999997</v>
      </c>
      <c r="D6" s="3">
        <f>SUMIFS('de sistema'!$D$2:$D$346,'de sistema'!$A$2:$A$346,requerimiento!A6)</f>
        <v>0</v>
      </c>
      <c r="E6" s="9">
        <f t="shared" si="0"/>
        <v>0</v>
      </c>
    </row>
    <row r="7" spans="1:5" x14ac:dyDescent="0.2">
      <c r="A7" s="3" t="s">
        <v>5</v>
      </c>
      <c r="B7" s="12">
        <f>SUMIFS('de sistema'!$B$2:$B$346,'de sistema'!$A$2:$A$346,requerimiento!A7)</f>
        <v>7.0000000000000007E-2</v>
      </c>
      <c r="C7" s="7">
        <f>SUMIFS('de sistema'!$C$2:$C$346,'de sistema'!$A$2:$A$346,requerimiento!A7)</f>
        <v>0.1046</v>
      </c>
      <c r="D7" s="3">
        <f>SUMIFS('de sistema'!$D$2:$D$346,'de sistema'!$A$2:$A$346,requerimiento!A7)</f>
        <v>0</v>
      </c>
      <c r="E7" s="9">
        <f t="shared" si="0"/>
        <v>3.4599999999999992E-2</v>
      </c>
    </row>
    <row r="8" spans="1:5" x14ac:dyDescent="0.2">
      <c r="A8" s="3" t="s">
        <v>6</v>
      </c>
      <c r="B8" s="12">
        <f>SUMIFS('de sistema'!$B$2:$B$346,'de sistema'!$A$2:$A$346,requerimiento!A8)</f>
        <v>0.749</v>
      </c>
      <c r="C8" s="7">
        <f>SUMIFS('de sistema'!$C$2:$C$346,'de sistema'!$A$2:$A$346,requerimiento!A8)</f>
        <v>0</v>
      </c>
      <c r="D8" s="3">
        <f>SUMIFS('de sistema'!$D$2:$D$346,'de sistema'!$A$2:$A$346,requerimiento!A8)</f>
        <v>0</v>
      </c>
      <c r="E8" s="9">
        <f t="shared" si="0"/>
        <v>0</v>
      </c>
    </row>
    <row r="9" spans="1:5" x14ac:dyDescent="0.2">
      <c r="A9" s="3" t="s">
        <v>7</v>
      </c>
      <c r="B9" s="12">
        <f>SUMIFS('de sistema'!$B$2:$B$346,'de sistema'!$A$2:$A$346,requerimiento!A9)</f>
        <v>0.23</v>
      </c>
      <c r="C9" s="7">
        <f>SUMIFS('de sistema'!$C$2:$C$346,'de sistema'!$A$2:$A$346,requerimiento!A9)</f>
        <v>0</v>
      </c>
      <c r="D9" s="3">
        <f>SUMIFS('de sistema'!$D$2:$D$346,'de sistema'!$A$2:$A$346,requerimiento!A9)</f>
        <v>0</v>
      </c>
      <c r="E9" s="9">
        <f t="shared" si="0"/>
        <v>0</v>
      </c>
    </row>
    <row r="10" spans="1:5" x14ac:dyDescent="0.2">
      <c r="A10" s="3" t="s">
        <v>8</v>
      </c>
      <c r="B10" s="12">
        <f>SUMIFS('de sistema'!$B$2:$B$346,'de sistema'!$A$2:$A$346,requerimiento!A10)</f>
        <v>0.28799999999999998</v>
      </c>
      <c r="C10" s="7">
        <f>SUMIFS('de sistema'!$C$2:$C$346,'de sistema'!$A$2:$A$346,requerimiento!A10)</f>
        <v>0</v>
      </c>
      <c r="D10" s="3">
        <f>SUMIFS('de sistema'!$D$2:$D$346,'de sistema'!$A$2:$A$346,requerimiento!A10)</f>
        <v>0</v>
      </c>
      <c r="E10" s="9">
        <f t="shared" si="0"/>
        <v>0</v>
      </c>
    </row>
    <row r="11" spans="1:5" x14ac:dyDescent="0.2">
      <c r="A11" s="3" t="s">
        <v>9</v>
      </c>
      <c r="B11" s="12">
        <f>SUMIFS('de sistema'!$B$2:$B$346,'de sistema'!$A$2:$A$346,requerimiento!A11)</f>
        <v>0.25</v>
      </c>
      <c r="C11" s="7">
        <f>SUMIFS('de sistema'!$C$2:$C$346,'de sistema'!$A$2:$A$346,requerimiento!A11)</f>
        <v>0</v>
      </c>
      <c r="D11" s="3">
        <f>SUMIFS('de sistema'!$D$2:$D$346,'de sistema'!$A$2:$A$346,requerimiento!A11)</f>
        <v>0</v>
      </c>
      <c r="E11" s="9">
        <f t="shared" si="0"/>
        <v>0</v>
      </c>
    </row>
    <row r="12" spans="1:5" x14ac:dyDescent="0.2">
      <c r="A12" s="3" t="s">
        <v>10</v>
      </c>
      <c r="B12" s="12">
        <f>SUMIFS('de sistema'!$B$2:$B$346,'de sistema'!$A$2:$A$346,requerimiento!A12)</f>
        <v>4.8000000000000001E-2</v>
      </c>
      <c r="C12" s="7">
        <f>SUMIFS('de sistema'!$C$2:$C$346,'de sistema'!$A$2:$A$346,requerimiento!A12)</f>
        <v>2.9100000000000001E-2</v>
      </c>
      <c r="D12" s="3">
        <f>SUMIFS('de sistema'!$D$2:$D$346,'de sistema'!$A$2:$A$346,requerimiento!A12)</f>
        <v>0</v>
      </c>
      <c r="E12" s="9">
        <f t="shared" si="0"/>
        <v>0</v>
      </c>
    </row>
    <row r="13" spans="1:5" x14ac:dyDescent="0.2">
      <c r="A13" s="3" t="s">
        <v>11</v>
      </c>
      <c r="B13" s="12">
        <f>SUMIFS('de sistema'!$B$2:$B$346,'de sistema'!$A$2:$A$346,requerimiento!A13)</f>
        <v>0.84</v>
      </c>
      <c r="C13" s="7">
        <f>SUMIFS('de sistema'!$C$2:$C$346,'de sistema'!$A$2:$A$346,requerimiento!A13)</f>
        <v>2.18E-2</v>
      </c>
      <c r="D13" s="3">
        <f>SUMIFS('de sistema'!$D$2:$D$346,'de sistema'!$A$2:$A$346,requerimiento!A13)</f>
        <v>0</v>
      </c>
      <c r="E13" s="9">
        <f t="shared" si="0"/>
        <v>0</v>
      </c>
    </row>
    <row r="14" spans="1:5" x14ac:dyDescent="0.2">
      <c r="A14" s="3" t="s">
        <v>12</v>
      </c>
      <c r="B14" s="12">
        <f>SUMIFS('de sistema'!$B$2:$B$346,'de sistema'!$A$2:$A$346,requerimiento!A14)</f>
        <v>0.152</v>
      </c>
      <c r="C14" s="7">
        <f>SUMIFS('de sistema'!$C$2:$C$346,'de sistema'!$A$2:$A$346,requerimiento!A14)</f>
        <v>2.0400000000000001E-2</v>
      </c>
      <c r="D14" s="3">
        <f>SUMIFS('de sistema'!$D$2:$D$346,'de sistema'!$A$2:$A$346,requerimiento!A14)</f>
        <v>0</v>
      </c>
      <c r="E14" s="9">
        <f t="shared" si="0"/>
        <v>0</v>
      </c>
    </row>
    <row r="15" spans="1:5" x14ac:dyDescent="0.2">
      <c r="A15" s="3" t="s">
        <v>13</v>
      </c>
      <c r="B15" s="12">
        <f>SUMIFS('de sistema'!$B$2:$B$346,'de sistema'!$A$2:$A$346,requerimiento!A15)</f>
        <v>2.5539999999999998</v>
      </c>
      <c r="C15" s="7">
        <f>SUMIFS('de sistema'!$C$2:$C$346,'de sistema'!$A$2:$A$346,requerimiento!A15)</f>
        <v>1.0699999999999999E-2</v>
      </c>
      <c r="D15" s="3">
        <f>SUMIFS('de sistema'!$D$2:$D$346,'de sistema'!$A$2:$A$346,requerimiento!A15)</f>
        <v>0</v>
      </c>
      <c r="E15" s="9">
        <f t="shared" si="0"/>
        <v>0</v>
      </c>
    </row>
    <row r="16" spans="1:5" x14ac:dyDescent="0.2">
      <c r="A16" s="3" t="s">
        <v>14</v>
      </c>
      <c r="B16" s="12">
        <f>SUMIFS('de sistema'!$B$2:$B$346,'de sistema'!$A$2:$A$346,requerimiento!A16)</f>
        <v>4.6580000000000004</v>
      </c>
      <c r="C16" s="7">
        <f>SUMIFS('de sistema'!$C$2:$C$346,'de sistema'!$A$2:$A$346,requerimiento!A16)</f>
        <v>8.0000000000000004E-4</v>
      </c>
      <c r="D16" s="3">
        <f>SUMIFS('de sistema'!$D$2:$D$346,'de sistema'!$A$2:$A$346,requerimiento!A16)</f>
        <v>0</v>
      </c>
      <c r="E16" s="9">
        <f t="shared" si="0"/>
        <v>0</v>
      </c>
    </row>
    <row r="17" spans="1:5" x14ac:dyDescent="0.2">
      <c r="A17" s="3" t="s">
        <v>15</v>
      </c>
      <c r="B17" s="12">
        <f>SUMIFS('de sistema'!$B$2:$B$346,'de sistema'!$A$2:$A$346,requerimiento!A17)</f>
        <v>3.4820000000000002</v>
      </c>
      <c r="C17" s="7">
        <f>SUMIFS('de sistema'!$C$2:$C$346,'de sistema'!$A$2:$A$346,requerimiento!A17)</f>
        <v>5.0000000000000001E-4</v>
      </c>
      <c r="D17" s="3">
        <f>SUMIFS('de sistema'!$D$2:$D$346,'de sistema'!$A$2:$A$346,requerimiento!A17)</f>
        <v>0</v>
      </c>
      <c r="E17" s="9">
        <f t="shared" si="0"/>
        <v>0</v>
      </c>
    </row>
    <row r="18" spans="1:5" x14ac:dyDescent="0.2">
      <c r="A18" s="3" t="s">
        <v>16</v>
      </c>
      <c r="B18" s="12">
        <f>SUMIFS('de sistema'!$B$2:$B$346,'de sistema'!$A$2:$A$346,requerimiento!A18)</f>
        <v>0.01</v>
      </c>
      <c r="C18" s="7">
        <f>SUMIFS('de sistema'!$C$2:$C$346,'de sistema'!$A$2:$A$346,requerimiento!A18)</f>
        <v>0</v>
      </c>
      <c r="D18" s="3">
        <f>SUMIFS('de sistema'!$D$2:$D$346,'de sistema'!$A$2:$A$346,requerimiento!A18)</f>
        <v>0</v>
      </c>
      <c r="E18" s="9">
        <f t="shared" si="0"/>
        <v>0</v>
      </c>
    </row>
    <row r="19" spans="1:5" x14ac:dyDescent="0.2">
      <c r="A19" s="3" t="s">
        <v>17</v>
      </c>
      <c r="B19" s="12">
        <f>SUMIFS('de sistema'!$B$2:$B$346,'de sistema'!$A$2:$A$346,requerimiento!A19)</f>
        <v>0.04</v>
      </c>
      <c r="C19" s="7">
        <f>SUMIFS('de sistema'!$C$2:$C$346,'de sistema'!$A$2:$A$346,requerimiento!A19)</f>
        <v>4.7000000000000002E-3</v>
      </c>
      <c r="D19" s="3">
        <f>SUMIFS('de sistema'!$D$2:$D$346,'de sistema'!$A$2:$A$346,requerimiento!A19)</f>
        <v>0</v>
      </c>
      <c r="E19" s="9">
        <f t="shared" si="0"/>
        <v>0</v>
      </c>
    </row>
    <row r="20" spans="1:5" x14ac:dyDescent="0.2">
      <c r="A20" s="3" t="s">
        <v>18</v>
      </c>
      <c r="B20" s="12">
        <f>SUMIFS('de sistema'!$B$2:$B$346,'de sistema'!$A$2:$A$346,requerimiento!A20)</f>
        <v>4.4999999999999998E-2</v>
      </c>
      <c r="C20" s="7">
        <f>SUMIFS('de sistema'!$C$2:$C$346,'de sistema'!$A$2:$A$346,requerimiento!A20)</f>
        <v>8.0000000000000004E-4</v>
      </c>
      <c r="D20" s="3">
        <f>SUMIFS('de sistema'!$D$2:$D$346,'de sistema'!$A$2:$A$346,requerimiento!A20)</f>
        <v>0</v>
      </c>
      <c r="E20" s="9">
        <f t="shared" si="0"/>
        <v>0</v>
      </c>
    </row>
    <row r="21" spans="1:5" x14ac:dyDescent="0.2">
      <c r="A21" s="3" t="s">
        <v>19</v>
      </c>
      <c r="B21" s="12">
        <f>SUMIFS('de sistema'!$B$2:$B$346,'de sistema'!$A$2:$A$346,requerimiento!A21)</f>
        <v>0.65300000000000002</v>
      </c>
      <c r="C21" s="7">
        <f>SUMIFS('de sistema'!$C$2:$C$346,'de sistema'!$A$2:$A$346,requerimiento!A21)</f>
        <v>1.0445</v>
      </c>
      <c r="D21" s="3">
        <f>SUMIFS('de sistema'!$D$2:$D$346,'de sistema'!$A$2:$A$346,requerimiento!A21)</f>
        <v>0</v>
      </c>
      <c r="E21" s="9">
        <f t="shared" si="0"/>
        <v>0.39149999999999996</v>
      </c>
    </row>
    <row r="22" spans="1:5" x14ac:dyDescent="0.2">
      <c r="A22" s="3" t="s">
        <v>20</v>
      </c>
      <c r="B22" s="12">
        <f>SUMIFS('de sistema'!$B$2:$B$346,'de sistema'!$A$2:$A$346,requerimiento!A22)</f>
        <v>2.056</v>
      </c>
      <c r="C22" s="7">
        <f>SUMIFS('de sistema'!$C$2:$C$346,'de sistema'!$A$2:$A$346,requerimiento!A22)</f>
        <v>0.57469999999999999</v>
      </c>
      <c r="D22" s="3">
        <f>SUMIFS('de sistema'!$D$2:$D$346,'de sistema'!$A$2:$A$346,requerimiento!A22)</f>
        <v>0</v>
      </c>
      <c r="E22" s="9">
        <f t="shared" si="0"/>
        <v>0</v>
      </c>
    </row>
    <row r="23" spans="1:5" x14ac:dyDescent="0.2">
      <c r="A23" s="3" t="s">
        <v>21</v>
      </c>
      <c r="B23" s="12">
        <f>SUMIFS('de sistema'!$B$2:$B$346,'de sistema'!$A$2:$A$346,requerimiento!A23)</f>
        <v>0.58699999999999997</v>
      </c>
      <c r="C23" s="7">
        <f>SUMIFS('de sistema'!$C$2:$C$346,'de sistema'!$A$2:$A$346,requerimiento!A23)</f>
        <v>0.21260000000000001</v>
      </c>
      <c r="D23" s="3">
        <f>SUMIFS('de sistema'!$D$2:$D$346,'de sistema'!$A$2:$A$346,requerimiento!A23)</f>
        <v>0</v>
      </c>
      <c r="E23" s="9">
        <f t="shared" si="0"/>
        <v>0</v>
      </c>
    </row>
    <row r="24" spans="1:5" x14ac:dyDescent="0.2">
      <c r="A24" s="3" t="s">
        <v>22</v>
      </c>
      <c r="B24" s="12">
        <f>SUMIFS('de sistema'!$B$2:$B$346,'de sistema'!$A$2:$A$346,requerimiento!A24)</f>
        <v>1.02</v>
      </c>
      <c r="C24" s="7">
        <f>SUMIFS('de sistema'!$C$2:$C$346,'de sistema'!$A$2:$A$346,requerimiento!A24)</f>
        <v>0</v>
      </c>
      <c r="D24" s="3">
        <f>SUMIFS('de sistema'!$D$2:$D$346,'de sistema'!$A$2:$A$346,requerimiento!A24)</f>
        <v>0</v>
      </c>
      <c r="E24" s="9">
        <f t="shared" si="0"/>
        <v>0</v>
      </c>
    </row>
    <row r="25" spans="1:5" x14ac:dyDescent="0.2">
      <c r="A25" s="3" t="s">
        <v>23</v>
      </c>
      <c r="B25" s="12">
        <f>SUMIFS('de sistema'!$B$2:$B$346,'de sistema'!$A$2:$A$346,requerimiento!A25)</f>
        <v>1.375</v>
      </c>
      <c r="C25" s="7">
        <f>SUMIFS('de sistema'!$C$2:$C$346,'de sistema'!$A$2:$A$346,requerimiento!A25)</f>
        <v>0</v>
      </c>
      <c r="D25" s="3">
        <f>SUMIFS('de sistema'!$D$2:$D$346,'de sistema'!$A$2:$A$346,requerimiento!A25)</f>
        <v>0</v>
      </c>
      <c r="E25" s="9">
        <f t="shared" si="0"/>
        <v>0</v>
      </c>
    </row>
    <row r="26" spans="1:5" x14ac:dyDescent="0.2">
      <c r="A26" s="3" t="s">
        <v>24</v>
      </c>
      <c r="B26" s="12">
        <f>SUMIFS('de sistema'!$B$2:$B$346,'de sistema'!$A$2:$A$346,requerimiento!A26)</f>
        <v>2.75</v>
      </c>
      <c r="C26" s="7">
        <f>SUMIFS('de sistema'!$C$2:$C$346,'de sistema'!$A$2:$A$346,requerimiento!A26)</f>
        <v>0</v>
      </c>
      <c r="D26" s="3">
        <f>SUMIFS('de sistema'!$D$2:$D$346,'de sistema'!$A$2:$A$346,requerimiento!A26)</f>
        <v>0</v>
      </c>
      <c r="E26" s="9">
        <f t="shared" si="0"/>
        <v>0</v>
      </c>
    </row>
    <row r="27" spans="1:5" x14ac:dyDescent="0.2">
      <c r="A27" s="3" t="s">
        <v>25</v>
      </c>
      <c r="B27" s="12">
        <f>SUMIFS('de sistema'!$B$2:$B$346,'de sistema'!$A$2:$A$346,requerimiento!A27)</f>
        <v>8.25</v>
      </c>
      <c r="C27" s="7">
        <f>SUMIFS('de sistema'!$C$2:$C$346,'de sistema'!$A$2:$A$346,requerimiento!A27)</f>
        <v>1.9E-3</v>
      </c>
      <c r="D27" s="3">
        <f>SUMIFS('de sistema'!$D$2:$D$346,'de sistema'!$A$2:$A$346,requerimiento!A27)</f>
        <v>0</v>
      </c>
      <c r="E27" s="9">
        <f t="shared" si="0"/>
        <v>0</v>
      </c>
    </row>
    <row r="28" spans="1:5" x14ac:dyDescent="0.2">
      <c r="A28" s="3" t="s">
        <v>26</v>
      </c>
      <c r="B28" s="12">
        <f>SUMIFS('de sistema'!$B$2:$B$346,'de sistema'!$A$2:$A$346,requerimiento!A28)</f>
        <v>7.6</v>
      </c>
      <c r="C28" s="7">
        <f>SUMIFS('de sistema'!$C$2:$C$346,'de sistema'!$A$2:$A$346,requerimiento!A28)</f>
        <v>0</v>
      </c>
      <c r="D28" s="3">
        <f>SUMIFS('de sistema'!$D$2:$D$346,'de sistema'!$A$2:$A$346,requerimiento!A28)</f>
        <v>0</v>
      </c>
      <c r="E28" s="9">
        <f t="shared" si="0"/>
        <v>0</v>
      </c>
    </row>
    <row r="29" spans="1:5" x14ac:dyDescent="0.2">
      <c r="A29" s="3" t="s">
        <v>27</v>
      </c>
      <c r="B29" s="12">
        <f>SUMIFS('de sistema'!$B$2:$B$346,'de sistema'!$A$2:$A$346,requerimiento!A29)</f>
        <v>30.074999999999999</v>
      </c>
      <c r="C29" s="7">
        <f>SUMIFS('de sistema'!$C$2:$C$346,'de sistema'!$A$2:$A$346,requerimiento!A29)</f>
        <v>1.61</v>
      </c>
      <c r="D29" s="3">
        <f>SUMIFS('de sistema'!$D$2:$D$346,'de sistema'!$A$2:$A$346,requerimiento!A29)</f>
        <v>0</v>
      </c>
      <c r="E29" s="9">
        <f t="shared" si="0"/>
        <v>0</v>
      </c>
    </row>
    <row r="30" spans="1:5" x14ac:dyDescent="0.2">
      <c r="A30" s="3" t="s">
        <v>28</v>
      </c>
      <c r="B30" s="12">
        <f>SUMIFS('de sistema'!$B$2:$B$346,'de sistema'!$A$2:$A$346,requerimiento!A30)</f>
        <v>40.274999999999999</v>
      </c>
      <c r="C30" s="7">
        <f>SUMIFS('de sistema'!$C$2:$C$346,'de sistema'!$A$2:$A$346,requerimiento!A30)</f>
        <v>3.5253000000000001</v>
      </c>
      <c r="D30" s="3">
        <f>SUMIFS('de sistema'!$D$2:$D$346,'de sistema'!$A$2:$A$346,requerimiento!A30)</f>
        <v>0</v>
      </c>
      <c r="E30" s="9">
        <f t="shared" si="0"/>
        <v>0</v>
      </c>
    </row>
    <row r="31" spans="1:5" x14ac:dyDescent="0.2">
      <c r="A31" s="3" t="s">
        <v>29</v>
      </c>
      <c r="B31" s="12">
        <f>SUMIFS('de sistema'!$B$2:$B$346,'de sistema'!$A$2:$A$346,requerimiento!A31)</f>
        <v>9.9749999999999996</v>
      </c>
      <c r="C31" s="7">
        <f>SUMIFS('de sistema'!$C$2:$C$346,'de sistema'!$A$2:$A$346,requerimiento!A31)</f>
        <v>0</v>
      </c>
      <c r="D31" s="3">
        <f>SUMIFS('de sistema'!$D$2:$D$346,'de sistema'!$A$2:$A$346,requerimiento!A31)</f>
        <v>0</v>
      </c>
      <c r="E31" s="9">
        <f t="shared" si="0"/>
        <v>0</v>
      </c>
    </row>
    <row r="32" spans="1:5" x14ac:dyDescent="0.2">
      <c r="A32" s="3" t="s">
        <v>30</v>
      </c>
      <c r="B32" s="12">
        <f>SUMIFS('de sistema'!$B$2:$B$346,'de sistema'!$A$2:$A$346,requerimiento!A32)</f>
        <v>12.375</v>
      </c>
      <c r="C32" s="7">
        <f>SUMIFS('de sistema'!$C$2:$C$346,'de sistema'!$A$2:$A$346,requerimiento!A32)</f>
        <v>1.9E-3</v>
      </c>
      <c r="D32" s="3">
        <f>SUMIFS('de sistema'!$D$2:$D$346,'de sistema'!$A$2:$A$346,requerimiento!A32)</f>
        <v>0</v>
      </c>
      <c r="E32" s="9">
        <f t="shared" si="0"/>
        <v>0</v>
      </c>
    </row>
    <row r="33" spans="1:5" x14ac:dyDescent="0.2">
      <c r="A33" s="3" t="s">
        <v>31</v>
      </c>
      <c r="B33" s="12">
        <f>SUMIFS('de sistema'!$B$2:$B$346,'de sistema'!$A$2:$A$346,requerimiento!A33)</f>
        <v>0.17100000000000001</v>
      </c>
      <c r="C33" s="7">
        <f>SUMIFS('de sistema'!$C$2:$C$346,'de sistema'!$A$2:$A$346,requerimiento!A33)</f>
        <v>8.0000000000000004E-4</v>
      </c>
      <c r="D33" s="3">
        <f>SUMIFS('de sistema'!$D$2:$D$346,'de sistema'!$A$2:$A$346,requerimiento!A33)</f>
        <v>0</v>
      </c>
      <c r="E33" s="9">
        <f t="shared" si="0"/>
        <v>0</v>
      </c>
    </row>
    <row r="34" spans="1:5" x14ac:dyDescent="0.2">
      <c r="A34" s="3" t="s">
        <v>32</v>
      </c>
      <c r="B34" s="12">
        <f>SUMIFS('de sistema'!$B$2:$B$346,'de sistema'!$A$2:$A$346,requerimiento!A34)</f>
        <v>5</v>
      </c>
      <c r="C34" s="7">
        <f>SUMIFS('de sistema'!$C$2:$C$346,'de sistema'!$A$2:$A$346,requerimiento!A34)</f>
        <v>0</v>
      </c>
      <c r="D34" s="3">
        <f>SUMIFS('de sistema'!$D$2:$D$346,'de sistema'!$A$2:$A$346,requerimiento!A34)</f>
        <v>0</v>
      </c>
      <c r="E34" s="9">
        <f t="shared" si="0"/>
        <v>0</v>
      </c>
    </row>
    <row r="35" spans="1:5" x14ac:dyDescent="0.2">
      <c r="A35" s="3" t="s">
        <v>33</v>
      </c>
      <c r="B35" s="12">
        <f>SUMIFS('de sistema'!$B$2:$B$346,'de sistema'!$A$2:$A$346,requerimiento!A35)</f>
        <v>0.5</v>
      </c>
      <c r="C35" s="7">
        <f>SUMIFS('de sistema'!$C$2:$C$346,'de sistema'!$A$2:$A$346,requerimiento!A35)</f>
        <v>1.2000999999999999</v>
      </c>
      <c r="D35" s="3">
        <f>SUMIFS('de sistema'!$D$2:$D$346,'de sistema'!$A$2:$A$346,requerimiento!A35)</f>
        <v>0</v>
      </c>
      <c r="E35" s="9">
        <f t="shared" si="0"/>
        <v>0.70009999999999994</v>
      </c>
    </row>
    <row r="36" spans="1:5" x14ac:dyDescent="0.2">
      <c r="A36" s="3" t="s">
        <v>34</v>
      </c>
      <c r="B36" s="12">
        <f>SUMIFS('de sistema'!$B$2:$B$346,'de sistema'!$A$2:$A$346,requerimiento!A36)</f>
        <v>19.524999999999999</v>
      </c>
      <c r="C36" s="7">
        <f>SUMIFS('de sistema'!$C$2:$C$346,'de sistema'!$A$2:$A$346,requerimiento!A36)</f>
        <v>0</v>
      </c>
      <c r="D36" s="3">
        <f>SUMIFS('de sistema'!$D$2:$D$346,'de sistema'!$A$2:$A$346,requerimiento!A36)</f>
        <v>0</v>
      </c>
      <c r="E36" s="9">
        <f t="shared" si="0"/>
        <v>0</v>
      </c>
    </row>
    <row r="37" spans="1:5" x14ac:dyDescent="0.2">
      <c r="A37" s="3" t="s">
        <v>35</v>
      </c>
      <c r="B37" s="12">
        <f>SUMIFS('de sistema'!$B$2:$B$346,'de sistema'!$A$2:$A$346,requerimiento!A37)</f>
        <v>17.899999999999999</v>
      </c>
      <c r="C37" s="7">
        <f>SUMIFS('de sistema'!$C$2:$C$346,'de sistema'!$A$2:$A$346,requerimiento!A37)</f>
        <v>0</v>
      </c>
      <c r="D37" s="3">
        <f>SUMIFS('de sistema'!$D$2:$D$346,'de sistema'!$A$2:$A$346,requerimiento!A37)</f>
        <v>0</v>
      </c>
      <c r="E37" s="9">
        <f t="shared" si="0"/>
        <v>0</v>
      </c>
    </row>
    <row r="38" spans="1:5" x14ac:dyDescent="0.2">
      <c r="A38" s="3" t="s">
        <v>36</v>
      </c>
      <c r="B38" s="12">
        <f>SUMIFS('de sistema'!$B$2:$B$346,'de sistema'!$A$2:$A$346,requerimiento!A38)</f>
        <v>5.5750000000000002</v>
      </c>
      <c r="C38" s="7">
        <f>SUMIFS('de sistema'!$C$2:$C$346,'de sistema'!$A$2:$A$346,requerimiento!A38)</f>
        <v>0</v>
      </c>
      <c r="D38" s="3">
        <f>SUMIFS('de sistema'!$D$2:$D$346,'de sistema'!$A$2:$A$346,requerimiento!A38)</f>
        <v>0</v>
      </c>
      <c r="E38" s="9">
        <f t="shared" si="0"/>
        <v>0</v>
      </c>
    </row>
    <row r="39" spans="1:5" x14ac:dyDescent="0.2">
      <c r="A39" s="3" t="s">
        <v>37</v>
      </c>
      <c r="B39" s="12">
        <f>SUMIFS('de sistema'!$B$2:$B$346,'de sistema'!$A$2:$A$346,requerimiento!A39)</f>
        <v>10.625</v>
      </c>
      <c r="C39" s="7">
        <f>SUMIFS('de sistema'!$C$2:$C$346,'de sistema'!$A$2:$A$346,requerimiento!A39)</f>
        <v>0</v>
      </c>
      <c r="D39" s="3">
        <f>SUMIFS('de sistema'!$D$2:$D$346,'de sistema'!$A$2:$A$346,requerimiento!A39)</f>
        <v>0</v>
      </c>
      <c r="E39" s="9">
        <f t="shared" si="0"/>
        <v>0</v>
      </c>
    </row>
    <row r="40" spans="1:5" x14ac:dyDescent="0.2">
      <c r="A40" s="3" t="s">
        <v>38</v>
      </c>
      <c r="B40" s="12">
        <f>SUMIFS('de sistema'!$B$2:$B$346,'de sistema'!$A$2:$A$346,requerimiento!A40)</f>
        <v>10.7</v>
      </c>
      <c r="C40" s="7">
        <f>SUMIFS('de sistema'!$C$2:$C$346,'de sistema'!$A$2:$A$346,requerimiento!A40)</f>
        <v>0</v>
      </c>
      <c r="D40" s="3">
        <f>SUMIFS('de sistema'!$D$2:$D$346,'de sistema'!$A$2:$A$346,requerimiento!A40)</f>
        <v>0</v>
      </c>
      <c r="E40" s="9">
        <f t="shared" si="0"/>
        <v>0</v>
      </c>
    </row>
    <row r="41" spans="1:5" x14ac:dyDescent="0.2">
      <c r="A41" s="3" t="s">
        <v>39</v>
      </c>
      <c r="B41" s="12">
        <f>SUMIFS('de sistema'!$B$2:$B$346,'de sistema'!$A$2:$A$346,requerimiento!A41)</f>
        <v>5.85</v>
      </c>
      <c r="C41" s="7">
        <f>SUMIFS('de sistema'!$C$2:$C$346,'de sistema'!$A$2:$A$346,requerimiento!A41)</f>
        <v>2.3E-3</v>
      </c>
      <c r="D41" s="3">
        <f>SUMIFS('de sistema'!$D$2:$D$346,'de sistema'!$A$2:$A$346,requerimiento!A41)</f>
        <v>0</v>
      </c>
      <c r="E41" s="9">
        <f t="shared" si="0"/>
        <v>0</v>
      </c>
    </row>
    <row r="42" spans="1:5" x14ac:dyDescent="0.2">
      <c r="A42" s="3" t="s">
        <v>40</v>
      </c>
      <c r="B42" s="12">
        <f>SUMIFS('de sistema'!$B$2:$B$346,'de sistema'!$A$2:$A$346,requerimiento!A42)</f>
        <v>2.2400000000000002</v>
      </c>
      <c r="C42" s="7">
        <f>SUMIFS('de sistema'!$C$2:$C$346,'de sistema'!$A$2:$A$346,requerimiento!A42)</f>
        <v>0</v>
      </c>
      <c r="D42" s="3">
        <f>SUMIFS('de sistema'!$D$2:$D$346,'de sistema'!$A$2:$A$346,requerimiento!A42)</f>
        <v>0</v>
      </c>
      <c r="E42" s="9">
        <f t="shared" si="0"/>
        <v>0</v>
      </c>
    </row>
    <row r="43" spans="1:5" x14ac:dyDescent="0.2">
      <c r="A43" s="3" t="s">
        <v>41</v>
      </c>
      <c r="B43" s="12">
        <f>SUMIFS('de sistema'!$B$2:$B$346,'de sistema'!$A$2:$A$346,requerimiento!A43)</f>
        <v>40.6</v>
      </c>
      <c r="C43" s="7">
        <f>SUMIFS('de sistema'!$C$2:$C$346,'de sistema'!$A$2:$A$346,requerimiento!A43)</f>
        <v>0</v>
      </c>
      <c r="D43" s="3">
        <f>SUMIFS('de sistema'!$D$2:$D$346,'de sistema'!$A$2:$A$346,requerimiento!A43)</f>
        <v>0</v>
      </c>
      <c r="E43" s="9">
        <f t="shared" si="0"/>
        <v>0</v>
      </c>
    </row>
    <row r="44" spans="1:5" x14ac:dyDescent="0.2">
      <c r="A44" s="3" t="s">
        <v>42</v>
      </c>
      <c r="B44" s="12">
        <f>SUMIFS('de sistema'!$B$2:$B$346,'de sistema'!$A$2:$A$346,requerimiento!A44)</f>
        <v>3.92</v>
      </c>
      <c r="C44" s="7">
        <f>SUMIFS('de sistema'!$C$2:$C$346,'de sistema'!$A$2:$A$346,requerimiento!A44)</f>
        <v>1.0452999999999999</v>
      </c>
      <c r="D44" s="3">
        <f>SUMIFS('de sistema'!$D$2:$D$346,'de sistema'!$A$2:$A$346,requerimiento!A44)</f>
        <v>30</v>
      </c>
      <c r="E44" s="9">
        <f t="shared" si="0"/>
        <v>27.125300000000003</v>
      </c>
    </row>
    <row r="45" spans="1:5" x14ac:dyDescent="0.2">
      <c r="A45" s="3" t="s">
        <v>43</v>
      </c>
      <c r="B45" s="12">
        <f>SUMIFS('de sistema'!$B$2:$B$346,'de sistema'!$A$2:$A$346,requerimiento!A45)</f>
        <v>1.4999999999999999E-2</v>
      </c>
      <c r="C45" s="7">
        <f>SUMIFS('de sistema'!$C$2:$C$346,'de sistema'!$A$2:$A$346,requerimiento!A45)</f>
        <v>1.5068999999999999</v>
      </c>
      <c r="D45" s="3">
        <f>SUMIFS('de sistema'!$D$2:$D$346,'de sistema'!$A$2:$A$346,requerimiento!A45)</f>
        <v>30</v>
      </c>
      <c r="E45" s="9">
        <f t="shared" si="0"/>
        <v>31.491900000000001</v>
      </c>
    </row>
    <row r="46" spans="1:5" x14ac:dyDescent="0.2">
      <c r="A46" s="3" t="s">
        <v>44</v>
      </c>
      <c r="B46" s="12">
        <f>SUMIFS('de sistema'!$B$2:$B$346,'de sistema'!$A$2:$A$346,requerimiento!A46)</f>
        <v>15</v>
      </c>
      <c r="C46" s="7">
        <f>SUMIFS('de sistema'!$C$2:$C$346,'de sistema'!$A$2:$A$346,requerimiento!A46)</f>
        <v>7.7799999999999994E-2</v>
      </c>
      <c r="D46" s="3">
        <v>15</v>
      </c>
      <c r="E46" s="9">
        <f t="shared" si="0"/>
        <v>7.7799999999999869E-2</v>
      </c>
    </row>
    <row r="47" spans="1:5" x14ac:dyDescent="0.2">
      <c r="A47" s="3" t="s">
        <v>45</v>
      </c>
      <c r="B47" s="12">
        <f>SUMIFS('de sistema'!$B$2:$B$346,'de sistema'!$A$2:$A$346,requerimiento!A47)</f>
        <v>2.5000000000000001E-2</v>
      </c>
      <c r="C47" s="7">
        <f>SUMIFS('de sistema'!$C$2:$C$346,'de sistema'!$A$2:$A$346,requerimiento!A47)</f>
        <v>9.7000000000000003E-3</v>
      </c>
      <c r="D47" s="3">
        <f>SUMIFS('de sistema'!$D$2:$D$346,'de sistema'!$A$2:$A$346,requerimiento!A47)</f>
        <v>0</v>
      </c>
      <c r="E47" s="9">
        <f t="shared" si="0"/>
        <v>0</v>
      </c>
    </row>
    <row r="48" spans="1:5" x14ac:dyDescent="0.2">
      <c r="A48" s="3" t="s">
        <v>46</v>
      </c>
      <c r="B48" s="12">
        <f>SUMIFS('de sistema'!$B$2:$B$346,'de sistema'!$A$2:$A$346,requerimiento!A48)</f>
        <v>0.27</v>
      </c>
      <c r="C48" s="7">
        <f>SUMIFS('de sistema'!$C$2:$C$346,'de sistema'!$A$2:$A$346,requerimiento!A48)</f>
        <v>0.441</v>
      </c>
      <c r="D48" s="3">
        <v>10</v>
      </c>
      <c r="E48" s="9">
        <f t="shared" si="0"/>
        <v>10.171000000000001</v>
      </c>
    </row>
    <row r="49" spans="1:5" x14ac:dyDescent="0.2">
      <c r="A49" s="3" t="s">
        <v>47</v>
      </c>
      <c r="B49" s="12">
        <f>SUMIFS('de sistema'!$B$2:$B$346,'de sistema'!$A$2:$A$346,requerimiento!A49)</f>
        <v>0.2</v>
      </c>
      <c r="C49" s="7">
        <f>SUMIFS('de sistema'!$C$2:$C$346,'de sistema'!$A$2:$A$346,requerimiento!A49)</f>
        <v>2.8000000000000001E-2</v>
      </c>
      <c r="D49" s="3">
        <f>SUMIFS('de sistema'!$D$2:$D$346,'de sistema'!$A$2:$A$346,requerimiento!A49)</f>
        <v>17</v>
      </c>
      <c r="E49" s="9">
        <f t="shared" si="0"/>
        <v>16.827999999999999</v>
      </c>
    </row>
    <row r="50" spans="1:5" x14ac:dyDescent="0.2">
      <c r="A50" s="3" t="s">
        <v>48</v>
      </c>
      <c r="B50" s="12">
        <f>SUMIFS('de sistema'!$B$2:$B$346,'de sistema'!$A$2:$A$346,requerimiento!A50)</f>
        <v>7.4999999999999997E-2</v>
      </c>
      <c r="C50" s="7">
        <f>SUMIFS('de sistema'!$C$2:$C$346,'de sistema'!$A$2:$A$346,requerimiento!A50)</f>
        <v>9.3077000000000005</v>
      </c>
      <c r="D50" s="3">
        <f>SUMIFS('de sistema'!$D$2:$D$346,'de sistema'!$A$2:$A$346,requerimiento!A50)</f>
        <v>0</v>
      </c>
      <c r="E50" s="9">
        <f t="shared" si="0"/>
        <v>9.2327000000000012</v>
      </c>
    </row>
    <row r="51" spans="1:5" x14ac:dyDescent="0.2">
      <c r="A51" s="3" t="s">
        <v>49</v>
      </c>
      <c r="B51" s="12">
        <f>SUMIFS('de sistema'!$B$2:$B$346,'de sistema'!$A$2:$A$346,requerimiento!A51)</f>
        <v>12.63</v>
      </c>
      <c r="C51" s="7">
        <f>SUMIFS('de sistema'!$C$2:$C$346,'de sistema'!$A$2:$A$346,requerimiento!A51)</f>
        <v>4.4029999999999996</v>
      </c>
      <c r="D51" s="3">
        <f>SUMIFS('de sistema'!$D$2:$D$346,'de sistema'!$A$2:$A$346,requerimiento!A51)</f>
        <v>0</v>
      </c>
      <c r="E51" s="9">
        <f t="shared" si="0"/>
        <v>0</v>
      </c>
    </row>
    <row r="52" spans="1:5" x14ac:dyDescent="0.2">
      <c r="A52" s="3" t="s">
        <v>51</v>
      </c>
      <c r="B52" s="12">
        <f>SUMIFS('de sistema'!$B$2:$B$346,'de sistema'!$A$2:$A$346,requerimiento!A52)</f>
        <v>35.75</v>
      </c>
      <c r="C52" s="7">
        <f>SUMIFS('de sistema'!$C$2:$C$346,'de sistema'!$A$2:$A$346,requerimiento!A52)</f>
        <v>4.6685999999999996</v>
      </c>
      <c r="D52" s="3">
        <f>SUMIFS('de sistema'!$D$2:$D$346,'de sistema'!$A$2:$A$346,requerimiento!A52)</f>
        <v>0</v>
      </c>
      <c r="E52" s="9">
        <f t="shared" si="0"/>
        <v>0</v>
      </c>
    </row>
    <row r="53" spans="1:5" x14ac:dyDescent="0.2">
      <c r="A53" s="3" t="s">
        <v>50</v>
      </c>
      <c r="B53" s="12">
        <f>SUMIFS('de sistema'!$B$2:$B$346,'de sistema'!$A$2:$A$346,requerimiento!A53)</f>
        <v>31.875</v>
      </c>
      <c r="C53" s="7">
        <f>SUMIFS('de sistema'!$C$2:$C$346,'de sistema'!$A$2:$A$346,requerimiento!A53)</f>
        <v>41.142499999999998</v>
      </c>
      <c r="D53" s="3">
        <f>SUMIFS('de sistema'!$D$2:$D$346,'de sistema'!$A$2:$A$346,requerimiento!A53)</f>
        <v>0</v>
      </c>
      <c r="E53" s="9">
        <f t="shared" si="0"/>
        <v>9.2674999999999983</v>
      </c>
    </row>
    <row r="54" spans="1:5" x14ac:dyDescent="0.2">
      <c r="A54" s="3" t="s">
        <v>52</v>
      </c>
      <c r="B54" s="12">
        <f>SUMIFS('de sistema'!$B$2:$B$346,'de sistema'!$A$2:$A$346,requerimiento!A54)</f>
        <v>1.62</v>
      </c>
      <c r="C54" s="7">
        <f>SUMIFS('de sistema'!$C$2:$C$346,'de sistema'!$A$2:$A$346,requerimiento!A54)</f>
        <v>0</v>
      </c>
      <c r="D54" s="3">
        <f>SUMIFS('de sistema'!$D$2:$D$346,'de sistema'!$A$2:$A$346,requerimiento!A54)</f>
        <v>0</v>
      </c>
      <c r="E54" s="9">
        <f t="shared" si="0"/>
        <v>0</v>
      </c>
    </row>
    <row r="55" spans="1:5" x14ac:dyDescent="0.2">
      <c r="A55" s="3" t="s">
        <v>53</v>
      </c>
      <c r="B55" s="12">
        <f>SUMIFS('de sistema'!$B$2:$B$346,'de sistema'!$A$2:$A$346,requerimiento!A55)</f>
        <v>232.5</v>
      </c>
      <c r="C55" s="7">
        <f>SUMIFS('de sistema'!$C$2:$C$346,'de sistema'!$A$2:$A$346,requerimiento!A55)</f>
        <v>0</v>
      </c>
      <c r="D55" s="3">
        <f>SUMIFS('de sistema'!$D$2:$D$346,'de sistema'!$A$2:$A$346,requerimiento!A55)</f>
        <v>0</v>
      </c>
      <c r="E55" s="9">
        <f t="shared" si="0"/>
        <v>0</v>
      </c>
    </row>
    <row r="56" spans="1:5" x14ac:dyDescent="0.2">
      <c r="A56" s="3" t="s">
        <v>54</v>
      </c>
      <c r="B56" s="12">
        <f>SUMIFS('de sistema'!$B$2:$B$346,'de sistema'!$A$2:$A$346,requerimiento!A56)</f>
        <v>147</v>
      </c>
      <c r="C56" s="7">
        <f>SUMIFS('de sistema'!$C$2:$C$346,'de sistema'!$A$2:$A$346,requerimiento!A56)</f>
        <v>284.66699999999997</v>
      </c>
      <c r="D56" s="3">
        <f>SUMIFS('de sistema'!$D$2:$D$346,'de sistema'!$A$2:$A$346,requerimiento!A56)</f>
        <v>0</v>
      </c>
      <c r="E56" s="9">
        <f t="shared" si="0"/>
        <v>137.66699999999997</v>
      </c>
    </row>
    <row r="57" spans="1:5" x14ac:dyDescent="0.2">
      <c r="A57" s="3" t="s">
        <v>55</v>
      </c>
      <c r="B57" s="12">
        <f>SUMIFS('de sistema'!$B$2:$B$346,'de sistema'!$A$2:$A$346,requerimiento!A57)</f>
        <v>0.4</v>
      </c>
      <c r="C57" s="7">
        <f>SUMIFS('de sistema'!$C$2:$C$346,'de sistema'!$A$2:$A$346,requerimiento!A57)</f>
        <v>0</v>
      </c>
      <c r="D57" s="3">
        <f>SUMIFS('de sistema'!$D$2:$D$346,'de sistema'!$A$2:$A$346,requerimiento!A57)</f>
        <v>0</v>
      </c>
      <c r="E57" s="9">
        <f t="shared" si="0"/>
        <v>0</v>
      </c>
    </row>
    <row r="58" spans="1:5" x14ac:dyDescent="0.2">
      <c r="A58" s="3" t="s">
        <v>56</v>
      </c>
      <c r="B58" s="12">
        <f>SUMIFS('de sistema'!$B$2:$B$346,'de sistema'!$A$2:$A$346,requerimiento!A58)</f>
        <v>5.8049999999999997</v>
      </c>
      <c r="C58" s="7">
        <f>SUMIFS('de sistema'!$C$2:$C$346,'de sistema'!$A$2:$A$346,requerimiento!A58)</f>
        <v>0</v>
      </c>
      <c r="D58" s="3">
        <f>SUMIFS('de sistema'!$D$2:$D$346,'de sistema'!$A$2:$A$346,requerimiento!A58)</f>
        <v>0</v>
      </c>
      <c r="E58" s="9">
        <f t="shared" si="0"/>
        <v>0</v>
      </c>
    </row>
    <row r="59" spans="1:5" x14ac:dyDescent="0.2">
      <c r="A59" s="3" t="s">
        <v>57</v>
      </c>
      <c r="B59" s="12">
        <f>SUMIFS('de sistema'!$B$2:$B$346,'de sistema'!$A$2:$A$346,requerimiento!A59)</f>
        <v>94.905000000000001</v>
      </c>
      <c r="C59" s="7">
        <f>SUMIFS('de sistema'!$C$2:$C$346,'de sistema'!$A$2:$A$346,requerimiento!A59)</f>
        <v>2.331</v>
      </c>
      <c r="D59" s="3">
        <f>SUMIFS('de sistema'!$D$2:$D$346,'de sistema'!$A$2:$A$346,requerimiento!A59)</f>
        <v>0</v>
      </c>
      <c r="E59" s="9">
        <f t="shared" si="0"/>
        <v>0</v>
      </c>
    </row>
    <row r="60" spans="1:5" x14ac:dyDescent="0.2">
      <c r="A60" s="3" t="s">
        <v>58</v>
      </c>
      <c r="B60" s="12">
        <f>SUMIFS('de sistema'!$B$2:$B$346,'de sistema'!$A$2:$A$346,requerimiento!A60)</f>
        <v>0.125</v>
      </c>
      <c r="C60" s="7">
        <f>SUMIFS('de sistema'!$C$2:$C$346,'de sistema'!$A$2:$A$346,requerimiento!A60)</f>
        <v>0</v>
      </c>
      <c r="D60" s="3">
        <f>SUMIFS('de sistema'!$D$2:$D$346,'de sistema'!$A$2:$A$346,requerimiento!A60)</f>
        <v>0</v>
      </c>
      <c r="E60" s="9">
        <f t="shared" si="0"/>
        <v>0</v>
      </c>
    </row>
    <row r="61" spans="1:5" x14ac:dyDescent="0.2">
      <c r="A61" s="3" t="s">
        <v>59</v>
      </c>
      <c r="B61" s="12">
        <f>SUMIFS('de sistema'!$B$2:$B$346,'de sistema'!$A$2:$A$346,requerimiento!A61)</f>
        <v>11.5</v>
      </c>
      <c r="C61" s="7">
        <f>SUMIFS('de sistema'!$C$2:$C$346,'de sistema'!$A$2:$A$346,requerimiento!A61)</f>
        <v>13.175599999999999</v>
      </c>
      <c r="D61" s="3">
        <f>SUMIFS('de sistema'!$D$2:$D$346,'de sistema'!$A$2:$A$346,requerimiento!A61)</f>
        <v>0</v>
      </c>
      <c r="E61" s="9">
        <f t="shared" si="0"/>
        <v>1.6755999999999993</v>
      </c>
    </row>
    <row r="62" spans="1:5" x14ac:dyDescent="0.2">
      <c r="A62" s="3" t="s">
        <v>60</v>
      </c>
      <c r="B62" s="12">
        <f>SUMIFS('de sistema'!$B$2:$B$346,'de sistema'!$A$2:$A$346,requerimiento!A62)</f>
        <v>16</v>
      </c>
      <c r="C62" s="7">
        <f>SUMIFS('de sistema'!$C$2:$C$346,'de sistema'!$A$2:$A$346,requerimiento!A62)</f>
        <v>0</v>
      </c>
      <c r="D62" s="3">
        <f>SUMIFS('de sistema'!$D$2:$D$346,'de sistema'!$A$2:$A$346,requerimiento!A62)</f>
        <v>0</v>
      </c>
      <c r="E62" s="9">
        <f t="shared" si="0"/>
        <v>0</v>
      </c>
    </row>
    <row r="63" spans="1:5" x14ac:dyDescent="0.2">
      <c r="A63" s="3" t="s">
        <v>61</v>
      </c>
      <c r="B63" s="12">
        <f>SUMIFS('de sistema'!$B$2:$B$346,'de sistema'!$A$2:$A$346,requerimiento!A63)</f>
        <v>4.4000000000000004</v>
      </c>
      <c r="C63" s="7">
        <f>SUMIFS('de sistema'!$C$2:$C$346,'de sistema'!$A$2:$A$346,requerimiento!A63)</f>
        <v>22.3553</v>
      </c>
      <c r="D63" s="3">
        <f>SUMIFS('de sistema'!$D$2:$D$346,'de sistema'!$A$2:$A$346,requerimiento!A63)</f>
        <v>150</v>
      </c>
      <c r="E63" s="9">
        <f t="shared" si="0"/>
        <v>167.95529999999999</v>
      </c>
    </row>
    <row r="64" spans="1:5" x14ac:dyDescent="0.2">
      <c r="A64" s="3" t="s">
        <v>62</v>
      </c>
      <c r="B64" s="12">
        <f>SUMIFS('de sistema'!$B$2:$B$346,'de sistema'!$A$2:$A$346,requerimiento!A64)</f>
        <v>8.5250000000000004</v>
      </c>
      <c r="C64" s="7">
        <f>SUMIFS('de sistema'!$C$2:$C$346,'de sistema'!$A$2:$A$346,requerimiento!A64)</f>
        <v>4.2</v>
      </c>
      <c r="D64" s="3">
        <f>SUMIFS('de sistema'!$D$2:$D$346,'de sistema'!$A$2:$A$346,requerimiento!A64)</f>
        <v>0</v>
      </c>
      <c r="E64" s="9">
        <f t="shared" si="0"/>
        <v>0</v>
      </c>
    </row>
    <row r="65" spans="1:5" x14ac:dyDescent="0.2">
      <c r="A65" s="3" t="s">
        <v>63</v>
      </c>
      <c r="B65" s="12">
        <f>SUMIFS('de sistema'!$B$2:$B$346,'de sistema'!$A$2:$A$346,requerimiento!A65)</f>
        <v>2.5</v>
      </c>
      <c r="C65" s="7">
        <f>SUMIFS('de sistema'!$C$2:$C$346,'de sistema'!$A$2:$A$346,requerimiento!A65)</f>
        <v>7.7799999999999994E-2</v>
      </c>
      <c r="D65" s="3">
        <f>SUMIFS('de sistema'!$D$2:$D$346,'de sistema'!$A$2:$A$346,requerimiento!A65)</f>
        <v>0</v>
      </c>
      <c r="E65" s="9">
        <f t="shared" si="0"/>
        <v>0</v>
      </c>
    </row>
    <row r="66" spans="1:5" x14ac:dyDescent="0.2">
      <c r="A66" s="3" t="s">
        <v>64</v>
      </c>
      <c r="B66" s="12">
        <f>SUMIFS('de sistema'!$B$2:$B$346,'de sistema'!$A$2:$A$346,requerimiento!A66)</f>
        <v>2.9750000000000001</v>
      </c>
      <c r="C66" s="7">
        <f>SUMIFS('de sistema'!$C$2:$C$346,'de sistema'!$A$2:$A$346,requerimiento!A66)</f>
        <v>1.5599999999999999E-2</v>
      </c>
      <c r="D66" s="3">
        <f>SUMIFS('de sistema'!$D$2:$D$346,'de sistema'!$A$2:$A$346,requerimiento!A66)</f>
        <v>0</v>
      </c>
      <c r="E66" s="9">
        <f t="shared" ref="E66:E129" si="1">MAX(D66+C66-B66,0)</f>
        <v>0</v>
      </c>
    </row>
    <row r="67" spans="1:5" x14ac:dyDescent="0.2">
      <c r="A67" s="3" t="s">
        <v>65</v>
      </c>
      <c r="B67" s="12">
        <f>SUMIFS('de sistema'!$B$2:$B$346,'de sistema'!$A$2:$A$346,requerimiento!A67)</f>
        <v>0.15</v>
      </c>
      <c r="C67" s="7">
        <f>SUMIFS('de sistema'!$C$2:$C$346,'de sistema'!$A$2:$A$346,requerimiento!A67)</f>
        <v>0</v>
      </c>
      <c r="D67" s="3">
        <f>SUMIFS('de sistema'!$D$2:$D$346,'de sistema'!$A$2:$A$346,requerimiento!A67)</f>
        <v>0</v>
      </c>
      <c r="E67" s="9">
        <f t="shared" si="1"/>
        <v>0</v>
      </c>
    </row>
    <row r="68" spans="1:5" x14ac:dyDescent="0.2">
      <c r="A68" s="3" t="s">
        <v>66</v>
      </c>
      <c r="B68" s="12">
        <f>SUMIFS('de sistema'!$B$2:$B$346,'de sistema'!$A$2:$A$346,requerimiento!A68)</f>
        <v>28</v>
      </c>
      <c r="C68" s="7">
        <f>SUMIFS('de sistema'!$C$2:$C$346,'de sistema'!$A$2:$A$346,requerimiento!A68)</f>
        <v>0</v>
      </c>
      <c r="D68" s="3">
        <f>SUMIFS('de sistema'!$D$2:$D$346,'de sistema'!$A$2:$A$346,requerimiento!A68)</f>
        <v>0</v>
      </c>
      <c r="E68" s="9">
        <f t="shared" si="1"/>
        <v>0</v>
      </c>
    </row>
    <row r="69" spans="1:5" x14ac:dyDescent="0.2">
      <c r="A69" s="3" t="s">
        <v>67</v>
      </c>
      <c r="B69" s="12">
        <f>SUMIFS('de sistema'!$B$2:$B$346,'de sistema'!$A$2:$A$346,requerimiento!A69)</f>
        <v>2.5</v>
      </c>
      <c r="C69" s="7">
        <f>SUMIFS('de sistema'!$C$2:$C$346,'de sistema'!$A$2:$A$346,requerimiento!A69)</f>
        <v>0</v>
      </c>
      <c r="D69" s="3">
        <f>SUMIFS('de sistema'!$D$2:$D$346,'de sistema'!$A$2:$A$346,requerimiento!A69)</f>
        <v>0</v>
      </c>
      <c r="E69" s="9">
        <f t="shared" si="1"/>
        <v>0</v>
      </c>
    </row>
    <row r="70" spans="1:5" x14ac:dyDescent="0.2">
      <c r="A70" s="3" t="s">
        <v>68</v>
      </c>
      <c r="B70" s="12">
        <f>SUMIFS('de sistema'!$B$2:$B$346,'de sistema'!$A$2:$A$346,requerimiento!A70)</f>
        <v>51.024999999999999</v>
      </c>
      <c r="C70" s="7">
        <f>SUMIFS('de sistema'!$C$2:$C$346,'de sistema'!$A$2:$A$346,requerimiento!A70)</f>
        <v>4.3322000000000003</v>
      </c>
      <c r="D70" s="3">
        <f>SUMIFS('de sistema'!$D$2:$D$346,'de sistema'!$A$2:$A$346,requerimiento!A70)</f>
        <v>0</v>
      </c>
      <c r="E70" s="9">
        <f t="shared" si="1"/>
        <v>0</v>
      </c>
    </row>
    <row r="71" spans="1:5" x14ac:dyDescent="0.2">
      <c r="A71" s="3" t="s">
        <v>69</v>
      </c>
      <c r="B71" s="12">
        <f>SUMIFS('de sistema'!$B$2:$B$346,'de sistema'!$A$2:$A$346,requerimiento!A71)</f>
        <v>165.73500000000001</v>
      </c>
      <c r="C71" s="7">
        <f>SUMIFS('de sistema'!$C$2:$C$346,'de sistema'!$A$2:$A$346,requerimiento!A71)</f>
        <v>14.6106</v>
      </c>
      <c r="D71" s="3">
        <f>SUMIFS('de sistema'!$D$2:$D$346,'de sistema'!$A$2:$A$346,requerimiento!A71)</f>
        <v>0</v>
      </c>
      <c r="E71" s="9">
        <f t="shared" si="1"/>
        <v>0</v>
      </c>
    </row>
    <row r="72" spans="1:5" x14ac:dyDescent="0.2">
      <c r="A72" s="3" t="s">
        <v>70</v>
      </c>
      <c r="B72" s="12">
        <f>SUMIFS('de sistema'!$B$2:$B$346,'de sistema'!$A$2:$A$346,requerimiento!A72)</f>
        <v>0.21</v>
      </c>
      <c r="C72" s="7">
        <f>SUMIFS('de sistema'!$C$2:$C$346,'de sistema'!$A$2:$A$346,requerimiento!A72)</f>
        <v>2.1116999999999999</v>
      </c>
      <c r="D72" s="3">
        <f>SUMIFS('de sistema'!$D$2:$D$346,'de sistema'!$A$2:$A$346,requerimiento!A72)</f>
        <v>0</v>
      </c>
      <c r="E72" s="9">
        <f t="shared" si="1"/>
        <v>1.9016999999999999</v>
      </c>
    </row>
    <row r="73" spans="1:5" x14ac:dyDescent="0.2">
      <c r="A73" s="3" t="s">
        <v>71</v>
      </c>
      <c r="B73" s="12">
        <f>SUMIFS('de sistema'!$B$2:$B$346,'de sistema'!$A$2:$A$346,requerimiento!A73)</f>
        <v>7.1226000000000003</v>
      </c>
      <c r="C73" s="7">
        <f>SUMIFS('de sistema'!$C$2:$C$346,'de sistema'!$A$2:$A$346,requerimiento!A73)</f>
        <v>1.2056</v>
      </c>
      <c r="D73" s="3">
        <f>SUMIFS('de sistema'!$D$2:$D$346,'de sistema'!$A$2:$A$346,requerimiento!A73)</f>
        <v>0</v>
      </c>
      <c r="E73" s="9">
        <f t="shared" si="1"/>
        <v>0</v>
      </c>
    </row>
    <row r="74" spans="1:5" x14ac:dyDescent="0.2">
      <c r="A74" s="3" t="s">
        <v>72</v>
      </c>
      <c r="B74" s="12">
        <f>SUMIFS('de sistema'!$B$2:$B$346,'de sistema'!$A$2:$A$346,requerimiento!A74)</f>
        <v>127.4004</v>
      </c>
      <c r="C74" s="7">
        <f>SUMIFS('de sistema'!$C$2:$C$346,'de sistema'!$A$2:$A$346,requerimiento!A74)</f>
        <v>453.95800000000003</v>
      </c>
      <c r="D74" s="3">
        <f>SUMIFS('de sistema'!$D$2:$D$346,'de sistema'!$A$2:$A$346,requerimiento!A74)</f>
        <v>0</v>
      </c>
      <c r="E74" s="9">
        <f t="shared" si="1"/>
        <v>326.55760000000004</v>
      </c>
    </row>
    <row r="75" spans="1:5" x14ac:dyDescent="0.2">
      <c r="A75" s="3" t="s">
        <v>73</v>
      </c>
      <c r="B75" s="12">
        <f>SUMIFS('de sistema'!$B$2:$B$346,'de sistema'!$A$2:$A$346,requerimiento!A75)</f>
        <v>0.18</v>
      </c>
      <c r="C75" s="7">
        <f>SUMIFS('de sistema'!$C$2:$C$346,'de sistema'!$A$2:$A$346,requerimiento!A75)</f>
        <v>1.4E-2</v>
      </c>
      <c r="D75" s="3">
        <f>SUMIFS('de sistema'!$D$2:$D$346,'de sistema'!$A$2:$A$346,requerimiento!A75)</f>
        <v>0</v>
      </c>
      <c r="E75" s="9">
        <f t="shared" si="1"/>
        <v>0</v>
      </c>
    </row>
    <row r="76" spans="1:5" x14ac:dyDescent="0.2">
      <c r="A76" s="3" t="s">
        <v>74</v>
      </c>
      <c r="B76" s="12">
        <f>SUMIFS('de sistema'!$B$2:$B$346,'de sistema'!$A$2:$A$346,requerimiento!A76)</f>
        <v>1.675</v>
      </c>
      <c r="C76" s="7">
        <f>SUMIFS('de sistema'!$C$2:$C$346,'de sistema'!$A$2:$A$346,requerimiento!A76)</f>
        <v>9.3299999999999994E-2</v>
      </c>
      <c r="D76" s="3">
        <f>SUMIFS('de sistema'!$D$2:$D$346,'de sistema'!$A$2:$A$346,requerimiento!A76)</f>
        <v>0</v>
      </c>
      <c r="E76" s="9">
        <f t="shared" si="1"/>
        <v>0</v>
      </c>
    </row>
    <row r="77" spans="1:5" x14ac:dyDescent="0.2">
      <c r="A77" s="3" t="s">
        <v>75</v>
      </c>
      <c r="B77" s="12">
        <f>SUMIFS('de sistema'!$B$2:$B$346,'de sistema'!$A$2:$A$346,requerimiento!A77)</f>
        <v>12.65</v>
      </c>
      <c r="C77" s="7">
        <f>SUMIFS('de sistema'!$C$2:$C$346,'de sistema'!$A$2:$A$346,requerimiento!A77)</f>
        <v>21.773900000000001</v>
      </c>
      <c r="D77" s="3">
        <f>SUMIFS('de sistema'!$D$2:$D$346,'de sistema'!$A$2:$A$346,requerimiento!A77)</f>
        <v>0</v>
      </c>
      <c r="E77" s="9">
        <f t="shared" si="1"/>
        <v>9.1239000000000008</v>
      </c>
    </row>
    <row r="78" spans="1:5" x14ac:dyDescent="0.2">
      <c r="A78" s="3" t="s">
        <v>76</v>
      </c>
      <c r="B78" s="12">
        <f>SUMIFS('de sistema'!$B$2:$B$346,'de sistema'!$A$2:$A$346,requerimiento!A78)</f>
        <v>4.3499999999999996</v>
      </c>
      <c r="C78" s="7">
        <f>SUMIFS('de sistema'!$C$2:$C$346,'de sistema'!$A$2:$A$346,requerimiento!A78)</f>
        <v>34.335000000000001</v>
      </c>
      <c r="D78" s="3">
        <f>SUMIFS('de sistema'!$D$2:$D$346,'de sistema'!$A$2:$A$346,requerimiento!A78)</f>
        <v>0</v>
      </c>
      <c r="E78" s="9">
        <f t="shared" si="1"/>
        <v>29.984999999999999</v>
      </c>
    </row>
    <row r="79" spans="1:5" x14ac:dyDescent="0.2">
      <c r="A79" s="3" t="s">
        <v>77</v>
      </c>
      <c r="B79" s="12">
        <f>SUMIFS('de sistema'!$B$2:$B$346,'de sistema'!$A$2:$A$346,requerimiento!A79)</f>
        <v>7.85</v>
      </c>
      <c r="C79" s="7">
        <f>SUMIFS('de sistema'!$C$2:$C$346,'de sistema'!$A$2:$A$346,requerimiento!A79)</f>
        <v>12.6272</v>
      </c>
      <c r="D79" s="3">
        <f>SUMIFS('de sistema'!$D$2:$D$346,'de sistema'!$A$2:$A$346,requerimiento!A79)</f>
        <v>0</v>
      </c>
      <c r="E79" s="9">
        <f t="shared" si="1"/>
        <v>4.7772000000000006</v>
      </c>
    </row>
    <row r="80" spans="1:5" x14ac:dyDescent="0.2">
      <c r="A80" s="3" t="s">
        <v>78</v>
      </c>
      <c r="B80" s="12">
        <f>SUMIFS('de sistema'!$B$2:$B$346,'de sistema'!$A$2:$A$346,requerimiento!A80)</f>
        <v>1.4</v>
      </c>
      <c r="C80" s="7">
        <f>SUMIFS('de sistema'!$C$2:$C$346,'de sistema'!$A$2:$A$346,requerimiento!A80)</f>
        <v>0</v>
      </c>
      <c r="D80" s="3">
        <f>SUMIFS('de sistema'!$D$2:$D$346,'de sistema'!$A$2:$A$346,requerimiento!A80)</f>
        <v>0</v>
      </c>
      <c r="E80" s="9">
        <f t="shared" si="1"/>
        <v>0</v>
      </c>
    </row>
    <row r="81" spans="1:5" x14ac:dyDescent="0.2">
      <c r="A81" s="3" t="s">
        <v>79</v>
      </c>
      <c r="B81" s="12">
        <f>SUMIFS('de sistema'!$B$2:$B$346,'de sistema'!$A$2:$A$346,requerimiento!A81)</f>
        <v>2.5000000000000001E-2</v>
      </c>
      <c r="C81" s="7">
        <f>SUMIFS('de sistema'!$C$2:$C$346,'de sistema'!$A$2:$A$346,requerimiento!A81)</f>
        <v>268.11</v>
      </c>
      <c r="D81" s="3">
        <f>SUMIFS('de sistema'!$D$2:$D$346,'de sistema'!$A$2:$A$346,requerimiento!A81)</f>
        <v>0</v>
      </c>
      <c r="E81" s="9">
        <f t="shared" si="1"/>
        <v>268.08500000000004</v>
      </c>
    </row>
    <row r="82" spans="1:5" x14ac:dyDescent="0.2">
      <c r="A82" s="3" t="s">
        <v>80</v>
      </c>
      <c r="B82" s="12">
        <f>SUMIFS('de sistema'!$B$2:$B$346,'de sistema'!$A$2:$A$346,requerimiento!A82)</f>
        <v>24.7</v>
      </c>
      <c r="C82" s="7">
        <f>SUMIFS('de sistema'!$C$2:$C$346,'de sistema'!$A$2:$A$346,requerimiento!A82)</f>
        <v>2.1778</v>
      </c>
      <c r="D82" s="3">
        <f>SUMIFS('de sistema'!$D$2:$D$346,'de sistema'!$A$2:$A$346,requerimiento!A82)</f>
        <v>0</v>
      </c>
      <c r="E82" s="9">
        <f t="shared" si="1"/>
        <v>0</v>
      </c>
    </row>
    <row r="83" spans="1:5" x14ac:dyDescent="0.2">
      <c r="A83" s="3" t="s">
        <v>81</v>
      </c>
      <c r="B83" s="12">
        <f>SUMIFS('de sistema'!$B$2:$B$346,'de sistema'!$A$2:$A$346,requerimiento!A83)</f>
        <v>0.08</v>
      </c>
      <c r="C83" s="7">
        <f>SUMIFS('de sistema'!$C$2:$C$346,'de sistema'!$A$2:$A$346,requerimiento!A83)</f>
        <v>0</v>
      </c>
      <c r="D83" s="3">
        <f>SUMIFS('de sistema'!$D$2:$D$346,'de sistema'!$A$2:$A$346,requerimiento!A83)</f>
        <v>0</v>
      </c>
      <c r="E83" s="9">
        <f t="shared" si="1"/>
        <v>0</v>
      </c>
    </row>
    <row r="84" spans="1:5" x14ac:dyDescent="0.2">
      <c r="A84" s="3" t="s">
        <v>82</v>
      </c>
      <c r="B84" s="12">
        <f>SUMIFS('de sistema'!$B$2:$B$346,'de sistema'!$A$2:$A$346,requerimiento!A84)</f>
        <v>5</v>
      </c>
      <c r="C84" s="7">
        <f>SUMIFS('de sistema'!$C$2:$C$346,'de sistema'!$A$2:$A$346,requerimiento!A84)</f>
        <v>0</v>
      </c>
      <c r="D84" s="3">
        <f>SUMIFS('de sistema'!$D$2:$D$346,'de sistema'!$A$2:$A$346,requerimiento!A84)</f>
        <v>0</v>
      </c>
      <c r="E84" s="9">
        <f t="shared" si="1"/>
        <v>0</v>
      </c>
    </row>
    <row r="85" spans="1:5" x14ac:dyDescent="0.2">
      <c r="A85" s="3" t="s">
        <v>83</v>
      </c>
      <c r="B85" s="12">
        <f>SUMIFS('de sistema'!$B$2:$B$346,'de sistema'!$A$2:$A$346,requerimiento!A85)</f>
        <v>276</v>
      </c>
      <c r="C85" s="7">
        <f>SUMIFS('de sistema'!$C$2:$C$346,'de sistema'!$A$2:$A$346,requerimiento!A85)</f>
        <v>71.011099999999999</v>
      </c>
      <c r="D85" s="3">
        <f>SUMIFS('de sistema'!$D$2:$D$346,'de sistema'!$A$2:$A$346,requerimiento!A85)</f>
        <v>0</v>
      </c>
      <c r="E85" s="9">
        <f t="shared" si="1"/>
        <v>0</v>
      </c>
    </row>
    <row r="86" spans="1:5" x14ac:dyDescent="0.2">
      <c r="A86" s="3" t="s">
        <v>84</v>
      </c>
      <c r="B86" s="12">
        <f>SUMIFS('de sistema'!$B$2:$B$346,'de sistema'!$A$2:$A$346,requerimiento!A86)</f>
        <v>53.6</v>
      </c>
      <c r="C86" s="7">
        <f>SUMIFS('de sistema'!$C$2:$C$346,'de sistema'!$A$2:$A$346,requerimiento!A86)</f>
        <v>7.7156000000000002</v>
      </c>
      <c r="D86" s="3">
        <f>SUMIFS('de sistema'!$D$2:$D$346,'de sistema'!$A$2:$A$346,requerimiento!A86)</f>
        <v>0</v>
      </c>
      <c r="E86" s="9">
        <f t="shared" si="1"/>
        <v>0</v>
      </c>
    </row>
    <row r="87" spans="1:5" x14ac:dyDescent="0.2">
      <c r="A87" s="3" t="s">
        <v>85</v>
      </c>
      <c r="B87" s="12">
        <f>SUMIFS('de sistema'!$B$2:$B$346,'de sistema'!$A$2:$A$346,requerimiento!A87)</f>
        <v>0.05</v>
      </c>
      <c r="C87" s="7">
        <f>SUMIFS('de sistema'!$C$2:$C$346,'de sistema'!$A$2:$A$346,requerimiento!A87)</f>
        <v>56.005800000000001</v>
      </c>
      <c r="D87" s="3">
        <f>SUMIFS('de sistema'!$D$2:$D$346,'de sistema'!$A$2:$A$346,requerimiento!A87)</f>
        <v>0</v>
      </c>
      <c r="E87" s="9">
        <f t="shared" si="1"/>
        <v>55.955800000000004</v>
      </c>
    </row>
    <row r="88" spans="1:5" x14ac:dyDescent="0.2">
      <c r="A88" s="3" t="s">
        <v>86</v>
      </c>
      <c r="B88" s="12">
        <f>SUMIFS('de sistema'!$B$2:$B$346,'de sistema'!$A$2:$A$346,requerimiento!A88)</f>
        <v>0</v>
      </c>
      <c r="C88" s="7">
        <f>SUMIFS('de sistema'!$C$2:$C$346,'de sistema'!$A$2:$A$346,requerimiento!A88)</f>
        <v>0</v>
      </c>
      <c r="D88" s="3">
        <f>SUMIFS('de sistema'!$D$2:$D$346,'de sistema'!$A$2:$A$346,requerimiento!A88)</f>
        <v>0</v>
      </c>
      <c r="E88" s="9">
        <f t="shared" si="1"/>
        <v>0</v>
      </c>
    </row>
    <row r="89" spans="1:5" x14ac:dyDescent="0.2">
      <c r="A89" s="3" t="s">
        <v>87</v>
      </c>
      <c r="B89" s="12">
        <f>SUMIFS('de sistema'!$B$2:$B$346,'de sistema'!$A$2:$A$346,requerimiento!A89)</f>
        <v>0.03</v>
      </c>
      <c r="C89" s="7">
        <f>SUMIFS('de sistema'!$C$2:$C$346,'de sistema'!$A$2:$A$346,requerimiento!A89)</f>
        <v>0</v>
      </c>
      <c r="D89" s="3">
        <f>SUMIFS('de sistema'!$D$2:$D$346,'de sistema'!$A$2:$A$346,requerimiento!A89)</f>
        <v>0</v>
      </c>
      <c r="E89" s="9">
        <f t="shared" si="1"/>
        <v>0</v>
      </c>
    </row>
    <row r="90" spans="1:5" x14ac:dyDescent="0.2">
      <c r="A90" s="3" t="s">
        <v>88</v>
      </c>
      <c r="B90" s="12">
        <f>SUMIFS('de sistema'!$B$2:$B$346,'de sistema'!$A$2:$A$346,requerimiento!A90)</f>
        <v>0.49</v>
      </c>
      <c r="C90" s="7">
        <f>SUMIFS('de sistema'!$C$2:$C$346,'de sistema'!$A$2:$A$346,requerimiento!A90)</f>
        <v>3.7948</v>
      </c>
      <c r="D90" s="3">
        <f>SUMIFS('de sistema'!$D$2:$D$346,'de sistema'!$A$2:$A$346,requerimiento!A90)</f>
        <v>0</v>
      </c>
      <c r="E90" s="9">
        <f t="shared" si="1"/>
        <v>3.3048000000000002</v>
      </c>
    </row>
    <row r="91" spans="1:5" x14ac:dyDescent="0.2">
      <c r="A91" s="3" t="s">
        <v>89</v>
      </c>
      <c r="B91" s="12">
        <f>SUMIFS('de sistema'!$B$2:$B$346,'de sistema'!$A$2:$A$346,requerimiento!A91)</f>
        <v>4.5999999999999996</v>
      </c>
      <c r="C91" s="7">
        <f>SUMIFS('de sistema'!$C$2:$C$346,'de sistema'!$A$2:$A$346,requerimiento!A91)</f>
        <v>0</v>
      </c>
      <c r="D91" s="3">
        <f>SUMIFS('de sistema'!$D$2:$D$346,'de sistema'!$A$2:$A$346,requerimiento!A91)</f>
        <v>0</v>
      </c>
      <c r="E91" s="9">
        <f t="shared" si="1"/>
        <v>0</v>
      </c>
    </row>
    <row r="92" spans="1:5" x14ac:dyDescent="0.2">
      <c r="A92" s="3" t="s">
        <v>90</v>
      </c>
      <c r="B92" s="12">
        <f>SUMIFS('de sistema'!$B$2:$B$346,'de sistema'!$A$2:$A$346,requerimiento!A92)</f>
        <v>1</v>
      </c>
      <c r="C92" s="7">
        <f>SUMIFS('de sistema'!$C$2:$C$346,'de sistema'!$A$2:$A$346,requerimiento!A92)</f>
        <v>0</v>
      </c>
      <c r="D92" s="3">
        <f>SUMIFS('de sistema'!$D$2:$D$346,'de sistema'!$A$2:$A$346,requerimiento!A92)</f>
        <v>0</v>
      </c>
      <c r="E92" s="9">
        <f t="shared" si="1"/>
        <v>0</v>
      </c>
    </row>
    <row r="93" spans="1:5" x14ac:dyDescent="0.2">
      <c r="A93" s="3" t="s">
        <v>91</v>
      </c>
      <c r="B93" s="12">
        <f>SUMIFS('de sistema'!$B$2:$B$346,'de sistema'!$A$2:$A$346,requerimiento!A93)</f>
        <v>13.6</v>
      </c>
      <c r="C93" s="7">
        <f>SUMIFS('de sistema'!$C$2:$C$346,'de sistema'!$A$2:$A$346,requerimiento!A93)</f>
        <v>0.49390000000000001</v>
      </c>
      <c r="D93" s="3">
        <f>SUMIFS('de sistema'!$D$2:$D$346,'de sistema'!$A$2:$A$346,requerimiento!A93)</f>
        <v>0</v>
      </c>
      <c r="E93" s="9">
        <f t="shared" si="1"/>
        <v>0</v>
      </c>
    </row>
    <row r="94" spans="1:5" x14ac:dyDescent="0.2">
      <c r="A94" s="3" t="s">
        <v>92</v>
      </c>
      <c r="B94" s="12">
        <f>SUMIFS('de sistema'!$B$2:$B$346,'de sistema'!$A$2:$A$346,requerimiento!A94)</f>
        <v>1.05</v>
      </c>
      <c r="C94" s="7">
        <f>SUMIFS('de sistema'!$C$2:$C$346,'de sistema'!$A$2:$A$346,requerimiento!A94)</f>
        <v>1.0617000000000001</v>
      </c>
      <c r="D94" s="3">
        <f>SUMIFS('de sistema'!$D$2:$D$346,'de sistema'!$A$2:$A$346,requerimiento!A94)</f>
        <v>0</v>
      </c>
      <c r="E94" s="9">
        <f t="shared" si="1"/>
        <v>1.1700000000000044E-2</v>
      </c>
    </row>
    <row r="95" spans="1:5" x14ac:dyDescent="0.2">
      <c r="A95" s="3" t="s">
        <v>93</v>
      </c>
      <c r="B95" s="12">
        <f>SUMIFS('de sistema'!$B$2:$B$346,'de sistema'!$A$2:$A$346,requerimiento!A95)</f>
        <v>6.1749999999999998</v>
      </c>
      <c r="C95" s="7">
        <f>SUMIFS('de sistema'!$C$2:$C$346,'de sistema'!$A$2:$A$346,requerimiento!A95)</f>
        <v>2.4714</v>
      </c>
      <c r="D95" s="3">
        <f>SUMIFS('de sistema'!$D$2:$D$346,'de sistema'!$A$2:$A$346,requerimiento!A95)</f>
        <v>0</v>
      </c>
      <c r="E95" s="9">
        <f t="shared" si="1"/>
        <v>0</v>
      </c>
    </row>
    <row r="96" spans="1:5" x14ac:dyDescent="0.2">
      <c r="A96" s="3" t="s">
        <v>94</v>
      </c>
      <c r="B96" s="12">
        <f>SUMIFS('de sistema'!$B$2:$B$346,'de sistema'!$A$2:$A$346,requerimiento!A96)</f>
        <v>0.03</v>
      </c>
      <c r="C96" s="7">
        <f>SUMIFS('de sistema'!$C$2:$C$346,'de sistema'!$A$2:$A$346,requerimiento!A96)</f>
        <v>2.8000000000000001E-2</v>
      </c>
      <c r="D96" s="3">
        <f>SUMIFS('de sistema'!$D$2:$D$346,'de sistema'!$A$2:$A$346,requerimiento!A96)</f>
        <v>0</v>
      </c>
      <c r="E96" s="9">
        <f t="shared" si="1"/>
        <v>0</v>
      </c>
    </row>
    <row r="97" spans="1:5" x14ac:dyDescent="0.2">
      <c r="A97" s="3" t="s">
        <v>95</v>
      </c>
      <c r="B97" s="12">
        <f>SUMIFS('de sistema'!$B$2:$B$346,'de sistema'!$A$2:$A$346,requerimiento!A97)</f>
        <v>24.33</v>
      </c>
      <c r="C97" s="7">
        <f>SUMIFS('de sistema'!$C$2:$C$346,'de sistema'!$A$2:$A$346,requerimiento!A97)</f>
        <v>0</v>
      </c>
      <c r="D97" s="3">
        <f>SUMIFS('de sistema'!$D$2:$D$346,'de sistema'!$A$2:$A$346,requerimiento!A97)</f>
        <v>0</v>
      </c>
      <c r="E97" s="9">
        <f t="shared" si="1"/>
        <v>0</v>
      </c>
    </row>
    <row r="98" spans="1:5" x14ac:dyDescent="0.2">
      <c r="A98" s="3" t="s">
        <v>96</v>
      </c>
      <c r="B98" s="12">
        <f>SUMIFS('de sistema'!$B$2:$B$346,'de sistema'!$A$2:$A$346,requerimiento!A98)</f>
        <v>2.1749999999999998</v>
      </c>
      <c r="C98" s="7">
        <f>SUMIFS('de sistema'!$C$2:$C$346,'de sistema'!$A$2:$A$346,requerimiento!A98)</f>
        <v>0</v>
      </c>
      <c r="D98" s="3">
        <f>SUMIFS('de sistema'!$D$2:$D$346,'de sistema'!$A$2:$A$346,requerimiento!A98)</f>
        <v>0</v>
      </c>
      <c r="E98" s="9">
        <f t="shared" si="1"/>
        <v>0</v>
      </c>
    </row>
    <row r="99" spans="1:5" x14ac:dyDescent="0.2">
      <c r="A99" s="3" t="s">
        <v>97</v>
      </c>
      <c r="B99" s="12">
        <f>SUMIFS('de sistema'!$B$2:$B$346,'de sistema'!$A$2:$A$346,requerimiento!A99)</f>
        <v>34.5</v>
      </c>
      <c r="C99" s="7">
        <f>SUMIFS('de sistema'!$C$2:$C$346,'de sistema'!$A$2:$A$346,requerimiento!A99)</f>
        <v>25.9194</v>
      </c>
      <c r="D99" s="3">
        <f>SUMIFS('de sistema'!$D$2:$D$346,'de sistema'!$A$2:$A$346,requerimiento!A99)</f>
        <v>0</v>
      </c>
      <c r="E99" s="9">
        <f t="shared" si="1"/>
        <v>0</v>
      </c>
    </row>
    <row r="100" spans="1:5" x14ac:dyDescent="0.2">
      <c r="A100" s="3" t="s">
        <v>98</v>
      </c>
      <c r="B100" s="12">
        <f>SUMIFS('de sistema'!$B$2:$B$346,'de sistema'!$A$2:$A$346,requerimiento!A100)</f>
        <v>7</v>
      </c>
      <c r="C100" s="7">
        <f>SUMIFS('de sistema'!$C$2:$C$346,'de sistema'!$A$2:$A$346,requerimiento!A100)</f>
        <v>6.1444000000000001</v>
      </c>
      <c r="D100" s="3">
        <f>SUMIFS('de sistema'!$D$2:$D$346,'de sistema'!$A$2:$A$346,requerimiento!A100)</f>
        <v>0</v>
      </c>
      <c r="E100" s="9">
        <f t="shared" si="1"/>
        <v>0</v>
      </c>
    </row>
    <row r="101" spans="1:5" x14ac:dyDescent="0.2">
      <c r="A101" s="3" t="s">
        <v>99</v>
      </c>
      <c r="B101" s="12">
        <f>SUMIFS('de sistema'!$B$2:$B$346,'de sistema'!$A$2:$A$346,requerimiento!A101)</f>
        <v>2.625</v>
      </c>
      <c r="C101" s="7">
        <f>SUMIFS('de sistema'!$C$2:$C$346,'de sistema'!$A$2:$A$346,requerimiento!A101)</f>
        <v>31.616700000000002</v>
      </c>
      <c r="D101" s="3">
        <f>SUMIFS('de sistema'!$D$2:$D$346,'de sistema'!$A$2:$A$346,requerimiento!A101)</f>
        <v>0</v>
      </c>
      <c r="E101" s="9">
        <f t="shared" si="1"/>
        <v>28.991700000000002</v>
      </c>
    </row>
    <row r="102" spans="1:5" x14ac:dyDescent="0.2">
      <c r="A102" s="3" t="s">
        <v>100</v>
      </c>
      <c r="B102" s="12">
        <f>SUMIFS('de sistema'!$B$2:$B$346,'de sistema'!$A$2:$A$346,requerimiento!A102)</f>
        <v>0</v>
      </c>
      <c r="C102" s="7">
        <f>SUMIFS('de sistema'!$C$2:$C$346,'de sistema'!$A$2:$A$346,requerimiento!A102)</f>
        <v>0</v>
      </c>
      <c r="D102" s="3">
        <f>SUMIFS('de sistema'!$D$2:$D$346,'de sistema'!$A$2:$A$346,requerimiento!A102)</f>
        <v>0</v>
      </c>
      <c r="E102" s="9">
        <f t="shared" si="1"/>
        <v>0</v>
      </c>
    </row>
    <row r="103" spans="1:5" x14ac:dyDescent="0.2">
      <c r="A103" s="3" t="s">
        <v>101</v>
      </c>
      <c r="B103" s="12">
        <f>SUMIFS('de sistema'!$B$2:$B$346,'de sistema'!$A$2:$A$346,requerimiento!A103)</f>
        <v>38.1</v>
      </c>
      <c r="C103" s="7">
        <f>SUMIFS('de sistema'!$C$2:$C$346,'de sistema'!$A$2:$A$346,requerimiento!A103)</f>
        <v>2.0222000000000002</v>
      </c>
      <c r="D103" s="3">
        <f>SUMIFS('de sistema'!$D$2:$D$346,'de sistema'!$A$2:$A$346,requerimiento!A103)</f>
        <v>0</v>
      </c>
      <c r="E103" s="9">
        <f t="shared" si="1"/>
        <v>0</v>
      </c>
    </row>
    <row r="104" spans="1:5" x14ac:dyDescent="0.2">
      <c r="A104" s="3" t="s">
        <v>102</v>
      </c>
      <c r="B104" s="12">
        <f>SUMIFS('de sistema'!$B$2:$B$346,'de sistema'!$A$2:$A$346,requerimiento!A104)</f>
        <v>427.7</v>
      </c>
      <c r="C104" s="7">
        <f>SUMIFS('de sistema'!$C$2:$C$346,'de sistema'!$A$2:$A$346,requerimiento!A104)</f>
        <v>22.244399999999999</v>
      </c>
      <c r="D104" s="3">
        <f>SUMIFS('de sistema'!$D$2:$D$346,'de sistema'!$A$2:$A$346,requerimiento!A104)</f>
        <v>0</v>
      </c>
      <c r="E104" s="9">
        <f t="shared" si="1"/>
        <v>0</v>
      </c>
    </row>
    <row r="105" spans="1:5" x14ac:dyDescent="0.2">
      <c r="A105" s="3" t="s">
        <v>103</v>
      </c>
      <c r="B105" s="12">
        <f>SUMIFS('de sistema'!$B$2:$B$346,'de sistema'!$A$2:$A$346,requerimiento!A105)</f>
        <v>22.1</v>
      </c>
      <c r="C105" s="7">
        <f>SUMIFS('de sistema'!$C$2:$C$346,'de sistema'!$A$2:$A$346,requerimiento!A105)</f>
        <v>0.17030000000000001</v>
      </c>
      <c r="D105" s="3">
        <f>SUMIFS('de sistema'!$D$2:$D$346,'de sistema'!$A$2:$A$346,requerimiento!A105)</f>
        <v>0</v>
      </c>
      <c r="E105" s="9">
        <f t="shared" si="1"/>
        <v>0</v>
      </c>
    </row>
    <row r="106" spans="1:5" x14ac:dyDescent="0.2">
      <c r="A106" s="3" t="s">
        <v>104</v>
      </c>
      <c r="B106" s="12">
        <f>SUMIFS('de sistema'!$B$2:$B$346,'de sistema'!$A$2:$A$346,requerimiento!A106)</f>
        <v>23</v>
      </c>
      <c r="C106" s="7">
        <f>SUMIFS('de sistema'!$C$2:$C$346,'de sistema'!$A$2:$A$346,requerimiento!A106)</f>
        <v>0</v>
      </c>
      <c r="D106" s="3">
        <f>SUMIFS('de sistema'!$D$2:$D$346,'de sistema'!$A$2:$A$346,requerimiento!A106)</f>
        <v>0</v>
      </c>
      <c r="E106" s="9">
        <f t="shared" si="1"/>
        <v>0</v>
      </c>
    </row>
    <row r="107" spans="1:5" x14ac:dyDescent="0.2">
      <c r="A107" s="3" t="s">
        <v>105</v>
      </c>
      <c r="B107" s="12">
        <f>SUMIFS('de sistema'!$B$2:$B$346,'de sistema'!$A$2:$A$346,requerimiento!A107)</f>
        <v>2.7749999999999999</v>
      </c>
      <c r="C107" s="7">
        <f>SUMIFS('de sistema'!$C$2:$C$346,'de sistema'!$A$2:$A$346,requerimiento!A107)</f>
        <v>0</v>
      </c>
      <c r="D107" s="3">
        <f>SUMIFS('de sistema'!$D$2:$D$346,'de sistema'!$A$2:$A$346,requerimiento!A107)</f>
        <v>0</v>
      </c>
      <c r="E107" s="9">
        <f t="shared" si="1"/>
        <v>0</v>
      </c>
    </row>
    <row r="108" spans="1:5" x14ac:dyDescent="0.2">
      <c r="A108" s="3" t="s">
        <v>106</v>
      </c>
      <c r="B108" s="12">
        <f>SUMIFS('de sistema'!$B$2:$B$346,'de sistema'!$A$2:$A$346,requerimiento!A108)</f>
        <v>50.4</v>
      </c>
      <c r="C108" s="7">
        <f>SUMIFS('de sistema'!$C$2:$C$346,'de sistema'!$A$2:$A$346,requerimiento!A108)</f>
        <v>0</v>
      </c>
      <c r="D108" s="3">
        <f>SUMIFS('de sistema'!$D$2:$D$346,'de sistema'!$A$2:$A$346,requerimiento!A108)</f>
        <v>0</v>
      </c>
      <c r="E108" s="9">
        <f t="shared" si="1"/>
        <v>0</v>
      </c>
    </row>
    <row r="109" spans="1:5" x14ac:dyDescent="0.2">
      <c r="A109" s="3" t="s">
        <v>107</v>
      </c>
      <c r="B109" s="12">
        <f>SUMIFS('de sistema'!$B$2:$B$346,'de sistema'!$A$2:$A$346,requerimiento!A109)</f>
        <v>1.1000000000000001</v>
      </c>
      <c r="C109" s="7">
        <f>SUMIFS('de sistema'!$C$2:$C$346,'de sistema'!$A$2:$A$346,requerimiento!A109)</f>
        <v>0</v>
      </c>
      <c r="D109" s="3">
        <f>SUMIFS('de sistema'!$D$2:$D$346,'de sistema'!$A$2:$A$346,requerimiento!A109)</f>
        <v>0</v>
      </c>
      <c r="E109" s="9">
        <f t="shared" si="1"/>
        <v>0</v>
      </c>
    </row>
    <row r="110" spans="1:5" x14ac:dyDescent="0.2">
      <c r="A110" s="3" t="s">
        <v>108</v>
      </c>
      <c r="B110" s="12">
        <f>SUMIFS('de sistema'!$B$2:$B$346,'de sistema'!$A$2:$A$346,requerimiento!A110)</f>
        <v>133</v>
      </c>
      <c r="C110" s="7">
        <f>SUMIFS('de sistema'!$C$2:$C$346,'de sistema'!$A$2:$A$346,requerimiento!A110)</f>
        <v>0</v>
      </c>
      <c r="D110" s="3">
        <f>SUMIFS('de sistema'!$D$2:$D$346,'de sistema'!$A$2:$A$346,requerimiento!A110)</f>
        <v>0</v>
      </c>
      <c r="E110" s="9">
        <f t="shared" si="1"/>
        <v>0</v>
      </c>
    </row>
    <row r="111" spans="1:5" x14ac:dyDescent="0.2">
      <c r="A111" s="3" t="s">
        <v>109</v>
      </c>
      <c r="B111" s="12">
        <f>SUMIFS('de sistema'!$B$2:$B$346,'de sistema'!$A$2:$A$346,requerimiento!A111)</f>
        <v>249</v>
      </c>
      <c r="C111" s="7">
        <f>SUMIFS('de sistema'!$C$2:$C$346,'de sistema'!$A$2:$A$346,requerimiento!A111)</f>
        <v>63.622199999999999</v>
      </c>
      <c r="D111" s="3">
        <f>SUMIFS('de sistema'!$D$2:$D$346,'de sistema'!$A$2:$A$346,requerimiento!A111)</f>
        <v>0</v>
      </c>
      <c r="E111" s="9">
        <f t="shared" si="1"/>
        <v>0</v>
      </c>
    </row>
    <row r="112" spans="1:5" x14ac:dyDescent="0.2">
      <c r="A112" s="3" t="s">
        <v>110</v>
      </c>
      <c r="B112" s="12">
        <f>SUMIFS('de sistema'!$B$2:$B$346,'de sistema'!$A$2:$A$346,requerimiento!A112)</f>
        <v>115.8</v>
      </c>
      <c r="C112" s="7">
        <f>SUMIFS('de sistema'!$C$2:$C$346,'de sistema'!$A$2:$A$346,requerimiento!A112)</f>
        <v>11.515000000000001</v>
      </c>
      <c r="D112" s="3">
        <f>SUMIFS('de sistema'!$D$2:$D$346,'de sistema'!$A$2:$A$346,requerimiento!A112)</f>
        <v>0</v>
      </c>
      <c r="E112" s="9">
        <f t="shared" si="1"/>
        <v>0</v>
      </c>
    </row>
    <row r="113" spans="1:5" x14ac:dyDescent="0.2">
      <c r="A113" s="3" t="s">
        <v>343</v>
      </c>
      <c r="B113" s="12">
        <f>SUMIFS('de sistema'!$B$2:$B$346,'de sistema'!$A$2:$A$346,requerimiento!A113)</f>
        <v>13.2</v>
      </c>
      <c r="C113" s="7">
        <f>SUMIFS('de sistema'!$C$2:$C$346,'de sistema'!$A$2:$A$346,requerimiento!A113)</f>
        <v>0</v>
      </c>
      <c r="D113" s="3">
        <f>SUMIFS('de sistema'!$D$2:$D$346,'de sistema'!$A$2:$A$346,requerimiento!A113)</f>
        <v>0</v>
      </c>
      <c r="E113" s="9">
        <f t="shared" si="1"/>
        <v>0</v>
      </c>
    </row>
    <row r="114" spans="1:5" x14ac:dyDescent="0.2">
      <c r="A114" s="3" t="s">
        <v>111</v>
      </c>
      <c r="B114" s="12">
        <f>SUMIFS('de sistema'!$B$2:$B$346,'de sistema'!$A$2:$A$346,requerimiento!A114)</f>
        <v>445</v>
      </c>
      <c r="C114" s="7">
        <f>SUMIFS('de sistema'!$C$2:$C$346,'de sistema'!$A$2:$A$346,requerimiento!A114)</f>
        <v>65.566699999999997</v>
      </c>
      <c r="D114" s="3">
        <f>SUMIFS('de sistema'!$D$2:$D$346,'de sistema'!$A$2:$A$346,requerimiento!A114)</f>
        <v>0</v>
      </c>
      <c r="E114" s="9">
        <f t="shared" si="1"/>
        <v>0</v>
      </c>
    </row>
    <row r="115" spans="1:5" x14ac:dyDescent="0.2">
      <c r="A115" s="3" t="s">
        <v>112</v>
      </c>
      <c r="B115" s="12">
        <f>SUMIFS('de sistema'!$B$2:$B$346,'de sistema'!$A$2:$A$346,requerimiento!A115)</f>
        <v>164</v>
      </c>
      <c r="C115" s="7">
        <f>SUMIFS('de sistema'!$C$2:$C$346,'de sistema'!$A$2:$A$346,requerimiento!A115)</f>
        <v>10.4222</v>
      </c>
      <c r="D115" s="3">
        <f>SUMIFS('de sistema'!$D$2:$D$346,'de sistema'!$A$2:$A$346,requerimiento!A115)</f>
        <v>0</v>
      </c>
      <c r="E115" s="9">
        <f t="shared" si="1"/>
        <v>0</v>
      </c>
    </row>
    <row r="116" spans="1:5" x14ac:dyDescent="0.2">
      <c r="A116" s="3" t="s">
        <v>113</v>
      </c>
      <c r="B116" s="12">
        <f>SUMIFS('de sistema'!$B$2:$B$346,'de sistema'!$A$2:$A$346,requerimiento!A116)</f>
        <v>40.805999999999997</v>
      </c>
      <c r="C116" s="7">
        <f>SUMIFS('de sistema'!$C$2:$C$346,'de sistema'!$A$2:$A$346,requerimiento!A116)</f>
        <v>0.54379999999999995</v>
      </c>
      <c r="D116" s="3">
        <f>SUMIFS('de sistema'!$D$2:$D$346,'de sistema'!$A$2:$A$346,requerimiento!A116)</f>
        <v>0</v>
      </c>
      <c r="E116" s="9">
        <f t="shared" si="1"/>
        <v>0</v>
      </c>
    </row>
    <row r="117" spans="1:5" x14ac:dyDescent="0.2">
      <c r="A117" s="3" t="s">
        <v>114</v>
      </c>
      <c r="B117" s="12">
        <f>SUMIFS('de sistema'!$B$2:$B$346,'de sistema'!$A$2:$A$346,requerimiento!A117)</f>
        <v>65</v>
      </c>
      <c r="C117" s="7">
        <f>SUMIFS('de sistema'!$C$2:$C$346,'de sistema'!$A$2:$A$346,requerimiento!A117)</f>
        <v>1.1667000000000001</v>
      </c>
      <c r="D117" s="3">
        <f>SUMIFS('de sistema'!$D$2:$D$346,'de sistema'!$A$2:$A$346,requerimiento!A117)</f>
        <v>0</v>
      </c>
      <c r="E117" s="9">
        <f t="shared" si="1"/>
        <v>0</v>
      </c>
    </row>
    <row r="118" spans="1:5" x14ac:dyDescent="0.2">
      <c r="A118" s="3" t="s">
        <v>115</v>
      </c>
      <c r="B118" s="12">
        <f>SUMIFS('de sistema'!$B$2:$B$346,'de sistema'!$A$2:$A$346,requerimiento!A118)</f>
        <v>189.29</v>
      </c>
      <c r="C118" s="7">
        <f>SUMIFS('de sistema'!$C$2:$C$346,'de sistema'!$A$2:$A$346,requerimiento!A118)</f>
        <v>35.716999999999999</v>
      </c>
      <c r="D118" s="3">
        <f>SUMIFS('de sistema'!$D$2:$D$346,'de sistema'!$A$2:$A$346,requerimiento!A118)</f>
        <v>0</v>
      </c>
      <c r="E118" s="9">
        <f t="shared" si="1"/>
        <v>0</v>
      </c>
    </row>
    <row r="119" spans="1:5" x14ac:dyDescent="0.2">
      <c r="A119" s="3" t="s">
        <v>116</v>
      </c>
      <c r="B119" s="12">
        <f>SUMIFS('de sistema'!$B$2:$B$346,'de sistema'!$A$2:$A$346,requerimiento!A119)</f>
        <v>1.3340000000000001</v>
      </c>
      <c r="C119" s="7">
        <f>SUMIFS('de sistema'!$C$2:$C$346,'de sistema'!$A$2:$A$346,requerimiento!A119)</f>
        <v>1.127</v>
      </c>
      <c r="D119" s="3">
        <f>SUMIFS('de sistema'!$D$2:$D$346,'de sistema'!$A$2:$A$346,requerimiento!A119)</f>
        <v>0</v>
      </c>
      <c r="E119" s="9">
        <f t="shared" si="1"/>
        <v>0</v>
      </c>
    </row>
    <row r="120" spans="1:5" x14ac:dyDescent="0.2">
      <c r="A120" s="3" t="s">
        <v>117</v>
      </c>
      <c r="B120" s="12">
        <f>SUMIFS('de sistema'!$B$2:$B$346,'de sistema'!$A$2:$A$346,requerimiento!A120)</f>
        <v>64.400000000000006</v>
      </c>
      <c r="C120" s="7">
        <f>SUMIFS('de sistema'!$C$2:$C$346,'de sistema'!$A$2:$A$346,requerimiento!A120)</f>
        <v>0</v>
      </c>
      <c r="D120" s="3">
        <f>SUMIFS('de sistema'!$D$2:$D$346,'de sistema'!$A$2:$A$346,requerimiento!A120)</f>
        <v>0</v>
      </c>
      <c r="E120" s="9">
        <f t="shared" si="1"/>
        <v>0</v>
      </c>
    </row>
    <row r="121" spans="1:5" x14ac:dyDescent="0.2">
      <c r="A121" s="3" t="s">
        <v>118</v>
      </c>
      <c r="B121" s="12">
        <f>SUMIFS('de sistema'!$B$2:$B$346,'de sistema'!$A$2:$A$346,requerimiento!A121)</f>
        <v>4.2</v>
      </c>
      <c r="C121" s="7">
        <f>SUMIFS('de sistema'!$C$2:$C$346,'de sistema'!$A$2:$A$346,requerimiento!A121)</f>
        <v>0.87109999999999999</v>
      </c>
      <c r="D121" s="3">
        <f>SUMIFS('de sistema'!$D$2:$D$346,'de sistema'!$A$2:$A$346,requerimiento!A121)</f>
        <v>0</v>
      </c>
      <c r="E121" s="9">
        <f t="shared" si="1"/>
        <v>0</v>
      </c>
    </row>
    <row r="122" spans="1:5" x14ac:dyDescent="0.2">
      <c r="A122" s="3" t="s">
        <v>119</v>
      </c>
      <c r="B122" s="12">
        <f>SUMIFS('de sistema'!$B$2:$B$346,'de sistema'!$A$2:$A$346,requerimiento!A122)</f>
        <v>1141.4000000000001</v>
      </c>
      <c r="C122" s="7">
        <f>SUMIFS('de sistema'!$C$2:$C$346,'de sistema'!$A$2:$A$346,requerimiento!A122)</f>
        <v>596.74</v>
      </c>
      <c r="D122" s="3">
        <f>SUMIFS('de sistema'!$D$2:$D$346,'de sistema'!$A$2:$A$346,requerimiento!A122)</f>
        <v>0</v>
      </c>
      <c r="E122" s="9">
        <f t="shared" si="1"/>
        <v>0</v>
      </c>
    </row>
    <row r="123" spans="1:5" x14ac:dyDescent="0.2">
      <c r="A123" s="3" t="s">
        <v>120</v>
      </c>
      <c r="B123" s="12">
        <f>SUMIFS('de sistema'!$B$2:$B$346,'de sistema'!$A$2:$A$346,requerimiento!A123)</f>
        <v>0.03</v>
      </c>
      <c r="C123" s="7">
        <f>SUMIFS('de sistema'!$C$2:$C$346,'de sistema'!$A$2:$A$346,requerimiento!A123)</f>
        <v>0</v>
      </c>
      <c r="D123" s="3">
        <f>SUMIFS('de sistema'!$D$2:$D$346,'de sistema'!$A$2:$A$346,requerimiento!A123)</f>
        <v>0</v>
      </c>
      <c r="E123" s="9">
        <f t="shared" si="1"/>
        <v>0</v>
      </c>
    </row>
    <row r="124" spans="1:5" x14ac:dyDescent="0.2">
      <c r="A124" s="3" t="s">
        <v>121</v>
      </c>
      <c r="B124" s="12">
        <f>SUMIFS('de sistema'!$B$2:$B$346,'de sistema'!$A$2:$A$346,requerimiento!A124)</f>
        <v>13.15</v>
      </c>
      <c r="C124" s="7">
        <f>SUMIFS('de sistema'!$C$2:$C$346,'de sistema'!$A$2:$A$346,requerimiento!A124)</f>
        <v>0</v>
      </c>
      <c r="D124" s="3">
        <f>SUMIFS('de sistema'!$D$2:$D$346,'de sistema'!$A$2:$A$346,requerimiento!A124)</f>
        <v>0</v>
      </c>
      <c r="E124" s="9">
        <f t="shared" si="1"/>
        <v>0</v>
      </c>
    </row>
    <row r="125" spans="1:5" x14ac:dyDescent="0.2">
      <c r="A125" s="3" t="s">
        <v>122</v>
      </c>
      <c r="B125" s="12">
        <f>SUMIFS('de sistema'!$B$2:$B$346,'de sistema'!$A$2:$A$346,requerimiento!A125)</f>
        <v>0.36</v>
      </c>
      <c r="C125" s="7">
        <f>SUMIFS('de sistema'!$C$2:$C$346,'de sistema'!$A$2:$A$346,requerimiento!A125)</f>
        <v>0</v>
      </c>
      <c r="D125" s="3">
        <f>SUMIFS('de sistema'!$D$2:$D$346,'de sistema'!$A$2:$A$346,requerimiento!A125)</f>
        <v>0</v>
      </c>
      <c r="E125" s="9">
        <f t="shared" si="1"/>
        <v>0</v>
      </c>
    </row>
    <row r="126" spans="1:5" x14ac:dyDescent="0.2">
      <c r="A126" s="3" t="s">
        <v>123</v>
      </c>
      <c r="B126" s="12">
        <f>SUMIFS('de sistema'!$B$2:$B$346,'de sistema'!$A$2:$A$346,requerimiento!A126)</f>
        <v>83</v>
      </c>
      <c r="C126" s="7">
        <f>SUMIFS('de sistema'!$C$2:$C$346,'de sistema'!$A$2:$A$346,requerimiento!A126)</f>
        <v>0</v>
      </c>
      <c r="D126" s="3">
        <f>SUMIFS('de sistema'!$D$2:$D$346,'de sistema'!$A$2:$A$346,requerimiento!A126)</f>
        <v>0</v>
      </c>
      <c r="E126" s="9">
        <f t="shared" si="1"/>
        <v>0</v>
      </c>
    </row>
    <row r="127" spans="1:5" x14ac:dyDescent="0.2">
      <c r="A127" s="3" t="s">
        <v>124</v>
      </c>
      <c r="B127" s="12">
        <f>SUMIFS('de sistema'!$B$2:$B$346,'de sistema'!$A$2:$A$346,requerimiento!A127)</f>
        <v>356</v>
      </c>
      <c r="C127" s="7">
        <f>SUMIFS('de sistema'!$C$2:$C$346,'de sistema'!$A$2:$A$346,requerimiento!A127)</f>
        <v>78.866699999999994</v>
      </c>
      <c r="D127" s="3">
        <f>SUMIFS('de sistema'!$D$2:$D$346,'de sistema'!$A$2:$A$346,requerimiento!A127)</f>
        <v>0</v>
      </c>
      <c r="E127" s="9">
        <f t="shared" si="1"/>
        <v>0</v>
      </c>
    </row>
    <row r="128" spans="1:5" x14ac:dyDescent="0.2">
      <c r="A128" s="3" t="s">
        <v>125</v>
      </c>
      <c r="B128" s="12">
        <f>SUMIFS('de sistema'!$B$2:$B$346,'de sistema'!$A$2:$A$346,requerimiento!A128)</f>
        <v>2.375</v>
      </c>
      <c r="C128" s="7">
        <f>SUMIFS('de sistema'!$C$2:$C$346,'de sistema'!$A$2:$A$346,requerimiento!A128)</f>
        <v>2.0611000000000002</v>
      </c>
      <c r="D128" s="3">
        <f>SUMIFS('de sistema'!$D$2:$D$346,'de sistema'!$A$2:$A$346,requerimiento!A128)</f>
        <v>0</v>
      </c>
      <c r="E128" s="9">
        <f t="shared" si="1"/>
        <v>0</v>
      </c>
    </row>
    <row r="129" spans="1:5" x14ac:dyDescent="0.2">
      <c r="A129" s="3" t="s">
        <v>126</v>
      </c>
      <c r="B129" s="12">
        <f>SUMIFS('de sistema'!$B$2:$B$346,'de sistema'!$A$2:$A$346,requerimiento!A129)</f>
        <v>228.8</v>
      </c>
      <c r="C129" s="7">
        <f>SUMIFS('de sistema'!$C$2:$C$346,'de sistema'!$A$2:$A$346,requerimiento!A129)</f>
        <v>0</v>
      </c>
      <c r="D129" s="3">
        <f>SUMIFS('de sistema'!$D$2:$D$346,'de sistema'!$A$2:$A$346,requerimiento!A129)</f>
        <v>0</v>
      </c>
      <c r="E129" s="9">
        <f t="shared" si="1"/>
        <v>0</v>
      </c>
    </row>
    <row r="130" spans="1:5" x14ac:dyDescent="0.2">
      <c r="A130" s="3" t="s">
        <v>127</v>
      </c>
      <c r="B130" s="12">
        <f>SUMIFS('de sistema'!$B$2:$B$346,'de sistema'!$A$2:$A$346,requerimiento!A130)</f>
        <v>381.11</v>
      </c>
      <c r="C130" s="7">
        <f>SUMIFS('de sistema'!$C$2:$C$346,'de sistema'!$A$2:$A$346,requerimiento!A130)</f>
        <v>86.333299999999994</v>
      </c>
      <c r="D130" s="3">
        <f>SUMIFS('de sistema'!$D$2:$D$346,'de sistema'!$A$2:$A$346,requerimiento!A130)</f>
        <v>0</v>
      </c>
      <c r="E130" s="9">
        <f t="shared" ref="E130:E192" si="2">MAX(D130+C130-B130,0)</f>
        <v>0</v>
      </c>
    </row>
    <row r="131" spans="1:5" x14ac:dyDescent="0.2">
      <c r="A131" s="3" t="s">
        <v>128</v>
      </c>
      <c r="B131" s="12">
        <f>SUMIFS('de sistema'!$B$2:$B$346,'de sistema'!$A$2:$A$346,requerimiento!A131)</f>
        <v>7.05</v>
      </c>
      <c r="C131" s="7">
        <f>SUMIFS('de sistema'!$C$2:$C$346,'de sistema'!$A$2:$A$346,requerimiento!A131)</f>
        <v>7.7799999999999994E-2</v>
      </c>
      <c r="D131" s="3">
        <f>SUMIFS('de sistema'!$D$2:$D$346,'de sistema'!$A$2:$A$346,requerimiento!A131)</f>
        <v>0</v>
      </c>
      <c r="E131" s="9">
        <f t="shared" si="2"/>
        <v>0</v>
      </c>
    </row>
    <row r="132" spans="1:5" x14ac:dyDescent="0.2">
      <c r="A132" s="3" t="s">
        <v>129</v>
      </c>
      <c r="B132" s="12">
        <f>SUMIFS('de sistema'!$B$2:$B$346,'de sistema'!$A$2:$A$346,requerimiento!A132)</f>
        <v>164.05</v>
      </c>
      <c r="C132" s="7">
        <f>SUMIFS('de sistema'!$C$2:$C$346,'de sistema'!$A$2:$A$346,requerimiento!A132)</f>
        <v>122.033</v>
      </c>
      <c r="D132" s="3">
        <f>SUMIFS('de sistema'!$D$2:$D$346,'de sistema'!$A$2:$A$346,requerimiento!A132)</f>
        <v>150</v>
      </c>
      <c r="E132" s="9">
        <f t="shared" si="2"/>
        <v>107.983</v>
      </c>
    </row>
    <row r="133" spans="1:5" x14ac:dyDescent="0.2">
      <c r="A133" s="3" t="s">
        <v>130</v>
      </c>
      <c r="B133" s="12">
        <f>SUMIFS('de sistema'!$B$2:$B$346,'de sistema'!$A$2:$A$346,requerimiento!A133)</f>
        <v>3.2</v>
      </c>
      <c r="C133" s="7">
        <f>SUMIFS('de sistema'!$C$2:$C$346,'de sistema'!$A$2:$A$346,requerimiento!A133)</f>
        <v>0</v>
      </c>
      <c r="D133" s="3">
        <f>SUMIFS('de sistema'!$D$2:$D$346,'de sistema'!$A$2:$A$346,requerimiento!A133)</f>
        <v>0</v>
      </c>
      <c r="E133" s="9">
        <f t="shared" si="2"/>
        <v>0</v>
      </c>
    </row>
    <row r="134" spans="1:5" x14ac:dyDescent="0.2">
      <c r="A134" s="3" t="s">
        <v>131</v>
      </c>
      <c r="B134" s="12">
        <f>SUMIFS('de sistema'!$B$2:$B$346,'de sistema'!$A$2:$A$346,requerimiento!A134)</f>
        <v>1.472</v>
      </c>
      <c r="C134" s="7">
        <f>SUMIFS('de sistema'!$C$2:$C$346,'de sistema'!$A$2:$A$346,requerimiento!A134)</f>
        <v>105.151</v>
      </c>
      <c r="D134" s="3">
        <f>SUMIFS('de sistema'!$D$2:$D$346,'de sistema'!$A$2:$A$346,requerimiento!A134)</f>
        <v>120</v>
      </c>
      <c r="E134" s="9">
        <f t="shared" si="2"/>
        <v>223.679</v>
      </c>
    </row>
    <row r="135" spans="1:5" x14ac:dyDescent="0.2">
      <c r="A135" s="3" t="s">
        <v>132</v>
      </c>
      <c r="B135" s="12">
        <f>SUMIFS('de sistema'!$B$2:$B$346,'de sistema'!$A$2:$A$346,requerimiento!A135)</f>
        <v>7.4999999999999997E-2</v>
      </c>
      <c r="C135" s="7">
        <f>SUMIFS('de sistema'!$C$2:$C$346,'de sistema'!$A$2:$A$346,requerimiento!A135)</f>
        <v>0</v>
      </c>
      <c r="D135" s="3">
        <f>SUMIFS('de sistema'!$D$2:$D$346,'de sistema'!$A$2:$A$346,requerimiento!A135)</f>
        <v>0</v>
      </c>
      <c r="E135" s="9">
        <f t="shared" si="2"/>
        <v>0</v>
      </c>
    </row>
    <row r="136" spans="1:5" x14ac:dyDescent="0.2">
      <c r="A136" s="3" t="s">
        <v>133</v>
      </c>
      <c r="B136" s="12">
        <f>SUMIFS('de sistema'!$B$2:$B$346,'de sistema'!$A$2:$A$346,requerimiento!A136)</f>
        <v>35</v>
      </c>
      <c r="C136" s="7">
        <f>SUMIFS('de sistema'!$C$2:$C$346,'de sistema'!$A$2:$A$346,requerimiento!A136)</f>
        <v>66.655600000000007</v>
      </c>
      <c r="D136" s="3">
        <f>SUMIFS('de sistema'!$D$2:$D$346,'de sistema'!$A$2:$A$346,requerimiento!A136)</f>
        <v>0</v>
      </c>
      <c r="E136" s="9">
        <f t="shared" si="2"/>
        <v>31.655600000000007</v>
      </c>
    </row>
    <row r="137" spans="1:5" x14ac:dyDescent="0.2">
      <c r="A137" s="3" t="s">
        <v>134</v>
      </c>
      <c r="B137" s="12">
        <f>SUMIFS('de sistema'!$B$2:$B$346,'de sistema'!$A$2:$A$346,requerimiento!A137)</f>
        <v>11.5</v>
      </c>
      <c r="C137" s="7">
        <f>SUMIFS('de sistema'!$C$2:$C$346,'de sistema'!$A$2:$A$346,requerimiento!A137)</f>
        <v>39.977800000000002</v>
      </c>
      <c r="D137" s="3">
        <f>SUMIFS('de sistema'!$D$2:$D$346,'de sistema'!$A$2:$A$346,requerimiento!A137)</f>
        <v>30</v>
      </c>
      <c r="E137" s="9">
        <f t="shared" si="2"/>
        <v>58.477800000000002</v>
      </c>
    </row>
    <row r="138" spans="1:5" x14ac:dyDescent="0.2">
      <c r="A138" s="3" t="s">
        <v>135</v>
      </c>
      <c r="B138" s="12">
        <f>SUMIFS('de sistema'!$B$2:$B$346,'de sistema'!$A$2:$A$346,requerimiento!A138)</f>
        <v>101</v>
      </c>
      <c r="C138" s="7">
        <f>SUMIFS('de sistema'!$C$2:$C$346,'de sistema'!$A$2:$A$346,requerimiento!A138)</f>
        <v>0</v>
      </c>
      <c r="D138" s="3">
        <f>SUMIFS('de sistema'!$D$2:$D$346,'de sistema'!$A$2:$A$346,requerimiento!A138)</f>
        <v>0</v>
      </c>
      <c r="E138" s="9">
        <f t="shared" si="2"/>
        <v>0</v>
      </c>
    </row>
    <row r="139" spans="1:5" x14ac:dyDescent="0.2">
      <c r="A139" s="3" t="s">
        <v>136</v>
      </c>
      <c r="B139" s="12">
        <f>SUMIFS('de sistema'!$B$2:$B$346,'de sistema'!$A$2:$A$346,requerimiento!A139)</f>
        <v>473.37459999999999</v>
      </c>
      <c r="C139" s="7">
        <f>SUMIFS('de sistema'!$C$2:$C$346,'de sistema'!$A$2:$A$346,requerimiento!A139)</f>
        <v>98.933300000000003</v>
      </c>
      <c r="D139" s="3">
        <f>SUMIFS('de sistema'!$D$2:$D$346,'de sistema'!$A$2:$A$346,requerimiento!A139)</f>
        <v>0</v>
      </c>
      <c r="E139" s="9">
        <f t="shared" si="2"/>
        <v>0</v>
      </c>
    </row>
    <row r="140" spans="1:5" x14ac:dyDescent="0.2">
      <c r="A140" s="3" t="s">
        <v>137</v>
      </c>
      <c r="B140" s="12">
        <f>SUMIFS('de sistema'!$B$2:$B$346,'de sistema'!$A$2:$A$346,requerimiento!A140)</f>
        <v>1.2</v>
      </c>
      <c r="C140" s="7">
        <f>SUMIFS('de sistema'!$C$2:$C$346,'de sistema'!$A$2:$A$346,requerimiento!A140)</f>
        <v>0</v>
      </c>
      <c r="D140" s="3">
        <f>SUMIFS('de sistema'!$D$2:$D$346,'de sistema'!$A$2:$A$346,requerimiento!A140)</f>
        <v>0</v>
      </c>
      <c r="E140" s="9">
        <f t="shared" si="2"/>
        <v>0</v>
      </c>
    </row>
    <row r="141" spans="1:5" x14ac:dyDescent="0.2">
      <c r="A141" s="3" t="s">
        <v>138</v>
      </c>
      <c r="B141" s="12">
        <f>SUMIFS('de sistema'!$B$2:$B$346,'de sistema'!$A$2:$A$346,requerimiento!A141)</f>
        <v>40.049999999999997</v>
      </c>
      <c r="C141" s="7">
        <f>SUMIFS('de sistema'!$C$2:$C$346,'de sistema'!$A$2:$A$346,requerimiento!A141)</f>
        <v>37.825299999999999</v>
      </c>
      <c r="D141" s="3">
        <f>SUMIFS('de sistema'!$D$2:$D$346,'de sistema'!$A$2:$A$346,requerimiento!A141)</f>
        <v>0</v>
      </c>
      <c r="E141" s="9">
        <f t="shared" si="2"/>
        <v>0</v>
      </c>
    </row>
    <row r="142" spans="1:5" x14ac:dyDescent="0.2">
      <c r="A142" s="3" t="s">
        <v>139</v>
      </c>
      <c r="B142" s="12">
        <f>SUMIFS('de sistema'!$B$2:$B$346,'de sistema'!$A$2:$A$346,requerimiento!A142)</f>
        <v>167.47499999999999</v>
      </c>
      <c r="C142" s="7">
        <f>SUMIFS('de sistema'!$C$2:$C$346,'de sistema'!$A$2:$A$346,requerimiento!A142)</f>
        <v>138.065</v>
      </c>
      <c r="D142" s="3">
        <f>SUMIFS('de sistema'!$D$2:$D$346,'de sistema'!$A$2:$A$346,requerimiento!A142)</f>
        <v>0</v>
      </c>
      <c r="E142" s="9">
        <f t="shared" si="2"/>
        <v>0</v>
      </c>
    </row>
    <row r="143" spans="1:5" x14ac:dyDescent="0.2">
      <c r="A143" s="3" t="s">
        <v>140</v>
      </c>
      <c r="B143" s="12">
        <f>SUMIFS('de sistema'!$B$2:$B$346,'de sistema'!$A$2:$A$346,requerimiento!A143)</f>
        <v>265.75</v>
      </c>
      <c r="C143" s="7">
        <f>SUMIFS('de sistema'!$C$2:$C$346,'de sistema'!$A$2:$A$346,requerimiento!A143)</f>
        <v>32.0017</v>
      </c>
      <c r="D143" s="3">
        <f>SUMIFS('de sistema'!$D$2:$D$346,'de sistema'!$A$2:$A$346,requerimiento!A143)</f>
        <v>0</v>
      </c>
      <c r="E143" s="9">
        <f t="shared" si="2"/>
        <v>0</v>
      </c>
    </row>
    <row r="144" spans="1:5" x14ac:dyDescent="0.2">
      <c r="A144" s="3" t="s">
        <v>141</v>
      </c>
      <c r="B144" s="12">
        <f>SUMIFS('de sistema'!$B$2:$B$346,'de sistema'!$A$2:$A$346,requerimiento!A144)</f>
        <v>70.400000000000006</v>
      </c>
      <c r="C144" s="7">
        <f>SUMIFS('de sistema'!$C$2:$C$346,'de sistema'!$A$2:$A$346,requerimiento!A144)</f>
        <v>0.42780000000000001</v>
      </c>
      <c r="D144" s="3">
        <f>SUMIFS('de sistema'!$D$2:$D$346,'de sistema'!$A$2:$A$346,requerimiento!A144)</f>
        <v>0</v>
      </c>
      <c r="E144" s="9">
        <f t="shared" si="2"/>
        <v>0</v>
      </c>
    </row>
    <row r="145" spans="1:5" x14ac:dyDescent="0.2">
      <c r="A145" s="3" t="s">
        <v>142</v>
      </c>
      <c r="B145" s="12">
        <f>SUMIFS('de sistema'!$B$2:$B$346,'de sistema'!$A$2:$A$346,requerimiento!A145)</f>
        <v>16.085000000000001</v>
      </c>
      <c r="C145" s="7">
        <f>SUMIFS('de sistema'!$C$2:$C$346,'de sistema'!$A$2:$A$346,requerimiento!A145)</f>
        <v>0</v>
      </c>
      <c r="D145" s="3">
        <f>SUMIFS('de sistema'!$D$2:$D$346,'de sistema'!$A$2:$A$346,requerimiento!A145)</f>
        <v>0</v>
      </c>
      <c r="E145" s="9">
        <f t="shared" si="2"/>
        <v>0</v>
      </c>
    </row>
    <row r="146" spans="1:5" x14ac:dyDescent="0.2">
      <c r="A146" s="3" t="s">
        <v>143</v>
      </c>
      <c r="B146" s="12">
        <f>SUMIFS('de sistema'!$B$2:$B$346,'de sistema'!$A$2:$A$346,requerimiento!A146)</f>
        <v>18.262</v>
      </c>
      <c r="C146" s="7">
        <f>SUMIFS('de sistema'!$C$2:$C$346,'de sistema'!$A$2:$A$346,requerimiento!A146)</f>
        <v>11.302199999999999</v>
      </c>
      <c r="D146" s="3">
        <f>SUMIFS('de sistema'!$D$2:$D$346,'de sistema'!$A$2:$A$346,requerimiento!A146)</f>
        <v>50</v>
      </c>
      <c r="E146" s="9">
        <f t="shared" si="2"/>
        <v>43.040199999999999</v>
      </c>
    </row>
    <row r="147" spans="1:5" x14ac:dyDescent="0.2">
      <c r="A147" s="3" t="s">
        <v>144</v>
      </c>
      <c r="B147" s="12">
        <f>SUMIFS('de sistema'!$B$2:$B$346,'de sistema'!$A$2:$A$346,requerimiento!A147)</f>
        <v>0.05</v>
      </c>
      <c r="C147" s="7">
        <f>SUMIFS('de sistema'!$C$2:$C$346,'de sistema'!$A$2:$A$346,requerimiento!A147)</f>
        <v>0</v>
      </c>
      <c r="D147" s="3">
        <f>SUMIFS('de sistema'!$D$2:$D$346,'de sistema'!$A$2:$A$346,requerimiento!A147)</f>
        <v>0</v>
      </c>
      <c r="E147" s="9">
        <f t="shared" si="2"/>
        <v>0</v>
      </c>
    </row>
    <row r="148" spans="1:5" x14ac:dyDescent="0.2">
      <c r="A148" s="3" t="s">
        <v>145</v>
      </c>
      <c r="B148" s="12">
        <f>SUMIFS('de sistema'!$B$2:$B$346,'de sistema'!$A$2:$A$346,requerimiento!A148)</f>
        <v>2.75</v>
      </c>
      <c r="C148" s="7">
        <f>SUMIFS('de sistema'!$C$2:$C$346,'de sistema'!$A$2:$A$346,requerimiento!A148)</f>
        <v>0</v>
      </c>
      <c r="D148" s="3">
        <f>SUMIFS('de sistema'!$D$2:$D$346,'de sistema'!$A$2:$A$346,requerimiento!A148)</f>
        <v>0</v>
      </c>
      <c r="E148" s="9">
        <f t="shared" si="2"/>
        <v>0</v>
      </c>
    </row>
    <row r="149" spans="1:5" x14ac:dyDescent="0.2">
      <c r="A149" s="3" t="s">
        <v>146</v>
      </c>
      <c r="B149" s="12">
        <f>SUMIFS('de sistema'!$B$2:$B$346,'de sistema'!$A$2:$A$346,requerimiento!A149)</f>
        <v>85</v>
      </c>
      <c r="C149" s="7">
        <f>SUMIFS('de sistema'!$C$2:$C$346,'de sistema'!$A$2:$A$346,requerimiento!A149)</f>
        <v>17.5</v>
      </c>
      <c r="D149" s="3">
        <f>SUMIFS('de sistema'!$D$2:$D$346,'de sistema'!$A$2:$A$346,requerimiento!A149)</f>
        <v>252</v>
      </c>
      <c r="E149" s="9">
        <f t="shared" si="2"/>
        <v>184.5</v>
      </c>
    </row>
    <row r="150" spans="1:5" x14ac:dyDescent="0.2">
      <c r="A150" s="3" t="s">
        <v>147</v>
      </c>
      <c r="B150" s="12">
        <f>SUMIFS('de sistema'!$B$2:$B$346,'de sistema'!$A$2:$A$346,requerimiento!A150)</f>
        <v>27.75</v>
      </c>
      <c r="C150" s="7">
        <f>SUMIFS('de sistema'!$C$2:$C$346,'de sistema'!$A$2:$A$346,requerimiento!A150)</f>
        <v>17.0077</v>
      </c>
      <c r="D150" s="3">
        <f>SUMIFS('de sistema'!$D$2:$D$346,'de sistema'!$A$2:$A$346,requerimiento!A150)</f>
        <v>84</v>
      </c>
      <c r="E150" s="9">
        <f t="shared" si="2"/>
        <v>73.2577</v>
      </c>
    </row>
    <row r="151" spans="1:5" x14ac:dyDescent="0.2">
      <c r="A151" s="3" t="s">
        <v>148</v>
      </c>
      <c r="B151" s="12">
        <f>SUMIFS('de sistema'!$B$2:$B$346,'de sistema'!$A$2:$A$346,requerimiento!A151)</f>
        <v>80.790000000000006</v>
      </c>
      <c r="C151" s="7">
        <f>SUMIFS('de sistema'!$C$2:$C$346,'de sistema'!$A$2:$A$346,requerimiento!A151)</f>
        <v>0.21</v>
      </c>
      <c r="D151" s="3">
        <f>SUMIFS('de sistema'!$D$2:$D$346,'de sistema'!$A$2:$A$346,requerimiento!A151)</f>
        <v>0</v>
      </c>
      <c r="E151" s="9">
        <f t="shared" si="2"/>
        <v>0</v>
      </c>
    </row>
    <row r="152" spans="1:5" x14ac:dyDescent="0.2">
      <c r="A152" s="3" t="s">
        <v>149</v>
      </c>
      <c r="B152" s="12">
        <f>SUMIFS('de sistema'!$B$2:$B$346,'de sistema'!$A$2:$A$346,requerimiento!A152)</f>
        <v>155.625</v>
      </c>
      <c r="C152" s="7">
        <f>SUMIFS('de sistema'!$C$2:$C$346,'de sistema'!$A$2:$A$346,requerimiento!A152)</f>
        <v>11.9778</v>
      </c>
      <c r="D152" s="3">
        <f>SUMIFS('de sistema'!$D$2:$D$346,'de sistema'!$A$2:$A$346,requerimiento!A152)</f>
        <v>0</v>
      </c>
      <c r="E152" s="9">
        <f t="shared" si="2"/>
        <v>0</v>
      </c>
    </row>
    <row r="153" spans="1:5" x14ac:dyDescent="0.2">
      <c r="A153" s="3" t="s">
        <v>150</v>
      </c>
      <c r="B153" s="12">
        <f>SUMIFS('de sistema'!$B$2:$B$346,'de sistema'!$A$2:$A$346,requerimiento!A153)</f>
        <v>9.875</v>
      </c>
      <c r="C153" s="7">
        <f>SUMIFS('de sistema'!$C$2:$C$346,'de sistema'!$A$2:$A$346,requerimiento!A153)</f>
        <v>9.5299999999999996E-2</v>
      </c>
      <c r="D153" s="3">
        <f>SUMIFS('de sistema'!$D$2:$D$346,'de sistema'!$A$2:$A$346,requerimiento!A153)</f>
        <v>0</v>
      </c>
      <c r="E153" s="9">
        <f t="shared" si="2"/>
        <v>0</v>
      </c>
    </row>
    <row r="154" spans="1:5" x14ac:dyDescent="0.2">
      <c r="A154" s="3" t="s">
        <v>151</v>
      </c>
      <c r="B154" s="12">
        <f>SUMIFS('de sistema'!$B$2:$B$346,'de sistema'!$A$2:$A$346,requerimiento!A154)</f>
        <v>0.04</v>
      </c>
      <c r="C154" s="7">
        <f>SUMIFS('de sistema'!$C$2:$C$346,'de sistema'!$A$2:$A$346,requerimiento!A154)</f>
        <v>2.4899999999999999E-2</v>
      </c>
      <c r="D154" s="3">
        <f>SUMIFS('de sistema'!$D$2:$D$346,'de sistema'!$A$2:$A$346,requerimiento!A154)</f>
        <v>0</v>
      </c>
      <c r="E154" s="9">
        <f t="shared" si="2"/>
        <v>0</v>
      </c>
    </row>
    <row r="155" spans="1:5" x14ac:dyDescent="0.2">
      <c r="A155" s="3" t="s">
        <v>152</v>
      </c>
      <c r="B155" s="12">
        <f>SUMIFS('de sistema'!$B$2:$B$346,'de sistema'!$A$2:$A$346,requerimiento!A155)</f>
        <v>8</v>
      </c>
      <c r="C155" s="7">
        <f>SUMIFS('de sistema'!$C$2:$C$346,'de sistema'!$A$2:$A$346,requerimiento!A155)</f>
        <v>0</v>
      </c>
      <c r="D155" s="3">
        <f>SUMIFS('de sistema'!$D$2:$D$346,'de sistema'!$A$2:$A$346,requerimiento!A155)</f>
        <v>0</v>
      </c>
      <c r="E155" s="9">
        <f t="shared" si="2"/>
        <v>0</v>
      </c>
    </row>
    <row r="156" spans="1:5" x14ac:dyDescent="0.2">
      <c r="A156" s="3" t="s">
        <v>153</v>
      </c>
      <c r="B156" s="12">
        <f>SUMIFS('de sistema'!$B$2:$B$346,'de sistema'!$A$2:$A$346,requerimiento!A156)</f>
        <v>0.16</v>
      </c>
      <c r="C156" s="7">
        <f>SUMIFS('de sistema'!$C$2:$C$346,'de sistema'!$A$2:$A$346,requerimiento!A156)</f>
        <v>0</v>
      </c>
      <c r="D156" s="3">
        <f>SUMIFS('de sistema'!$D$2:$D$346,'de sistema'!$A$2:$A$346,requerimiento!A156)</f>
        <v>0</v>
      </c>
      <c r="E156" s="9">
        <f t="shared" si="2"/>
        <v>0</v>
      </c>
    </row>
    <row r="157" spans="1:5" x14ac:dyDescent="0.2">
      <c r="A157" s="3" t="s">
        <v>154</v>
      </c>
      <c r="B157" s="12">
        <f>SUMIFS('de sistema'!$B$2:$B$346,'de sistema'!$A$2:$A$346,requerimiento!A157)</f>
        <v>7.4999999999999997E-2</v>
      </c>
      <c r="C157" s="7">
        <f>SUMIFS('de sistema'!$C$2:$C$346,'de sistema'!$A$2:$A$346,requerimiento!A157)</f>
        <v>0</v>
      </c>
      <c r="D157" s="3">
        <f>SUMIFS('de sistema'!$D$2:$D$346,'de sistema'!$A$2:$A$346,requerimiento!A157)</f>
        <v>0</v>
      </c>
      <c r="E157" s="9">
        <f t="shared" si="2"/>
        <v>0</v>
      </c>
    </row>
    <row r="158" spans="1:5" x14ac:dyDescent="0.2">
      <c r="A158" s="3" t="s">
        <v>155</v>
      </c>
      <c r="B158" s="12">
        <f>SUMIFS('de sistema'!$B$2:$B$346,'de sistema'!$A$2:$A$346,requerimiento!A158)</f>
        <v>2.2999999999999998</v>
      </c>
      <c r="C158" s="7">
        <f>SUMIFS('de sistema'!$C$2:$C$346,'de sistema'!$A$2:$A$346,requerimiento!A158)</f>
        <v>2.1778</v>
      </c>
      <c r="D158" s="3">
        <f>SUMIFS('de sistema'!$D$2:$D$346,'de sistema'!$A$2:$A$346,requerimiento!A158)</f>
        <v>0</v>
      </c>
      <c r="E158" s="9">
        <f t="shared" si="2"/>
        <v>0</v>
      </c>
    </row>
    <row r="159" spans="1:5" x14ac:dyDescent="0.2">
      <c r="A159" s="3" t="s">
        <v>156</v>
      </c>
      <c r="B159" s="12">
        <f>SUMIFS('de sistema'!$B$2:$B$346,'de sistema'!$A$2:$A$346,requerimiento!A159)</f>
        <v>0.05</v>
      </c>
      <c r="C159" s="7">
        <f>SUMIFS('de sistema'!$C$2:$C$346,'de sistema'!$A$2:$A$346,requerimiento!A159)</f>
        <v>0</v>
      </c>
      <c r="D159" s="3">
        <f>SUMIFS('de sistema'!$D$2:$D$346,'de sistema'!$A$2:$A$346,requerimiento!A159)</f>
        <v>0</v>
      </c>
      <c r="E159" s="9">
        <f t="shared" si="2"/>
        <v>0</v>
      </c>
    </row>
    <row r="160" spans="1:5" x14ac:dyDescent="0.2">
      <c r="A160" s="3" t="s">
        <v>164</v>
      </c>
      <c r="B160" s="12">
        <f>SUMIFS('de sistema'!$B$2:$B$346,'de sistema'!$A$2:$A$346,requerimiento!A160)</f>
        <v>1.5</v>
      </c>
      <c r="C160" s="7">
        <f>SUMIFS('de sistema'!$C$2:$C$346,'de sistema'!$A$2:$A$346,requerimiento!A160)</f>
        <v>7.0000000000000007E-2</v>
      </c>
      <c r="D160" s="3">
        <f>SUMIFS('de sistema'!$D$2:$D$346,'de sistema'!$A$2:$A$346,requerimiento!A160)</f>
        <v>0</v>
      </c>
      <c r="E160" s="9">
        <f t="shared" si="2"/>
        <v>0</v>
      </c>
    </row>
    <row r="161" spans="1:5" x14ac:dyDescent="0.2">
      <c r="A161" s="3" t="s">
        <v>165</v>
      </c>
      <c r="B161" s="12">
        <f>SUMIFS('de sistema'!$B$2:$B$346,'de sistema'!$A$2:$A$346,requerimiento!A161)</f>
        <v>0.15</v>
      </c>
      <c r="C161" s="7">
        <f>SUMIFS('de sistema'!$C$2:$C$346,'de sistema'!$A$2:$A$346,requerimiento!A161)</f>
        <v>0.1517</v>
      </c>
      <c r="D161" s="3">
        <f>SUMIFS('de sistema'!$D$2:$D$346,'de sistema'!$A$2:$A$346,requerimiento!A161)</f>
        <v>0</v>
      </c>
      <c r="E161" s="9">
        <f t="shared" si="2"/>
        <v>1.7000000000000071E-3</v>
      </c>
    </row>
    <row r="162" spans="1:5" x14ac:dyDescent="0.2">
      <c r="A162" s="3" t="s">
        <v>157</v>
      </c>
      <c r="B162" s="12">
        <f>SUMIFS('de sistema'!$B$2:$B$346,'de sistema'!$A$2:$A$346,requerimiento!A162)</f>
        <v>0.05</v>
      </c>
      <c r="C162" s="7">
        <f>SUMIFS('de sistema'!$C$2:$C$346,'de sistema'!$A$2:$A$346,requerimiento!A162)</f>
        <v>0</v>
      </c>
      <c r="D162" s="3">
        <f>SUMIFS('de sistema'!$D$2:$D$346,'de sistema'!$A$2:$A$346,requerimiento!A162)</f>
        <v>0</v>
      </c>
      <c r="E162" s="9">
        <f t="shared" si="2"/>
        <v>0</v>
      </c>
    </row>
    <row r="163" spans="1:5" x14ac:dyDescent="0.2">
      <c r="A163" s="3" t="s">
        <v>158</v>
      </c>
      <c r="B163" s="12">
        <f>SUMIFS('de sistema'!$B$2:$B$346,'de sistema'!$A$2:$A$346,requerimiento!A163)</f>
        <v>3.1749999999999998</v>
      </c>
      <c r="C163" s="7">
        <f>SUMIFS('de sistema'!$C$2:$C$346,'de sistema'!$A$2:$A$346,requerimiento!A163)</f>
        <v>0</v>
      </c>
      <c r="D163" s="3">
        <f>SUMIFS('de sistema'!$D$2:$D$346,'de sistema'!$A$2:$A$346,requerimiento!A163)</f>
        <v>0</v>
      </c>
      <c r="E163" s="9">
        <f t="shared" si="2"/>
        <v>0</v>
      </c>
    </row>
    <row r="164" spans="1:5" x14ac:dyDescent="0.2">
      <c r="A164" s="3" t="s">
        <v>159</v>
      </c>
      <c r="B164" s="12">
        <f>SUMIFS('de sistema'!$B$2:$B$346,'de sistema'!$A$2:$A$346,requerimiento!A164)</f>
        <v>13</v>
      </c>
      <c r="C164" s="7">
        <f>SUMIFS('de sistema'!$C$2:$C$346,'de sistema'!$A$2:$A$346,requerimiento!A164)</f>
        <v>11.666700000000001</v>
      </c>
      <c r="D164" s="3">
        <f>SUMIFS('de sistema'!$D$2:$D$346,'de sistema'!$A$2:$A$346,requerimiento!A164)</f>
        <v>0</v>
      </c>
      <c r="E164" s="9">
        <f t="shared" si="2"/>
        <v>0</v>
      </c>
    </row>
    <row r="165" spans="1:5" x14ac:dyDescent="0.2">
      <c r="A165" s="3" t="s">
        <v>160</v>
      </c>
      <c r="B165" s="12">
        <f>SUMIFS('de sistema'!$B$2:$B$346,'de sistema'!$A$2:$A$346,requerimiento!A165)</f>
        <v>138.4</v>
      </c>
      <c r="C165" s="7">
        <f>SUMIFS('de sistema'!$C$2:$C$346,'de sistema'!$A$2:$A$346,requerimiento!A165)</f>
        <v>1.0656000000000001</v>
      </c>
      <c r="D165" s="3">
        <f>SUMIFS('de sistema'!$D$2:$D$346,'de sistema'!$A$2:$A$346,requerimiento!A165)</f>
        <v>0</v>
      </c>
      <c r="E165" s="9">
        <f t="shared" si="2"/>
        <v>0</v>
      </c>
    </row>
    <row r="166" spans="1:5" x14ac:dyDescent="0.2">
      <c r="A166" s="3" t="s">
        <v>161</v>
      </c>
      <c r="B166" s="12">
        <f>SUMIFS('de sistema'!$B$2:$B$346,'de sistema'!$A$2:$A$346,requerimiento!A166)</f>
        <v>20.8</v>
      </c>
      <c r="C166" s="7">
        <f>SUMIFS('de sistema'!$C$2:$C$346,'de sistema'!$A$2:$A$346,requerimiento!A166)</f>
        <v>0</v>
      </c>
      <c r="D166" s="3">
        <f>SUMIFS('de sistema'!$D$2:$D$346,'de sistema'!$A$2:$A$346,requerimiento!A166)</f>
        <v>0</v>
      </c>
      <c r="E166" s="9">
        <f t="shared" si="2"/>
        <v>0</v>
      </c>
    </row>
    <row r="167" spans="1:5" x14ac:dyDescent="0.2">
      <c r="A167" s="3" t="s">
        <v>162</v>
      </c>
      <c r="B167" s="12">
        <f>SUMIFS('de sistema'!$B$2:$B$346,'de sistema'!$A$2:$A$346,requerimiento!A167)</f>
        <v>2.2000000000000002</v>
      </c>
      <c r="C167" s="7">
        <f>SUMIFS('de sistema'!$C$2:$C$346,'de sistema'!$A$2:$A$346,requerimiento!A167)</f>
        <v>0</v>
      </c>
      <c r="D167" s="3">
        <f>SUMIFS('de sistema'!$D$2:$D$346,'de sistema'!$A$2:$A$346,requerimiento!A167)</f>
        <v>0</v>
      </c>
      <c r="E167" s="9">
        <f t="shared" si="2"/>
        <v>0</v>
      </c>
    </row>
    <row r="168" spans="1:5" x14ac:dyDescent="0.2">
      <c r="A168" s="3" t="s">
        <v>163</v>
      </c>
      <c r="B168" s="12">
        <f>SUMIFS('de sistema'!$B$2:$B$346,'de sistema'!$A$2:$A$346,requerimiento!A168)</f>
        <v>0.03</v>
      </c>
      <c r="C168" s="7">
        <f>SUMIFS('de sistema'!$C$2:$C$346,'de sistema'!$A$2:$A$346,requerimiento!A168)</f>
        <v>0</v>
      </c>
      <c r="D168" s="3">
        <f>SUMIFS('de sistema'!$D$2:$D$346,'de sistema'!$A$2:$A$346,requerimiento!A168)</f>
        <v>0</v>
      </c>
      <c r="E168" s="9">
        <f t="shared" si="2"/>
        <v>0</v>
      </c>
    </row>
    <row r="169" spans="1:5" x14ac:dyDescent="0.2">
      <c r="A169" s="3" t="s">
        <v>166</v>
      </c>
      <c r="B169" s="12">
        <f>SUMIFS('de sistema'!$B$2:$B$346,'de sistema'!$A$2:$A$346,requerimiento!A169)</f>
        <v>375.7</v>
      </c>
      <c r="C169" s="7">
        <f>SUMIFS('de sistema'!$C$2:$C$346,'de sistema'!$A$2:$A$346,requerimiento!A169)</f>
        <v>0</v>
      </c>
      <c r="D169" s="3">
        <f>SUMIFS('de sistema'!$D$2:$D$346,'de sistema'!$A$2:$A$346,requerimiento!A169)</f>
        <v>0</v>
      </c>
      <c r="E169" s="9">
        <f t="shared" si="2"/>
        <v>0</v>
      </c>
    </row>
    <row r="170" spans="1:5" x14ac:dyDescent="0.2">
      <c r="A170" s="3" t="s">
        <v>167</v>
      </c>
      <c r="B170" s="12">
        <f>SUMIFS('de sistema'!$B$2:$B$346,'de sistema'!$A$2:$A$346,requerimiento!A170)</f>
        <v>0.03</v>
      </c>
      <c r="C170" s="7">
        <f>SUMIFS('de sistema'!$C$2:$C$346,'de sistema'!$A$2:$A$346,requerimiento!A170)</f>
        <v>0</v>
      </c>
      <c r="D170" s="3">
        <f>SUMIFS('de sistema'!$D$2:$D$346,'de sistema'!$A$2:$A$346,requerimiento!A170)</f>
        <v>0</v>
      </c>
      <c r="E170" s="9">
        <f t="shared" si="2"/>
        <v>0</v>
      </c>
    </row>
    <row r="171" spans="1:5" x14ac:dyDescent="0.2">
      <c r="A171" s="3" t="s">
        <v>168</v>
      </c>
      <c r="B171" s="12">
        <f>SUMIFS('de sistema'!$B$2:$B$346,'de sistema'!$A$2:$A$346,requerimiento!A171)</f>
        <v>25.675000000000001</v>
      </c>
      <c r="C171" s="7">
        <f>SUMIFS('de sistema'!$C$2:$C$346,'de sistema'!$A$2:$A$346,requerimiento!A171)</f>
        <v>4.13</v>
      </c>
      <c r="D171" s="3">
        <f>SUMIFS('de sistema'!$D$2:$D$346,'de sistema'!$A$2:$A$346,requerimiento!A171)</f>
        <v>0</v>
      </c>
      <c r="E171" s="9">
        <f t="shared" si="2"/>
        <v>0</v>
      </c>
    </row>
    <row r="172" spans="1:5" x14ac:dyDescent="0.2">
      <c r="A172" s="3" t="s">
        <v>169</v>
      </c>
      <c r="B172" s="12">
        <f>SUMIFS('de sistema'!$B$2:$B$346,'de sistema'!$A$2:$A$346,requerimiento!A172)</f>
        <v>4.26</v>
      </c>
      <c r="C172" s="7">
        <f>SUMIFS('de sistema'!$C$2:$C$346,'de sistema'!$A$2:$A$346,requerimiento!A172)</f>
        <v>0</v>
      </c>
      <c r="D172" s="3">
        <f>SUMIFS('de sistema'!$D$2:$D$346,'de sistema'!$A$2:$A$346,requerimiento!A172)</f>
        <v>0</v>
      </c>
      <c r="E172" s="9">
        <f t="shared" si="2"/>
        <v>0</v>
      </c>
    </row>
    <row r="173" spans="1:5" x14ac:dyDescent="0.2">
      <c r="A173" s="3" t="s">
        <v>170</v>
      </c>
      <c r="B173" s="12">
        <f>SUMIFS('de sistema'!$B$2:$B$346,'de sistema'!$A$2:$A$346,requerimiento!A173)</f>
        <v>20</v>
      </c>
      <c r="C173" s="7">
        <f>SUMIFS('de sistema'!$C$2:$C$346,'de sistema'!$A$2:$A$346,requerimiento!A173)</f>
        <v>9.7222000000000008</v>
      </c>
      <c r="D173" s="3">
        <f>SUMIFS('de sistema'!$D$2:$D$346,'de sistema'!$A$2:$A$346,requerimiento!A173)</f>
        <v>0</v>
      </c>
      <c r="E173" s="9">
        <f t="shared" si="2"/>
        <v>0</v>
      </c>
    </row>
    <row r="174" spans="1:5" x14ac:dyDescent="0.2">
      <c r="A174" s="3" t="s">
        <v>171</v>
      </c>
      <c r="B174" s="12">
        <f>SUMIFS('de sistema'!$B$2:$B$346,'de sistema'!$A$2:$A$346,requerimiento!A174)</f>
        <v>97</v>
      </c>
      <c r="C174" s="7">
        <f>SUMIFS('de sistema'!$C$2:$C$346,'de sistema'!$A$2:$A$346,requerimiento!A174)</f>
        <v>29.866700000000002</v>
      </c>
      <c r="D174" s="3">
        <f>SUMIFS('de sistema'!$D$2:$D$346,'de sistema'!$A$2:$A$346,requerimiento!A174)</f>
        <v>0</v>
      </c>
      <c r="E174" s="9">
        <f t="shared" si="2"/>
        <v>0</v>
      </c>
    </row>
    <row r="175" spans="1:5" x14ac:dyDescent="0.2">
      <c r="A175" s="3" t="s">
        <v>172</v>
      </c>
      <c r="B175" s="12">
        <f>SUMIFS('de sistema'!$B$2:$B$346,'de sistema'!$A$2:$A$346,requerimiento!A175)</f>
        <v>13</v>
      </c>
      <c r="C175" s="7">
        <f>SUMIFS('de sistema'!$C$2:$C$346,'de sistema'!$A$2:$A$346,requerimiento!A175)</f>
        <v>1.7888999999999999</v>
      </c>
      <c r="D175" s="3">
        <f>SUMIFS('de sistema'!$D$2:$D$346,'de sistema'!$A$2:$A$346,requerimiento!A175)</f>
        <v>0</v>
      </c>
      <c r="E175" s="9">
        <f t="shared" si="2"/>
        <v>0</v>
      </c>
    </row>
    <row r="176" spans="1:5" x14ac:dyDescent="0.2">
      <c r="A176" s="3" t="s">
        <v>173</v>
      </c>
      <c r="B176" s="12">
        <f>SUMIFS('de sistema'!$B$2:$B$346,'de sistema'!$A$2:$A$346,requerimiento!A176)</f>
        <v>1.175</v>
      </c>
      <c r="C176" s="7">
        <f>SUMIFS('de sistema'!$C$2:$C$346,'de sistema'!$A$2:$A$346,requerimiento!A176)</f>
        <v>1.3980999999999999</v>
      </c>
      <c r="D176" s="3">
        <f>SUMIFS('de sistema'!$D$2:$D$346,'de sistema'!$A$2:$A$346,requerimiento!A176)</f>
        <v>0</v>
      </c>
      <c r="E176" s="9">
        <f t="shared" si="2"/>
        <v>0.22309999999999985</v>
      </c>
    </row>
    <row r="177" spans="1:5" x14ac:dyDescent="0.2">
      <c r="A177" s="3" t="s">
        <v>174</v>
      </c>
      <c r="B177" s="12">
        <f>SUMIFS('de sistema'!$B$2:$B$346,'de sistema'!$A$2:$A$346,requerimiento!A177)</f>
        <v>19.5</v>
      </c>
      <c r="C177" s="7">
        <f>SUMIFS('de sistema'!$C$2:$C$346,'de sistema'!$A$2:$A$346,requerimiento!A177)</f>
        <v>0.93330000000000002</v>
      </c>
      <c r="D177" s="3">
        <f>SUMIFS('de sistema'!$D$2:$D$346,'de sistema'!$A$2:$A$346,requerimiento!A177)</f>
        <v>0</v>
      </c>
      <c r="E177" s="9">
        <f t="shared" si="2"/>
        <v>0</v>
      </c>
    </row>
    <row r="178" spans="1:5" x14ac:dyDescent="0.2">
      <c r="A178" s="3" t="s">
        <v>175</v>
      </c>
      <c r="B178" s="12">
        <f>SUMIFS('de sistema'!$B$2:$B$346,'de sistema'!$A$2:$A$346,requerimiento!A178)</f>
        <v>43.2</v>
      </c>
      <c r="C178" s="7">
        <f>SUMIFS('de sistema'!$C$2:$C$346,'de sistema'!$A$2:$A$346,requerimiento!A178)</f>
        <v>2.1038999999999999</v>
      </c>
      <c r="D178" s="3">
        <f>SUMIFS('de sistema'!$D$2:$D$346,'de sistema'!$A$2:$A$346,requerimiento!A178)</f>
        <v>0</v>
      </c>
      <c r="E178" s="9">
        <f t="shared" si="2"/>
        <v>0</v>
      </c>
    </row>
    <row r="179" spans="1:5" x14ac:dyDescent="0.2">
      <c r="A179" s="3" t="s">
        <v>176</v>
      </c>
      <c r="B179" s="12">
        <f>SUMIFS('de sistema'!$B$2:$B$346,'de sistema'!$A$2:$A$346,requerimiento!A179)</f>
        <v>0.04</v>
      </c>
      <c r="C179" s="7">
        <f>SUMIFS('de sistema'!$C$2:$C$346,'de sistema'!$A$2:$A$346,requerimiento!A179)</f>
        <v>0</v>
      </c>
      <c r="D179" s="3">
        <f>SUMIFS('de sistema'!$D$2:$D$346,'de sistema'!$A$2:$A$346,requerimiento!A179)</f>
        <v>0</v>
      </c>
      <c r="E179" s="9">
        <f t="shared" si="2"/>
        <v>0</v>
      </c>
    </row>
    <row r="180" spans="1:5" x14ac:dyDescent="0.2">
      <c r="A180" s="3" t="s">
        <v>177</v>
      </c>
      <c r="B180" s="12">
        <f>SUMIFS('de sistema'!$B$2:$B$346,'de sistema'!$A$2:$A$346,requerimiento!A180)</f>
        <v>0.44</v>
      </c>
      <c r="C180" s="7">
        <f>SUMIFS('de sistema'!$C$2:$C$346,'de sistema'!$A$2:$A$346,requerimiento!A180)</f>
        <v>0</v>
      </c>
      <c r="D180" s="3">
        <f>SUMIFS('de sistema'!$D$2:$D$346,'de sistema'!$A$2:$A$346,requerimiento!A180)</f>
        <v>0</v>
      </c>
      <c r="E180" s="9">
        <f t="shared" si="2"/>
        <v>0</v>
      </c>
    </row>
    <row r="181" spans="1:5" x14ac:dyDescent="0.2">
      <c r="A181" s="3" t="s">
        <v>178</v>
      </c>
      <c r="B181" s="12">
        <f>SUMIFS('de sistema'!$B$2:$B$346,'de sistema'!$A$2:$A$346,requerimiento!A181)</f>
        <v>2.96</v>
      </c>
      <c r="C181" s="7">
        <f>SUMIFS('de sistema'!$C$2:$C$346,'de sistema'!$A$2:$A$346,requerimiento!A181)</f>
        <v>0</v>
      </c>
      <c r="D181" s="3">
        <f>SUMIFS('de sistema'!$D$2:$D$346,'de sistema'!$A$2:$A$346,requerimiento!A181)</f>
        <v>0</v>
      </c>
      <c r="E181" s="9">
        <f t="shared" si="2"/>
        <v>0</v>
      </c>
    </row>
    <row r="182" spans="1:5" x14ac:dyDescent="0.2">
      <c r="A182" s="3" t="s">
        <v>179</v>
      </c>
      <c r="B182" s="12">
        <f>SUMIFS('de sistema'!$B$2:$B$346,'de sistema'!$A$2:$A$346,requerimiento!A182)</f>
        <v>2.35</v>
      </c>
      <c r="C182" s="7">
        <f>SUMIFS('de sistema'!$C$2:$C$346,'de sistema'!$A$2:$A$346,requerimiento!A182)</f>
        <v>0</v>
      </c>
      <c r="D182" s="3">
        <f>SUMIFS('de sistema'!$D$2:$D$346,'de sistema'!$A$2:$A$346,requerimiento!A182)</f>
        <v>0</v>
      </c>
      <c r="E182" s="9">
        <f t="shared" si="2"/>
        <v>0</v>
      </c>
    </row>
    <row r="183" spans="1:5" x14ac:dyDescent="0.2">
      <c r="A183" s="3" t="s">
        <v>180</v>
      </c>
      <c r="B183" s="12">
        <f>SUMIFS('de sistema'!$B$2:$B$346,'de sistema'!$A$2:$A$346,requerimiento!A183)</f>
        <v>8.1000000000000014</v>
      </c>
      <c r="C183" s="7">
        <f>SUMIFS('de sistema'!$C$2:$C$346,'de sistema'!$A$2:$A$346,requerimiento!A183)</f>
        <v>0</v>
      </c>
      <c r="D183" s="3">
        <f>SUMIFS('de sistema'!$D$2:$D$346,'de sistema'!$A$2:$A$346,requerimiento!A183)</f>
        <v>0</v>
      </c>
      <c r="E183" s="9">
        <f t="shared" si="2"/>
        <v>0</v>
      </c>
    </row>
    <row r="184" spans="1:5" x14ac:dyDescent="0.2">
      <c r="A184" s="3" t="s">
        <v>181</v>
      </c>
      <c r="B184" s="12">
        <f>SUMIFS('de sistema'!$B$2:$B$346,'de sistema'!$A$2:$A$346,requerimiento!A184)</f>
        <v>2.4</v>
      </c>
      <c r="C184" s="7">
        <f>SUMIFS('de sistema'!$C$2:$C$346,'de sistema'!$A$2:$A$346,requerimiento!A184)</f>
        <v>0</v>
      </c>
      <c r="D184" s="3">
        <f>SUMIFS('de sistema'!$D$2:$D$346,'de sistema'!$A$2:$A$346,requerimiento!A184)</f>
        <v>0</v>
      </c>
      <c r="E184" s="9">
        <f t="shared" si="2"/>
        <v>0</v>
      </c>
    </row>
    <row r="185" spans="1:5" x14ac:dyDescent="0.2">
      <c r="A185" s="3" t="s">
        <v>182</v>
      </c>
      <c r="B185" s="12">
        <f>SUMIFS('de sistema'!$B$2:$B$346,'de sistema'!$A$2:$A$346,requerimiento!A185)</f>
        <v>2.8</v>
      </c>
      <c r="C185" s="7">
        <f>SUMIFS('de sistema'!$C$2:$C$346,'de sistema'!$A$2:$A$346,requerimiento!A185)</f>
        <v>0</v>
      </c>
      <c r="D185" s="3">
        <f>SUMIFS('de sistema'!$D$2:$D$346,'de sistema'!$A$2:$A$346,requerimiento!A185)</f>
        <v>0</v>
      </c>
      <c r="E185" s="9">
        <f t="shared" si="2"/>
        <v>0</v>
      </c>
    </row>
    <row r="186" spans="1:5" x14ac:dyDescent="0.2">
      <c r="A186" s="3" t="s">
        <v>184</v>
      </c>
      <c r="B186" s="12">
        <f>SUMIFS('de sistema'!$B$2:$B$346,'de sistema'!$A$2:$A$346,requerimiento!A186)</f>
        <v>5.2</v>
      </c>
      <c r="C186" s="7">
        <f>SUMIFS('de sistema'!$C$2:$C$346,'de sistema'!$A$2:$A$346,requerimiento!A186)</f>
        <v>0</v>
      </c>
      <c r="D186" s="3">
        <f>SUMIFS('de sistema'!$D$2:$D$346,'de sistema'!$A$2:$A$346,requerimiento!A186)</f>
        <v>0</v>
      </c>
      <c r="E186" s="9">
        <f t="shared" si="2"/>
        <v>0</v>
      </c>
    </row>
    <row r="187" spans="1:5" x14ac:dyDescent="0.2">
      <c r="A187" s="3" t="s">
        <v>185</v>
      </c>
      <c r="B187" s="12">
        <f>SUMIFS('de sistema'!$B$2:$B$346,'de sistema'!$A$2:$A$346,requerimiento!A187)</f>
        <v>51.2</v>
      </c>
      <c r="C187" s="7">
        <f>SUMIFS('de sistema'!$C$2:$C$346,'de sistema'!$A$2:$A$346,requerimiento!A187)</f>
        <v>259.41899999999998</v>
      </c>
      <c r="D187" s="3">
        <f>SUMIFS('de sistema'!$D$2:$D$346,'de sistema'!$A$2:$A$346,requerimiento!A187)</f>
        <v>0</v>
      </c>
      <c r="E187" s="9">
        <f t="shared" si="2"/>
        <v>208.21899999999999</v>
      </c>
    </row>
    <row r="188" spans="1:5" x14ac:dyDescent="0.2">
      <c r="A188" s="3" t="s">
        <v>183</v>
      </c>
      <c r="B188" s="12">
        <f>SUMIFS('de sistema'!$B$2:$B$346,'de sistema'!$A$2:$A$346,requerimiento!A188)</f>
        <v>16</v>
      </c>
      <c r="C188" s="7">
        <f>SUMIFS('de sistema'!$C$2:$C$346,'de sistema'!$A$2:$A$346,requerimiento!A188)</f>
        <v>0</v>
      </c>
      <c r="D188" s="3">
        <f>SUMIFS('de sistema'!$D$2:$D$346,'de sistema'!$A$2:$A$346,requerimiento!A188)</f>
        <v>0</v>
      </c>
      <c r="E188" s="9">
        <f t="shared" si="2"/>
        <v>0</v>
      </c>
    </row>
    <row r="189" spans="1:5" x14ac:dyDescent="0.2">
      <c r="A189" s="3" t="s">
        <v>186</v>
      </c>
      <c r="B189" s="12">
        <f>SUMIFS('de sistema'!$B$2:$B$346,'de sistema'!$A$2:$A$346,requerimiento!A189)</f>
        <v>9</v>
      </c>
      <c r="C189" s="7">
        <f>SUMIFS('de sistema'!$C$2:$C$346,'de sistema'!$A$2:$A$346,requerimiento!A189)</f>
        <v>2.3332999999999999</v>
      </c>
      <c r="D189" s="3">
        <f>SUMIFS('de sistema'!$D$2:$D$346,'de sistema'!$A$2:$A$346,requerimiento!A189)</f>
        <v>0</v>
      </c>
      <c r="E189" s="9">
        <f t="shared" si="2"/>
        <v>0</v>
      </c>
    </row>
    <row r="190" spans="1:5" x14ac:dyDescent="0.2">
      <c r="A190" s="3" t="s">
        <v>187</v>
      </c>
      <c r="B190" s="12">
        <f>SUMIFS('de sistema'!$B$2:$B$346,'de sistema'!$A$2:$A$346,requerimiento!A190)</f>
        <v>5.85</v>
      </c>
      <c r="C190" s="7">
        <f>SUMIFS('de sistema'!$C$2:$C$346,'de sistema'!$A$2:$A$346,requerimiento!A190)</f>
        <v>0.1361</v>
      </c>
      <c r="D190" s="3">
        <f>SUMIFS('de sistema'!$D$2:$D$346,'de sistema'!$A$2:$A$346,requerimiento!A190)</f>
        <v>0</v>
      </c>
      <c r="E190" s="9">
        <f t="shared" si="2"/>
        <v>0</v>
      </c>
    </row>
    <row r="191" spans="1:5" x14ac:dyDescent="0.2">
      <c r="A191" s="3" t="s">
        <v>188</v>
      </c>
      <c r="B191" s="12">
        <f>SUMIFS('de sistema'!$B$2:$B$346,'de sistema'!$A$2:$A$346,requerimiento!A191)</f>
        <v>0.6</v>
      </c>
      <c r="C191" s="7">
        <f>SUMIFS('de sistema'!$C$2:$C$346,'de sistema'!$A$2:$A$346,requerimiento!A191)</f>
        <v>3.73E-2</v>
      </c>
      <c r="D191" s="3">
        <f>SUMIFS('de sistema'!$D$2:$D$346,'de sistema'!$A$2:$A$346,requerimiento!A191)</f>
        <v>0</v>
      </c>
      <c r="E191" s="9">
        <f t="shared" si="2"/>
        <v>0</v>
      </c>
    </row>
    <row r="192" spans="1:5" x14ac:dyDescent="0.2">
      <c r="A192" s="3" t="s">
        <v>189</v>
      </c>
      <c r="B192" s="12">
        <f>SUMIFS('de sistema'!$B$2:$B$346,'de sistema'!$A$2:$A$346,requerimiento!A192)</f>
        <v>24.375</v>
      </c>
      <c r="C192" s="7">
        <f>SUMIFS('de sistema'!$C$2:$C$346,'de sistema'!$A$2:$A$346,requerimiento!A192)</f>
        <v>3.1131000000000002</v>
      </c>
      <c r="D192" s="3">
        <f>SUMIFS('de sistema'!$D$2:$D$346,'de sistema'!$A$2:$A$346,requerimiento!A192)</f>
        <v>0</v>
      </c>
      <c r="E192" s="9">
        <f t="shared" si="2"/>
        <v>0</v>
      </c>
    </row>
    <row r="193" spans="1:5" x14ac:dyDescent="0.2">
      <c r="A193" s="3" t="s">
        <v>190</v>
      </c>
      <c r="B193" s="12">
        <f>SUMIFS('de sistema'!$B$2:$B$346,'de sistema'!$A$2:$A$346,requerimiento!A193)</f>
        <v>0.84</v>
      </c>
      <c r="C193" s="7">
        <f>SUMIFS('de sistema'!$C$2:$C$346,'de sistema'!$A$2:$A$346,requerimiento!A193)</f>
        <v>0</v>
      </c>
      <c r="D193" s="3">
        <f>SUMIFS('de sistema'!$D$2:$D$346,'de sistema'!$A$2:$A$346,requerimiento!A193)</f>
        <v>0</v>
      </c>
      <c r="E193" s="9">
        <f t="shared" ref="E193:E256" si="3">MAX(D193+C193-B193,0)</f>
        <v>0</v>
      </c>
    </row>
    <row r="194" spans="1:5" x14ac:dyDescent="0.2">
      <c r="A194" s="3" t="s">
        <v>191</v>
      </c>
      <c r="B194" s="12">
        <f>SUMIFS('de sistema'!$B$2:$B$346,'de sistema'!$A$2:$A$346,requerimiento!A194)</f>
        <v>38</v>
      </c>
      <c r="C194" s="7">
        <f>SUMIFS('de sistema'!$C$2:$C$346,'de sistema'!$A$2:$A$346,requerimiento!A194)</f>
        <v>1.6333</v>
      </c>
      <c r="D194" s="3">
        <f>SUMIFS('de sistema'!$D$2:$D$346,'de sistema'!$A$2:$A$346,requerimiento!A194)</f>
        <v>0</v>
      </c>
      <c r="E194" s="9">
        <f t="shared" si="3"/>
        <v>0</v>
      </c>
    </row>
    <row r="195" spans="1:5" x14ac:dyDescent="0.2">
      <c r="A195" s="3" t="s">
        <v>192</v>
      </c>
      <c r="B195" s="12">
        <f>SUMIFS('de sistema'!$B$2:$B$346,'de sistema'!$A$2:$A$346,requerimiento!A195)</f>
        <v>5.125</v>
      </c>
      <c r="C195" s="7">
        <f>SUMIFS('de sistema'!$C$2:$C$346,'de sistema'!$A$2:$A$346,requerimiento!A195)</f>
        <v>0.64939999999999998</v>
      </c>
      <c r="D195" s="3">
        <f>SUMIFS('de sistema'!$D$2:$D$346,'de sistema'!$A$2:$A$346,requerimiento!A195)</f>
        <v>0</v>
      </c>
      <c r="E195" s="9">
        <f t="shared" si="3"/>
        <v>0</v>
      </c>
    </row>
    <row r="196" spans="1:5" x14ac:dyDescent="0.2">
      <c r="A196" s="3" t="s">
        <v>193</v>
      </c>
      <c r="B196" s="12">
        <f>SUMIFS('de sistema'!$B$2:$B$346,'de sistema'!$A$2:$A$346,requerimiento!A196)</f>
        <v>130</v>
      </c>
      <c r="C196" s="7">
        <f>SUMIFS('de sistema'!$C$2:$C$346,'de sistema'!$A$2:$A$346,requerimiento!A196)</f>
        <v>35.466700000000003</v>
      </c>
      <c r="D196" s="3">
        <f>SUMIFS('de sistema'!$D$2:$D$346,'de sistema'!$A$2:$A$346,requerimiento!A196)</f>
        <v>200</v>
      </c>
      <c r="E196" s="9">
        <f t="shared" si="3"/>
        <v>105.4667</v>
      </c>
    </row>
    <row r="197" spans="1:5" x14ac:dyDescent="0.2">
      <c r="A197" s="3" t="s">
        <v>194</v>
      </c>
      <c r="B197" s="12">
        <f>SUMIFS('de sistema'!$B$2:$B$346,'de sistema'!$A$2:$A$346,requerimiento!A197)</f>
        <v>0.115</v>
      </c>
      <c r="C197" s="7">
        <f>SUMIFS('de sistema'!$C$2:$C$346,'de sistema'!$A$2:$A$346,requerimiento!A197)</f>
        <v>2.92E-2</v>
      </c>
      <c r="D197" s="3">
        <f>SUMIFS('de sistema'!$D$2:$D$346,'de sistema'!$A$2:$A$346,requerimiento!A197)</f>
        <v>0</v>
      </c>
      <c r="E197" s="9">
        <f t="shared" si="3"/>
        <v>0</v>
      </c>
    </row>
    <row r="198" spans="1:5" x14ac:dyDescent="0.2">
      <c r="A198" s="3" t="s">
        <v>195</v>
      </c>
      <c r="B198" s="12">
        <f>SUMIFS('de sistema'!$B$2:$B$346,'de sistema'!$A$2:$A$346,requerimiento!A198)</f>
        <v>0.4</v>
      </c>
      <c r="C198" s="7">
        <f>SUMIFS('de sistema'!$C$2:$C$346,'de sistema'!$A$2:$A$346,requerimiento!A198)</f>
        <v>0</v>
      </c>
      <c r="D198" s="3">
        <f>SUMIFS('de sistema'!$D$2:$D$346,'de sistema'!$A$2:$A$346,requerimiento!A198)</f>
        <v>0</v>
      </c>
      <c r="E198" s="9">
        <f t="shared" si="3"/>
        <v>0</v>
      </c>
    </row>
    <row r="199" spans="1:5" x14ac:dyDescent="0.2">
      <c r="A199" s="3" t="s">
        <v>196</v>
      </c>
      <c r="B199" s="12">
        <f>SUMIFS('de sistema'!$B$2:$B$346,'de sistema'!$A$2:$A$346,requerimiento!A199)</f>
        <v>203.49940000000001</v>
      </c>
      <c r="C199" s="7">
        <f>SUMIFS('de sistema'!$C$2:$C$346,'de sistema'!$A$2:$A$346,requerimiento!A199)</f>
        <v>12.0322</v>
      </c>
      <c r="D199" s="3">
        <f>SUMIFS('de sistema'!$D$2:$D$346,'de sistema'!$A$2:$A$346,requerimiento!A199)</f>
        <v>0</v>
      </c>
      <c r="E199" s="9">
        <f t="shared" si="3"/>
        <v>0</v>
      </c>
    </row>
    <row r="200" spans="1:5" x14ac:dyDescent="0.2">
      <c r="A200" s="3" t="s">
        <v>197</v>
      </c>
      <c r="B200" s="12">
        <f>SUMIFS('de sistema'!$B$2:$B$346,'de sistema'!$A$2:$A$346,requerimiento!A200)</f>
        <v>16.899999999999999</v>
      </c>
      <c r="C200" s="7">
        <f>SUMIFS('de sistema'!$C$2:$C$346,'de sistema'!$A$2:$A$346,requerimiento!A200)</f>
        <v>0</v>
      </c>
      <c r="D200" s="3">
        <f>SUMIFS('de sistema'!$D$2:$D$346,'de sistema'!$A$2:$A$346,requerimiento!A200)</f>
        <v>0</v>
      </c>
      <c r="E200" s="9">
        <f t="shared" si="3"/>
        <v>0</v>
      </c>
    </row>
    <row r="201" spans="1:5" x14ac:dyDescent="0.2">
      <c r="A201" s="3" t="s">
        <v>198</v>
      </c>
      <c r="B201" s="12">
        <f>SUMIFS('de sistema'!$B$2:$B$346,'de sistema'!$A$2:$A$346,requerimiento!A201)</f>
        <v>1</v>
      </c>
      <c r="C201" s="7">
        <f>SUMIFS('de sistema'!$C$2:$C$346,'de sistema'!$A$2:$A$346,requerimiento!A201)</f>
        <v>0</v>
      </c>
      <c r="D201" s="3">
        <f>SUMIFS('de sistema'!$D$2:$D$346,'de sistema'!$A$2:$A$346,requerimiento!A201)</f>
        <v>0</v>
      </c>
      <c r="E201" s="9">
        <f t="shared" si="3"/>
        <v>0</v>
      </c>
    </row>
    <row r="202" spans="1:5" x14ac:dyDescent="0.2">
      <c r="A202" s="3" t="s">
        <v>199</v>
      </c>
      <c r="B202" s="12">
        <f>SUMIFS('de sistema'!$B$2:$B$346,'de sistema'!$A$2:$A$346,requerimiento!A202)</f>
        <v>14.04</v>
      </c>
      <c r="C202" s="7">
        <f>SUMIFS('de sistema'!$C$2:$C$346,'de sistema'!$A$2:$A$346,requerimiento!A202)</f>
        <v>2.9119999999999999</v>
      </c>
      <c r="D202" s="3">
        <f>SUMIFS('de sistema'!$D$2:$D$346,'de sistema'!$A$2:$A$346,requerimiento!A202)</f>
        <v>0</v>
      </c>
      <c r="E202" s="9">
        <f t="shared" si="3"/>
        <v>0</v>
      </c>
    </row>
    <row r="203" spans="1:5" x14ac:dyDescent="0.2">
      <c r="A203" s="3" t="s">
        <v>200</v>
      </c>
      <c r="B203" s="12">
        <f>SUMIFS('de sistema'!$B$2:$B$346,'de sistema'!$A$2:$A$346,requerimiento!A203)</f>
        <v>7.98</v>
      </c>
      <c r="C203" s="7">
        <f>SUMIFS('de sistema'!$C$2:$C$346,'de sistema'!$A$2:$A$346,requerimiento!A203)</f>
        <v>2.17</v>
      </c>
      <c r="D203" s="3">
        <f>SUMIFS('de sistema'!$D$2:$D$346,'de sistema'!$A$2:$A$346,requerimiento!A203)</f>
        <v>0</v>
      </c>
      <c r="E203" s="9">
        <f t="shared" si="3"/>
        <v>0</v>
      </c>
    </row>
    <row r="204" spans="1:5" x14ac:dyDescent="0.2">
      <c r="A204" s="3" t="s">
        <v>201</v>
      </c>
      <c r="B204" s="12">
        <f>SUMIFS('de sistema'!$B$2:$B$346,'de sistema'!$A$2:$A$346,requerimiento!A204)</f>
        <v>20.48</v>
      </c>
      <c r="C204" s="7">
        <f>SUMIFS('de sistema'!$C$2:$C$346,'de sistema'!$A$2:$A$346,requerimiento!A204)</f>
        <v>0.1711</v>
      </c>
      <c r="D204" s="3">
        <f>SUMIFS('de sistema'!$D$2:$D$346,'de sistema'!$A$2:$A$346,requerimiento!A204)</f>
        <v>0</v>
      </c>
      <c r="E204" s="9">
        <f t="shared" si="3"/>
        <v>0</v>
      </c>
    </row>
    <row r="205" spans="1:5" x14ac:dyDescent="0.2">
      <c r="A205" s="3" t="s">
        <v>202</v>
      </c>
      <c r="B205" s="12">
        <f>SUMIFS('de sistema'!$B$2:$B$346,'de sistema'!$A$2:$A$346,requerimiento!A205)</f>
        <v>4.5199999999999996</v>
      </c>
      <c r="C205" s="7">
        <f>SUMIFS('de sistema'!$C$2:$C$346,'de sistema'!$A$2:$A$346,requerimiento!A205)</f>
        <v>1.3907</v>
      </c>
      <c r="D205" s="3">
        <f>SUMIFS('de sistema'!$D$2:$D$346,'de sistema'!$A$2:$A$346,requerimiento!A205)</f>
        <v>0</v>
      </c>
      <c r="E205" s="9">
        <f t="shared" si="3"/>
        <v>0</v>
      </c>
    </row>
    <row r="206" spans="1:5" x14ac:dyDescent="0.2">
      <c r="A206" s="3" t="s">
        <v>203</v>
      </c>
      <c r="B206" s="12">
        <f>SUMIFS('de sistema'!$B$2:$B$346,'de sistema'!$A$2:$A$346,requerimiento!A206)</f>
        <v>44.8</v>
      </c>
      <c r="C206" s="7">
        <f>SUMIFS('de sistema'!$C$2:$C$346,'de sistema'!$A$2:$A$346,requerimiento!A206)</f>
        <v>1.2910999999999999</v>
      </c>
      <c r="D206" s="3">
        <f>SUMIFS('de sistema'!$D$2:$D$346,'de sistema'!$A$2:$A$346,requerimiento!A206)</f>
        <v>0</v>
      </c>
      <c r="E206" s="9">
        <f t="shared" si="3"/>
        <v>0</v>
      </c>
    </row>
    <row r="207" spans="1:5" x14ac:dyDescent="0.2">
      <c r="A207" s="15" t="s">
        <v>204</v>
      </c>
      <c r="B207" s="12">
        <f>SUMIFS('de sistema'!$B$2:$B$346,'de sistema'!$A$2:$A$346,requerimiento!A207)</f>
        <v>3</v>
      </c>
      <c r="C207" s="7">
        <f>SUMIFS('de sistema'!$C$2:$C$346,'de sistema'!$A$2:$A$346,requerimiento!A207)</f>
        <v>0</v>
      </c>
      <c r="D207" s="3">
        <f>SUMIFS('de sistema'!$D$2:$D$346,'de sistema'!$A$2:$A$346,requerimiento!A207)</f>
        <v>0</v>
      </c>
      <c r="E207" s="9">
        <f t="shared" si="3"/>
        <v>0</v>
      </c>
    </row>
    <row r="208" spans="1:5" x14ac:dyDescent="0.2">
      <c r="A208" s="3" t="s">
        <v>205</v>
      </c>
      <c r="B208" s="12">
        <f>SUMIFS('de sistema'!$B$2:$B$346,'de sistema'!$A$2:$A$346,requerimiento!A208)</f>
        <v>1</v>
      </c>
      <c r="C208" s="7">
        <f>SUMIFS('de sistema'!$C$2:$C$346,'de sistema'!$A$2:$A$346,requerimiento!A208)</f>
        <v>0</v>
      </c>
      <c r="D208" s="3">
        <f>SUMIFS('de sistema'!$D$2:$D$346,'de sistema'!$A$2:$A$346,requerimiento!A208)</f>
        <v>0</v>
      </c>
      <c r="E208" s="9">
        <f t="shared" si="3"/>
        <v>0</v>
      </c>
    </row>
    <row r="209" spans="1:5" x14ac:dyDescent="0.2">
      <c r="A209" s="15" t="s">
        <v>206</v>
      </c>
      <c r="B209" s="12">
        <f>SUMIFS('de sistema'!$B$2:$B$346,'de sistema'!$A$2:$A$346,requerimiento!A209)</f>
        <v>22</v>
      </c>
      <c r="C209" s="7">
        <f>SUMIFS('de sistema'!$C$2:$C$346,'de sistema'!$A$2:$A$346,requerimiento!A209)</f>
        <v>0</v>
      </c>
      <c r="D209" s="3">
        <f>SUMIFS('de sistema'!$D$2:$D$346,'de sistema'!$A$2:$A$346,requerimiento!A209)</f>
        <v>0</v>
      </c>
      <c r="E209" s="9">
        <f t="shared" si="3"/>
        <v>0</v>
      </c>
    </row>
    <row r="210" spans="1:5" x14ac:dyDescent="0.2">
      <c r="A210" s="3" t="s">
        <v>207</v>
      </c>
      <c r="B210" s="12">
        <f>SUMIFS('de sistema'!$B$2:$B$346,'de sistema'!$A$2:$A$346,requerimiento!A210)</f>
        <v>76</v>
      </c>
      <c r="C210" s="7">
        <f>SUMIFS('de sistema'!$C$2:$C$346,'de sistema'!$A$2:$A$346,requerimiento!A210)</f>
        <v>0</v>
      </c>
      <c r="D210" s="3">
        <f>SUMIFS('de sistema'!$D$2:$D$346,'de sistema'!$A$2:$A$346,requerimiento!A210)</f>
        <v>0</v>
      </c>
      <c r="E210" s="9">
        <f t="shared" si="3"/>
        <v>0</v>
      </c>
    </row>
    <row r="211" spans="1:5" x14ac:dyDescent="0.2">
      <c r="A211" s="3" t="s">
        <v>208</v>
      </c>
      <c r="B211" s="12">
        <f>SUMIFS('de sistema'!$B$2:$B$346,'de sistema'!$A$2:$A$346,requerimiento!A211)</f>
        <v>0.65</v>
      </c>
      <c r="C211" s="7">
        <f>SUMIFS('de sistema'!$C$2:$C$346,'de sistema'!$A$2:$A$346,requerimiento!A211)</f>
        <v>0</v>
      </c>
      <c r="D211" s="3">
        <f>SUMIFS('de sistema'!$D$2:$D$346,'de sistema'!$A$2:$A$346,requerimiento!A211)</f>
        <v>0</v>
      </c>
      <c r="E211" s="9">
        <f t="shared" si="3"/>
        <v>0</v>
      </c>
    </row>
    <row r="212" spans="1:5" x14ac:dyDescent="0.2">
      <c r="A212" s="3" t="s">
        <v>209</v>
      </c>
      <c r="B212" s="12">
        <f>SUMIFS('de sistema'!$B$2:$B$346,'de sistema'!$A$2:$A$346,requerimiento!A212)</f>
        <v>4</v>
      </c>
      <c r="C212" s="7">
        <f>SUMIFS('de sistema'!$C$2:$C$346,'de sistema'!$A$2:$A$346,requerimiento!A212)</f>
        <v>0</v>
      </c>
      <c r="D212" s="3">
        <f>SUMIFS('de sistema'!$D$2:$D$346,'de sistema'!$A$2:$A$346,requerimiento!A212)</f>
        <v>0</v>
      </c>
      <c r="E212" s="9">
        <f t="shared" si="3"/>
        <v>0</v>
      </c>
    </row>
    <row r="213" spans="1:5" x14ac:dyDescent="0.2">
      <c r="A213" s="3" t="s">
        <v>210</v>
      </c>
      <c r="B213" s="12">
        <f>SUMIFS('de sistema'!$B$2:$B$346,'de sistema'!$A$2:$A$346,requerimiento!A213)</f>
        <v>2.2200000000000002</v>
      </c>
      <c r="C213" s="7">
        <f>SUMIFS('de sistema'!$C$2:$C$346,'de sistema'!$A$2:$A$346,requerimiento!A213)</f>
        <v>0</v>
      </c>
      <c r="D213" s="3">
        <f>SUMIFS('de sistema'!$D$2:$D$346,'de sistema'!$A$2:$A$346,requerimiento!A213)</f>
        <v>0</v>
      </c>
      <c r="E213" s="9">
        <f t="shared" si="3"/>
        <v>0</v>
      </c>
    </row>
    <row r="214" spans="1:5" x14ac:dyDescent="0.2">
      <c r="A214" s="3" t="s">
        <v>211</v>
      </c>
      <c r="B214" s="12">
        <f>SUMIFS('de sistema'!$B$2:$B$346,'de sistema'!$A$2:$A$346,requerimiento!A214)</f>
        <v>93.76</v>
      </c>
      <c r="C214" s="7">
        <f>SUMIFS('de sistema'!$C$2:$C$346,'de sistema'!$A$2:$A$346,requerimiento!A214)</f>
        <v>2.2120000000000002</v>
      </c>
      <c r="D214" s="3">
        <f>SUMIFS('de sistema'!$D$2:$D$346,'de sistema'!$A$2:$A$346,requerimiento!A214)</f>
        <v>0</v>
      </c>
      <c r="E214" s="9">
        <f t="shared" si="3"/>
        <v>0</v>
      </c>
    </row>
    <row r="215" spans="1:5" x14ac:dyDescent="0.2">
      <c r="A215" s="3" t="s">
        <v>212</v>
      </c>
      <c r="B215" s="12">
        <f>SUMIFS('de sistema'!$B$2:$B$346,'de sistema'!$A$2:$A$346,requerimiento!A215)</f>
        <v>1E-4</v>
      </c>
      <c r="C215" s="7">
        <f>SUMIFS('de sistema'!$C$2:$C$346,'de sistema'!$A$2:$A$346,requerimiento!A215)</f>
        <v>0</v>
      </c>
      <c r="D215" s="3">
        <f>SUMIFS('de sistema'!$D$2:$D$346,'de sistema'!$A$2:$A$346,requerimiento!A215)</f>
        <v>0</v>
      </c>
      <c r="E215" s="9">
        <f t="shared" si="3"/>
        <v>0</v>
      </c>
    </row>
    <row r="216" spans="1:5" x14ac:dyDescent="0.2">
      <c r="A216" s="3" t="s">
        <v>213</v>
      </c>
      <c r="B216" s="12">
        <f>SUMIFS('de sistema'!$B$2:$B$346,'de sistema'!$A$2:$A$346,requerimiento!A216)</f>
        <v>0.56000000000000005</v>
      </c>
      <c r="C216" s="7">
        <f>SUMIFS('de sistema'!$C$2:$C$346,'de sistema'!$A$2:$A$346,requerimiento!A216)</f>
        <v>6.7230999999999996</v>
      </c>
      <c r="D216" s="3">
        <f>SUMIFS('de sistema'!$D$2:$D$346,'de sistema'!$A$2:$A$346,requerimiento!A216)</f>
        <v>0</v>
      </c>
      <c r="E216" s="9">
        <f t="shared" si="3"/>
        <v>6.1631</v>
      </c>
    </row>
    <row r="217" spans="1:5" x14ac:dyDescent="0.2">
      <c r="A217" s="3" t="s">
        <v>214</v>
      </c>
      <c r="B217" s="12">
        <f>SUMIFS('de sistema'!$B$2:$B$346,'de sistema'!$A$2:$A$346,requerimiento!A217)</f>
        <v>10.56</v>
      </c>
      <c r="C217" s="7">
        <f>SUMIFS('de sistema'!$C$2:$C$346,'de sistema'!$A$2:$A$346,requerimiento!A217)</f>
        <v>7.0061999999999998</v>
      </c>
      <c r="D217" s="3">
        <f>SUMIFS('de sistema'!$D$2:$D$346,'de sistema'!$A$2:$A$346,requerimiento!A217)</f>
        <v>0</v>
      </c>
      <c r="E217" s="9">
        <f t="shared" si="3"/>
        <v>0</v>
      </c>
    </row>
    <row r="218" spans="1:5" x14ac:dyDescent="0.2">
      <c r="A218" s="3" t="s">
        <v>215</v>
      </c>
      <c r="B218" s="12">
        <f>SUMIFS('de sistema'!$B$2:$B$346,'de sistema'!$A$2:$A$346,requerimiento!A218)</f>
        <v>89.56</v>
      </c>
      <c r="C218" s="7">
        <f>SUMIFS('de sistema'!$C$2:$C$346,'de sistema'!$A$2:$A$346,requerimiento!A218)</f>
        <v>16.560400000000001</v>
      </c>
      <c r="D218" s="3">
        <f>SUMIFS('de sistema'!$D$2:$D$346,'de sistema'!$A$2:$A$346,requerimiento!A218)</f>
        <v>0</v>
      </c>
      <c r="E218" s="9">
        <f t="shared" si="3"/>
        <v>0</v>
      </c>
    </row>
    <row r="219" spans="1:5" x14ac:dyDescent="0.2">
      <c r="A219" s="3" t="s">
        <v>216</v>
      </c>
      <c r="B219" s="12">
        <f>SUMIFS('de sistema'!$B$2:$B$346,'de sistema'!$A$2:$A$346,requerimiento!A219)</f>
        <v>2</v>
      </c>
      <c r="C219" s="7">
        <f>SUMIFS('de sistema'!$C$2:$C$346,'de sistema'!$A$2:$A$346,requerimiento!A219)</f>
        <v>0.90529999999999999</v>
      </c>
      <c r="D219" s="3">
        <f>SUMIFS('de sistema'!$D$2:$D$346,'de sistema'!$A$2:$A$346,requerimiento!A219)</f>
        <v>0</v>
      </c>
      <c r="E219" s="9">
        <f t="shared" si="3"/>
        <v>0</v>
      </c>
    </row>
    <row r="220" spans="1:5" x14ac:dyDescent="0.2">
      <c r="A220" s="3" t="s">
        <v>217</v>
      </c>
      <c r="B220" s="12">
        <f>SUMIFS('de sistema'!$B$2:$B$346,'de sistema'!$A$2:$A$346,requerimiento!A220)</f>
        <v>47.96</v>
      </c>
      <c r="C220" s="7">
        <f>SUMIFS('de sistema'!$C$2:$C$346,'de sistema'!$A$2:$A$346,requerimiento!A220)</f>
        <v>1.7888999999999999</v>
      </c>
      <c r="D220" s="3">
        <f>SUMIFS('de sistema'!$D$2:$D$346,'de sistema'!$A$2:$A$346,requerimiento!A220)</f>
        <v>0</v>
      </c>
      <c r="E220" s="9">
        <f t="shared" si="3"/>
        <v>0</v>
      </c>
    </row>
    <row r="221" spans="1:5" x14ac:dyDescent="0.2">
      <c r="A221" s="3" t="s">
        <v>218</v>
      </c>
      <c r="B221" s="12">
        <f>SUMIFS('de sistema'!$B$2:$B$346,'de sistema'!$A$2:$A$346,requerimiento!A221)</f>
        <v>60.24</v>
      </c>
      <c r="C221" s="7">
        <f>SUMIFS('de sistema'!$C$2:$C$346,'de sistema'!$A$2:$A$346,requerimiento!A221)</f>
        <v>3.7831000000000001</v>
      </c>
      <c r="D221" s="3">
        <f>SUMIFS('de sistema'!$D$2:$D$346,'de sistema'!$A$2:$A$346,requerimiento!A221)</f>
        <v>0</v>
      </c>
      <c r="E221" s="9">
        <f t="shared" si="3"/>
        <v>0</v>
      </c>
    </row>
    <row r="222" spans="1:5" x14ac:dyDescent="0.2">
      <c r="A222" s="3" t="s">
        <v>219</v>
      </c>
      <c r="B222" s="12">
        <f>SUMIFS('de sistema'!$B$2:$B$346,'de sistema'!$A$2:$A$346,requerimiento!A222)</f>
        <v>21.44</v>
      </c>
      <c r="C222" s="7">
        <f>SUMIFS('de sistema'!$C$2:$C$346,'de sistema'!$A$2:$A$346,requerimiento!A222)</f>
        <v>1.5960000000000001</v>
      </c>
      <c r="D222" s="3">
        <f>SUMIFS('de sistema'!$D$2:$D$346,'de sistema'!$A$2:$A$346,requerimiento!A222)</f>
        <v>0</v>
      </c>
      <c r="E222" s="9">
        <f t="shared" si="3"/>
        <v>0</v>
      </c>
    </row>
    <row r="223" spans="1:5" x14ac:dyDescent="0.2">
      <c r="A223" s="3" t="s">
        <v>220</v>
      </c>
      <c r="B223" s="12">
        <f>SUMIFS('de sistema'!$B$2:$B$346,'de sistema'!$A$2:$A$346,requerimiento!A223)</f>
        <v>0.28000000000000003</v>
      </c>
      <c r="C223" s="7">
        <f>SUMIFS('de sistema'!$C$2:$C$346,'de sistema'!$A$2:$A$346,requerimiento!A223)</f>
        <v>0</v>
      </c>
      <c r="D223" s="3">
        <f>SUMIFS('de sistema'!$D$2:$D$346,'de sistema'!$A$2:$A$346,requerimiento!A223)</f>
        <v>0</v>
      </c>
      <c r="E223" s="9">
        <f t="shared" si="3"/>
        <v>0</v>
      </c>
    </row>
    <row r="224" spans="1:5" x14ac:dyDescent="0.2">
      <c r="A224" s="3" t="s">
        <v>221</v>
      </c>
      <c r="B224" s="12">
        <f>SUMIFS('de sistema'!$B$2:$B$346,'de sistema'!$A$2:$A$346,requerimiento!A224)</f>
        <v>18.559999999999999</v>
      </c>
      <c r="C224" s="7">
        <f>SUMIFS('de sistema'!$C$2:$C$346,'de sistema'!$A$2:$A$346,requerimiento!A224)</f>
        <v>0.1991</v>
      </c>
      <c r="D224" s="3">
        <f>SUMIFS('de sistema'!$D$2:$D$346,'de sistema'!$A$2:$A$346,requerimiento!A224)</f>
        <v>0</v>
      </c>
      <c r="E224" s="9">
        <f t="shared" si="3"/>
        <v>0</v>
      </c>
    </row>
    <row r="225" spans="1:5" x14ac:dyDescent="0.2">
      <c r="A225" s="3" t="s">
        <v>222</v>
      </c>
      <c r="B225" s="12">
        <f>SUMIFS('de sistema'!$B$2:$B$346,'de sistema'!$A$2:$A$346,requerimiento!A225)</f>
        <v>4.4800000000000004</v>
      </c>
      <c r="C225" s="7">
        <f>SUMIFS('de sistema'!$C$2:$C$346,'de sistema'!$A$2:$A$346,requerimiento!A225)</f>
        <v>1.8107</v>
      </c>
      <c r="D225" s="3">
        <f>SUMIFS('de sistema'!$D$2:$D$346,'de sistema'!$A$2:$A$346,requerimiento!A225)</f>
        <v>0</v>
      </c>
      <c r="E225" s="9">
        <f t="shared" si="3"/>
        <v>0</v>
      </c>
    </row>
    <row r="226" spans="1:5" x14ac:dyDescent="0.2">
      <c r="A226" s="3" t="s">
        <v>223</v>
      </c>
      <c r="B226" s="12">
        <f>SUMIFS('de sistema'!$B$2:$B$346,'de sistema'!$A$2:$A$346,requerimiento!A226)</f>
        <v>82.72</v>
      </c>
      <c r="C226" s="7">
        <f>SUMIFS('de sistema'!$C$2:$C$346,'de sistema'!$A$2:$A$346,requerimiento!A226)</f>
        <v>1.1978</v>
      </c>
      <c r="D226" s="3">
        <f>SUMIFS('de sistema'!$D$2:$D$346,'de sistema'!$A$2:$A$346,requerimiento!A226)</f>
        <v>0</v>
      </c>
      <c r="E226" s="9">
        <f t="shared" si="3"/>
        <v>0</v>
      </c>
    </row>
    <row r="227" spans="1:5" x14ac:dyDescent="0.2">
      <c r="A227" s="3" t="s">
        <v>224</v>
      </c>
      <c r="B227" s="12">
        <f>SUMIFS('de sistema'!$B$2:$B$346,'de sistema'!$A$2:$A$346,requerimiento!A227)</f>
        <v>0.04</v>
      </c>
      <c r="C227" s="7">
        <f>SUMIFS('de sistema'!$C$2:$C$346,'de sistema'!$A$2:$A$346,requerimiento!A227)</f>
        <v>0</v>
      </c>
      <c r="D227" s="3">
        <f>SUMIFS('de sistema'!$D$2:$D$346,'de sistema'!$A$2:$A$346,requerimiento!A227)</f>
        <v>0</v>
      </c>
      <c r="E227" s="9">
        <f t="shared" si="3"/>
        <v>0</v>
      </c>
    </row>
    <row r="228" spans="1:5" x14ac:dyDescent="0.2">
      <c r="A228" s="3" t="s">
        <v>225</v>
      </c>
      <c r="B228" s="12">
        <f>SUMIFS('de sistema'!$B$2:$B$346,'de sistema'!$A$2:$A$346,requerimiento!A228)</f>
        <v>32.24</v>
      </c>
      <c r="C228" s="7">
        <f>SUMIFS('de sistema'!$C$2:$C$346,'de sistema'!$A$2:$A$346,requerimiento!A228)</f>
        <v>1.792</v>
      </c>
      <c r="D228" s="3">
        <f>SUMIFS('de sistema'!$D$2:$D$346,'de sistema'!$A$2:$A$346,requerimiento!A228)</f>
        <v>0</v>
      </c>
      <c r="E228" s="9">
        <f t="shared" si="3"/>
        <v>0</v>
      </c>
    </row>
    <row r="229" spans="1:5" x14ac:dyDescent="0.2">
      <c r="A229" s="3" t="s">
        <v>226</v>
      </c>
      <c r="B229" s="12">
        <f>SUMIFS('de sistema'!$B$2:$B$346,'de sistema'!$A$2:$A$346,requerimiento!A229)</f>
        <v>2.44</v>
      </c>
      <c r="C229" s="7">
        <f>SUMIFS('de sistema'!$C$2:$C$346,'de sistema'!$A$2:$A$346,requerimiento!A229)</f>
        <v>6.0231000000000003</v>
      </c>
      <c r="D229" s="3">
        <f>SUMIFS('de sistema'!$D$2:$D$346,'de sistema'!$A$2:$A$346,requerimiento!A229)</f>
        <v>0</v>
      </c>
      <c r="E229" s="9">
        <f t="shared" si="3"/>
        <v>3.5831000000000004</v>
      </c>
    </row>
    <row r="230" spans="1:5" x14ac:dyDescent="0.2">
      <c r="A230" s="3" t="s">
        <v>227</v>
      </c>
      <c r="B230" s="12">
        <f>SUMIFS('de sistema'!$B$2:$B$346,'de sistema'!$A$2:$A$346,requerimiento!A230)</f>
        <v>48.72</v>
      </c>
      <c r="C230" s="7">
        <f>SUMIFS('de sistema'!$C$2:$C$346,'de sistema'!$A$2:$A$346,requerimiento!A230)</f>
        <v>4.3929</v>
      </c>
      <c r="D230" s="3">
        <f>SUMIFS('de sistema'!$D$2:$D$346,'de sistema'!$A$2:$A$346,requerimiento!A230)</f>
        <v>0</v>
      </c>
      <c r="E230" s="9">
        <f t="shared" si="3"/>
        <v>0</v>
      </c>
    </row>
    <row r="231" spans="1:5" x14ac:dyDescent="0.2">
      <c r="A231" s="3" t="s">
        <v>228</v>
      </c>
      <c r="B231" s="12">
        <f>SUMIFS('de sistema'!$B$2:$B$346,'de sistema'!$A$2:$A$346,requerimiento!A231)</f>
        <v>5.88</v>
      </c>
      <c r="C231" s="7">
        <f>SUMIFS('de sistema'!$C$2:$C$346,'de sistema'!$A$2:$A$346,requerimiento!A231)</f>
        <v>4.0399999999999998E-2</v>
      </c>
      <c r="D231" s="3">
        <f>SUMIFS('de sistema'!$D$2:$D$346,'de sistema'!$A$2:$A$346,requerimiento!A231)</f>
        <v>0</v>
      </c>
      <c r="E231" s="9">
        <f t="shared" si="3"/>
        <v>0</v>
      </c>
    </row>
    <row r="232" spans="1:5" x14ac:dyDescent="0.2">
      <c r="A232" s="3" t="s">
        <v>229</v>
      </c>
      <c r="B232" s="12">
        <f>SUMIFS('de sistema'!$B$2:$B$346,'de sistema'!$A$2:$A$346,requerimiento!A232)</f>
        <v>10.44</v>
      </c>
      <c r="C232" s="7">
        <f>SUMIFS('de sistema'!$C$2:$C$346,'de sistema'!$A$2:$A$346,requerimiento!A232)</f>
        <v>0</v>
      </c>
      <c r="D232" s="3">
        <f>SUMIFS('de sistema'!$D$2:$D$346,'de sistema'!$A$2:$A$346,requerimiento!A232)</f>
        <v>0</v>
      </c>
      <c r="E232" s="9">
        <f t="shared" si="3"/>
        <v>0</v>
      </c>
    </row>
    <row r="233" spans="1:5" x14ac:dyDescent="0.2">
      <c r="A233" s="3" t="s">
        <v>230</v>
      </c>
      <c r="B233" s="12">
        <f>SUMIFS('de sistema'!$B$2:$B$346,'de sistema'!$A$2:$A$346,requerimiento!A233)</f>
        <v>0.27500000000000002</v>
      </c>
      <c r="C233" s="7">
        <f>SUMIFS('de sistema'!$C$2:$C$346,'de sistema'!$A$2:$A$346,requerimiento!A233)</f>
        <v>0.62219999999999998</v>
      </c>
      <c r="D233" s="3">
        <f>SUMIFS('de sistema'!$D$2:$D$346,'de sistema'!$A$2:$A$346,requerimiento!A233)</f>
        <v>0</v>
      </c>
      <c r="E233" s="9">
        <f t="shared" si="3"/>
        <v>0.34719999999999995</v>
      </c>
    </row>
    <row r="234" spans="1:5" x14ac:dyDescent="0.2">
      <c r="A234" s="3" t="s">
        <v>231</v>
      </c>
      <c r="B234" s="12">
        <f>SUMIFS('de sistema'!$B$2:$B$346,'de sistema'!$A$2:$A$346,requerimiento!A234)</f>
        <v>5</v>
      </c>
      <c r="C234" s="7">
        <f>SUMIFS('de sistema'!$C$2:$C$346,'de sistema'!$A$2:$A$346,requerimiento!A234)</f>
        <v>0.77780000000000005</v>
      </c>
      <c r="D234" s="3">
        <f>SUMIFS('de sistema'!$D$2:$D$346,'de sistema'!$A$2:$A$346,requerimiento!A234)</f>
        <v>0</v>
      </c>
      <c r="E234" s="9">
        <f t="shared" si="3"/>
        <v>0</v>
      </c>
    </row>
    <row r="235" spans="1:5" x14ac:dyDescent="0.2">
      <c r="A235" s="3" t="s">
        <v>232</v>
      </c>
      <c r="B235" s="12">
        <f>SUMIFS('de sistema'!$B$2:$B$346,'de sistema'!$A$2:$A$346,requerimiento!A235)</f>
        <v>4</v>
      </c>
      <c r="C235" s="7">
        <f>SUMIFS('de sistema'!$C$2:$C$346,'de sistema'!$A$2:$A$346,requerimiento!A235)</f>
        <v>0</v>
      </c>
      <c r="D235" s="3">
        <f>SUMIFS('de sistema'!$D$2:$D$346,'de sistema'!$A$2:$A$346,requerimiento!A235)</f>
        <v>0</v>
      </c>
      <c r="E235" s="9">
        <f t="shared" si="3"/>
        <v>0</v>
      </c>
    </row>
    <row r="236" spans="1:5" x14ac:dyDescent="0.2">
      <c r="A236" s="3" t="s">
        <v>233</v>
      </c>
      <c r="B236" s="12">
        <f>SUMIFS('de sistema'!$B$2:$B$346,'de sistema'!$A$2:$A$346,requerimiento!A236)</f>
        <v>96.4</v>
      </c>
      <c r="C236" s="7">
        <f>SUMIFS('de sistema'!$C$2:$C$346,'de sistema'!$A$2:$A$346,requerimiento!A236)</f>
        <v>10.416399999999999</v>
      </c>
      <c r="D236" s="3">
        <f>SUMIFS('de sistema'!$D$2:$D$346,'de sistema'!$A$2:$A$346,requerimiento!A236)</f>
        <v>0</v>
      </c>
      <c r="E236" s="9">
        <f t="shared" si="3"/>
        <v>0</v>
      </c>
    </row>
    <row r="237" spans="1:5" x14ac:dyDescent="0.2">
      <c r="A237" s="3" t="s">
        <v>234</v>
      </c>
      <c r="B237" s="12">
        <f>SUMIFS('de sistema'!$B$2:$B$346,'de sistema'!$A$2:$A$346,requerimiento!A237)</f>
        <v>19.41</v>
      </c>
      <c r="C237" s="7">
        <f>SUMIFS('de sistema'!$C$2:$C$346,'de sistema'!$A$2:$A$346,requerimiento!A237)</f>
        <v>18.48</v>
      </c>
      <c r="D237" s="3">
        <f>SUMIFS('de sistema'!$D$2:$D$346,'de sistema'!$A$2:$A$346,requerimiento!A237)</f>
        <v>0</v>
      </c>
      <c r="E237" s="9">
        <f t="shared" si="3"/>
        <v>0</v>
      </c>
    </row>
    <row r="238" spans="1:5" x14ac:dyDescent="0.2">
      <c r="A238" s="3" t="s">
        <v>235</v>
      </c>
      <c r="B238" s="12">
        <f>SUMIFS('de sistema'!$B$2:$B$346,'de sistema'!$A$2:$A$346,requerimiento!A238)</f>
        <v>108</v>
      </c>
      <c r="C238" s="7">
        <f>SUMIFS('de sistema'!$C$2:$C$346,'de sistema'!$A$2:$A$346,requerimiento!A238)</f>
        <v>7.2178000000000004</v>
      </c>
      <c r="D238" s="3">
        <f>SUMIFS('de sistema'!$D$2:$D$346,'de sistema'!$A$2:$A$346,requerimiento!A238)</f>
        <v>0</v>
      </c>
      <c r="E238" s="9">
        <f t="shared" si="3"/>
        <v>0</v>
      </c>
    </row>
    <row r="239" spans="1:5" x14ac:dyDescent="0.2">
      <c r="A239" s="3" t="s">
        <v>236</v>
      </c>
      <c r="B239" s="12">
        <f>SUMIFS('de sistema'!$B$2:$B$346,'de sistema'!$A$2:$A$346,requerimiento!A239)</f>
        <v>1</v>
      </c>
      <c r="C239" s="7">
        <f>SUMIFS('de sistema'!$C$2:$C$346,'de sistema'!$A$2:$A$346,requerimiento!A239)</f>
        <v>1.0889</v>
      </c>
      <c r="D239" s="3">
        <f>SUMIFS('de sistema'!$D$2:$D$346,'de sistema'!$A$2:$A$346,requerimiento!A239)</f>
        <v>0</v>
      </c>
      <c r="E239" s="9">
        <f t="shared" si="3"/>
        <v>8.8899999999999979E-2</v>
      </c>
    </row>
    <row r="240" spans="1:5" x14ac:dyDescent="0.2">
      <c r="A240" s="3" t="s">
        <v>237</v>
      </c>
      <c r="B240" s="12">
        <f>SUMIFS('de sistema'!$B$2:$B$346,'de sistema'!$A$2:$A$346,requerimiento!A240)</f>
        <v>11.025</v>
      </c>
      <c r="C240" s="7">
        <f>SUMIFS('de sistema'!$C$2:$C$346,'de sistema'!$A$2:$A$346,requerimiento!A240)</f>
        <v>4.6666999999999996</v>
      </c>
      <c r="D240" s="3">
        <f>SUMIFS('de sistema'!$D$2:$D$346,'de sistema'!$A$2:$A$346,requerimiento!A240)</f>
        <v>0</v>
      </c>
      <c r="E240" s="9">
        <f t="shared" si="3"/>
        <v>0</v>
      </c>
    </row>
    <row r="241" spans="1:5" x14ac:dyDescent="0.2">
      <c r="A241" s="3" t="s">
        <v>238</v>
      </c>
      <c r="B241" s="12">
        <f>SUMIFS('de sistema'!$B$2:$B$346,'de sistema'!$A$2:$A$346,requerimiento!A241)</f>
        <v>28.8</v>
      </c>
      <c r="C241" s="7">
        <f>SUMIFS('de sistema'!$C$2:$C$346,'de sistema'!$A$2:$A$346,requerimiento!A241)</f>
        <v>7.4511000000000003</v>
      </c>
      <c r="D241" s="3">
        <f>SUMIFS('de sistema'!$D$2:$D$346,'de sistema'!$A$2:$A$346,requerimiento!A241)</f>
        <v>0</v>
      </c>
      <c r="E241" s="9">
        <f t="shared" si="3"/>
        <v>0</v>
      </c>
    </row>
    <row r="242" spans="1:5" x14ac:dyDescent="0.2">
      <c r="A242" s="3" t="s">
        <v>239</v>
      </c>
      <c r="B242" s="12">
        <f>SUMIFS('de sistema'!$B$2:$B$346,'de sistema'!$A$2:$A$346,requerimiento!A242)</f>
        <v>1</v>
      </c>
      <c r="C242" s="7">
        <f>SUMIFS('de sistema'!$C$2:$C$346,'de sistema'!$A$2:$A$346,requerimiento!A242)</f>
        <v>0</v>
      </c>
      <c r="D242" s="3">
        <f>SUMIFS('de sistema'!$D$2:$D$346,'de sistema'!$A$2:$A$346,requerimiento!A242)</f>
        <v>0</v>
      </c>
      <c r="E242" s="9">
        <f t="shared" si="3"/>
        <v>0</v>
      </c>
    </row>
    <row r="243" spans="1:5" x14ac:dyDescent="0.2">
      <c r="A243" s="3" t="s">
        <v>240</v>
      </c>
      <c r="B243" s="12">
        <f>SUMIFS('de sistema'!$B$2:$B$346,'de sistema'!$A$2:$A$346,requerimiento!A243)</f>
        <v>6.88</v>
      </c>
      <c r="C243" s="7">
        <f>SUMIFS('de sistema'!$C$2:$C$346,'de sistema'!$A$2:$A$346,requerimiento!A243)</f>
        <v>0.15559999999999999</v>
      </c>
      <c r="D243" s="3">
        <f>SUMIFS('de sistema'!$D$2:$D$346,'de sistema'!$A$2:$A$346,requerimiento!A243)</f>
        <v>0</v>
      </c>
      <c r="E243" s="9">
        <f t="shared" si="3"/>
        <v>0</v>
      </c>
    </row>
    <row r="244" spans="1:5" x14ac:dyDescent="0.2">
      <c r="A244" s="3" t="s">
        <v>241</v>
      </c>
      <c r="B244" s="12">
        <f>SUMIFS('de sistema'!$B$2:$B$346,'de sistema'!$A$2:$A$346,requerimiento!A244)</f>
        <v>0.72499999999999998</v>
      </c>
      <c r="C244" s="7">
        <f>SUMIFS('de sistema'!$C$2:$C$346,'de sistema'!$A$2:$A$346,requerimiento!A244)</f>
        <v>0</v>
      </c>
      <c r="D244" s="3">
        <f>SUMIFS('de sistema'!$D$2:$D$346,'de sistema'!$A$2:$A$346,requerimiento!A244)</f>
        <v>0</v>
      </c>
      <c r="E244" s="9">
        <f t="shared" si="3"/>
        <v>0</v>
      </c>
    </row>
    <row r="245" spans="1:5" x14ac:dyDescent="0.2">
      <c r="A245" s="3" t="s">
        <v>242</v>
      </c>
      <c r="B245" s="12">
        <f>SUMIFS('de sistema'!$B$2:$B$346,'de sistema'!$A$2:$A$346,requerimiento!A245)</f>
        <v>115</v>
      </c>
      <c r="C245" s="7">
        <f>SUMIFS('de sistema'!$C$2:$C$346,'de sistema'!$A$2:$A$346,requerimiento!A245)</f>
        <v>8.0111000000000008</v>
      </c>
      <c r="D245" s="3">
        <f>SUMIFS('de sistema'!$D$2:$D$346,'de sistema'!$A$2:$A$346,requerimiento!A245)</f>
        <v>0</v>
      </c>
      <c r="E245" s="9">
        <f t="shared" si="3"/>
        <v>0</v>
      </c>
    </row>
    <row r="246" spans="1:5" x14ac:dyDescent="0.2">
      <c r="A246" s="3" t="s">
        <v>243</v>
      </c>
      <c r="B246" s="12">
        <f>SUMIFS('de sistema'!$B$2:$B$346,'de sistema'!$A$2:$A$346,requerimiento!A246)</f>
        <v>36.4</v>
      </c>
      <c r="C246" s="7">
        <f>SUMIFS('de sistema'!$C$2:$C$346,'de sistema'!$A$2:$A$346,requerimiento!A246)</f>
        <v>2.0222000000000002</v>
      </c>
      <c r="D246" s="3">
        <f>SUMIFS('de sistema'!$D$2:$D$346,'de sistema'!$A$2:$A$346,requerimiento!A246)</f>
        <v>0</v>
      </c>
      <c r="E246" s="9">
        <f t="shared" si="3"/>
        <v>0</v>
      </c>
    </row>
    <row r="247" spans="1:5" x14ac:dyDescent="0.2">
      <c r="A247" s="3" t="s">
        <v>244</v>
      </c>
      <c r="B247" s="12">
        <f>SUMIFS('de sistema'!$B$2:$B$346,'de sistema'!$A$2:$A$346,requerimiento!A247)</f>
        <v>5.0750000000000002</v>
      </c>
      <c r="C247" s="7">
        <f>SUMIFS('de sistema'!$C$2:$C$346,'de sistema'!$A$2:$A$346,requerimiento!A247)</f>
        <v>0</v>
      </c>
      <c r="D247" s="3">
        <f>SUMIFS('de sistema'!$D$2:$D$346,'de sistema'!$A$2:$A$346,requerimiento!A247)</f>
        <v>0</v>
      </c>
      <c r="E247" s="9">
        <f t="shared" si="3"/>
        <v>0</v>
      </c>
    </row>
    <row r="248" spans="1:5" x14ac:dyDescent="0.2">
      <c r="A248" s="3" t="s">
        <v>245</v>
      </c>
      <c r="B248" s="12">
        <f>SUMIFS('de sistema'!$B$2:$B$346,'de sistema'!$A$2:$A$346,requerimiento!A248)</f>
        <v>0.24</v>
      </c>
      <c r="C248" s="7">
        <f>SUMIFS('de sistema'!$C$2:$C$346,'de sistema'!$A$2:$A$346,requerimiento!A248)</f>
        <v>0</v>
      </c>
      <c r="D248" s="3">
        <f>SUMIFS('de sistema'!$D$2:$D$346,'de sistema'!$A$2:$A$346,requerimiento!A248)</f>
        <v>0</v>
      </c>
      <c r="E248" s="9">
        <f t="shared" si="3"/>
        <v>0</v>
      </c>
    </row>
    <row r="249" spans="1:5" x14ac:dyDescent="0.2">
      <c r="A249" s="3" t="s">
        <v>246</v>
      </c>
      <c r="B249" s="12">
        <f>SUMIFS('de sistema'!$B$2:$B$346,'de sistema'!$A$2:$A$346,requerimiento!A249)</f>
        <v>1</v>
      </c>
      <c r="C249" s="7">
        <f>SUMIFS('de sistema'!$C$2:$C$346,'de sistema'!$A$2:$A$346,requerimiento!A249)</f>
        <v>0</v>
      </c>
      <c r="D249" s="3">
        <f>SUMIFS('de sistema'!$D$2:$D$346,'de sistema'!$A$2:$A$346,requerimiento!A249)</f>
        <v>0</v>
      </c>
      <c r="E249" s="9">
        <f t="shared" si="3"/>
        <v>0</v>
      </c>
    </row>
    <row r="250" spans="1:5" x14ac:dyDescent="0.2">
      <c r="A250" s="3" t="s">
        <v>247</v>
      </c>
      <c r="B250" s="12">
        <f>SUMIFS('de sistema'!$B$2:$B$346,'de sistema'!$A$2:$A$346,requerimiento!A250)</f>
        <v>4.1000000000000002E-2</v>
      </c>
      <c r="C250" s="7">
        <f>SUMIFS('de sistema'!$C$2:$C$346,'de sistema'!$A$2:$A$346,requerimiento!A250)</f>
        <v>0</v>
      </c>
      <c r="D250" s="3">
        <f>SUMIFS('de sistema'!$D$2:$D$346,'de sistema'!$A$2:$A$346,requerimiento!A250)</f>
        <v>0</v>
      </c>
      <c r="E250" s="9">
        <f t="shared" si="3"/>
        <v>0</v>
      </c>
    </row>
    <row r="251" spans="1:5" x14ac:dyDescent="0.2">
      <c r="A251" s="3" t="s">
        <v>248</v>
      </c>
      <c r="B251" s="12">
        <f>SUMIFS('de sistema'!$B$2:$B$346,'de sistema'!$A$2:$A$346,requerimiento!A251)</f>
        <v>8.56</v>
      </c>
      <c r="C251" s="7">
        <f>SUMIFS('de sistema'!$C$2:$C$346,'de sistema'!$A$2:$A$346,requerimiento!A251)</f>
        <v>0.68130000000000002</v>
      </c>
      <c r="D251" s="3">
        <f>SUMIFS('de sistema'!$D$2:$D$346,'de sistema'!$A$2:$A$346,requerimiento!A251)</f>
        <v>0</v>
      </c>
      <c r="E251" s="9">
        <f t="shared" si="3"/>
        <v>0</v>
      </c>
    </row>
    <row r="252" spans="1:5" x14ac:dyDescent="0.2">
      <c r="A252" s="3" t="s">
        <v>249</v>
      </c>
      <c r="B252" s="12">
        <f>SUMIFS('de sistema'!$B$2:$B$346,'de sistema'!$A$2:$A$346,requerimiento!A252)</f>
        <v>24.56</v>
      </c>
      <c r="C252" s="7">
        <f>SUMIFS('de sistema'!$C$2:$C$346,'de sistema'!$A$2:$A$346,requerimiento!A252)</f>
        <v>0</v>
      </c>
      <c r="D252" s="3">
        <f>SUMIFS('de sistema'!$D$2:$D$346,'de sistema'!$A$2:$A$346,requerimiento!A252)</f>
        <v>0</v>
      </c>
      <c r="E252" s="9">
        <f t="shared" si="3"/>
        <v>0</v>
      </c>
    </row>
    <row r="253" spans="1:5" x14ac:dyDescent="0.2">
      <c r="A253" s="3" t="s">
        <v>250</v>
      </c>
      <c r="B253" s="12">
        <f>SUMIFS('de sistema'!$B$2:$B$346,'de sistema'!$A$2:$A$346,requerimiento!A253)</f>
        <v>0.68</v>
      </c>
      <c r="C253" s="7">
        <f>SUMIFS('de sistema'!$C$2:$C$346,'de sistema'!$A$2:$A$346,requerimiento!A253)</f>
        <v>3.1732999999999998</v>
      </c>
      <c r="D253" s="3">
        <f>SUMIFS('de sistema'!$D$2:$D$346,'de sistema'!$A$2:$A$346,requerimiento!A253)</f>
        <v>0</v>
      </c>
      <c r="E253" s="9">
        <f t="shared" si="3"/>
        <v>2.4932999999999996</v>
      </c>
    </row>
    <row r="254" spans="1:5" x14ac:dyDescent="0.2">
      <c r="A254" s="3" t="s">
        <v>251</v>
      </c>
      <c r="B254" s="12">
        <f>SUMIFS('de sistema'!$B$2:$B$346,'de sistema'!$A$2:$A$346,requerimiento!A254)</f>
        <v>0.04</v>
      </c>
      <c r="C254" s="7">
        <f>SUMIFS('de sistema'!$C$2:$C$346,'de sistema'!$A$2:$A$346,requerimiento!A254)</f>
        <v>0</v>
      </c>
      <c r="D254" s="3">
        <f>SUMIFS('de sistema'!$D$2:$D$346,'de sistema'!$A$2:$A$346,requerimiento!A254)</f>
        <v>0</v>
      </c>
      <c r="E254" s="9">
        <f t="shared" si="3"/>
        <v>0</v>
      </c>
    </row>
    <row r="255" spans="1:5" x14ac:dyDescent="0.2">
      <c r="A255" s="3" t="s">
        <v>252</v>
      </c>
      <c r="B255" s="12">
        <f>SUMIFS('de sistema'!$B$2:$B$346,'de sistema'!$A$2:$A$346,requerimiento!A255)</f>
        <v>77</v>
      </c>
      <c r="C255" s="7">
        <f>SUMIFS('de sistema'!$C$2:$C$346,'de sistema'!$A$2:$A$346,requerimiento!A255)</f>
        <v>1.7111000000000001</v>
      </c>
      <c r="D255" s="3">
        <f>SUMIFS('de sistema'!$D$2:$D$346,'de sistema'!$A$2:$A$346,requerimiento!A255)</f>
        <v>0</v>
      </c>
      <c r="E255" s="9">
        <f t="shared" si="3"/>
        <v>0</v>
      </c>
    </row>
    <row r="256" spans="1:5" x14ac:dyDescent="0.2">
      <c r="A256" s="3" t="s">
        <v>253</v>
      </c>
      <c r="B256" s="12">
        <f>SUMIFS('de sistema'!$B$2:$B$346,'de sistema'!$A$2:$A$346,requerimiento!A256)</f>
        <v>44.335500000000003</v>
      </c>
      <c r="C256" s="7">
        <f>SUMIFS('de sistema'!$C$2:$C$346,'de sistema'!$A$2:$A$346,requerimiento!A256)</f>
        <v>20.583100000000002</v>
      </c>
      <c r="D256" s="3">
        <f>SUMIFS('de sistema'!$D$2:$D$346,'de sistema'!$A$2:$A$346,requerimiento!A256)</f>
        <v>0</v>
      </c>
      <c r="E256" s="9">
        <f t="shared" si="3"/>
        <v>0</v>
      </c>
    </row>
    <row r="257" spans="1:5" x14ac:dyDescent="0.2">
      <c r="A257" s="3" t="s">
        <v>254</v>
      </c>
      <c r="B257" s="12">
        <f>SUMIFS('de sistema'!$B$2:$B$346,'de sistema'!$A$2:$A$346,requerimiento!A257)</f>
        <v>0.32</v>
      </c>
      <c r="C257" s="7">
        <f>SUMIFS('de sistema'!$C$2:$C$346,'de sistema'!$A$2:$A$346,requerimiento!A257)</f>
        <v>4.9799999999999997E-2</v>
      </c>
      <c r="D257" s="3">
        <f>SUMIFS('de sistema'!$D$2:$D$346,'de sistema'!$A$2:$A$346,requerimiento!A257)</f>
        <v>0</v>
      </c>
      <c r="E257" s="9">
        <f t="shared" ref="E257:E316" si="4">MAX(D257+C257-B257,0)</f>
        <v>0</v>
      </c>
    </row>
    <row r="258" spans="1:5" x14ac:dyDescent="0.2">
      <c r="A258" s="3" t="s">
        <v>255</v>
      </c>
      <c r="B258" s="12">
        <f>SUMIFS('de sistema'!$B$2:$B$346,'de sistema'!$A$2:$A$346,requerimiento!A258)</f>
        <v>5.2</v>
      </c>
      <c r="C258" s="7">
        <f>SUMIFS('de sistema'!$C$2:$C$346,'de sistema'!$A$2:$A$346,requerimiento!A258)</f>
        <v>6.0636000000000001</v>
      </c>
      <c r="D258" s="3">
        <f>SUMIFS('de sistema'!$D$2:$D$346,'de sistema'!$A$2:$A$346,requerimiento!A258)</f>
        <v>0</v>
      </c>
      <c r="E258" s="9">
        <f t="shared" si="4"/>
        <v>0.86359999999999992</v>
      </c>
    </row>
    <row r="259" spans="1:5" x14ac:dyDescent="0.2">
      <c r="A259" s="3" t="s">
        <v>256</v>
      </c>
      <c r="B259" s="12">
        <f>SUMIFS('de sistema'!$B$2:$B$346,'de sistema'!$A$2:$A$346,requerimiento!A259)</f>
        <v>0.04</v>
      </c>
      <c r="C259" s="7">
        <f>SUMIFS('de sistema'!$C$2:$C$346,'de sistema'!$A$2:$A$346,requerimiento!A259)</f>
        <v>0</v>
      </c>
      <c r="D259" s="3">
        <f>SUMIFS('de sistema'!$D$2:$D$346,'de sistema'!$A$2:$A$346,requerimiento!A259)</f>
        <v>0</v>
      </c>
      <c r="E259" s="9">
        <f t="shared" si="4"/>
        <v>0</v>
      </c>
    </row>
    <row r="260" spans="1:5" x14ac:dyDescent="0.2">
      <c r="A260" s="3" t="s">
        <v>257</v>
      </c>
      <c r="B260" s="12">
        <f>SUMIFS('de sistema'!$B$2:$B$346,'de sistema'!$A$2:$A$346,requerimiento!A260)</f>
        <v>38.96</v>
      </c>
      <c r="C260" s="7">
        <f>SUMIFS('de sistema'!$C$2:$C$346,'de sistema'!$A$2:$A$346,requerimiento!A260)</f>
        <v>4.5236000000000001</v>
      </c>
      <c r="D260" s="3">
        <f>SUMIFS('de sistema'!$D$2:$D$346,'de sistema'!$A$2:$A$346,requerimiento!A260)</f>
        <v>0</v>
      </c>
      <c r="E260" s="9">
        <f t="shared" si="4"/>
        <v>0</v>
      </c>
    </row>
    <row r="261" spans="1:5" x14ac:dyDescent="0.2">
      <c r="A261" s="3" t="s">
        <v>258</v>
      </c>
      <c r="B261" s="12">
        <f>SUMIFS('de sistema'!$B$2:$B$346,'de sistema'!$A$2:$A$346,requerimiento!A261)</f>
        <v>4.8</v>
      </c>
      <c r="C261" s="7">
        <f>SUMIFS('de sistema'!$C$2:$C$346,'de sistema'!$A$2:$A$346,requerimiento!A261)</f>
        <v>0</v>
      </c>
      <c r="D261" s="3">
        <f>SUMIFS('de sistema'!$D$2:$D$346,'de sistema'!$A$2:$A$346,requerimiento!A261)</f>
        <v>0</v>
      </c>
      <c r="E261" s="9">
        <f t="shared" si="4"/>
        <v>0</v>
      </c>
    </row>
    <row r="262" spans="1:5" x14ac:dyDescent="0.2">
      <c r="A262" s="3" t="s">
        <v>259</v>
      </c>
      <c r="B262" s="12">
        <f>SUMIFS('de sistema'!$B$2:$B$346,'de sistema'!$A$2:$A$346,requerimiento!A262)</f>
        <v>0.16</v>
      </c>
      <c r="C262" s="7">
        <f>SUMIFS('de sistema'!$C$2:$C$346,'de sistema'!$A$2:$A$346,requerimiento!A262)</f>
        <v>0</v>
      </c>
      <c r="D262" s="3">
        <f>SUMIFS('de sistema'!$D$2:$D$346,'de sistema'!$A$2:$A$346,requerimiento!A262)</f>
        <v>0</v>
      </c>
      <c r="E262" s="9">
        <f t="shared" si="4"/>
        <v>0</v>
      </c>
    </row>
    <row r="263" spans="1:5" x14ac:dyDescent="0.2">
      <c r="A263" s="3" t="s">
        <v>260</v>
      </c>
      <c r="B263" s="12">
        <f>SUMIFS('de sistema'!$B$2:$B$346,'de sistema'!$A$2:$A$346,requerimiento!A263)</f>
        <v>0.04</v>
      </c>
      <c r="C263" s="7">
        <f>SUMIFS('de sistema'!$C$2:$C$346,'de sistema'!$A$2:$A$346,requerimiento!A263)</f>
        <v>0</v>
      </c>
      <c r="D263" s="3">
        <f>SUMIFS('de sistema'!$D$2:$D$346,'de sistema'!$A$2:$A$346,requerimiento!A263)</f>
        <v>0</v>
      </c>
      <c r="E263" s="9">
        <f t="shared" si="4"/>
        <v>0</v>
      </c>
    </row>
    <row r="264" spans="1:5" x14ac:dyDescent="0.2">
      <c r="A264" s="3" t="s">
        <v>261</v>
      </c>
      <c r="B264" s="12">
        <f>SUMIFS('de sistema'!$B$2:$B$346,'de sistema'!$A$2:$A$346,requerimiento!A264)</f>
        <v>5.625</v>
      </c>
      <c r="C264" s="7">
        <f>SUMIFS('de sistema'!$C$2:$C$346,'de sistema'!$A$2:$A$346,requerimiento!A264)</f>
        <v>0.30719999999999997</v>
      </c>
      <c r="D264" s="3">
        <f>SUMIFS('de sistema'!$D$2:$D$346,'de sistema'!$A$2:$A$346,requerimiento!A264)</f>
        <v>5</v>
      </c>
      <c r="E264" s="9">
        <f t="shared" si="4"/>
        <v>0</v>
      </c>
    </row>
    <row r="265" spans="1:5" x14ac:dyDescent="0.2">
      <c r="A265" s="3" t="s">
        <v>262</v>
      </c>
      <c r="B265" s="12">
        <f>SUMIFS('de sistema'!$B$2:$B$346,'de sistema'!$A$2:$A$346,requerimiento!A265)</f>
        <v>2.5000000000000001E-2</v>
      </c>
      <c r="C265" s="7">
        <f>SUMIFS('de sistema'!$C$2:$C$346,'de sistema'!$A$2:$A$346,requerimiento!A265)</f>
        <v>0</v>
      </c>
      <c r="D265" s="3">
        <f>SUMIFS('de sistema'!$D$2:$D$346,'de sistema'!$A$2:$A$346,requerimiento!A265)</f>
        <v>0</v>
      </c>
      <c r="E265" s="9">
        <f t="shared" si="4"/>
        <v>0</v>
      </c>
    </row>
    <row r="266" spans="1:5" x14ac:dyDescent="0.2">
      <c r="A266" s="3" t="s">
        <v>263</v>
      </c>
      <c r="B266" s="12">
        <f>SUMIFS('de sistema'!$B$2:$B$346,'de sistema'!$A$2:$A$346,requerimiento!A266)</f>
        <v>2</v>
      </c>
      <c r="C266" s="7">
        <f>SUMIFS('de sistema'!$C$2:$C$346,'de sistema'!$A$2:$A$346,requerimiento!A266)</f>
        <v>0</v>
      </c>
      <c r="D266" s="3">
        <f>SUMIFS('de sistema'!$D$2:$D$346,'de sistema'!$A$2:$A$346,requerimiento!A266)</f>
        <v>0</v>
      </c>
      <c r="E266" s="9">
        <f t="shared" si="4"/>
        <v>0</v>
      </c>
    </row>
    <row r="267" spans="1:5" x14ac:dyDescent="0.2">
      <c r="A267" s="3" t="s">
        <v>264</v>
      </c>
      <c r="B267" s="12">
        <f>SUMIFS('de sistema'!$B$2:$B$346,'de sistema'!$A$2:$A$346,requerimiento!A267)</f>
        <v>52</v>
      </c>
      <c r="C267" s="7">
        <f>SUMIFS('de sistema'!$C$2:$C$346,'de sistema'!$A$2:$A$346,requerimiento!A267)</f>
        <v>0</v>
      </c>
      <c r="D267" s="3">
        <f>SUMIFS('de sistema'!$D$2:$D$346,'de sistema'!$A$2:$A$346,requerimiento!A267)</f>
        <v>0</v>
      </c>
      <c r="E267" s="9">
        <f t="shared" si="4"/>
        <v>0</v>
      </c>
    </row>
    <row r="268" spans="1:5" x14ac:dyDescent="0.2">
      <c r="A268" s="3" t="s">
        <v>265</v>
      </c>
      <c r="B268" s="12">
        <f>SUMIFS('de sistema'!$B$2:$B$346,'de sistema'!$A$2:$A$346,requerimiento!A268)</f>
        <v>1.038</v>
      </c>
      <c r="C268" s="7">
        <f>SUMIFS('de sistema'!$C$2:$C$346,'de sistema'!$A$2:$A$346,requerimiento!A268)</f>
        <v>0.31209999999999999</v>
      </c>
      <c r="D268" s="3">
        <f>SUMIFS('de sistema'!$D$2:$D$346,'de sistema'!$A$2:$A$346,requerimiento!A268)</f>
        <v>0</v>
      </c>
      <c r="E268" s="9">
        <f t="shared" si="4"/>
        <v>0</v>
      </c>
    </row>
    <row r="269" spans="1:5" x14ac:dyDescent="0.2">
      <c r="A269" s="3" t="s">
        <v>266</v>
      </c>
      <c r="B269" s="12">
        <f>SUMIFS('de sistema'!$B$2:$B$346,'de sistema'!$A$2:$A$346,requerimiento!A269)</f>
        <v>1.2749999999999999</v>
      </c>
      <c r="C269" s="7">
        <f>SUMIFS('de sistema'!$C$2:$C$346,'de sistema'!$A$2:$A$346,requerimiento!A269)</f>
        <v>0.1847</v>
      </c>
      <c r="D269" s="3">
        <f>SUMIFS('de sistema'!$D$2:$D$346,'de sistema'!$A$2:$A$346,requerimiento!A269)</f>
        <v>0</v>
      </c>
      <c r="E269" s="9">
        <f t="shared" si="4"/>
        <v>0</v>
      </c>
    </row>
    <row r="270" spans="1:5" x14ac:dyDescent="0.2">
      <c r="A270" s="3" t="s">
        <v>267</v>
      </c>
      <c r="B270" s="12">
        <f>SUMIFS('de sistema'!$B$2:$B$346,'de sistema'!$A$2:$A$346,requerimiento!A270)</f>
        <v>3.5125000000000002</v>
      </c>
      <c r="C270" s="7">
        <f>SUMIFS('de sistema'!$C$2:$C$346,'de sistema'!$A$2:$A$346,requerimiento!A270)</f>
        <v>5.9299999999999999E-2</v>
      </c>
      <c r="D270" s="3">
        <f>SUMIFS('de sistema'!$D$2:$D$346,'de sistema'!$A$2:$A$346,requerimiento!A270)</f>
        <v>0</v>
      </c>
      <c r="E270" s="9">
        <f t="shared" si="4"/>
        <v>0</v>
      </c>
    </row>
    <row r="271" spans="1:5" x14ac:dyDescent="0.2">
      <c r="A271" s="3" t="s">
        <v>268</v>
      </c>
      <c r="B271" s="12">
        <f>SUMIFS('de sistema'!$B$2:$B$346,'de sistema'!$A$2:$A$346,requerimiento!A271)</f>
        <v>1.5125</v>
      </c>
      <c r="C271" s="7">
        <f>SUMIFS('de sistema'!$C$2:$C$346,'de sistema'!$A$2:$A$346,requerimiento!A271)</f>
        <v>0.38600000000000001</v>
      </c>
      <c r="D271" s="3">
        <f>SUMIFS('de sistema'!$D$2:$D$346,'de sistema'!$A$2:$A$346,requerimiento!A271)</f>
        <v>0</v>
      </c>
      <c r="E271" s="9">
        <f t="shared" si="4"/>
        <v>0</v>
      </c>
    </row>
    <row r="272" spans="1:5" x14ac:dyDescent="0.2">
      <c r="A272" s="3" t="s">
        <v>269</v>
      </c>
      <c r="B272" s="12">
        <f>SUMIFS('de sistema'!$B$2:$B$346,'de sistema'!$A$2:$A$346,requerimiento!A272)</f>
        <v>1.7749999999999999</v>
      </c>
      <c r="C272" s="7">
        <f>SUMIFS('de sistema'!$C$2:$C$346,'de sistema'!$A$2:$A$346,requerimiento!A272)</f>
        <v>3.8999999999999998E-3</v>
      </c>
      <c r="D272" s="3">
        <f>SUMIFS('de sistema'!$D$2:$D$346,'de sistema'!$A$2:$A$346,requerimiento!A272)</f>
        <v>0</v>
      </c>
      <c r="E272" s="9">
        <f t="shared" si="4"/>
        <v>0</v>
      </c>
    </row>
    <row r="273" spans="1:5" x14ac:dyDescent="0.2">
      <c r="A273" s="3" t="s">
        <v>270</v>
      </c>
      <c r="B273" s="12">
        <f>SUMIFS('de sistema'!$B$2:$B$346,'de sistema'!$A$2:$A$346,requerimiento!A273)</f>
        <v>2.5000000000000001E-2</v>
      </c>
      <c r="C273" s="7">
        <f>SUMIFS('de sistema'!$C$2:$C$346,'de sistema'!$A$2:$A$346,requerimiento!A273)</f>
        <v>1E-3</v>
      </c>
      <c r="D273" s="3">
        <f>SUMIFS('de sistema'!$D$2:$D$346,'de sistema'!$A$2:$A$346,requerimiento!A273)</f>
        <v>0</v>
      </c>
      <c r="E273" s="9">
        <f t="shared" si="4"/>
        <v>0</v>
      </c>
    </row>
    <row r="274" spans="1:5" x14ac:dyDescent="0.2">
      <c r="A274" s="3" t="s">
        <v>271</v>
      </c>
      <c r="B274" s="12">
        <f>SUMIFS('de sistema'!$B$2:$B$346,'de sistema'!$A$2:$A$346,requerimiento!A274)</f>
        <v>5.4870000000000001</v>
      </c>
      <c r="C274" s="7">
        <f>SUMIFS('de sistema'!$C$2:$C$346,'de sistema'!$A$2:$A$346,requerimiento!A274)</f>
        <v>2.2730999999999999</v>
      </c>
      <c r="D274" s="3">
        <f>SUMIFS('de sistema'!$D$2:$D$346,'de sistema'!$A$2:$A$346,requerimiento!A274)</f>
        <v>0</v>
      </c>
      <c r="E274" s="9">
        <f t="shared" si="4"/>
        <v>0</v>
      </c>
    </row>
    <row r="275" spans="1:5" x14ac:dyDescent="0.2">
      <c r="A275" s="3" t="s">
        <v>272</v>
      </c>
      <c r="B275" s="12">
        <f>SUMIFS('de sistema'!$B$2:$B$346,'de sistema'!$A$2:$A$346,requerimiento!A275)</f>
        <v>0.188</v>
      </c>
      <c r="C275" s="7">
        <f>SUMIFS('de sistema'!$C$2:$C$346,'de sistema'!$A$2:$A$346,requerimiento!A275)</f>
        <v>0.30719999999999997</v>
      </c>
      <c r="D275" s="3">
        <f>SUMIFS('de sistema'!$D$2:$D$346,'de sistema'!$A$2:$A$346,requerimiento!A275)</f>
        <v>0</v>
      </c>
      <c r="E275" s="9">
        <f t="shared" si="4"/>
        <v>0.11919999999999997</v>
      </c>
    </row>
    <row r="276" spans="1:5" x14ac:dyDescent="0.2">
      <c r="A276" s="3" t="s">
        <v>273</v>
      </c>
      <c r="B276" s="12">
        <f>SUMIFS('de sistema'!$B$2:$B$346,'de sistema'!$A$2:$A$346,requerimiento!A276)</f>
        <v>2.2875000000000001</v>
      </c>
      <c r="C276" s="7">
        <f>SUMIFS('de sistema'!$C$2:$C$346,'de sistema'!$A$2:$A$346,requerimiento!A276)</f>
        <v>1.7500000000000002E-2</v>
      </c>
      <c r="D276" s="3">
        <f>SUMIFS('de sistema'!$D$2:$D$346,'de sistema'!$A$2:$A$346,requerimiento!A276)</f>
        <v>0</v>
      </c>
      <c r="E276" s="9">
        <f t="shared" si="4"/>
        <v>0</v>
      </c>
    </row>
    <row r="277" spans="1:5" x14ac:dyDescent="0.2">
      <c r="A277" s="3" t="s">
        <v>274</v>
      </c>
      <c r="B277" s="12">
        <f>SUMIFS('de sistema'!$B$2:$B$346,'de sistema'!$A$2:$A$346,requerimiento!A277)</f>
        <v>1.9744999999999999</v>
      </c>
      <c r="C277" s="7">
        <f>SUMIFS('de sistema'!$C$2:$C$346,'de sistema'!$A$2:$A$346,requerimiento!A277)</f>
        <v>0.23139999999999999</v>
      </c>
      <c r="D277" s="3">
        <f>SUMIFS('de sistema'!$D$2:$D$346,'de sistema'!$A$2:$A$346,requerimiento!A277)</f>
        <v>0</v>
      </c>
      <c r="E277" s="9">
        <f t="shared" si="4"/>
        <v>0</v>
      </c>
    </row>
    <row r="278" spans="1:5" x14ac:dyDescent="0.2">
      <c r="A278" s="3" t="s">
        <v>275</v>
      </c>
      <c r="B278" s="12">
        <f>SUMIFS('de sistema'!$B$2:$B$346,'de sistema'!$A$2:$A$346,requerimiento!A278)</f>
        <v>1.15E-2</v>
      </c>
      <c r="C278" s="7">
        <f>SUMIFS('de sistema'!$C$2:$C$346,'de sistema'!$A$2:$A$346,requerimiento!A278)</f>
        <v>1.9E-3</v>
      </c>
      <c r="D278" s="3">
        <f>SUMIFS('de sistema'!$D$2:$D$346,'de sistema'!$A$2:$A$346,requerimiento!A278)</f>
        <v>0</v>
      </c>
      <c r="E278" s="9">
        <f t="shared" si="4"/>
        <v>0</v>
      </c>
    </row>
    <row r="279" spans="1:5" x14ac:dyDescent="0.2">
      <c r="A279" s="3" t="s">
        <v>276</v>
      </c>
      <c r="B279" s="12">
        <f>SUMIFS('de sistema'!$B$2:$B$346,'de sistema'!$A$2:$A$346,requerimiento!A279)</f>
        <v>1.2500000000000001E-2</v>
      </c>
      <c r="C279" s="7">
        <f>SUMIFS('de sistema'!$C$2:$C$346,'de sistema'!$A$2:$A$346,requerimiento!A279)</f>
        <v>1.9E-3</v>
      </c>
      <c r="D279" s="3">
        <f>SUMIFS('de sistema'!$D$2:$D$346,'de sistema'!$A$2:$A$346,requerimiento!A279)</f>
        <v>0</v>
      </c>
      <c r="E279" s="9">
        <f t="shared" si="4"/>
        <v>0</v>
      </c>
    </row>
    <row r="280" spans="1:5" x14ac:dyDescent="0.2">
      <c r="A280" s="3" t="s">
        <v>277</v>
      </c>
      <c r="B280" s="12">
        <f>SUMIFS('de sistema'!$B$2:$B$346,'de sistema'!$A$2:$A$346,requerimiento!A280)</f>
        <v>9.9250000000000007</v>
      </c>
      <c r="C280" s="7">
        <f>SUMIFS('de sistema'!$C$2:$C$346,'de sistema'!$A$2:$A$346,requerimiento!A280)</f>
        <v>0</v>
      </c>
      <c r="D280" s="3">
        <f>SUMIFS('de sistema'!$D$2:$D$346,'de sistema'!$A$2:$A$346,requerimiento!A280)</f>
        <v>0</v>
      </c>
      <c r="E280" s="9">
        <f t="shared" si="4"/>
        <v>0</v>
      </c>
    </row>
    <row r="281" spans="1:5" x14ac:dyDescent="0.2">
      <c r="A281" s="3" t="s">
        <v>278</v>
      </c>
      <c r="B281" s="12">
        <f>SUMIFS('de sistema'!$B$2:$B$346,'de sistema'!$A$2:$A$346,requerimiento!A281)</f>
        <v>14.25</v>
      </c>
      <c r="C281" s="7">
        <f>SUMIFS('de sistema'!$C$2:$C$346,'de sistema'!$A$2:$A$346,requerimiento!A281)</f>
        <v>0</v>
      </c>
      <c r="D281" s="3">
        <f>SUMIFS('de sistema'!$D$2:$D$346,'de sistema'!$A$2:$A$346,requerimiento!A281)</f>
        <v>0</v>
      </c>
      <c r="E281" s="9">
        <f t="shared" si="4"/>
        <v>0</v>
      </c>
    </row>
    <row r="282" spans="1:5" x14ac:dyDescent="0.2">
      <c r="A282" s="3" t="s">
        <v>279</v>
      </c>
      <c r="B282" s="12">
        <f>SUMIFS('de sistema'!$B$2:$B$346,'de sistema'!$A$2:$A$346,requerimiento!A282)</f>
        <v>9.9250000000000007</v>
      </c>
      <c r="C282" s="7">
        <f>SUMIFS('de sistema'!$C$2:$C$346,'de sistema'!$A$2:$A$346,requerimiento!A282)</f>
        <v>0</v>
      </c>
      <c r="D282" s="3">
        <f>SUMIFS('de sistema'!$D$2:$D$346,'de sistema'!$A$2:$A$346,requerimiento!A282)</f>
        <v>0</v>
      </c>
      <c r="E282" s="9">
        <f t="shared" si="4"/>
        <v>0</v>
      </c>
    </row>
    <row r="283" spans="1:5" x14ac:dyDescent="0.2">
      <c r="A283" s="3" t="s">
        <v>280</v>
      </c>
      <c r="B283" s="12">
        <f>SUMIFS('de sistema'!$B$2:$B$346,'de sistema'!$A$2:$A$346,requerimiento!A283)</f>
        <v>14.475</v>
      </c>
      <c r="C283" s="7">
        <f>SUMIFS('de sistema'!$C$2:$C$346,'de sistema'!$A$2:$A$346,requerimiento!A283)</f>
        <v>0</v>
      </c>
      <c r="D283" s="3">
        <f>SUMIFS('de sistema'!$D$2:$D$346,'de sistema'!$A$2:$A$346,requerimiento!A283)</f>
        <v>0</v>
      </c>
      <c r="E283" s="9">
        <f t="shared" si="4"/>
        <v>0</v>
      </c>
    </row>
    <row r="284" spans="1:5" x14ac:dyDescent="0.2">
      <c r="A284" s="3" t="s">
        <v>281</v>
      </c>
      <c r="B284" s="12">
        <f>SUMIFS('de sistema'!$B$2:$B$346,'de sistema'!$A$2:$A$346,requerimiento!A284)</f>
        <v>9.58</v>
      </c>
      <c r="C284" s="7">
        <f>SUMIFS('de sistema'!$C$2:$C$346,'de sistema'!$A$2:$A$346,requerimiento!A284)</f>
        <v>0.17580000000000001</v>
      </c>
      <c r="D284" s="3">
        <f>SUMIFS('de sistema'!$D$2:$D$346,'de sistema'!$A$2:$A$346,requerimiento!A284)</f>
        <v>0</v>
      </c>
      <c r="E284" s="9">
        <f t="shared" si="4"/>
        <v>0</v>
      </c>
    </row>
    <row r="285" spans="1:5" x14ac:dyDescent="0.2">
      <c r="A285" s="3" t="s">
        <v>282</v>
      </c>
      <c r="B285" s="12">
        <f>SUMIFS('de sistema'!$B$2:$B$346,'de sistema'!$A$2:$A$346,requerimiento!A285)</f>
        <v>11.96</v>
      </c>
      <c r="C285" s="7">
        <f>SUMIFS('de sistema'!$C$2:$C$346,'de sistema'!$A$2:$A$346,requerimiento!A285)</f>
        <v>8.2400000000000001E-2</v>
      </c>
      <c r="D285" s="3">
        <f>SUMIFS('de sistema'!$D$2:$D$346,'de sistema'!$A$2:$A$346,requerimiento!A285)</f>
        <v>0</v>
      </c>
      <c r="E285" s="9">
        <f t="shared" si="4"/>
        <v>0</v>
      </c>
    </row>
    <row r="286" spans="1:5" x14ac:dyDescent="0.2">
      <c r="A286" s="3" t="s">
        <v>284</v>
      </c>
      <c r="B286" s="12">
        <f>SUMIFS('de sistema'!$B$2:$B$346,'de sistema'!$A$2:$A$346,requerimiento!A286)</f>
        <v>0.875</v>
      </c>
      <c r="C286" s="7">
        <f>SUMIFS('de sistema'!$C$2:$C$346,'de sistema'!$A$2:$A$346,requerimiento!A286)</f>
        <v>0.85940000000000005</v>
      </c>
      <c r="D286" s="3">
        <f>SUMIFS('de sistema'!$D$2:$D$346,'de sistema'!$A$2:$A$346,requerimiento!A286)</f>
        <v>0</v>
      </c>
      <c r="E286" s="9">
        <f t="shared" si="4"/>
        <v>0</v>
      </c>
    </row>
    <row r="287" spans="1:5" x14ac:dyDescent="0.2">
      <c r="A287" s="3" t="s">
        <v>283</v>
      </c>
      <c r="B287" s="12">
        <f>SUMIFS('de sistema'!$B$2:$B$346,'de sistema'!$A$2:$A$346,requerimiento!A287)</f>
        <v>221</v>
      </c>
      <c r="C287" s="7">
        <f>SUMIFS('de sistema'!$C$2:$C$346,'de sistema'!$A$2:$A$346,requerimiento!A287)</f>
        <v>25.588899999999999</v>
      </c>
      <c r="D287" s="3">
        <f>SUMIFS('de sistema'!$D$2:$D$346,'de sistema'!$A$2:$A$346,requerimiento!A287)</f>
        <v>0</v>
      </c>
      <c r="E287" s="9">
        <f t="shared" si="4"/>
        <v>0</v>
      </c>
    </row>
    <row r="288" spans="1:5" x14ac:dyDescent="0.2">
      <c r="A288" s="3" t="s">
        <v>285</v>
      </c>
      <c r="B288" s="12">
        <f>SUMIFS('de sistema'!$B$2:$B$346,'de sistema'!$A$2:$A$346,requerimiento!A288)</f>
        <v>1.748</v>
      </c>
      <c r="C288" s="7">
        <f>SUMIFS('de sistema'!$C$2:$C$346,'de sistema'!$A$2:$A$346,requerimiento!A288)</f>
        <v>0</v>
      </c>
      <c r="D288" s="3">
        <f>SUMIFS('de sistema'!$D$2:$D$346,'de sistema'!$A$2:$A$346,requerimiento!A288)</f>
        <v>0</v>
      </c>
      <c r="E288" s="9">
        <f t="shared" si="4"/>
        <v>0</v>
      </c>
    </row>
    <row r="289" spans="1:5" x14ac:dyDescent="0.2">
      <c r="A289" s="3" t="s">
        <v>286</v>
      </c>
      <c r="B289" s="12">
        <f>SUMIFS('de sistema'!$B$2:$B$346,'de sistema'!$A$2:$A$346,requerimiento!A289)</f>
        <v>1</v>
      </c>
      <c r="C289" s="7">
        <f>SUMIFS('de sistema'!$C$2:$C$346,'de sistema'!$A$2:$A$346,requerimiento!A289)</f>
        <v>0</v>
      </c>
      <c r="D289" s="3">
        <f>SUMIFS('de sistema'!$D$2:$D$346,'de sistema'!$A$2:$A$346,requerimiento!A289)</f>
        <v>0</v>
      </c>
      <c r="E289" s="9">
        <f t="shared" si="4"/>
        <v>0</v>
      </c>
    </row>
    <row r="290" spans="1:5" x14ac:dyDescent="0.2">
      <c r="A290" s="3" t="s">
        <v>287</v>
      </c>
      <c r="B290" s="12">
        <f>SUMIFS('de sistema'!$B$2:$B$346,'de sistema'!$A$2:$A$346,requerimiento!A290)</f>
        <v>1.9750000000000001</v>
      </c>
      <c r="C290" s="7">
        <f>SUMIFS('de sistema'!$C$2:$C$346,'de sistema'!$A$2:$A$346,requerimiento!A290)</f>
        <v>0</v>
      </c>
      <c r="D290" s="3">
        <f>SUMIFS('de sistema'!$D$2:$D$346,'de sistema'!$A$2:$A$346,requerimiento!A290)</f>
        <v>0</v>
      </c>
      <c r="E290" s="9">
        <f t="shared" si="4"/>
        <v>0</v>
      </c>
    </row>
    <row r="291" spans="1:5" x14ac:dyDescent="0.2">
      <c r="A291" s="3" t="s">
        <v>288</v>
      </c>
      <c r="B291" s="12">
        <f>SUMIFS('de sistema'!$B$2:$B$346,'de sistema'!$A$2:$A$346,requerimiento!A291)</f>
        <v>8</v>
      </c>
      <c r="C291" s="7">
        <f>SUMIFS('de sistema'!$C$2:$C$346,'de sistema'!$A$2:$A$346,requerimiento!A291)</f>
        <v>3.4222000000000001</v>
      </c>
      <c r="D291" s="3">
        <f>SUMIFS('de sistema'!$D$2:$D$346,'de sistema'!$A$2:$A$346,requerimiento!A291)</f>
        <v>20</v>
      </c>
      <c r="E291" s="9">
        <f t="shared" si="4"/>
        <v>15.4222</v>
      </c>
    </row>
    <row r="292" spans="1:5" x14ac:dyDescent="0.2">
      <c r="A292" s="3" t="s">
        <v>289</v>
      </c>
      <c r="B292" s="12">
        <f>SUMIFS('de sistema'!$B$2:$B$346,'de sistema'!$A$2:$A$346,requerimiento!A292)</f>
        <v>7.5</v>
      </c>
      <c r="C292" s="7">
        <f>SUMIFS('de sistema'!$C$2:$C$346,'de sistema'!$A$2:$A$346,requerimiento!A292)</f>
        <v>1.5556000000000001</v>
      </c>
      <c r="D292" s="3">
        <f>SUMIFS('de sistema'!$D$2:$D$346,'de sistema'!$A$2:$A$346,requerimiento!A292)</f>
        <v>40</v>
      </c>
      <c r="E292" s="9">
        <f t="shared" si="4"/>
        <v>34.055599999999998</v>
      </c>
    </row>
    <row r="293" spans="1:5" x14ac:dyDescent="0.2">
      <c r="A293" s="3" t="s">
        <v>339</v>
      </c>
      <c r="B293" s="12">
        <f>SUMIFS('de sistema'!$B$2:$B$346,'de sistema'!$A$2:$A$346,requerimiento!A293)</f>
        <v>151.44999999999999</v>
      </c>
      <c r="C293" s="7">
        <f>SUMIFS('de sistema'!$C$2:$C$346,'de sistema'!$A$2:$A$346,requerimiento!A293)</f>
        <v>13.8444</v>
      </c>
      <c r="D293" s="3">
        <f>SUMIFS('de sistema'!$D$2:$D$346,'de sistema'!$A$2:$A$346,requerimiento!A293)</f>
        <v>0</v>
      </c>
      <c r="E293" s="9">
        <f t="shared" si="4"/>
        <v>0</v>
      </c>
    </row>
    <row r="294" spans="1:5" x14ac:dyDescent="0.2">
      <c r="A294" s="3" t="s">
        <v>340</v>
      </c>
      <c r="B294" s="12">
        <f>SUMIFS('de sistema'!$B$2:$B$346,'de sistema'!$A$2:$A$346,requerimiento!A294)</f>
        <v>268</v>
      </c>
      <c r="C294" s="7">
        <f>SUMIFS('de sistema'!$C$2:$C$346,'de sistema'!$A$2:$A$346,requerimiento!A294)</f>
        <v>37.177799999999998</v>
      </c>
      <c r="D294" s="3">
        <f>SUMIFS('de sistema'!$D$2:$D$346,'de sistema'!$A$2:$A$346,requerimiento!A294)</f>
        <v>0</v>
      </c>
      <c r="E294" s="9">
        <f t="shared" si="4"/>
        <v>0</v>
      </c>
    </row>
    <row r="295" spans="1:5" x14ac:dyDescent="0.2">
      <c r="A295" s="3" t="s">
        <v>290</v>
      </c>
      <c r="B295" s="12">
        <f>SUMIFS('de sistema'!$B$2:$B$346,'de sistema'!$A$2:$A$346,requerimiento!A295)</f>
        <v>19</v>
      </c>
      <c r="C295" s="7">
        <f>SUMIFS('de sistema'!$C$2:$C$346,'de sistema'!$A$2:$A$346,requerimiento!A295)</f>
        <v>20.9222</v>
      </c>
      <c r="D295" s="3">
        <f>SUMIFS('de sistema'!$D$2:$D$346,'de sistema'!$A$2:$A$346,requerimiento!A295)</f>
        <v>0</v>
      </c>
      <c r="E295" s="9">
        <f t="shared" si="4"/>
        <v>1.9222000000000001</v>
      </c>
    </row>
    <row r="296" spans="1:5" x14ac:dyDescent="0.2">
      <c r="A296" s="3" t="s">
        <v>291</v>
      </c>
      <c r="B296" s="12">
        <f>SUMIFS('de sistema'!$B$2:$B$346,'de sistema'!$A$2:$A$346,requerimiento!A296)</f>
        <v>28.875</v>
      </c>
      <c r="C296" s="7">
        <f>SUMIFS('de sistema'!$C$2:$C$346,'de sistema'!$A$2:$A$346,requerimiento!A296)</f>
        <v>105.09530000000001</v>
      </c>
      <c r="D296" s="3">
        <f>SUMIFS('de sistema'!$D$2:$D$346,'de sistema'!$A$2:$A$346,requerimiento!A296)</f>
        <v>0</v>
      </c>
      <c r="E296" s="9">
        <f t="shared" si="4"/>
        <v>76.220300000000009</v>
      </c>
    </row>
    <row r="297" spans="1:5" x14ac:dyDescent="0.2">
      <c r="A297" s="3" t="s">
        <v>292</v>
      </c>
      <c r="B297" s="12">
        <f>SUMIFS('de sistema'!$B$2:$B$346,'de sistema'!$A$2:$A$346,requerimiento!A297)</f>
        <v>175.95</v>
      </c>
      <c r="C297" s="7">
        <f>SUMIFS('de sistema'!$C$2:$C$346,'de sistema'!$A$2:$A$346,requerimiento!A297)</f>
        <v>104.7473</v>
      </c>
      <c r="D297" s="3">
        <f>SUMIFS('de sistema'!$D$2:$D$346,'de sistema'!$A$2:$A$346,requerimiento!A297)</f>
        <v>0</v>
      </c>
      <c r="E297" s="9">
        <f t="shared" si="4"/>
        <v>0</v>
      </c>
    </row>
    <row r="298" spans="1:5" x14ac:dyDescent="0.2">
      <c r="A298" s="13" t="s">
        <v>293</v>
      </c>
      <c r="B298" s="12">
        <f>SUMIFS('de sistema'!$B$2:$B$346,'de sistema'!$A$2:$A$346,requerimiento!A298)</f>
        <v>0.24</v>
      </c>
      <c r="C298" s="7">
        <f>SUMIFS('de sistema'!$C$2:$C$346,'de sistema'!$A$2:$A$346,requerimiento!A298)</f>
        <v>0</v>
      </c>
      <c r="D298" s="3">
        <f>SUMIFS('de sistema'!$D$2:$D$346,'de sistema'!$A$2:$A$346,requerimiento!A298)</f>
        <v>0</v>
      </c>
      <c r="E298" s="9">
        <f t="shared" si="4"/>
        <v>0</v>
      </c>
    </row>
    <row r="299" spans="1:5" x14ac:dyDescent="0.2">
      <c r="A299" s="13" t="s">
        <v>294</v>
      </c>
      <c r="B299" s="12">
        <f>SUMIFS('de sistema'!$B$2:$B$346,'de sistema'!$A$2:$A$346,requerimiento!A299)</f>
        <v>0.15</v>
      </c>
      <c r="C299" s="7">
        <f>SUMIFS('de sistema'!$C$2:$C$346,'de sistema'!$A$2:$A$346,requerimiento!A299)</f>
        <v>0</v>
      </c>
      <c r="D299" s="3">
        <f>SUMIFS('de sistema'!$D$2:$D$346,'de sistema'!$A$2:$A$346,requerimiento!A299)</f>
        <v>0</v>
      </c>
      <c r="E299" s="9">
        <f t="shared" si="4"/>
        <v>0</v>
      </c>
    </row>
    <row r="300" spans="1:5" x14ac:dyDescent="0.2">
      <c r="A300" s="13" t="s">
        <v>295</v>
      </c>
      <c r="B300" s="12">
        <f>SUMIFS('de sistema'!$B$2:$B$346,'de sistema'!$A$2:$A$346,requerimiento!A300)</f>
        <v>24</v>
      </c>
      <c r="C300" s="7">
        <f>SUMIFS('de sistema'!$C$2:$C$346,'de sistema'!$A$2:$A$346,requerimiento!A300)</f>
        <v>0</v>
      </c>
      <c r="D300" s="3">
        <f>SUMIFS('de sistema'!$D$2:$D$346,'de sistema'!$A$2:$A$346,requerimiento!A300)</f>
        <v>0</v>
      </c>
      <c r="E300" s="9">
        <f t="shared" si="4"/>
        <v>0</v>
      </c>
    </row>
    <row r="301" spans="1:5" x14ac:dyDescent="0.2">
      <c r="A301" s="3" t="s">
        <v>296</v>
      </c>
      <c r="B301" s="12">
        <f>SUMIFS('de sistema'!$B$2:$B$346,'de sistema'!$A$2:$A$346,requerimiento!A301)</f>
        <v>64.900000000000006</v>
      </c>
      <c r="C301" s="7">
        <f>SUMIFS('de sistema'!$C$2:$C$346,'de sistema'!$A$2:$A$346,requerimiento!A301)</f>
        <v>0.3422</v>
      </c>
      <c r="D301" s="3">
        <f>SUMIFS('de sistema'!$D$2:$D$346,'de sistema'!$A$2:$A$346,requerimiento!A301)</f>
        <v>20</v>
      </c>
      <c r="E301" s="9">
        <f t="shared" si="4"/>
        <v>0</v>
      </c>
    </row>
    <row r="302" spans="1:5" x14ac:dyDescent="0.2">
      <c r="A302" s="3" t="s">
        <v>297</v>
      </c>
      <c r="B302" s="12">
        <f>SUMIFS('de sistema'!$B$2:$B$346,'de sistema'!$A$2:$A$346,requerimiento!A302)</f>
        <v>173.07499999999999</v>
      </c>
      <c r="C302" s="7">
        <f>SUMIFS('de sistema'!$C$2:$C$346,'de sistema'!$A$2:$A$346,requerimiento!A302)</f>
        <v>27.566400000000002</v>
      </c>
      <c r="D302" s="3">
        <f>SUMIFS('de sistema'!$D$2:$D$346,'de sistema'!$A$2:$A$346,requerimiento!A302)</f>
        <v>200</v>
      </c>
      <c r="E302" s="9">
        <f t="shared" si="4"/>
        <v>54.491399999999999</v>
      </c>
    </row>
    <row r="303" spans="1:5" x14ac:dyDescent="0.2">
      <c r="A303" s="3" t="s">
        <v>298</v>
      </c>
      <c r="B303" s="12">
        <f>SUMIFS('de sistema'!$B$2:$B$346,'de sistema'!$A$2:$A$346,requerimiento!A303)</f>
        <v>0.08</v>
      </c>
      <c r="C303" s="7">
        <f>SUMIFS('de sistema'!$C$2:$C$346,'de sistema'!$A$2:$A$346,requerimiento!A303)</f>
        <v>0</v>
      </c>
      <c r="D303" s="3">
        <f>SUMIFS('de sistema'!$D$2:$D$346,'de sistema'!$A$2:$A$346,requerimiento!A303)</f>
        <v>0</v>
      </c>
      <c r="E303" s="9">
        <f t="shared" si="4"/>
        <v>0</v>
      </c>
    </row>
    <row r="304" spans="1:5" x14ac:dyDescent="0.2">
      <c r="A304" s="3" t="s">
        <v>299</v>
      </c>
      <c r="B304" s="12">
        <f>SUMIFS('de sistema'!$B$2:$B$346,'de sistema'!$A$2:$A$346,requerimiento!A304)</f>
        <v>31.08</v>
      </c>
      <c r="C304" s="7">
        <f>SUMIFS('de sistema'!$C$2:$C$346,'de sistema'!$A$2:$A$346,requerimiento!A304)</f>
        <v>1.0422</v>
      </c>
      <c r="D304" s="3">
        <f>SUMIFS('de sistema'!$D$2:$D$346,'de sistema'!$A$2:$A$346,requerimiento!A304)</f>
        <v>0</v>
      </c>
      <c r="E304" s="9">
        <f t="shared" si="4"/>
        <v>0</v>
      </c>
    </row>
    <row r="305" spans="1:5" x14ac:dyDescent="0.2">
      <c r="A305" s="3" t="s">
        <v>300</v>
      </c>
      <c r="B305" s="12">
        <f>SUMIFS('de sistema'!$B$2:$B$346,'de sistema'!$A$2:$A$346,requerimiento!A305)</f>
        <v>56.524999999999999</v>
      </c>
      <c r="C305" s="7">
        <f>SUMIFS('de sistema'!$C$2:$C$346,'de sistema'!$A$2:$A$346,requerimiento!A305)</f>
        <v>7.9955999999999996</v>
      </c>
      <c r="D305" s="3">
        <f>SUMIFS('de sistema'!$D$2:$D$346,'de sistema'!$A$2:$A$346,requerimiento!A305)</f>
        <v>60</v>
      </c>
      <c r="E305" s="9">
        <f t="shared" si="4"/>
        <v>11.470599999999997</v>
      </c>
    </row>
    <row r="306" spans="1:5" x14ac:dyDescent="0.2">
      <c r="A306" s="3" t="s">
        <v>301</v>
      </c>
      <c r="B306" s="12">
        <f>SUMIFS('de sistema'!$B$2:$B$346,'de sistema'!$A$2:$A$346,requerimiento!A306)</f>
        <v>0.32500000000000001</v>
      </c>
      <c r="C306" s="7">
        <f>SUMIFS('de sistema'!$C$2:$C$346,'de sistema'!$A$2:$A$346,requerimiento!A306)</f>
        <v>6.8716999999999997</v>
      </c>
      <c r="D306" s="3">
        <f>SUMIFS('de sistema'!$D$2:$D$346,'de sistema'!$A$2:$A$346,requerimiento!A306)</f>
        <v>0</v>
      </c>
      <c r="E306" s="9">
        <f t="shared" si="4"/>
        <v>6.5466999999999995</v>
      </c>
    </row>
    <row r="307" spans="1:5" x14ac:dyDescent="0.2">
      <c r="A307" s="15" t="s">
        <v>302</v>
      </c>
      <c r="B307" s="12">
        <f>SUMIFS('de sistema'!$B$2:$B$346,'de sistema'!$A$2:$A$346,requerimiento!A307)</f>
        <v>0.34499999999999997</v>
      </c>
      <c r="C307" s="7">
        <f>SUMIFS('de sistema'!$C$2:$C$346,'de sistema'!$A$2:$A$346,requerimiento!A307)</f>
        <v>0</v>
      </c>
      <c r="D307" s="3">
        <f>SUMIFS('de sistema'!$D$2:$D$346,'de sistema'!$A$2:$A$346,requerimiento!A307)</f>
        <v>0</v>
      </c>
      <c r="E307" s="9">
        <f t="shared" si="4"/>
        <v>0</v>
      </c>
    </row>
    <row r="308" spans="1:5" x14ac:dyDescent="0.2">
      <c r="A308" s="3" t="s">
        <v>303</v>
      </c>
      <c r="B308" s="12">
        <f>SUMIFS('de sistema'!$B$2:$B$346,'de sistema'!$A$2:$A$346,requerimiento!A308)</f>
        <v>18.2</v>
      </c>
      <c r="C308" s="7">
        <f>SUMIFS('de sistema'!$C$2:$C$346,'de sistema'!$A$2:$A$346,requerimiento!A308)</f>
        <v>158.107</v>
      </c>
      <c r="D308" s="3">
        <f>SUMIFS('de sistema'!$D$2:$D$346,'de sistema'!$A$2:$A$346,requerimiento!A308)</f>
        <v>150</v>
      </c>
      <c r="E308" s="9">
        <f t="shared" si="4"/>
        <v>289.90699999999998</v>
      </c>
    </row>
    <row r="309" spans="1:5" x14ac:dyDescent="0.2">
      <c r="A309" s="3" t="s">
        <v>304</v>
      </c>
      <c r="B309" s="12">
        <f>SUMIFS('de sistema'!$B$2:$B$346,'de sistema'!$A$2:$A$346,requerimiento!A309)</f>
        <v>64.8</v>
      </c>
      <c r="C309" s="7">
        <f>SUMIFS('de sistema'!$C$2:$C$346,'de sistema'!$A$2:$A$346,requerimiento!A309)</f>
        <v>17.755099999999999</v>
      </c>
      <c r="D309" s="3">
        <f>SUMIFS('de sistema'!$D$2:$D$346,'de sistema'!$A$2:$A$346,requerimiento!A309)</f>
        <v>50</v>
      </c>
      <c r="E309" s="9">
        <f t="shared" si="4"/>
        <v>2.9551000000000016</v>
      </c>
    </row>
    <row r="310" spans="1:5" x14ac:dyDescent="0.2">
      <c r="A310" s="3" t="s">
        <v>305</v>
      </c>
      <c r="B310" s="12">
        <f>SUMIFS('de sistema'!$B$2:$B$346,'de sistema'!$A$2:$A$346,requerimiento!A310)</f>
        <v>3.75</v>
      </c>
      <c r="C310" s="7">
        <f>SUMIFS('de sistema'!$C$2:$C$346,'de sistema'!$A$2:$A$346,requerimiento!A310)</f>
        <v>0</v>
      </c>
      <c r="D310" s="3">
        <f>SUMIFS('de sistema'!$D$2:$D$346,'de sistema'!$A$2:$A$346,requerimiento!A310)</f>
        <v>0</v>
      </c>
      <c r="E310" s="9">
        <f t="shared" si="4"/>
        <v>0</v>
      </c>
    </row>
    <row r="311" spans="1:5" x14ac:dyDescent="0.2">
      <c r="A311" s="3" t="s">
        <v>306</v>
      </c>
      <c r="B311" s="12">
        <f>SUMIFS('de sistema'!$B$2:$B$346,'de sistema'!$A$2:$A$346,requerimiento!A311)</f>
        <v>52.045000000000002</v>
      </c>
      <c r="C311" s="7">
        <f>SUMIFS('de sistema'!$C$2:$C$346,'de sistema'!$A$2:$A$346,requerimiento!A311)</f>
        <v>12.1508</v>
      </c>
      <c r="D311" s="3">
        <f>SUMIFS('de sistema'!$D$2:$D$346,'de sistema'!$A$2:$A$346,requerimiento!A311)</f>
        <v>0</v>
      </c>
      <c r="E311" s="9">
        <f t="shared" si="4"/>
        <v>0</v>
      </c>
    </row>
    <row r="312" spans="1:5" x14ac:dyDescent="0.2">
      <c r="A312" s="3" t="s">
        <v>307</v>
      </c>
      <c r="B312" s="12">
        <f>SUMIFS('de sistema'!$B$2:$B$346,'de sistema'!$A$2:$A$346,requerimiento!A312)</f>
        <v>0.48</v>
      </c>
      <c r="C312" s="7">
        <f>SUMIFS('de sistema'!$C$2:$C$346,'de sistema'!$A$2:$A$346,requerimiento!A312)</f>
        <v>0</v>
      </c>
      <c r="D312" s="3">
        <f>SUMIFS('de sistema'!$D$2:$D$346,'de sistema'!$A$2:$A$346,requerimiento!A312)</f>
        <v>0</v>
      </c>
      <c r="E312" s="9">
        <f t="shared" si="4"/>
        <v>0</v>
      </c>
    </row>
    <row r="313" spans="1:5" x14ac:dyDescent="0.2">
      <c r="A313" s="3" t="s">
        <v>308</v>
      </c>
      <c r="B313" s="12">
        <f>SUMIFS('de sistema'!$B$2:$B$346,'de sistema'!$A$2:$A$346,requerimiento!A313)</f>
        <v>0.51</v>
      </c>
      <c r="C313" s="7">
        <f>SUMIFS('de sistema'!$C$2:$C$346,'de sistema'!$A$2:$A$346,requerimiento!A313)</f>
        <v>0</v>
      </c>
      <c r="D313" s="3">
        <f>SUMIFS('de sistema'!$D$2:$D$346,'de sistema'!$A$2:$A$346,requerimiento!A313)</f>
        <v>0</v>
      </c>
      <c r="E313" s="9">
        <f t="shared" si="4"/>
        <v>0</v>
      </c>
    </row>
    <row r="314" spans="1:5" x14ac:dyDescent="0.2">
      <c r="A314" s="3" t="s">
        <v>309</v>
      </c>
      <c r="B314" s="12">
        <f>SUMIFS('de sistema'!$B$2:$B$346,'de sistema'!$A$2:$A$346,requerimiento!A314)</f>
        <v>74</v>
      </c>
      <c r="C314" s="7">
        <f>SUMIFS('de sistema'!$C$2:$C$346,'de sistema'!$A$2:$A$346,requerimiento!A314)</f>
        <v>17.1111</v>
      </c>
      <c r="D314" s="3">
        <f>SUMIFS('de sistema'!$D$2:$D$346,'de sistema'!$A$2:$A$346,requerimiento!A314)</f>
        <v>0</v>
      </c>
      <c r="E314" s="9">
        <f t="shared" si="4"/>
        <v>0</v>
      </c>
    </row>
    <row r="315" spans="1:5" x14ac:dyDescent="0.2">
      <c r="A315" s="3" t="s">
        <v>310</v>
      </c>
      <c r="B315" s="12">
        <f>SUMIFS('de sistema'!$B$2:$B$346,'de sistema'!$A$2:$A$346,requerimiento!A315)</f>
        <v>659.57500000000005</v>
      </c>
      <c r="C315" s="7">
        <f>SUMIFS('de sistema'!$C$2:$C$346,'de sistema'!$A$2:$A$346,requerimiento!A315)</f>
        <v>364.904</v>
      </c>
      <c r="D315" s="3">
        <f>SUMIFS('de sistema'!$D$2:$D$346,'de sistema'!$A$2:$A$346,requerimiento!A315)</f>
        <v>0</v>
      </c>
      <c r="E315" s="9">
        <f t="shared" si="4"/>
        <v>0</v>
      </c>
    </row>
    <row r="316" spans="1:5" x14ac:dyDescent="0.2">
      <c r="A316" s="3" t="s">
        <v>311</v>
      </c>
      <c r="B316" s="12">
        <f>SUMIFS('de sistema'!$B$2:$B$346,'de sistema'!$A$2:$A$346,requerimiento!A316)</f>
        <v>22.25</v>
      </c>
      <c r="C316" s="7">
        <f>SUMIFS('de sistema'!$C$2:$C$346,'de sistema'!$A$2:$A$346,requerimiento!A316)</f>
        <v>26.473600000000001</v>
      </c>
      <c r="D316" s="3">
        <f>SUMIFS('de sistema'!$D$2:$D$346,'de sistema'!$A$2:$A$346,requerimiento!A316)</f>
        <v>0</v>
      </c>
      <c r="E316" s="9">
        <f t="shared" si="4"/>
        <v>4.2236000000000011</v>
      </c>
    </row>
    <row r="317" spans="1:5" x14ac:dyDescent="0.2">
      <c r="A317" s="3" t="s">
        <v>341</v>
      </c>
      <c r="B317" s="12">
        <f>SUMIFS('de sistema'!$B$2:$B$346,'de sistema'!$A$2:$A$346,requerimiento!A317)</f>
        <v>55.2</v>
      </c>
      <c r="C317" s="7">
        <f>SUMIFS('de sistema'!$C$2:$C$346,'de sistema'!$A$2:$A$346,requerimiento!A317)</f>
        <v>0</v>
      </c>
      <c r="D317" s="3">
        <f>SUMIFS('de sistema'!$D$2:$D$346,'de sistema'!$A$2:$A$346,requerimiento!A317)</f>
        <v>0</v>
      </c>
      <c r="E317" s="9">
        <f t="shared" ref="E317:E340" si="5">MAX(D317+C317-B317,0)</f>
        <v>0</v>
      </c>
    </row>
    <row r="318" spans="1:5" x14ac:dyDescent="0.2">
      <c r="A318" s="13" t="s">
        <v>312</v>
      </c>
      <c r="B318" s="12">
        <f>SUMIFS('de sistema'!$B$2:$B$346,'de sistema'!$A$2:$A$346,requerimiento!A318)</f>
        <v>21.6</v>
      </c>
      <c r="C318" s="7">
        <f>SUMIFS('de sistema'!$C$2:$C$346,'de sistema'!$A$2:$A$346,requerimiento!A318)</f>
        <v>0</v>
      </c>
      <c r="D318" s="3">
        <f>SUMIFS('de sistema'!$D$2:$D$346,'de sistema'!$A$2:$A$346,requerimiento!A318)</f>
        <v>0</v>
      </c>
      <c r="E318" s="9">
        <f t="shared" si="5"/>
        <v>0</v>
      </c>
    </row>
    <row r="319" spans="1:5" x14ac:dyDescent="0.2">
      <c r="A319" s="3" t="s">
        <v>313</v>
      </c>
      <c r="B319" s="12">
        <f>SUMIFS('de sistema'!$B$2:$B$346,'de sistema'!$A$2:$A$346,requerimiento!A319)</f>
        <v>416.40000000000003</v>
      </c>
      <c r="C319" s="7">
        <f>SUMIFS('de sistema'!$C$2:$C$346,'de sistema'!$A$2:$A$346,requerimiento!A319)</f>
        <v>511.69329999999997</v>
      </c>
      <c r="D319" s="3">
        <f>SUMIFS('de sistema'!$D$2:$D$346,'de sistema'!$A$2:$A$346,requerimiento!A319)</f>
        <v>0</v>
      </c>
      <c r="E319" s="9">
        <f t="shared" si="5"/>
        <v>95.293299999999931</v>
      </c>
    </row>
    <row r="320" spans="1:5" x14ac:dyDescent="0.2">
      <c r="A320" s="3" t="s">
        <v>342</v>
      </c>
      <c r="B320" s="12">
        <f>SUMIFS('de sistema'!$B$2:$B$346,'de sistema'!$A$2:$A$346,requerimiento!A320)</f>
        <v>14.84</v>
      </c>
      <c r="C320" s="7">
        <f>SUMIFS('de sistema'!$C$2:$C$346,'de sistema'!$A$2:$A$346,requerimiento!A320)</f>
        <v>26.6</v>
      </c>
      <c r="D320" s="3">
        <f>SUMIFS('de sistema'!$D$2:$D$346,'de sistema'!$A$2:$A$346,requerimiento!A320)</f>
        <v>0</v>
      </c>
      <c r="E320" s="9">
        <f t="shared" si="5"/>
        <v>11.760000000000002</v>
      </c>
    </row>
    <row r="321" spans="1:5" x14ac:dyDescent="0.2">
      <c r="A321" s="3" t="s">
        <v>314</v>
      </c>
      <c r="B321" s="12">
        <f>SUMIFS('de sistema'!$B$2:$B$346,'de sistema'!$A$2:$A$346,requerimiento!A321)</f>
        <v>10</v>
      </c>
      <c r="C321" s="7">
        <f>SUMIFS('de sistema'!$C$2:$C$346,'de sistema'!$A$2:$A$346,requerimiento!A321)</f>
        <v>5.0556000000000001</v>
      </c>
      <c r="D321" s="3">
        <f>SUMIFS('de sistema'!$D$2:$D$346,'de sistema'!$A$2:$A$346,requerimiento!A321)</f>
        <v>0</v>
      </c>
      <c r="E321" s="9">
        <f t="shared" si="5"/>
        <v>0</v>
      </c>
    </row>
    <row r="322" spans="1:5" x14ac:dyDescent="0.2">
      <c r="A322" s="13" t="s">
        <v>315</v>
      </c>
      <c r="B322" s="12">
        <f>SUMIFS('de sistema'!$B$2:$B$346,'de sistema'!$A$2:$A$346,requerimiento!A322)</f>
        <v>206.58</v>
      </c>
      <c r="C322" s="7">
        <f>SUMIFS('de sistema'!$C$2:$C$346,'de sistema'!$A$2:$A$346,requerimiento!A322)</f>
        <v>92.393000000000001</v>
      </c>
      <c r="D322" s="3">
        <f>SUMIFS('de sistema'!$D$2:$D$346,'de sistema'!$A$2:$A$346,requerimiento!A322)</f>
        <v>0</v>
      </c>
      <c r="E322" s="9">
        <f t="shared" si="5"/>
        <v>0</v>
      </c>
    </row>
    <row r="323" spans="1:5" x14ac:dyDescent="0.2">
      <c r="A323" s="3" t="s">
        <v>316</v>
      </c>
      <c r="B323" s="12">
        <f>SUMIFS('de sistema'!$B$2:$B$346,'de sistema'!$A$2:$A$346,requerimiento!A323)</f>
        <v>19</v>
      </c>
      <c r="C323" s="7">
        <f>SUMIFS('de sistema'!$C$2:$C$346,'de sistema'!$A$2:$A$346,requerimiento!A323)</f>
        <v>0</v>
      </c>
      <c r="D323" s="3">
        <f>SUMIFS('de sistema'!$D$2:$D$346,'de sistema'!$A$2:$A$346,requerimiento!A323)</f>
        <v>0</v>
      </c>
      <c r="E323" s="9">
        <f t="shared" si="5"/>
        <v>0</v>
      </c>
    </row>
    <row r="324" spans="1:5" x14ac:dyDescent="0.2">
      <c r="A324" s="13" t="s">
        <v>317</v>
      </c>
      <c r="B324" s="12">
        <f>SUMIFS('de sistema'!$B$2:$B$346,'de sistema'!$A$2:$A$346,requerimiento!A324)</f>
        <v>5</v>
      </c>
      <c r="C324" s="7">
        <f>SUMIFS('de sistema'!$C$2:$C$346,'de sistema'!$A$2:$A$346,requerimiento!A324)</f>
        <v>0</v>
      </c>
      <c r="D324" s="3">
        <f>SUMIFS('de sistema'!$D$2:$D$346,'de sistema'!$A$2:$A$346,requerimiento!A324)</f>
        <v>0</v>
      </c>
      <c r="E324" s="9">
        <f t="shared" si="5"/>
        <v>0</v>
      </c>
    </row>
    <row r="325" spans="1:5" x14ac:dyDescent="0.2">
      <c r="A325" s="17" t="s">
        <v>318</v>
      </c>
      <c r="B325" s="12">
        <f>SUMIFS('de sistema'!$B$2:$B$346,'de sistema'!$A$2:$A$346,requerimiento!A325)</f>
        <v>271.39999999999998</v>
      </c>
      <c r="C325" s="7">
        <f>SUMIFS('de sistema'!$C$2:$C$346,'de sistema'!$A$2:$A$346,requerimiento!A325)</f>
        <v>90.365300000000005</v>
      </c>
      <c r="D325" s="3">
        <f>SUMIFS('de sistema'!$D$2:$D$346,'de sistema'!$A$2:$A$346,requerimiento!A325)</f>
        <v>0</v>
      </c>
      <c r="E325" s="9">
        <f t="shared" si="5"/>
        <v>0</v>
      </c>
    </row>
    <row r="326" spans="1:5" x14ac:dyDescent="0.2">
      <c r="A326" s="14" t="s">
        <v>319</v>
      </c>
      <c r="B326" s="12">
        <f>SUMIFS('de sistema'!$B$2:$B$346,'de sistema'!$A$2:$A$346,requerimiento!A326)</f>
        <v>14</v>
      </c>
      <c r="C326" s="7">
        <f>SUMIFS('de sistema'!$C$2:$C$346,'de sistema'!$A$2:$A$346,requerimiento!A326)</f>
        <v>0</v>
      </c>
      <c r="D326" s="3">
        <f>SUMIFS('de sistema'!$D$2:$D$346,'de sistema'!$A$2:$A$346,requerimiento!A326)</f>
        <v>0</v>
      </c>
      <c r="E326" s="9">
        <f t="shared" si="5"/>
        <v>0</v>
      </c>
    </row>
    <row r="327" spans="1:5" x14ac:dyDescent="0.2">
      <c r="A327" s="14" t="s">
        <v>320</v>
      </c>
      <c r="B327" s="12">
        <f>SUMIFS('de sistema'!$B$2:$B$346,'de sistema'!$A$2:$A$346,requerimiento!A327)</f>
        <v>11.84</v>
      </c>
      <c r="C327" s="7">
        <f>SUMIFS('de sistema'!$C$2:$C$346,'de sistema'!$A$2:$A$346,requerimiento!A327)</f>
        <v>0</v>
      </c>
      <c r="D327" s="3">
        <f>SUMIFS('de sistema'!$D$2:$D$346,'de sistema'!$A$2:$A$346,requerimiento!A327)</f>
        <v>0</v>
      </c>
      <c r="E327" s="9">
        <f t="shared" si="5"/>
        <v>0</v>
      </c>
    </row>
    <row r="328" spans="1:5" x14ac:dyDescent="0.2">
      <c r="A328" s="14" t="s">
        <v>321</v>
      </c>
      <c r="B328" s="12">
        <f>SUMIFS('de sistema'!$B$2:$B$346,'de sistema'!$A$2:$A$346,requerimiento!A328)</f>
        <v>193</v>
      </c>
      <c r="C328" s="7">
        <f>SUMIFS('de sistema'!$C$2:$C$346,'de sistema'!$A$2:$A$346,requerimiento!A328)</f>
        <v>74.3369</v>
      </c>
      <c r="D328" s="3">
        <f>SUMIFS('de sistema'!$D$2:$D$346,'de sistema'!$A$2:$A$346,requerimiento!A328)</f>
        <v>0</v>
      </c>
      <c r="E328" s="9">
        <f t="shared" si="5"/>
        <v>0</v>
      </c>
    </row>
    <row r="329" spans="1:5" x14ac:dyDescent="0.2">
      <c r="A329" s="14" t="s">
        <v>322</v>
      </c>
      <c r="B329" s="12">
        <f>SUMIFS('de sistema'!$B$2:$B$346,'de sistema'!$A$2:$A$346,requerimiento!A329)</f>
        <v>151.84</v>
      </c>
      <c r="C329" s="7">
        <f>SUMIFS('de sistema'!$C$2:$C$346,'de sistema'!$A$2:$A$346,requerimiento!A329)</f>
        <v>77.678200000000004</v>
      </c>
      <c r="D329" s="3">
        <f>SUMIFS('de sistema'!$D$2:$D$346,'de sistema'!$A$2:$A$346,requerimiento!A329)</f>
        <v>0</v>
      </c>
      <c r="E329" s="9">
        <f t="shared" si="5"/>
        <v>0</v>
      </c>
    </row>
    <row r="330" spans="1:5" x14ac:dyDescent="0.2">
      <c r="A330" s="14" t="s">
        <v>323</v>
      </c>
      <c r="B330" s="12">
        <f>SUMIFS('de sistema'!$B$2:$B$346,'de sistema'!$A$2:$A$346,requerimiento!A330)</f>
        <v>2.2200000000000002</v>
      </c>
      <c r="C330" s="7">
        <f>SUMIFS('de sistema'!$C$2:$C$346,'de sistema'!$A$2:$A$346,requerimiento!A330)</f>
        <v>0</v>
      </c>
      <c r="D330" s="3">
        <f>SUMIFS('de sistema'!$D$2:$D$346,'de sistema'!$A$2:$A$346,requerimiento!A330)</f>
        <v>150</v>
      </c>
      <c r="E330" s="9">
        <f t="shared" si="5"/>
        <v>147.78</v>
      </c>
    </row>
    <row r="331" spans="1:5" x14ac:dyDescent="0.2">
      <c r="A331" s="14" t="s">
        <v>324</v>
      </c>
      <c r="B331" s="12">
        <f>SUMIFS('de sistema'!$B$2:$B$346,'de sistema'!$A$2:$A$346,requerimiento!A331)</f>
        <v>31.52</v>
      </c>
      <c r="C331" s="7">
        <f>SUMIFS('de sistema'!$C$2:$C$346,'de sistema'!$A$2:$A$346,requerimiento!A331)</f>
        <v>2.1778</v>
      </c>
      <c r="D331" s="3">
        <f>SUMIFS('de sistema'!$D$2:$D$346,'de sistema'!$A$2:$A$346,requerimiento!A331)</f>
        <v>0</v>
      </c>
      <c r="E331" s="9">
        <f t="shared" si="5"/>
        <v>0</v>
      </c>
    </row>
    <row r="332" spans="1:5" x14ac:dyDescent="0.2">
      <c r="A332" s="14" t="s">
        <v>325</v>
      </c>
      <c r="B332" s="12">
        <f>SUMIFS('de sistema'!$B$2:$B$346,'de sistema'!$A$2:$A$346,requerimiento!A332)</f>
        <v>125.24</v>
      </c>
      <c r="C332" s="7">
        <f>SUMIFS('de sistema'!$C$2:$C$346,'de sistema'!$A$2:$A$346,requerimiento!A332)</f>
        <v>121.64400000000001</v>
      </c>
      <c r="D332" s="3">
        <f>SUMIFS('de sistema'!$D$2:$D$346,'de sistema'!$A$2:$A$346,requerimiento!A332)</f>
        <v>0</v>
      </c>
      <c r="E332" s="9">
        <f t="shared" si="5"/>
        <v>0</v>
      </c>
    </row>
    <row r="333" spans="1:5" x14ac:dyDescent="0.2">
      <c r="A333" s="14" t="s">
        <v>326</v>
      </c>
      <c r="B333" s="12">
        <f>SUMIFS('de sistema'!$B$2:$B$346,'de sistema'!$A$2:$A$346,requerimiento!A333)</f>
        <v>16.2</v>
      </c>
      <c r="C333" s="7">
        <f>SUMIFS('de sistema'!$C$2:$C$346,'de sistema'!$A$2:$A$346,requerimiento!A333)</f>
        <v>0.98929999999999996</v>
      </c>
      <c r="D333" s="3">
        <f>SUMIFS('de sistema'!$D$2:$D$346,'de sistema'!$A$2:$A$346,requerimiento!A333)</f>
        <v>0</v>
      </c>
      <c r="E333" s="9">
        <f t="shared" si="5"/>
        <v>0</v>
      </c>
    </row>
    <row r="334" spans="1:5" x14ac:dyDescent="0.2">
      <c r="A334" s="14" t="s">
        <v>327</v>
      </c>
      <c r="B334" s="12">
        <f>SUMIFS('de sistema'!$B$2:$B$346,'de sistema'!$A$2:$A$346,requerimiento!A334)</f>
        <v>1.04</v>
      </c>
      <c r="C334" s="7">
        <f>SUMIFS('de sistema'!$C$2:$C$346,'de sistema'!$A$2:$A$346,requerimiento!A334)</f>
        <v>0</v>
      </c>
      <c r="D334" s="3">
        <f>SUMIFS('de sistema'!$D$2:$D$346,'de sistema'!$A$2:$A$346,requerimiento!A334)</f>
        <v>0</v>
      </c>
      <c r="E334" s="9">
        <f t="shared" si="5"/>
        <v>0</v>
      </c>
    </row>
    <row r="335" spans="1:5" x14ac:dyDescent="0.2">
      <c r="A335" s="14" t="s">
        <v>328</v>
      </c>
      <c r="B335" s="12">
        <f>SUMIFS('de sistema'!$B$2:$B$346,'de sistema'!$A$2:$A$346,requerimiento!A335)</f>
        <v>2.7</v>
      </c>
      <c r="C335" s="7">
        <f>SUMIFS('de sistema'!$C$2:$C$346,'de sistema'!$A$2:$A$346,requerimiento!A335)</f>
        <v>2.5996999999999999</v>
      </c>
      <c r="D335" s="3">
        <f>SUMIFS('de sistema'!$D$2:$D$346,'de sistema'!$A$2:$A$346,requerimiento!A335)</f>
        <v>0</v>
      </c>
      <c r="E335" s="9">
        <f t="shared" si="5"/>
        <v>0</v>
      </c>
    </row>
    <row r="336" spans="1:5" x14ac:dyDescent="0.2">
      <c r="A336" s="14" t="s">
        <v>329</v>
      </c>
      <c r="B336" s="12">
        <f>SUMIFS('de sistema'!$B$2:$B$346,'de sistema'!$A$2:$A$346,requerimiento!A336)</f>
        <v>2.5000000000000001E-2</v>
      </c>
      <c r="C336" s="7">
        <f>SUMIFS('de sistema'!$C$2:$C$346,'de sistema'!$A$2:$A$346,requerimiento!A336)</f>
        <v>0</v>
      </c>
      <c r="D336" s="3">
        <f>SUMIFS('de sistema'!$D$2:$D$346,'de sistema'!$A$2:$A$346,requerimiento!A336)</f>
        <v>0</v>
      </c>
      <c r="E336" s="9">
        <f t="shared" si="5"/>
        <v>0</v>
      </c>
    </row>
    <row r="337" spans="1:5" x14ac:dyDescent="0.2">
      <c r="A337" s="14" t="s">
        <v>330</v>
      </c>
      <c r="B337" s="12">
        <f>SUMIFS('de sistema'!$B$2:$B$346,'de sistema'!$A$2:$A$346,requerimiento!A337)</f>
        <v>5.4</v>
      </c>
      <c r="C337" s="7">
        <f>SUMIFS('de sistema'!$C$2:$C$346,'de sistema'!$A$2:$A$346,requerimiento!A337)</f>
        <v>0</v>
      </c>
      <c r="D337" s="3">
        <f>SUMIFS('de sistema'!$D$2:$D$346,'de sistema'!$A$2:$A$346,requerimiento!A337)</f>
        <v>0</v>
      </c>
      <c r="E337" s="9">
        <f t="shared" si="5"/>
        <v>0</v>
      </c>
    </row>
    <row r="338" spans="1:5" x14ac:dyDescent="0.2">
      <c r="A338" s="14" t="s">
        <v>331</v>
      </c>
      <c r="B338" s="12">
        <f>SUMIFS('de sistema'!$B$2:$B$346,'de sistema'!$A$2:$A$346,requerimiento!A338)</f>
        <v>2.5000000000000001E-2</v>
      </c>
      <c r="C338" s="7">
        <f>SUMIFS('de sistema'!$C$2:$C$346,'de sistema'!$A$2:$A$346,requerimiento!A338)</f>
        <v>0</v>
      </c>
      <c r="D338" s="3">
        <f>SUMIFS('de sistema'!$D$2:$D$346,'de sistema'!$A$2:$A$346,requerimiento!A338)</f>
        <v>0</v>
      </c>
      <c r="E338" s="9">
        <f t="shared" si="5"/>
        <v>0</v>
      </c>
    </row>
    <row r="339" spans="1:5" x14ac:dyDescent="0.2">
      <c r="A339" s="14" t="s">
        <v>332</v>
      </c>
      <c r="B339" s="12">
        <f>SUMIFS('de sistema'!$B$2:$B$346,'de sistema'!$A$2:$A$346,requerimiento!A339)</f>
        <v>15.95</v>
      </c>
      <c r="C339" s="7">
        <f>SUMIFS('de sistema'!$C$2:$C$346,'de sistema'!$A$2:$A$346,requerimiento!A339)</f>
        <v>0.46279999999999999</v>
      </c>
      <c r="D339" s="3">
        <f>SUMIFS('de sistema'!$D$2:$D$346,'de sistema'!$A$2:$A$346,requerimiento!A339)</f>
        <v>0</v>
      </c>
      <c r="E339" s="9">
        <f t="shared" si="5"/>
        <v>0</v>
      </c>
    </row>
    <row r="340" spans="1:5" x14ac:dyDescent="0.2">
      <c r="A340" s="14" t="s">
        <v>333</v>
      </c>
      <c r="B340" s="12">
        <f>SUMIFS('de sistema'!$B$2:$B$346,'de sistema'!$A$2:$A$346,requerimiento!A340)</f>
        <v>200.2</v>
      </c>
      <c r="C340" s="7">
        <f>SUMIFS('de sistema'!$C$2:$C$346,'de sistema'!$A$2:$A$346,requerimiento!A340)</f>
        <v>15.571099999999999</v>
      </c>
      <c r="D340" s="3">
        <f>SUMIFS('de sistema'!$D$2:$D$346,'de sistema'!$A$2:$A$346,requerimiento!A340)</f>
        <v>0</v>
      </c>
      <c r="E340" s="9">
        <f t="shared" si="5"/>
        <v>0</v>
      </c>
    </row>
    <row r="341" spans="1:5" x14ac:dyDescent="0.2">
      <c r="D341" s="16"/>
    </row>
    <row r="342" spans="1:5" x14ac:dyDescent="0.2">
      <c r="D342" s="16"/>
    </row>
    <row r="343" spans="1:5" x14ac:dyDescent="0.2">
      <c r="D343" s="16"/>
    </row>
    <row r="344" spans="1:5" x14ac:dyDescent="0.2">
      <c r="D344" s="16"/>
    </row>
    <row r="345" spans="1:5" x14ac:dyDescent="0.2">
      <c r="D345" s="16"/>
    </row>
    <row r="346" spans="1:5" x14ac:dyDescent="0.2">
      <c r="D346" s="16"/>
    </row>
    <row r="347" spans="1:5" x14ac:dyDescent="0.2">
      <c r="D347" s="16"/>
    </row>
    <row r="348" spans="1:5" x14ac:dyDescent="0.2">
      <c r="D348" s="16"/>
    </row>
    <row r="349" spans="1:5" x14ac:dyDescent="0.2">
      <c r="D349" s="16"/>
    </row>
    <row r="350" spans="1:5" x14ac:dyDescent="0.2">
      <c r="D350" s="16"/>
    </row>
    <row r="351" spans="1:5" x14ac:dyDescent="0.2">
      <c r="D351" s="16"/>
    </row>
    <row r="352" spans="1:5" x14ac:dyDescent="0.2">
      <c r="D352" s="16"/>
    </row>
    <row r="353" spans="4:4" x14ac:dyDescent="0.2">
      <c r="D353" s="16"/>
    </row>
    <row r="354" spans="4:4" x14ac:dyDescent="0.2">
      <c r="D354" s="16"/>
    </row>
    <row r="355" spans="4:4" x14ac:dyDescent="0.2">
      <c r="D355" s="16"/>
    </row>
    <row r="356" spans="4:4" x14ac:dyDescent="0.2">
      <c r="D356" s="16"/>
    </row>
    <row r="357" spans="4:4" x14ac:dyDescent="0.2">
      <c r="D357" s="16"/>
    </row>
    <row r="358" spans="4:4" x14ac:dyDescent="0.2">
      <c r="D358" s="16"/>
    </row>
    <row r="359" spans="4:4" x14ac:dyDescent="0.2">
      <c r="D359" s="16"/>
    </row>
    <row r="360" spans="4:4" x14ac:dyDescent="0.2">
      <c r="D360" s="16"/>
    </row>
    <row r="361" spans="4:4" x14ac:dyDescent="0.2">
      <c r="D361" s="16"/>
    </row>
    <row r="362" spans="4:4" x14ac:dyDescent="0.2">
      <c r="D362" s="16"/>
    </row>
    <row r="363" spans="4:4" x14ac:dyDescent="0.2">
      <c r="D363" s="16"/>
    </row>
    <row r="364" spans="4:4" x14ac:dyDescent="0.2">
      <c r="D364" s="16"/>
    </row>
    <row r="365" spans="4:4" x14ac:dyDescent="0.2">
      <c r="D365" s="16"/>
    </row>
    <row r="366" spans="4:4" x14ac:dyDescent="0.2">
      <c r="D366" s="16"/>
    </row>
    <row r="367" spans="4:4" x14ac:dyDescent="0.2">
      <c r="D367" s="16"/>
    </row>
    <row r="368" spans="4:4" x14ac:dyDescent="0.2">
      <c r="D368" s="16"/>
    </row>
    <row r="369" spans="4:4" x14ac:dyDescent="0.2">
      <c r="D369" s="16"/>
    </row>
    <row r="370" spans="4:4" x14ac:dyDescent="0.2">
      <c r="D370" s="16"/>
    </row>
    <row r="371" spans="4:4" x14ac:dyDescent="0.2">
      <c r="D371" s="16"/>
    </row>
    <row r="372" spans="4:4" x14ac:dyDescent="0.2">
      <c r="D372" s="16"/>
    </row>
    <row r="373" spans="4:4" x14ac:dyDescent="0.2">
      <c r="D373" s="16"/>
    </row>
    <row r="374" spans="4:4" x14ac:dyDescent="0.2">
      <c r="D374" s="16"/>
    </row>
    <row r="375" spans="4:4" x14ac:dyDescent="0.2">
      <c r="D375" s="16"/>
    </row>
    <row r="376" spans="4:4" x14ac:dyDescent="0.2">
      <c r="D376" s="16"/>
    </row>
    <row r="377" spans="4:4" x14ac:dyDescent="0.2">
      <c r="D377" s="16"/>
    </row>
    <row r="378" spans="4:4" x14ac:dyDescent="0.2">
      <c r="D378" s="16"/>
    </row>
    <row r="379" spans="4:4" x14ac:dyDescent="0.2">
      <c r="D379" s="16"/>
    </row>
    <row r="380" spans="4:4" x14ac:dyDescent="0.2">
      <c r="D380" s="16"/>
    </row>
    <row r="381" spans="4:4" x14ac:dyDescent="0.2">
      <c r="D381" s="16"/>
    </row>
    <row r="382" spans="4:4" x14ac:dyDescent="0.2">
      <c r="D382" s="16"/>
    </row>
    <row r="383" spans="4:4" x14ac:dyDescent="0.2">
      <c r="D383" s="16"/>
    </row>
    <row r="384" spans="4:4" x14ac:dyDescent="0.2">
      <c r="D384" s="16"/>
    </row>
    <row r="385" spans="4:4" x14ac:dyDescent="0.2">
      <c r="D385" s="16"/>
    </row>
    <row r="386" spans="4:4" x14ac:dyDescent="0.2">
      <c r="D386" s="16"/>
    </row>
    <row r="387" spans="4:4" x14ac:dyDescent="0.2">
      <c r="D387" s="16"/>
    </row>
    <row r="388" spans="4:4" x14ac:dyDescent="0.2">
      <c r="D388" s="16"/>
    </row>
    <row r="389" spans="4:4" x14ac:dyDescent="0.2">
      <c r="D389" s="16"/>
    </row>
    <row r="390" spans="4:4" x14ac:dyDescent="0.2">
      <c r="D390" s="16"/>
    </row>
    <row r="391" spans="4:4" x14ac:dyDescent="0.2">
      <c r="D391" s="16"/>
    </row>
    <row r="392" spans="4:4" x14ac:dyDescent="0.2">
      <c r="D392" s="16"/>
    </row>
    <row r="393" spans="4:4" x14ac:dyDescent="0.2">
      <c r="D393" s="16"/>
    </row>
    <row r="394" spans="4:4" x14ac:dyDescent="0.2">
      <c r="D394" s="16"/>
    </row>
    <row r="395" spans="4:4" x14ac:dyDescent="0.2">
      <c r="D395" s="16"/>
    </row>
    <row r="396" spans="4:4" x14ac:dyDescent="0.2">
      <c r="D396" s="16"/>
    </row>
    <row r="397" spans="4:4" x14ac:dyDescent="0.2">
      <c r="D397" s="16"/>
    </row>
    <row r="398" spans="4:4" x14ac:dyDescent="0.2">
      <c r="D398" s="16"/>
    </row>
    <row r="399" spans="4:4" x14ac:dyDescent="0.2">
      <c r="D399" s="16"/>
    </row>
    <row r="400" spans="4:4" x14ac:dyDescent="0.2">
      <c r="D400" s="16"/>
    </row>
    <row r="401" spans="4:4" x14ac:dyDescent="0.2">
      <c r="D401" s="16"/>
    </row>
    <row r="402" spans="4:4" x14ac:dyDescent="0.2">
      <c r="D402" s="16"/>
    </row>
    <row r="403" spans="4:4" x14ac:dyDescent="0.2">
      <c r="D403" s="16"/>
    </row>
    <row r="404" spans="4:4" x14ac:dyDescent="0.2">
      <c r="D404" s="16"/>
    </row>
    <row r="405" spans="4:4" x14ac:dyDescent="0.2">
      <c r="D405" s="16"/>
    </row>
    <row r="406" spans="4:4" x14ac:dyDescent="0.2">
      <c r="D406" s="16"/>
    </row>
    <row r="407" spans="4:4" x14ac:dyDescent="0.2">
      <c r="D407" s="16"/>
    </row>
    <row r="408" spans="4:4" x14ac:dyDescent="0.2">
      <c r="D408" s="16"/>
    </row>
    <row r="409" spans="4:4" x14ac:dyDescent="0.2">
      <c r="D409" s="16"/>
    </row>
    <row r="410" spans="4:4" x14ac:dyDescent="0.2">
      <c r="D410" s="16"/>
    </row>
    <row r="411" spans="4:4" x14ac:dyDescent="0.2">
      <c r="D411" s="16"/>
    </row>
    <row r="412" spans="4:4" x14ac:dyDescent="0.2">
      <c r="D412" s="16"/>
    </row>
    <row r="413" spans="4:4" x14ac:dyDescent="0.2">
      <c r="D413" s="16"/>
    </row>
    <row r="414" spans="4:4" x14ac:dyDescent="0.2">
      <c r="D414" s="16"/>
    </row>
    <row r="415" spans="4:4" x14ac:dyDescent="0.2">
      <c r="D415" s="16"/>
    </row>
    <row r="416" spans="4:4" x14ac:dyDescent="0.2">
      <c r="D416" s="16"/>
    </row>
    <row r="417" spans="4:4" x14ac:dyDescent="0.2">
      <c r="D417" s="16"/>
    </row>
    <row r="418" spans="4:4" x14ac:dyDescent="0.2">
      <c r="D418" s="16"/>
    </row>
    <row r="419" spans="4:4" x14ac:dyDescent="0.2">
      <c r="D419" s="16"/>
    </row>
    <row r="420" spans="4:4" x14ac:dyDescent="0.2">
      <c r="D420" s="16"/>
    </row>
    <row r="421" spans="4:4" x14ac:dyDescent="0.2">
      <c r="D421" s="16"/>
    </row>
    <row r="422" spans="4:4" x14ac:dyDescent="0.2">
      <c r="D422" s="16"/>
    </row>
    <row r="423" spans="4:4" x14ac:dyDescent="0.2">
      <c r="D423" s="16"/>
    </row>
    <row r="424" spans="4:4" x14ac:dyDescent="0.2">
      <c r="D424" s="16"/>
    </row>
    <row r="425" spans="4:4" x14ac:dyDescent="0.2">
      <c r="D425" s="16"/>
    </row>
    <row r="426" spans="4:4" x14ac:dyDescent="0.2">
      <c r="D426" s="16"/>
    </row>
    <row r="427" spans="4:4" x14ac:dyDescent="0.2">
      <c r="D427" s="16"/>
    </row>
    <row r="428" spans="4:4" x14ac:dyDescent="0.2">
      <c r="D428" s="16"/>
    </row>
    <row r="429" spans="4:4" x14ac:dyDescent="0.2">
      <c r="D429" s="16"/>
    </row>
    <row r="430" spans="4:4" x14ac:dyDescent="0.2">
      <c r="D430" s="16"/>
    </row>
    <row r="431" spans="4:4" x14ac:dyDescent="0.2">
      <c r="D431" s="16"/>
    </row>
    <row r="432" spans="4:4" x14ac:dyDescent="0.2">
      <c r="D432" s="16"/>
    </row>
    <row r="433" spans="4:4" x14ac:dyDescent="0.2">
      <c r="D433" s="16"/>
    </row>
    <row r="434" spans="4:4" x14ac:dyDescent="0.2">
      <c r="D434" s="16"/>
    </row>
    <row r="435" spans="4:4" x14ac:dyDescent="0.2">
      <c r="D435" s="16"/>
    </row>
    <row r="436" spans="4:4" x14ac:dyDescent="0.2">
      <c r="D436" s="16"/>
    </row>
    <row r="437" spans="4:4" x14ac:dyDescent="0.2">
      <c r="D437" s="16"/>
    </row>
    <row r="438" spans="4:4" x14ac:dyDescent="0.2">
      <c r="D438" s="16"/>
    </row>
    <row r="439" spans="4:4" x14ac:dyDescent="0.2">
      <c r="D439" s="16"/>
    </row>
    <row r="440" spans="4:4" x14ac:dyDescent="0.2">
      <c r="D440" s="16"/>
    </row>
    <row r="441" spans="4:4" x14ac:dyDescent="0.2">
      <c r="D441" s="16"/>
    </row>
    <row r="442" spans="4:4" x14ac:dyDescent="0.2">
      <c r="D442" s="16"/>
    </row>
    <row r="443" spans="4:4" x14ac:dyDescent="0.2">
      <c r="D443" s="16"/>
    </row>
    <row r="444" spans="4:4" x14ac:dyDescent="0.2">
      <c r="D444" s="16"/>
    </row>
    <row r="445" spans="4:4" x14ac:dyDescent="0.2">
      <c r="D445" s="16"/>
    </row>
    <row r="446" spans="4:4" x14ac:dyDescent="0.2">
      <c r="D446" s="16"/>
    </row>
    <row r="447" spans="4:4" x14ac:dyDescent="0.2">
      <c r="D447" s="16"/>
    </row>
    <row r="448" spans="4:4" x14ac:dyDescent="0.2">
      <c r="D448" s="16"/>
    </row>
    <row r="449" spans="4:4" x14ac:dyDescent="0.2">
      <c r="D449" s="16"/>
    </row>
    <row r="450" spans="4:4" x14ac:dyDescent="0.2">
      <c r="D450" s="16"/>
    </row>
    <row r="451" spans="4:4" x14ac:dyDescent="0.2">
      <c r="D451" s="16"/>
    </row>
    <row r="452" spans="4:4" x14ac:dyDescent="0.2">
      <c r="D452" s="16"/>
    </row>
    <row r="453" spans="4:4" x14ac:dyDescent="0.2">
      <c r="D453" s="16"/>
    </row>
    <row r="454" spans="4:4" x14ac:dyDescent="0.2">
      <c r="D454" s="16"/>
    </row>
    <row r="455" spans="4:4" x14ac:dyDescent="0.2">
      <c r="D455" s="16"/>
    </row>
    <row r="456" spans="4:4" x14ac:dyDescent="0.2">
      <c r="D456" s="16"/>
    </row>
    <row r="457" spans="4:4" x14ac:dyDescent="0.2">
      <c r="D457" s="16"/>
    </row>
    <row r="458" spans="4:4" x14ac:dyDescent="0.2">
      <c r="D458" s="16"/>
    </row>
    <row r="459" spans="4:4" x14ac:dyDescent="0.2">
      <c r="D459" s="16"/>
    </row>
    <row r="460" spans="4:4" x14ac:dyDescent="0.2">
      <c r="D460" s="16"/>
    </row>
    <row r="461" spans="4:4" x14ac:dyDescent="0.2">
      <c r="D461" s="16"/>
    </row>
    <row r="462" spans="4:4" x14ac:dyDescent="0.2">
      <c r="D462" s="16"/>
    </row>
    <row r="463" spans="4:4" x14ac:dyDescent="0.2">
      <c r="D463" s="16"/>
    </row>
    <row r="464" spans="4:4" x14ac:dyDescent="0.2">
      <c r="D464" s="16"/>
    </row>
    <row r="465" spans="4:4" x14ac:dyDescent="0.2">
      <c r="D465" s="16"/>
    </row>
    <row r="466" spans="4:4" x14ac:dyDescent="0.2">
      <c r="D466" s="16"/>
    </row>
    <row r="467" spans="4:4" x14ac:dyDescent="0.2">
      <c r="D467" s="16"/>
    </row>
    <row r="468" spans="4:4" x14ac:dyDescent="0.2">
      <c r="D468" s="16"/>
    </row>
    <row r="469" spans="4:4" x14ac:dyDescent="0.2">
      <c r="D469" s="16"/>
    </row>
    <row r="470" spans="4:4" x14ac:dyDescent="0.2">
      <c r="D470" s="16"/>
    </row>
    <row r="471" spans="4:4" x14ac:dyDescent="0.2">
      <c r="D471" s="16"/>
    </row>
    <row r="472" spans="4:4" x14ac:dyDescent="0.2">
      <c r="D472" s="16"/>
    </row>
    <row r="473" spans="4:4" x14ac:dyDescent="0.2">
      <c r="D473" s="16"/>
    </row>
    <row r="474" spans="4:4" x14ac:dyDescent="0.2">
      <c r="D474" s="16"/>
    </row>
    <row r="475" spans="4:4" x14ac:dyDescent="0.2">
      <c r="D475" s="16"/>
    </row>
    <row r="476" spans="4:4" x14ac:dyDescent="0.2">
      <c r="D476" s="16"/>
    </row>
    <row r="477" spans="4:4" x14ac:dyDescent="0.2">
      <c r="D477" s="16"/>
    </row>
    <row r="478" spans="4:4" x14ac:dyDescent="0.2">
      <c r="D478" s="16"/>
    </row>
    <row r="479" spans="4:4" x14ac:dyDescent="0.2">
      <c r="D479" s="16"/>
    </row>
    <row r="480" spans="4:4" x14ac:dyDescent="0.2">
      <c r="D480" s="16"/>
    </row>
    <row r="481" spans="4:4" x14ac:dyDescent="0.2">
      <c r="D481" s="16"/>
    </row>
    <row r="482" spans="4:4" x14ac:dyDescent="0.2">
      <c r="D482" s="16"/>
    </row>
    <row r="483" spans="4:4" x14ac:dyDescent="0.2">
      <c r="D483" s="16"/>
    </row>
    <row r="484" spans="4:4" x14ac:dyDescent="0.2">
      <c r="D484" s="16"/>
    </row>
    <row r="485" spans="4:4" x14ac:dyDescent="0.2">
      <c r="D485" s="16"/>
    </row>
    <row r="486" spans="4:4" x14ac:dyDescent="0.2">
      <c r="D486" s="16"/>
    </row>
    <row r="487" spans="4:4" x14ac:dyDescent="0.2">
      <c r="D487" s="16"/>
    </row>
    <row r="488" spans="4:4" x14ac:dyDescent="0.2">
      <c r="D488" s="16"/>
    </row>
    <row r="489" spans="4:4" x14ac:dyDescent="0.2">
      <c r="D489" s="16"/>
    </row>
    <row r="490" spans="4:4" x14ac:dyDescent="0.2">
      <c r="D490" s="16"/>
    </row>
    <row r="491" spans="4:4" x14ac:dyDescent="0.2">
      <c r="D491" s="16"/>
    </row>
    <row r="492" spans="4:4" x14ac:dyDescent="0.2">
      <c r="D492" s="16"/>
    </row>
    <row r="493" spans="4:4" x14ac:dyDescent="0.2">
      <c r="D493" s="16"/>
    </row>
    <row r="494" spans="4:4" x14ac:dyDescent="0.2">
      <c r="D494" s="16"/>
    </row>
    <row r="495" spans="4:4" x14ac:dyDescent="0.2">
      <c r="D495" s="16"/>
    </row>
    <row r="496" spans="4:4" x14ac:dyDescent="0.2">
      <c r="D496" s="16"/>
    </row>
    <row r="497" spans="4:4" x14ac:dyDescent="0.2">
      <c r="D497" s="16"/>
    </row>
    <row r="498" spans="4:4" x14ac:dyDescent="0.2">
      <c r="D498" s="16"/>
    </row>
    <row r="499" spans="4:4" x14ac:dyDescent="0.2">
      <c r="D499" s="16"/>
    </row>
    <row r="500" spans="4:4" x14ac:dyDescent="0.2">
      <c r="D500" s="16"/>
    </row>
    <row r="501" spans="4:4" x14ac:dyDescent="0.2">
      <c r="D501" s="16"/>
    </row>
    <row r="502" spans="4:4" x14ac:dyDescent="0.2">
      <c r="D502" s="16"/>
    </row>
    <row r="503" spans="4:4" x14ac:dyDescent="0.2">
      <c r="D503" s="16"/>
    </row>
    <row r="504" spans="4:4" x14ac:dyDescent="0.2">
      <c r="D504" s="16"/>
    </row>
    <row r="505" spans="4:4" x14ac:dyDescent="0.2">
      <c r="D505" s="16"/>
    </row>
    <row r="506" spans="4:4" x14ac:dyDescent="0.2">
      <c r="D506" s="16"/>
    </row>
    <row r="507" spans="4:4" x14ac:dyDescent="0.2">
      <c r="D507" s="16"/>
    </row>
    <row r="508" spans="4:4" x14ac:dyDescent="0.2">
      <c r="D508" s="16"/>
    </row>
    <row r="509" spans="4:4" x14ac:dyDescent="0.2">
      <c r="D509" s="16"/>
    </row>
    <row r="510" spans="4:4" x14ac:dyDescent="0.2">
      <c r="D510" s="16"/>
    </row>
    <row r="511" spans="4:4" x14ac:dyDescent="0.2">
      <c r="D511" s="16"/>
    </row>
    <row r="512" spans="4:4" x14ac:dyDescent="0.2">
      <c r="D512" s="16"/>
    </row>
    <row r="513" spans="4:4" x14ac:dyDescent="0.2">
      <c r="D513" s="16"/>
    </row>
    <row r="514" spans="4:4" x14ac:dyDescent="0.2">
      <c r="D514" s="16"/>
    </row>
    <row r="515" spans="4:4" x14ac:dyDescent="0.2">
      <c r="D515" s="16"/>
    </row>
    <row r="516" spans="4:4" x14ac:dyDescent="0.2">
      <c r="D516" s="16"/>
    </row>
    <row r="517" spans="4:4" x14ac:dyDescent="0.2">
      <c r="D517" s="16"/>
    </row>
    <row r="518" spans="4:4" x14ac:dyDescent="0.2">
      <c r="D518" s="16"/>
    </row>
    <row r="519" spans="4:4" x14ac:dyDescent="0.2">
      <c r="D519" s="16"/>
    </row>
    <row r="520" spans="4:4" x14ac:dyDescent="0.2">
      <c r="D520" s="16"/>
    </row>
    <row r="521" spans="4:4" x14ac:dyDescent="0.2">
      <c r="D521" s="16"/>
    </row>
    <row r="522" spans="4:4" x14ac:dyDescent="0.2">
      <c r="D522" s="16"/>
    </row>
    <row r="523" spans="4:4" x14ac:dyDescent="0.2">
      <c r="D523" s="16"/>
    </row>
    <row r="524" spans="4:4" x14ac:dyDescent="0.2">
      <c r="D524" s="16"/>
    </row>
    <row r="525" spans="4:4" x14ac:dyDescent="0.2">
      <c r="D525" s="16"/>
    </row>
    <row r="526" spans="4:4" x14ac:dyDescent="0.2">
      <c r="D526" s="16"/>
    </row>
    <row r="527" spans="4:4" x14ac:dyDescent="0.2">
      <c r="D527" s="16"/>
    </row>
    <row r="528" spans="4:4" x14ac:dyDescent="0.2">
      <c r="D528" s="16"/>
    </row>
    <row r="529" spans="4:4" x14ac:dyDescent="0.2">
      <c r="D529" s="16"/>
    </row>
    <row r="530" spans="4:4" x14ac:dyDescent="0.2">
      <c r="D530" s="16"/>
    </row>
    <row r="531" spans="4:4" x14ac:dyDescent="0.2">
      <c r="D531" s="16"/>
    </row>
    <row r="532" spans="4:4" x14ac:dyDescent="0.2">
      <c r="D532" s="16"/>
    </row>
    <row r="533" spans="4:4" x14ac:dyDescent="0.2">
      <c r="D533" s="16"/>
    </row>
    <row r="534" spans="4:4" x14ac:dyDescent="0.2">
      <c r="D534" s="16"/>
    </row>
    <row r="535" spans="4:4" x14ac:dyDescent="0.2">
      <c r="D535" s="16"/>
    </row>
    <row r="536" spans="4:4" x14ac:dyDescent="0.2">
      <c r="D536" s="16"/>
    </row>
  </sheetData>
  <autoFilter ref="A1:E340" xr:uid="{B58EE8F2-ECCB-4898-9C79-DFD7F8A7008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 sistema</vt:lpstr>
      <vt:lpstr>requerimiento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MIJAIL HUERTA CABRE</dc:creator>
  <cp:lastModifiedBy>Lenovo</cp:lastModifiedBy>
  <dcterms:created xsi:type="dcterms:W3CDTF">2021-09-06T16:46:13Z</dcterms:created>
  <dcterms:modified xsi:type="dcterms:W3CDTF">2021-09-09T02:41:37Z</dcterms:modified>
</cp:coreProperties>
</file>