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Case_HW_Qcoom\"/>
    </mc:Choice>
  </mc:AlternateContent>
  <xr:revisionPtr revIDLastSave="0" documentId="13_ncr:1_{78FFB4BD-26E7-401B-975E-2FB84C7D8395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Mind Map" sheetId="5" r:id="rId1"/>
    <sheet name="TestCase" sheetId="1" r:id="rId2"/>
    <sheet name="TestCase Report" sheetId="2" r:id="rId3"/>
    <sheet name="Test Matrics" sheetId="3" r:id="rId4"/>
    <sheet name="Bug Report" sheetId="4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2" l="1"/>
  <c r="F15" i="2" s="1"/>
  <c r="I8" i="2" s="1"/>
  <c r="G14" i="2"/>
  <c r="G15" i="2" s="1"/>
  <c r="E14" i="2"/>
  <c r="E15" i="2" s="1"/>
  <c r="D14" i="2"/>
  <c r="D15" i="2" s="1"/>
  <c r="C14" i="2"/>
  <c r="C15" i="2" s="1"/>
  <c r="I7" i="2"/>
  <c r="I6" i="2" l="1"/>
  <c r="I5" i="2"/>
</calcChain>
</file>

<file path=xl/sharedStrings.xml><?xml version="1.0" encoding="utf-8"?>
<sst xmlns="http://schemas.openxmlformats.org/spreadsheetml/2006/main" count="210" uniqueCount="142">
  <si>
    <t>Module</t>
  </si>
  <si>
    <t>Test cases</t>
  </si>
  <si>
    <t>Execpected Result</t>
  </si>
  <si>
    <t>Actual Result</t>
  </si>
  <si>
    <t>Bug Screenshort</t>
  </si>
  <si>
    <t>Final Status</t>
  </si>
  <si>
    <t>Total</t>
  </si>
  <si>
    <t>Out of Scope</t>
  </si>
  <si>
    <t>Not executed</t>
  </si>
  <si>
    <t>Pass</t>
  </si>
  <si>
    <t>Fail</t>
  </si>
  <si>
    <t>Remarks</t>
  </si>
  <si>
    <t>Images are getting  dispalyed</t>
  </si>
  <si>
    <t>Good resolution images are used</t>
  </si>
  <si>
    <t xml:space="preserve">Size of images are good </t>
  </si>
  <si>
    <t>Images are displayed properly</t>
  </si>
  <si>
    <t>Resolution of images</t>
  </si>
  <si>
    <t xml:space="preserve">Size of images </t>
  </si>
  <si>
    <t>Expected result found</t>
  </si>
  <si>
    <t>Test Data</t>
  </si>
  <si>
    <t>Texts</t>
  </si>
  <si>
    <t>Spelling mistakes</t>
  </si>
  <si>
    <t>Grammatical mistakes</t>
  </si>
  <si>
    <t>Size, front, color and alignment</t>
  </si>
  <si>
    <t>Test ID</t>
  </si>
  <si>
    <t>Steps Decription</t>
  </si>
  <si>
    <t>Developer Name(TL):</t>
  </si>
  <si>
    <t>Features</t>
  </si>
  <si>
    <t xml:space="preserve"> TC Start Date:</t>
  </si>
  <si>
    <t>TC End Date:</t>
  </si>
  <si>
    <t>TC Reviewed by:</t>
  </si>
  <si>
    <t>TC Execution Start Date:</t>
  </si>
  <si>
    <t>TC Execution End Date:</t>
  </si>
  <si>
    <t>Performance (Tested):</t>
  </si>
  <si>
    <t>Correct label displayed for text fields</t>
  </si>
  <si>
    <t>Insert cursor for enabled text field</t>
  </si>
  <si>
    <t>Phone number field should not accept space in any position</t>
  </si>
  <si>
    <t>Phone number field should not accept decimal value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</si>
  <si>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</si>
  <si>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</si>
  <si>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</si>
  <si>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</si>
  <si>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</si>
  <si>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</si>
  <si>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</si>
  <si>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</si>
  <si>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</si>
  <si>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</si>
  <si>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</si>
  <si>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</si>
  <si>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$klmn</t>
  </si>
  <si>
    <t>017  866</t>
  </si>
  <si>
    <t>All texts should be perfect in terms of grammar</t>
  </si>
  <si>
    <t>All texts should be perfect in terms of Spelling</t>
  </si>
  <si>
    <t>Perfect Size, front, color and alignment</t>
  </si>
  <si>
    <t xml:space="preserve">Phone number field should not accept grater then 11 </t>
  </si>
  <si>
    <t xml:space="preserve">Should send OTP </t>
  </si>
  <si>
    <t>Should not considered</t>
  </si>
  <si>
    <t>Expected result not found</t>
  </si>
  <si>
    <t>TC13</t>
  </si>
  <si>
    <t>Register</t>
  </si>
  <si>
    <t>Type of testing</t>
  </si>
  <si>
    <t>N/A</t>
  </si>
  <si>
    <t>TC SUMMARY</t>
  </si>
  <si>
    <t>Test Case Summary</t>
  </si>
  <si>
    <t xml:space="preserve">Project Name  - </t>
  </si>
  <si>
    <t xml:space="preserve">Module Name  - </t>
  </si>
  <si>
    <t>Test Case Version</t>
  </si>
  <si>
    <t>1.0.0</t>
  </si>
  <si>
    <t>Written By</t>
  </si>
  <si>
    <t>Executed By</t>
  </si>
  <si>
    <t>Reviewed By</t>
  </si>
  <si>
    <t>TEST EXECUTION SUMMARY</t>
  </si>
  <si>
    <t>Test Case</t>
  </si>
  <si>
    <t>PASS</t>
  </si>
  <si>
    <t>FAIL</t>
  </si>
  <si>
    <t>Not Executed</t>
  </si>
  <si>
    <t>Out Of Scope</t>
  </si>
  <si>
    <t>Total TC</t>
  </si>
  <si>
    <t xml:space="preserve">Grand Total  </t>
  </si>
  <si>
    <t xml:space="preserve">Total No. </t>
  </si>
  <si>
    <t>Status</t>
  </si>
  <si>
    <t>Qcoom</t>
  </si>
  <si>
    <t>Fahim Sharier Khan</t>
  </si>
  <si>
    <t>Phone number field should not accept alphabets and symbols</t>
  </si>
  <si>
    <t>#$%</t>
  </si>
  <si>
    <t xml:space="preserve">Grater then 11 </t>
  </si>
  <si>
    <t>Product Name: Qcoom</t>
  </si>
  <si>
    <t>Module Name: User Management</t>
  </si>
  <si>
    <t>Browser (Tested): Chrome</t>
  </si>
  <si>
    <t>TC Developed by: Fahim Sharier Khan</t>
  </si>
  <si>
    <t>Alphabets and symbols</t>
  </si>
  <si>
    <t>Space in any position</t>
  </si>
  <si>
    <t>Decimal value</t>
  </si>
  <si>
    <t>Error display</t>
  </si>
  <si>
    <t>User Management</t>
  </si>
  <si>
    <t>In phone number field error should not show repeatedly</t>
  </si>
  <si>
    <t>Area</t>
  </si>
  <si>
    <t>Formula</t>
  </si>
  <si>
    <t>Percentage %</t>
  </si>
  <si>
    <t>Test Metrics</t>
  </si>
  <si>
    <t>Number field</t>
  </si>
  <si>
    <t xml:space="preserve"> Label displayed for number fields</t>
  </si>
  <si>
    <t>Enabled number field</t>
  </si>
  <si>
    <t>Alignment of Images</t>
  </si>
  <si>
    <t>Verify keyboard enter button functionality</t>
  </si>
  <si>
    <t>Show repeatedly error message</t>
  </si>
  <si>
    <t>Not Executed Test Cases</t>
  </si>
  <si>
    <t>Passed Test Cases</t>
  </si>
  <si>
    <t>Failed Test Cases</t>
  </si>
  <si>
    <t>Blocked Test Cases</t>
  </si>
  <si>
    <t>Defect Dencity</t>
  </si>
  <si>
    <t>Defect Leakege</t>
  </si>
  <si>
    <t>DRE(Defect Removel Efficiency)</t>
  </si>
  <si>
    <t>Defect Age</t>
  </si>
  <si>
    <t>SI</t>
  </si>
  <si>
    <t>Defect Rejection Ratio</t>
  </si>
  <si>
    <t>Customer Satisfaction</t>
  </si>
  <si>
    <t>(No. of test case passed / Total test case executed)*100</t>
  </si>
  <si>
    <t>(No. of test case failed / Total test case executed)*100</t>
  </si>
  <si>
    <t>(No. of test case blocked / Total test case executed)*100</t>
  </si>
  <si>
    <t>(No. of test case executed / Total no. of test cases written)*100</t>
  </si>
  <si>
    <t>(No. of test case not executed / Total no. of test cases written)*100</t>
  </si>
  <si>
    <t>(No. of defect found / No. of requirements)</t>
  </si>
  <si>
    <t>(No. of defects found in UAT / No. of defect found in testing)*100</t>
  </si>
  <si>
    <t>(No. of defect rejected / Total no. of defects raised)*100</t>
  </si>
  <si>
    <t>Fixed date - Reported date</t>
  </si>
  <si>
    <t>No. of complain per period of time</t>
  </si>
  <si>
    <t>(14 / 14)*100 = 100%</t>
  </si>
  <si>
    <t>(0 / 14)*100 = 0%</t>
  </si>
  <si>
    <t>(8 / 14)*100 = 57.14%</t>
  </si>
  <si>
    <t>(6 / 14)*100 = 42.85%</t>
  </si>
  <si>
    <t>(6/21) = 0.29%</t>
  </si>
  <si>
    <t>(Fixed defects / (Fixed defects + missed defects))*100</t>
  </si>
  <si>
    <t>(2 / (2+4))*100 = 33.33%</t>
  </si>
  <si>
    <t>(3 / 6)*100 = 50%</t>
  </si>
  <si>
    <t>(2 / 6)*100 = 33.33%</t>
  </si>
  <si>
    <t>10/9/2022 - 17/9/2022 = 7 Days</t>
  </si>
  <si>
    <t>1. Go to url "www.qcoom.com"
2. Click on "Signin / Register" button.
3. A pop up  screen will  appear having number field and send button.
4. Put test data on Number field</t>
  </si>
  <si>
    <t>1. Go to url "www.qcoom.com"
2. Click on "Signin / Register" button.
3. A pop up  screen will  appear having number field and send button.
4. Put test data on Number field                                                    6.Press enter button on the kyeboard</t>
  </si>
  <si>
    <t>1. Go to url "www.qcoom.com"
2. Click on "Signin / Register" button.
3. A pop up  screen will  appear having number field and send button.
4. Put test data on Number field                                                    6.Click send button multiple times</t>
  </si>
  <si>
    <t>1. Go to url "www.qcoom.com"
2. Click on "Signin / Register" button.
3. A pop up  screen will  appear having number field and send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</si>
</sst>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0000"/>
      <name val="Calibri"/>
    </font>
    <font>
      <sz val="10"/>
      <name val="Calibri"/>
    </font>
    <font>
      <b/>
      <sz val="11"/>
      <name val="Calibri"/>
    </font>
    <font>
      <b/>
      <sz val="11"/>
      <name val="Comfortaa"/>
    </font>
    <font>
      <b/>
      <sz val="12"/>
      <name val="Calibri"/>
    </font>
    <font>
      <sz val="11"/>
      <name val="Calibri"/>
    </font>
    <font>
      <sz val="11"/>
      <color rgb="FF000000"/>
      <name val="Calibri"/>
    </font>
    <font>
      <b/>
      <sz val="14"/>
      <name val="Calibri"/>
    </font>
    <font>
      <b/>
      <sz val="10"/>
      <name val="Arial"/>
    </font>
    <font>
      <sz val="10"/>
      <name val="Arial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/>
    <xf numFmtId="0" fontId="6" fillId="11" borderId="4" xfId="0" applyFont="1" applyFill="1" applyBorder="1" applyAlignment="1">
      <alignment horizontal="center" vertical="top" wrapText="1"/>
    </xf>
    <xf numFmtId="0" fontId="6" fillId="11" borderId="5" xfId="0" applyFont="1" applyFill="1" applyBorder="1" applyAlignment="1">
      <alignment horizontal="center" vertical="top" wrapText="1"/>
    </xf>
    <xf numFmtId="0" fontId="7" fillId="8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/>
    </xf>
    <xf numFmtId="0" fontId="9" fillId="16" borderId="6" xfId="0" applyFont="1" applyFill="1" applyBorder="1" applyAlignment="1">
      <alignment horizontal="center" wrapText="1"/>
    </xf>
    <xf numFmtId="0" fontId="9" fillId="16" borderId="2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4" fillId="10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4" fillId="9" borderId="0" xfId="0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9" fillId="16" borderId="0" xfId="0" applyFont="1" applyFill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5" fillId="10" borderId="0" xfId="0" applyFont="1" applyFill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6" fillId="11" borderId="0" xfId="0" applyFont="1" applyFill="1" applyAlignment="1">
      <alignment horizontal="center" vertical="top" wrapText="1"/>
    </xf>
    <xf numFmtId="0" fontId="6" fillId="11" borderId="7" xfId="0" applyFont="1" applyFill="1" applyBorder="1" applyAlignment="1">
      <alignment horizontal="center" vertical="top" wrapText="1"/>
    </xf>
    <xf numFmtId="0" fontId="11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3" fillId="19" borderId="0" xfId="0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3" fillId="20" borderId="0" xfId="0" applyFont="1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Alignment="1">
      <alignment vertical="top" wrapText="1"/>
    </xf>
    <xf numFmtId="0" fontId="12" fillId="0" borderId="0" xfId="1" applyFill="1" applyAlignment="1">
      <alignment horizontal="center" vertical="top"/>
    </xf>
    <xf numFmtId="0" fontId="12" fillId="0" borderId="0" xfId="1" applyAlignment="1">
      <alignment horizontal="center" vertical="top"/>
    </xf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Summasry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5C-4D7B-884D-88ACE33496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5C-4D7B-884D-88ACE33496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5C-4D7B-884D-88ACE33496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5C-4D7B-884D-88ACE334961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TestCase!$G$2:$G$5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TestCase!$H$2:$H$5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5C-4D7B-884D-88ACE334961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224931</xdr:colOff>
      <xdr:row>0</xdr:row>
      <xdr:rowOff>167709</xdr:rowOff>
    </xdr:from>
    <xdr:to>
      <xdr:col>22</xdr:col>
      <xdr:colOff>441960</xdr:colOff>
      <xdr:row>24</xdr:row>
      <xdr:rowOff>68581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31BC3C-839B-6C09-9B74-622DD24F7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4931" y="167709"/>
          <a:ext cx="13628229" cy="42899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10</xdr:row>
      <xdr:rowOff>7620</xdr:rowOff>
    </xdr:from>
    <xdr:to>
      <xdr:col>13</xdr:col>
      <xdr:colOff>487680</xdr:colOff>
      <xdr:row>20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C88146-BC56-41AD-A785-53075A98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estCase"/>
      <sheetName val="Screenshots for IssueImprovemen"/>
    </sheetNames>
    <sheetDataSet>
      <sheetData sheetId="0"/>
      <sheetData sheetId="1">
        <row r="5">
          <cell r="J5" t="str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tItPxt9oQSU-EXcjj32ipahk89f6FpqT/view?usp=sharing" TargetMode="External"/><Relationship Id="rId2" Type="http://schemas.openxmlformats.org/officeDocument/2006/relationships/hyperlink" Target="https://drive.google.com/file/d/1h7TC2KQ9iNvP20Q58Mhq66a5Xh-nOkw9/view?usp=sharing" TargetMode="External"/><Relationship Id="rId1" Type="http://schemas.openxmlformats.org/officeDocument/2006/relationships/hyperlink" Target="https://drive.google.com/file/d/1wVBPt34flnNAl82gaEO5KsA4Vx5L_hmo/view?usp=shari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MBAlWtHqBzErUGzEajNNSIoixdovJgoH/view?usp=sharing" TargetMode="External"/><Relationship Id="rId4" Type="http://schemas.openxmlformats.org/officeDocument/2006/relationships/hyperlink" Target="https://drive.google.com/file/d/1sH9FLEAXK1w1hhNTdkG1QzYM2DqgBY7p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BA09-EDB2-44C6-AF91-A4D905BA2C92}">
  <dimension ref="A1"/>
  <sheetViews>
    <sheetView workbookViewId="0">
      <selection activeCell="M26" sqref="M26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zoomScale="82" zoomScaleNormal="82" workbookViewId="0">
      <selection activeCell="F22" sqref="F22"/>
    </sheetView>
  </sheetViews>
  <sheetFormatPr defaultRowHeight="14.4"/>
  <cols>
    <col min="1" max="1" width="7.33203125" style="2" customWidth="1"/>
    <col min="2" max="3" width="16.21875" style="49" customWidth="1"/>
    <col min="4" max="4" width="19.109375" style="49" customWidth="1"/>
    <col min="5" max="5" width="58.109375" style="49" customWidth="1"/>
    <col min="6" max="6" width="32.88671875" style="49" customWidth="1"/>
    <col min="7" max="7" width="49.44140625" style="49" customWidth="1"/>
    <col min="8" max="8" width="49.33203125" style="2" customWidth="1"/>
    <col min="9" max="9" width="29.77734375" style="2" customWidth="1"/>
    <col min="10" max="10" width="26.77734375" style="2" customWidth="1"/>
    <col min="11" max="11" width="14" style="49" customWidth="1"/>
    <col min="12" max="12" width="27.88671875" customWidth="1"/>
    <col min="13" max="15" width="0" hidden="1" customWidth="1"/>
    <col min="16" max="16" width="11.6640625" customWidth="1"/>
  </cols>
  <sheetData>
    <row r="1" spans="1:12">
      <c r="A1" s="17" t="s">
        <v>87</v>
      </c>
      <c r="B1" s="17"/>
      <c r="C1" s="17"/>
      <c r="D1" s="17" t="s">
        <v>28</v>
      </c>
      <c r="E1" s="17"/>
      <c r="F1" s="49" t="s">
        <v>31</v>
      </c>
      <c r="G1" s="49" t="s">
        <v>63</v>
      </c>
    </row>
    <row r="2" spans="1:12" ht="18.600000000000001" customHeight="1">
      <c r="A2" s="17" t="s">
        <v>88</v>
      </c>
      <c r="B2" s="17"/>
      <c r="C2" s="17"/>
      <c r="D2" s="17" t="s">
        <v>29</v>
      </c>
      <c r="E2" s="17"/>
      <c r="F2" s="49" t="s">
        <v>32</v>
      </c>
      <c r="G2" s="50" t="s">
        <v>9</v>
      </c>
      <c r="H2" s="2">
        <v>8</v>
      </c>
    </row>
    <row r="3" spans="1:12">
      <c r="A3" s="17" t="s">
        <v>26</v>
      </c>
      <c r="B3" s="17"/>
      <c r="C3" s="17"/>
      <c r="D3" s="17" t="s">
        <v>90</v>
      </c>
      <c r="E3" s="17"/>
      <c r="F3" s="49" t="s">
        <v>89</v>
      </c>
      <c r="G3" s="51" t="s">
        <v>10</v>
      </c>
      <c r="H3" s="2">
        <v>6</v>
      </c>
    </row>
    <row r="4" spans="1:12">
      <c r="B4" s="2"/>
      <c r="C4" s="2"/>
      <c r="D4" s="17" t="s">
        <v>30</v>
      </c>
      <c r="E4" s="17"/>
      <c r="F4" s="49" t="s">
        <v>33</v>
      </c>
      <c r="G4" s="52" t="s">
        <v>8</v>
      </c>
      <c r="H4" s="2">
        <v>0</v>
      </c>
    </row>
    <row r="5" spans="1:12">
      <c r="G5" s="53" t="s">
        <v>7</v>
      </c>
      <c r="H5" s="2">
        <v>0</v>
      </c>
    </row>
    <row r="6" spans="1:12">
      <c r="G6" s="54" t="s">
        <v>6</v>
      </c>
      <c r="H6" s="2">
        <v>14</v>
      </c>
    </row>
    <row r="7" spans="1:12">
      <c r="K7" s="50" t="s">
        <v>9</v>
      </c>
    </row>
    <row r="8" spans="1:12">
      <c r="K8" s="51" t="s">
        <v>10</v>
      </c>
    </row>
    <row r="9" spans="1:12">
      <c r="K9" s="52" t="s">
        <v>8</v>
      </c>
    </row>
    <row r="10" spans="1:12">
      <c r="K10" s="53" t="s">
        <v>7</v>
      </c>
    </row>
    <row r="11" spans="1:12">
      <c r="B11" s="2"/>
      <c r="C11" s="2"/>
      <c r="D11" s="2"/>
      <c r="K11" s="54" t="s">
        <v>6</v>
      </c>
    </row>
    <row r="12" spans="1:12" s="5" customFormat="1">
      <c r="A12" s="3" t="s">
        <v>24</v>
      </c>
      <c r="B12" s="3" t="s">
        <v>0</v>
      </c>
      <c r="C12" s="3" t="s">
        <v>27</v>
      </c>
      <c r="D12" s="3" t="s">
        <v>61</v>
      </c>
      <c r="E12" s="3" t="s">
        <v>1</v>
      </c>
      <c r="F12" s="3" t="s">
        <v>19</v>
      </c>
      <c r="G12" s="3" t="s">
        <v>25</v>
      </c>
      <c r="H12" s="3" t="s">
        <v>2</v>
      </c>
      <c r="I12" s="3" t="s">
        <v>3</v>
      </c>
      <c r="J12" s="3" t="s">
        <v>4</v>
      </c>
      <c r="K12" s="3" t="s">
        <v>5</v>
      </c>
      <c r="L12" s="4" t="s">
        <v>11</v>
      </c>
    </row>
    <row r="13" spans="1:12" ht="57.6">
      <c r="A13" s="2" t="s">
        <v>38</v>
      </c>
      <c r="B13" s="16" t="s">
        <v>95</v>
      </c>
      <c r="C13" s="16" t="s">
        <v>60</v>
      </c>
      <c r="D13" s="16" t="s">
        <v>104</v>
      </c>
      <c r="E13" s="2" t="s">
        <v>12</v>
      </c>
      <c r="F13" s="2" t="s">
        <v>62</v>
      </c>
      <c r="G13" s="55" t="s">
        <v>141</v>
      </c>
      <c r="H13" s="2" t="s">
        <v>15</v>
      </c>
      <c r="I13" s="2" t="s">
        <v>18</v>
      </c>
      <c r="J13" s="2" t="s">
        <v>62</v>
      </c>
      <c r="K13" s="49" t="s">
        <v>9</v>
      </c>
    </row>
    <row r="14" spans="1:12" ht="57.6">
      <c r="A14" s="2" t="s">
        <v>39</v>
      </c>
      <c r="B14" s="16"/>
      <c r="C14" s="16"/>
      <c r="D14" s="16"/>
      <c r="E14" s="2" t="s">
        <v>16</v>
      </c>
      <c r="F14" s="2" t="s">
        <v>62</v>
      </c>
      <c r="G14" s="55" t="s">
        <v>141</v>
      </c>
      <c r="H14" s="2" t="s">
        <v>13</v>
      </c>
      <c r="I14" s="2" t="s">
        <v>18</v>
      </c>
      <c r="J14" s="2" t="s">
        <v>62</v>
      </c>
      <c r="K14" s="49" t="s">
        <v>9</v>
      </c>
    </row>
    <row r="15" spans="1:12" ht="57.6">
      <c r="A15" s="2" t="s">
        <v>40</v>
      </c>
      <c r="B15" s="16"/>
      <c r="C15" s="16"/>
      <c r="D15" s="16"/>
      <c r="E15" s="2" t="s">
        <v>17</v>
      </c>
      <c r="F15" s="2" t="s">
        <v>62</v>
      </c>
      <c r="G15" s="55" t="s">
        <v>141</v>
      </c>
      <c r="H15" s="2" t="s">
        <v>14</v>
      </c>
      <c r="I15" s="2" t="s">
        <v>18</v>
      </c>
      <c r="J15" s="2" t="s">
        <v>62</v>
      </c>
      <c r="K15" s="49" t="s">
        <v>9</v>
      </c>
    </row>
    <row r="16" spans="1:12" ht="57.6">
      <c r="A16" s="2" t="s">
        <v>41</v>
      </c>
      <c r="B16" s="16"/>
      <c r="C16" s="16"/>
      <c r="D16" s="16" t="s">
        <v>20</v>
      </c>
      <c r="E16" s="2" t="s">
        <v>21</v>
      </c>
      <c r="F16" s="2" t="s">
        <v>62</v>
      </c>
      <c r="G16" s="55" t="s">
        <v>141</v>
      </c>
      <c r="H16" s="2" t="s">
        <v>53</v>
      </c>
      <c r="I16" s="2" t="s">
        <v>18</v>
      </c>
      <c r="J16" s="2" t="s">
        <v>62</v>
      </c>
      <c r="K16" s="49" t="s">
        <v>9</v>
      </c>
    </row>
    <row r="17" spans="1:11" ht="57.6">
      <c r="A17" s="2" t="s">
        <v>42</v>
      </c>
      <c r="B17" s="16"/>
      <c r="C17" s="16"/>
      <c r="D17" s="16"/>
      <c r="E17" s="2" t="s">
        <v>22</v>
      </c>
      <c r="F17" s="2" t="s">
        <v>62</v>
      </c>
      <c r="G17" s="55" t="s">
        <v>141</v>
      </c>
      <c r="H17" s="2" t="s">
        <v>52</v>
      </c>
      <c r="I17" s="2" t="s">
        <v>18</v>
      </c>
      <c r="J17" s="2" t="s">
        <v>62</v>
      </c>
      <c r="K17" s="49" t="s">
        <v>9</v>
      </c>
    </row>
    <row r="18" spans="1:11" ht="57.6">
      <c r="A18" s="2" t="s">
        <v>43</v>
      </c>
      <c r="B18" s="16"/>
      <c r="C18" s="16"/>
      <c r="D18" s="16"/>
      <c r="E18" s="2" t="s">
        <v>23</v>
      </c>
      <c r="F18" s="2" t="s">
        <v>62</v>
      </c>
      <c r="G18" s="55" t="s">
        <v>141</v>
      </c>
      <c r="H18" s="2" t="s">
        <v>54</v>
      </c>
      <c r="I18" s="2" t="s">
        <v>18</v>
      </c>
      <c r="J18" s="2" t="s">
        <v>62</v>
      </c>
      <c r="K18" s="49" t="s">
        <v>9</v>
      </c>
    </row>
    <row r="19" spans="1:11" ht="57.6">
      <c r="A19" s="2" t="s">
        <v>44</v>
      </c>
      <c r="B19" s="16"/>
      <c r="C19" s="16"/>
      <c r="D19" s="16" t="s">
        <v>101</v>
      </c>
      <c r="E19" s="2" t="s">
        <v>102</v>
      </c>
      <c r="F19" s="2" t="s">
        <v>62</v>
      </c>
      <c r="G19" s="55" t="s">
        <v>141</v>
      </c>
      <c r="H19" s="2" t="s">
        <v>34</v>
      </c>
      <c r="I19" s="2" t="s">
        <v>18</v>
      </c>
      <c r="J19" s="2" t="s">
        <v>62</v>
      </c>
      <c r="K19" s="49" t="s">
        <v>9</v>
      </c>
    </row>
    <row r="20" spans="1:11" ht="57.6">
      <c r="A20" s="2" t="s">
        <v>45</v>
      </c>
      <c r="B20" s="16"/>
      <c r="C20" s="16"/>
      <c r="D20" s="16"/>
      <c r="E20" s="2" t="s">
        <v>103</v>
      </c>
      <c r="F20" s="2" t="s">
        <v>62</v>
      </c>
      <c r="G20" s="55" t="s">
        <v>141</v>
      </c>
      <c r="H20" s="2" t="s">
        <v>35</v>
      </c>
      <c r="I20" s="2" t="s">
        <v>18</v>
      </c>
      <c r="J20" s="2" t="s">
        <v>62</v>
      </c>
      <c r="K20" s="49" t="s">
        <v>9</v>
      </c>
    </row>
    <row r="21" spans="1:11" ht="72">
      <c r="A21" s="2" t="s">
        <v>46</v>
      </c>
      <c r="B21" s="16"/>
      <c r="C21" s="16"/>
      <c r="D21" s="16"/>
      <c r="E21" s="2" t="s">
        <v>55</v>
      </c>
      <c r="F21" s="2">
        <v>17834356258</v>
      </c>
      <c r="G21" s="55" t="s">
        <v>138</v>
      </c>
      <c r="H21" s="2" t="s">
        <v>57</v>
      </c>
      <c r="I21" s="2" t="s">
        <v>58</v>
      </c>
      <c r="J21" s="56" t="s">
        <v>86</v>
      </c>
      <c r="K21" s="49" t="s">
        <v>10</v>
      </c>
    </row>
    <row r="22" spans="1:11" ht="72">
      <c r="A22" s="2" t="s">
        <v>47</v>
      </c>
      <c r="B22" s="16"/>
      <c r="C22" s="16"/>
      <c r="D22" s="16"/>
      <c r="E22" s="2" t="s">
        <v>84</v>
      </c>
      <c r="F22" s="2" t="s">
        <v>50</v>
      </c>
      <c r="G22" s="55" t="s">
        <v>138</v>
      </c>
      <c r="H22" s="2" t="s">
        <v>57</v>
      </c>
      <c r="I22" s="2" t="s">
        <v>58</v>
      </c>
      <c r="J22" s="57" t="s">
        <v>91</v>
      </c>
      <c r="K22" s="49" t="s">
        <v>10</v>
      </c>
    </row>
    <row r="23" spans="1:11" ht="72">
      <c r="A23" s="2" t="s">
        <v>48</v>
      </c>
      <c r="B23" s="16"/>
      <c r="C23" s="16"/>
      <c r="D23" s="16"/>
      <c r="E23" s="2" t="s">
        <v>36</v>
      </c>
      <c r="F23" s="2" t="s">
        <v>51</v>
      </c>
      <c r="G23" s="55" t="s">
        <v>138</v>
      </c>
      <c r="H23" s="2" t="s">
        <v>57</v>
      </c>
      <c r="I23" s="2" t="s">
        <v>58</v>
      </c>
      <c r="J23" s="57" t="s">
        <v>92</v>
      </c>
      <c r="K23" s="49" t="s">
        <v>10</v>
      </c>
    </row>
    <row r="24" spans="1:11" ht="72">
      <c r="A24" s="2" t="s">
        <v>49</v>
      </c>
      <c r="B24" s="16"/>
      <c r="C24" s="16"/>
      <c r="D24" s="16"/>
      <c r="E24" s="2" t="s">
        <v>37</v>
      </c>
      <c r="F24" s="2">
        <v>178.965</v>
      </c>
      <c r="G24" s="55" t="s">
        <v>138</v>
      </c>
      <c r="H24" s="2" t="s">
        <v>57</v>
      </c>
      <c r="I24" s="2" t="s">
        <v>58</v>
      </c>
      <c r="J24" s="57" t="s">
        <v>93</v>
      </c>
      <c r="K24" s="49" t="s">
        <v>10</v>
      </c>
    </row>
    <row r="25" spans="1:11" ht="95.4" customHeight="1">
      <c r="A25" s="2" t="s">
        <v>59</v>
      </c>
      <c r="B25" s="16"/>
      <c r="C25" s="16"/>
      <c r="D25" s="16"/>
      <c r="E25" s="2" t="s">
        <v>105</v>
      </c>
      <c r="F25" s="2" t="s">
        <v>62</v>
      </c>
      <c r="G25" s="55" t="s">
        <v>139</v>
      </c>
      <c r="H25" s="2" t="s">
        <v>56</v>
      </c>
      <c r="I25" s="2" t="s">
        <v>58</v>
      </c>
      <c r="J25" s="2" t="s">
        <v>62</v>
      </c>
      <c r="K25" s="49" t="s">
        <v>10</v>
      </c>
    </row>
    <row r="26" spans="1:11" ht="91.8" customHeight="1">
      <c r="B26" s="16"/>
      <c r="C26" s="16"/>
      <c r="D26" s="16"/>
      <c r="E26" s="2" t="s">
        <v>106</v>
      </c>
      <c r="F26" s="2" t="s">
        <v>85</v>
      </c>
      <c r="G26" s="55" t="s">
        <v>140</v>
      </c>
      <c r="H26" s="2" t="s">
        <v>96</v>
      </c>
      <c r="I26" s="2" t="s">
        <v>58</v>
      </c>
      <c r="J26" s="57" t="s">
        <v>94</v>
      </c>
      <c r="K26" s="49" t="s">
        <v>10</v>
      </c>
    </row>
    <row r="27" spans="1:11">
      <c r="B27" s="16"/>
      <c r="C27" s="16"/>
      <c r="D27" s="2"/>
      <c r="F27" s="2"/>
    </row>
    <row r="28" spans="1:11">
      <c r="B28" s="16"/>
      <c r="C28" s="16"/>
      <c r="D28" s="2"/>
      <c r="F28" s="2"/>
    </row>
    <row r="29" spans="1:11">
      <c r="B29" s="16"/>
      <c r="C29" s="16"/>
      <c r="D29" s="2"/>
      <c r="F29" s="2"/>
    </row>
    <row r="30" spans="1:11">
      <c r="B30" s="16"/>
      <c r="C30" s="16"/>
      <c r="D30" s="2"/>
      <c r="F30" s="2"/>
    </row>
    <row r="31" spans="1:11">
      <c r="B31" s="16"/>
      <c r="C31" s="16"/>
      <c r="D31" s="2"/>
      <c r="F31" s="2"/>
    </row>
    <row r="32" spans="1:11">
      <c r="B32" s="16"/>
      <c r="C32" s="16"/>
      <c r="D32" s="2"/>
      <c r="F32" s="2"/>
    </row>
    <row r="33" spans="2:6">
      <c r="B33" s="16"/>
      <c r="C33" s="16"/>
      <c r="D33" s="2"/>
      <c r="F33" s="2"/>
    </row>
    <row r="34" spans="2:6">
      <c r="B34" s="16"/>
      <c r="C34" s="16"/>
      <c r="D34" s="2"/>
      <c r="F34" s="2"/>
    </row>
    <row r="35" spans="2:6">
      <c r="B35" s="16"/>
      <c r="C35" s="16"/>
      <c r="D35" s="2"/>
      <c r="F35" s="2"/>
    </row>
    <row r="36" spans="2:6">
      <c r="B36" s="16"/>
      <c r="C36" s="16"/>
      <c r="D36" s="2"/>
      <c r="F36" s="2"/>
    </row>
    <row r="37" spans="2:6">
      <c r="B37" s="16"/>
      <c r="C37" s="16"/>
      <c r="D37" s="2"/>
      <c r="F37" s="2"/>
    </row>
    <row r="38" spans="2:6">
      <c r="B38" s="16"/>
      <c r="C38" s="16"/>
      <c r="D38" s="2"/>
      <c r="F38" s="2"/>
    </row>
    <row r="39" spans="2:6">
      <c r="B39" s="16"/>
      <c r="C39" s="16"/>
      <c r="D39" s="2"/>
      <c r="F39" s="2"/>
    </row>
    <row r="40" spans="2:6">
      <c r="B40" s="16"/>
      <c r="C40" s="16"/>
      <c r="D40" s="2"/>
      <c r="F40" s="2"/>
    </row>
    <row r="41" spans="2:6">
      <c r="B41" s="16"/>
      <c r="C41" s="16"/>
      <c r="D41" s="2"/>
      <c r="F41" s="2"/>
    </row>
    <row r="42" spans="2:6">
      <c r="B42" s="16"/>
      <c r="C42" s="16"/>
      <c r="D42" s="2"/>
      <c r="F42" s="2"/>
    </row>
    <row r="43" spans="2:6">
      <c r="B43" s="16"/>
      <c r="C43" s="16"/>
      <c r="D43" s="2"/>
      <c r="F43" s="2"/>
    </row>
    <row r="44" spans="2:6">
      <c r="B44" s="16"/>
      <c r="C44" s="16"/>
      <c r="D44" s="2"/>
      <c r="F44" s="2"/>
    </row>
    <row r="45" spans="2:6">
      <c r="B45" s="16"/>
      <c r="C45" s="16"/>
      <c r="D45" s="2"/>
      <c r="F45" s="2"/>
    </row>
    <row r="46" spans="2:6">
      <c r="B46" s="16"/>
      <c r="C46" s="16"/>
      <c r="D46" s="2"/>
      <c r="F46" s="2"/>
    </row>
    <row r="47" spans="2:6">
      <c r="B47" s="16"/>
      <c r="C47" s="16"/>
      <c r="D47" s="2"/>
      <c r="F47" s="2"/>
    </row>
    <row r="48" spans="2:6">
      <c r="B48" s="16"/>
      <c r="C48" s="16"/>
      <c r="D48" s="2"/>
      <c r="F48" s="2"/>
    </row>
    <row r="49" spans="2:6">
      <c r="B49" s="16"/>
      <c r="C49" s="16"/>
      <c r="D49" s="2"/>
      <c r="F49" s="2"/>
    </row>
    <row r="50" spans="2:6">
      <c r="B50" s="16"/>
      <c r="C50" s="16"/>
      <c r="D50" s="2"/>
    </row>
    <row r="51" spans="2:6">
      <c r="B51" s="16"/>
      <c r="C51" s="2"/>
      <c r="D51" s="2"/>
    </row>
    <row r="52" spans="2:6">
      <c r="B52" s="16"/>
      <c r="C52" s="2"/>
      <c r="D52" s="2"/>
    </row>
    <row r="53" spans="2:6">
      <c r="B53" s="16"/>
      <c r="C53" s="2"/>
      <c r="D53" s="2"/>
    </row>
    <row r="54" spans="2:6">
      <c r="B54" s="16"/>
      <c r="C54" s="2"/>
      <c r="D54" s="2"/>
    </row>
    <row r="55" spans="2:6">
      <c r="B55" s="16"/>
      <c r="C55" s="2"/>
      <c r="D55" s="2"/>
    </row>
    <row r="56" spans="2:6">
      <c r="B56" s="16"/>
      <c r="C56" s="2"/>
      <c r="D56" s="2"/>
    </row>
    <row r="57" spans="2:6">
      <c r="B57" s="16"/>
      <c r="C57" s="2"/>
      <c r="D57" s="2"/>
    </row>
    <row r="58" spans="2:6">
      <c r="B58" s="16"/>
      <c r="C58" s="2"/>
      <c r="D58" s="2"/>
    </row>
    <row r="59" spans="2:6">
      <c r="B59" s="16"/>
      <c r="C59" s="2"/>
      <c r="D59" s="2"/>
    </row>
    <row r="60" spans="2:6">
      <c r="B60" s="16"/>
      <c r="C60" s="2"/>
      <c r="D60" s="2"/>
    </row>
    <row r="61" spans="2:6">
      <c r="B61" s="16"/>
      <c r="C61" s="2"/>
      <c r="D61" s="2"/>
    </row>
    <row r="62" spans="2:6">
      <c r="B62" s="16"/>
      <c r="C62" s="2"/>
      <c r="D62" s="2"/>
    </row>
    <row r="63" spans="2:6">
      <c r="B63" s="16"/>
      <c r="C63" s="2"/>
      <c r="D63" s="2"/>
    </row>
    <row r="64" spans="2:6">
      <c r="B64" s="16"/>
      <c r="C64" s="2"/>
      <c r="D64" s="2"/>
    </row>
    <row r="65" spans="2:4">
      <c r="B65" s="16"/>
      <c r="C65" s="2"/>
      <c r="D65" s="2"/>
    </row>
    <row r="66" spans="2:4">
      <c r="B66" s="16"/>
      <c r="C66" s="2"/>
      <c r="D66" s="2"/>
    </row>
    <row r="67" spans="2:4">
      <c r="B67" s="16"/>
      <c r="C67" s="2"/>
      <c r="D67" s="2"/>
    </row>
    <row r="68" spans="2:4">
      <c r="B68" s="16"/>
      <c r="C68" s="2"/>
      <c r="D68" s="2"/>
    </row>
    <row r="69" spans="2:4">
      <c r="B69" s="16"/>
      <c r="C69" s="2"/>
      <c r="D69" s="2"/>
    </row>
    <row r="70" spans="2:4">
      <c r="B70" s="16"/>
      <c r="C70" s="2"/>
      <c r="D70" s="2"/>
    </row>
    <row r="71" spans="2:4">
      <c r="B71" s="16"/>
      <c r="C71" s="2"/>
      <c r="D71" s="2"/>
    </row>
    <row r="72" spans="2:4">
      <c r="B72" s="16"/>
      <c r="C72" s="2"/>
      <c r="D72" s="2"/>
    </row>
    <row r="73" spans="2:4">
      <c r="B73" s="16"/>
      <c r="C73" s="2"/>
      <c r="D73" s="2"/>
    </row>
    <row r="74" spans="2:4">
      <c r="B74" s="16"/>
      <c r="C74" s="2"/>
      <c r="D74" s="2"/>
    </row>
    <row r="75" spans="2:4">
      <c r="B75" s="16"/>
      <c r="C75" s="2"/>
      <c r="D75" s="2"/>
    </row>
  </sheetData>
  <mergeCells count="13">
    <mergeCell ref="D1:E1"/>
    <mergeCell ref="D2:E2"/>
    <mergeCell ref="D3:E3"/>
    <mergeCell ref="D4:E4"/>
    <mergeCell ref="A1:C1"/>
    <mergeCell ref="A2:C2"/>
    <mergeCell ref="A3:C3"/>
    <mergeCell ref="B13:B75"/>
    <mergeCell ref="D13:D15"/>
    <mergeCell ref="D16:D18"/>
    <mergeCell ref="C13:C50"/>
    <mergeCell ref="D25:D26"/>
    <mergeCell ref="D19:D24"/>
  </mergeCells>
  <conditionalFormatting sqref="K13">
    <cfRule type="cellIs" dxfId="12" priority="11" operator="equal">
      <formula>"Pass"</formula>
    </cfRule>
    <cfRule type="cellIs" dxfId="11" priority="12" operator="equal">
      <formula>"Pass"</formula>
    </cfRule>
    <cfRule type="cellIs" dxfId="10" priority="13" operator="equal">
      <formula>"Pass"</formula>
    </cfRule>
  </conditionalFormatting>
  <conditionalFormatting sqref="K14">
    <cfRule type="cellIs" dxfId="9" priority="10" operator="equal">
      <formula>"Fail"</formula>
    </cfRule>
  </conditionalFormatting>
  <conditionalFormatting sqref="K15">
    <cfRule type="cellIs" dxfId="8" priority="2" operator="equal">
      <formula>"Not executed"</formula>
    </cfRule>
    <cfRule type="cellIs" dxfId="7" priority="9" operator="equal">
      <formula>"Not executed"</formula>
    </cfRule>
  </conditionalFormatting>
  <conditionalFormatting sqref="K1:K1048576">
    <cfRule type="cellIs" dxfId="6" priority="1" operator="equal">
      <formula>"Out of Scope"</formula>
    </cfRule>
    <cfRule type="cellIs" dxfId="5" priority="3" operator="equal">
      <formula>"Fail"</formula>
    </cfRule>
    <cfRule type="cellIs" dxfId="4" priority="4" operator="equal">
      <formula>"Pass"</formula>
    </cfRule>
    <cfRule type="cellIs" dxfId="3" priority="5" operator="equal">
      <formula>"Pass"</formula>
    </cfRule>
    <cfRule type="cellIs" dxfId="2" priority="6" operator="equal">
      <formula>"Pass"</formula>
    </cfRule>
    <cfRule type="cellIs" dxfId="1" priority="7" operator="equal">
      <formula>"Pass"</formula>
    </cfRule>
    <cfRule type="cellIs" dxfId="0" priority="8" operator="equal">
      <formula>"Pass"</formula>
    </cfRule>
  </conditionalFormatting>
  <dataValidations count="1">
    <dataValidation type="list" allowBlank="1" showInputMessage="1" showErrorMessage="1" sqref="K13:K49" xr:uid="{00000000-0002-0000-0000-000000000000}">
      <formula1>$K$7:$K$10</formula1>
    </dataValidation>
  </dataValidations>
  <hyperlinks>
    <hyperlink ref="J21" r:id="rId1" xr:uid="{A62EE035-39FA-4A15-A20B-A8FE66A3EF6D}"/>
    <hyperlink ref="J22" r:id="rId2" xr:uid="{D4C5DDD3-8D2D-403E-BD17-1F988E09EB35}"/>
    <hyperlink ref="J23" r:id="rId3" xr:uid="{01D9CED3-1DCB-411D-89B9-5FD04492BD5C}"/>
    <hyperlink ref="J24" r:id="rId4" xr:uid="{C7D4ABBE-36BA-4CF5-AF95-B7B0ABEC9E55}"/>
    <hyperlink ref="J26" r:id="rId5" xr:uid="{0F6EA511-3092-4888-AD86-7E23DA7906E4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5"/>
  <sheetViews>
    <sheetView workbookViewId="0">
      <selection activeCell="K34" sqref="K34"/>
    </sheetView>
  </sheetViews>
  <sheetFormatPr defaultRowHeight="14.4"/>
  <cols>
    <col min="1" max="1" width="6.6640625" customWidth="1"/>
    <col min="3" max="3" width="8.88671875" customWidth="1"/>
    <col min="7" max="7" width="57.33203125" customWidth="1"/>
  </cols>
  <sheetData>
    <row r="3" spans="1:12" ht="4.2" customHeight="1"/>
    <row r="4" spans="1:12" ht="37.200000000000003" customHeight="1">
      <c r="A4" s="31" t="s">
        <v>64</v>
      </c>
      <c r="B4" s="31"/>
      <c r="C4" s="31"/>
      <c r="D4" s="31"/>
      <c r="E4" s="31"/>
      <c r="F4" s="31"/>
      <c r="G4" s="32"/>
      <c r="I4" s="29" t="s">
        <v>80</v>
      </c>
      <c r="J4" s="30"/>
      <c r="K4" s="38" t="s">
        <v>81</v>
      </c>
      <c r="L4" s="29"/>
    </row>
    <row r="5" spans="1:12" ht="15" customHeight="1" thickBot="1">
      <c r="A5" s="21" t="s">
        <v>65</v>
      </c>
      <c r="B5" s="22"/>
      <c r="C5" s="18" t="s">
        <v>82</v>
      </c>
      <c r="D5" s="19"/>
      <c r="E5" s="19"/>
      <c r="F5" s="19"/>
      <c r="G5" s="20"/>
      <c r="I5" s="27">
        <f>C15</f>
        <v>8</v>
      </c>
      <c r="J5" s="28"/>
      <c r="K5" s="37" t="s">
        <v>74</v>
      </c>
      <c r="L5" s="27"/>
    </row>
    <row r="6" spans="1:12" ht="15" customHeight="1" thickBot="1">
      <c r="A6" s="21" t="s">
        <v>66</v>
      </c>
      <c r="B6" s="22"/>
      <c r="C6" s="18" t="s">
        <v>95</v>
      </c>
      <c r="D6" s="19"/>
      <c r="E6" s="19"/>
      <c r="F6" s="19"/>
      <c r="G6" s="20"/>
      <c r="I6" s="27">
        <f>D15</f>
        <v>6</v>
      </c>
      <c r="J6" s="28"/>
      <c r="K6" s="37" t="s">
        <v>75</v>
      </c>
      <c r="L6" s="27"/>
    </row>
    <row r="7" spans="1:12" ht="15" thickBot="1">
      <c r="A7" s="21" t="s">
        <v>67</v>
      </c>
      <c r="B7" s="22"/>
      <c r="C7" s="18" t="s">
        <v>68</v>
      </c>
      <c r="D7" s="19"/>
      <c r="E7" s="19"/>
      <c r="F7" s="19"/>
      <c r="G7" s="20"/>
      <c r="I7" s="27">
        <f>IE15</f>
        <v>0</v>
      </c>
      <c r="J7" s="28"/>
      <c r="K7" s="37" t="s">
        <v>76</v>
      </c>
      <c r="L7" s="27"/>
    </row>
    <row r="8" spans="1:12" ht="15" customHeight="1" thickBot="1">
      <c r="A8" s="21" t="s">
        <v>69</v>
      </c>
      <c r="B8" s="22"/>
      <c r="C8" s="18" t="s">
        <v>83</v>
      </c>
      <c r="D8" s="19"/>
      <c r="E8" s="19"/>
      <c r="F8" s="19"/>
      <c r="G8" s="20"/>
      <c r="I8" s="27">
        <f>F15</f>
        <v>0</v>
      </c>
      <c r="J8" s="28"/>
      <c r="K8" s="37" t="s">
        <v>7</v>
      </c>
      <c r="L8" s="27"/>
    </row>
    <row r="9" spans="1:12" ht="15" thickBot="1">
      <c r="A9" s="21" t="s">
        <v>70</v>
      </c>
      <c r="B9" s="22"/>
      <c r="C9" s="18"/>
      <c r="D9" s="19"/>
      <c r="E9" s="19"/>
      <c r="F9" s="19"/>
      <c r="G9" s="20"/>
    </row>
    <row r="10" spans="1:12" ht="15" thickBot="1">
      <c r="A10" s="21" t="s">
        <v>71</v>
      </c>
      <c r="B10" s="22"/>
      <c r="C10" s="18"/>
      <c r="D10" s="19"/>
      <c r="E10" s="19"/>
      <c r="F10" s="19"/>
      <c r="G10" s="20"/>
    </row>
    <row r="11" spans="1:12" ht="14.4" customHeight="1">
      <c r="A11" s="33" t="s">
        <v>72</v>
      </c>
      <c r="B11" s="33"/>
      <c r="C11" s="33"/>
      <c r="D11" s="33"/>
      <c r="E11" s="33"/>
      <c r="F11" s="33"/>
      <c r="G11" s="34"/>
    </row>
    <row r="12" spans="1:12">
      <c r="A12" s="33"/>
      <c r="B12" s="33"/>
      <c r="C12" s="33"/>
      <c r="D12" s="33"/>
      <c r="E12" s="33"/>
      <c r="F12" s="33"/>
      <c r="G12" s="34"/>
    </row>
    <row r="13" spans="1:12" ht="46.8">
      <c r="A13" s="35" t="s">
        <v>73</v>
      </c>
      <c r="B13" s="36"/>
      <c r="C13" s="6" t="s">
        <v>74</v>
      </c>
      <c r="D13" s="6" t="s">
        <v>75</v>
      </c>
      <c r="E13" s="6" t="s">
        <v>76</v>
      </c>
      <c r="F13" s="6" t="s">
        <v>77</v>
      </c>
      <c r="G13" s="7" t="s">
        <v>78</v>
      </c>
    </row>
    <row r="14" spans="1:12">
      <c r="A14" s="23"/>
      <c r="B14" s="24"/>
      <c r="C14" s="8">
        <f>TestCase!H2</f>
        <v>8</v>
      </c>
      <c r="D14" s="9">
        <f>TestCase!H3</f>
        <v>6</v>
      </c>
      <c r="E14" s="10">
        <f>TestCase!H4</f>
        <v>0</v>
      </c>
      <c r="F14" s="11" t="str">
        <f>[1]TestCase!J5</f>
        <v>0</v>
      </c>
      <c r="G14" s="12">
        <f>TestCase!H6</f>
        <v>14</v>
      </c>
    </row>
    <row r="15" spans="1:12" ht="18.600000000000001" thickBot="1">
      <c r="A15" s="25" t="s">
        <v>79</v>
      </c>
      <c r="B15" s="26"/>
      <c r="C15" s="13">
        <f>SUM(C14)</f>
        <v>8</v>
      </c>
      <c r="D15" s="14">
        <f>SUM(D14)</f>
        <v>6</v>
      </c>
      <c r="E15" s="13">
        <f>SUM(E14)</f>
        <v>0</v>
      </c>
      <c r="F15" s="13">
        <f t="shared" ref="F15:G15" si="0">SUM(F14)</f>
        <v>0</v>
      </c>
      <c r="G15" s="15">
        <f t="shared" si="0"/>
        <v>14</v>
      </c>
    </row>
  </sheetData>
  <mergeCells count="27">
    <mergeCell ref="K5:L5"/>
    <mergeCell ref="K4:L4"/>
    <mergeCell ref="K7:L7"/>
    <mergeCell ref="K6:L6"/>
    <mergeCell ref="K8:L8"/>
    <mergeCell ref="A14:B14"/>
    <mergeCell ref="A15:B15"/>
    <mergeCell ref="I6:J6"/>
    <mergeCell ref="I5:J5"/>
    <mergeCell ref="I4:J4"/>
    <mergeCell ref="I7:J7"/>
    <mergeCell ref="I8:J8"/>
    <mergeCell ref="A4:G4"/>
    <mergeCell ref="A9:B9"/>
    <mergeCell ref="A10:B10"/>
    <mergeCell ref="A11:G12"/>
    <mergeCell ref="A13:B13"/>
    <mergeCell ref="C10:G10"/>
    <mergeCell ref="C5:G5"/>
    <mergeCell ref="C6:G6"/>
    <mergeCell ref="C7:G7"/>
    <mergeCell ref="C8:G8"/>
    <mergeCell ref="C9:G9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AA10-E99A-421E-8E0C-B904C487CB01}">
  <dimension ref="C4:V20"/>
  <sheetViews>
    <sheetView workbookViewId="0">
      <selection activeCell="N20" sqref="N20:R20"/>
    </sheetView>
  </sheetViews>
  <sheetFormatPr defaultRowHeight="14.4"/>
  <cols>
    <col min="3" max="7" width="8.88671875" style="1"/>
    <col min="8" max="8" width="6.21875" style="1" customWidth="1"/>
    <col min="9" max="12" width="8.88671875" style="1"/>
    <col min="13" max="13" width="27.6640625" style="1" customWidth="1"/>
    <col min="14" max="14" width="8.88671875" style="1" customWidth="1"/>
    <col min="15" max="17" width="8.88671875" style="1"/>
    <col min="18" max="18" width="8.88671875" style="1" customWidth="1"/>
    <col min="19" max="19" width="0.109375" customWidth="1"/>
    <col min="20" max="20" width="8.88671875" hidden="1" customWidth="1"/>
    <col min="21" max="21" width="7.5546875" hidden="1" customWidth="1"/>
    <col min="22" max="22" width="8.88671875" hidden="1" customWidth="1"/>
  </cols>
  <sheetData>
    <row r="4" spans="3:22">
      <c r="C4" s="39" t="s">
        <v>115</v>
      </c>
      <c r="D4" s="41" t="s">
        <v>100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spans="3:22">
      <c r="C5" s="39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3:22">
      <c r="C6" s="39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spans="3:22">
      <c r="C7" s="39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3:22">
      <c r="C8" s="39"/>
      <c r="D8" s="43" t="s">
        <v>97</v>
      </c>
      <c r="E8" s="44"/>
      <c r="F8" s="44"/>
      <c r="G8" s="44"/>
      <c r="H8" s="44"/>
      <c r="I8" s="45" t="s">
        <v>98</v>
      </c>
      <c r="J8" s="46"/>
      <c r="K8" s="46"/>
      <c r="L8" s="46"/>
      <c r="M8" s="46"/>
      <c r="N8" s="47" t="s">
        <v>99</v>
      </c>
      <c r="O8" s="48"/>
      <c r="P8" s="48"/>
      <c r="Q8" s="48"/>
      <c r="R8" s="48"/>
    </row>
    <row r="9" spans="3:22">
      <c r="C9" s="39"/>
      <c r="D9" s="44"/>
      <c r="E9" s="44"/>
      <c r="F9" s="44"/>
      <c r="G9" s="44"/>
      <c r="H9" s="44"/>
      <c r="I9" s="46"/>
      <c r="J9" s="46"/>
      <c r="K9" s="46"/>
      <c r="L9" s="46"/>
      <c r="M9" s="46"/>
      <c r="N9" s="48"/>
      <c r="O9" s="48"/>
      <c r="P9" s="48"/>
      <c r="Q9" s="48"/>
      <c r="R9" s="48"/>
    </row>
    <row r="10" spans="3:22">
      <c r="C10" s="1">
        <v>1</v>
      </c>
      <c r="D10" s="40" t="s">
        <v>107</v>
      </c>
      <c r="E10" s="40"/>
      <c r="F10" s="40"/>
      <c r="G10" s="40"/>
      <c r="H10" s="40"/>
      <c r="I10" s="40" t="s">
        <v>121</v>
      </c>
      <c r="J10" s="40"/>
      <c r="K10" s="40"/>
      <c r="L10" s="40"/>
      <c r="M10" s="40"/>
      <c r="N10" s="40" t="s">
        <v>128</v>
      </c>
      <c r="O10" s="40"/>
      <c r="P10" s="40"/>
      <c r="Q10" s="40"/>
      <c r="R10" s="40"/>
    </row>
    <row r="11" spans="3:22">
      <c r="C11" s="1">
        <v>2</v>
      </c>
      <c r="D11" s="40" t="s">
        <v>107</v>
      </c>
      <c r="E11" s="40"/>
      <c r="F11" s="40"/>
      <c r="G11" s="40"/>
      <c r="H11" s="40"/>
      <c r="I11" s="40" t="s">
        <v>122</v>
      </c>
      <c r="J11" s="40"/>
      <c r="K11" s="40"/>
      <c r="L11" s="40"/>
      <c r="M11" s="40"/>
      <c r="N11" s="40" t="s">
        <v>129</v>
      </c>
      <c r="O11" s="40"/>
      <c r="P11" s="40"/>
      <c r="Q11" s="40"/>
      <c r="R11" s="40"/>
    </row>
    <row r="12" spans="3:22">
      <c r="C12" s="1">
        <v>3</v>
      </c>
      <c r="D12" s="40" t="s">
        <v>108</v>
      </c>
      <c r="E12" s="40"/>
      <c r="F12" s="40"/>
      <c r="G12" s="40"/>
      <c r="H12" s="40"/>
      <c r="I12" s="40" t="s">
        <v>118</v>
      </c>
      <c r="J12" s="40"/>
      <c r="K12" s="40"/>
      <c r="L12" s="40"/>
      <c r="M12" s="40"/>
      <c r="N12" s="40" t="s">
        <v>130</v>
      </c>
      <c r="O12" s="40"/>
      <c r="P12" s="40"/>
      <c r="Q12" s="40"/>
      <c r="R12" s="40"/>
    </row>
    <row r="13" spans="3:22">
      <c r="C13" s="1">
        <v>4</v>
      </c>
      <c r="D13" s="40" t="s">
        <v>109</v>
      </c>
      <c r="E13" s="40"/>
      <c r="F13" s="40"/>
      <c r="G13" s="40"/>
      <c r="H13" s="40"/>
      <c r="I13" s="40" t="s">
        <v>119</v>
      </c>
      <c r="J13" s="40"/>
      <c r="K13" s="40"/>
      <c r="L13" s="40"/>
      <c r="M13" s="40"/>
      <c r="N13" s="40" t="s">
        <v>131</v>
      </c>
      <c r="O13" s="40"/>
      <c r="P13" s="40"/>
      <c r="Q13" s="40"/>
      <c r="R13" s="40"/>
    </row>
    <row r="14" spans="3:22">
      <c r="C14" s="1">
        <v>5</v>
      </c>
      <c r="D14" s="40" t="s">
        <v>110</v>
      </c>
      <c r="E14" s="40"/>
      <c r="F14" s="40"/>
      <c r="G14" s="40"/>
      <c r="H14" s="40"/>
      <c r="I14" s="40" t="s">
        <v>120</v>
      </c>
      <c r="J14" s="40"/>
      <c r="K14" s="40"/>
      <c r="L14" s="40"/>
      <c r="M14" s="40"/>
      <c r="N14" s="40" t="s">
        <v>129</v>
      </c>
      <c r="O14" s="40"/>
      <c r="P14" s="40"/>
      <c r="Q14" s="40"/>
      <c r="R14" s="40"/>
    </row>
    <row r="15" spans="3:22">
      <c r="C15" s="1">
        <v>6</v>
      </c>
      <c r="D15" s="40" t="s">
        <v>111</v>
      </c>
      <c r="E15" s="40"/>
      <c r="F15" s="40"/>
      <c r="G15" s="40"/>
      <c r="H15" s="40"/>
      <c r="I15" s="40" t="s">
        <v>123</v>
      </c>
      <c r="J15" s="40"/>
      <c r="K15" s="40"/>
      <c r="L15" s="40"/>
      <c r="M15" s="40"/>
      <c r="N15" s="40" t="s">
        <v>132</v>
      </c>
      <c r="O15" s="40"/>
      <c r="P15" s="40"/>
      <c r="Q15" s="40"/>
      <c r="R15" s="40"/>
    </row>
    <row r="16" spans="3:22">
      <c r="C16" s="1">
        <v>7</v>
      </c>
      <c r="D16" s="40" t="s">
        <v>113</v>
      </c>
      <c r="E16" s="40"/>
      <c r="F16" s="40"/>
      <c r="G16" s="40"/>
      <c r="H16" s="40"/>
      <c r="I16" s="40" t="s">
        <v>133</v>
      </c>
      <c r="J16" s="40"/>
      <c r="K16" s="40"/>
      <c r="L16" s="40"/>
      <c r="M16" s="40"/>
      <c r="N16" s="40" t="s">
        <v>134</v>
      </c>
      <c r="O16" s="40"/>
      <c r="P16" s="40"/>
      <c r="Q16" s="40"/>
      <c r="R16" s="40"/>
    </row>
    <row r="17" spans="3:18">
      <c r="C17" s="1">
        <v>8</v>
      </c>
      <c r="D17" s="40" t="s">
        <v>112</v>
      </c>
      <c r="E17" s="40"/>
      <c r="F17" s="40"/>
      <c r="G17" s="40"/>
      <c r="H17" s="40"/>
      <c r="I17" s="40" t="s">
        <v>124</v>
      </c>
      <c r="J17" s="40"/>
      <c r="K17" s="40"/>
      <c r="L17" s="40"/>
      <c r="M17" s="40"/>
      <c r="N17" s="40" t="s">
        <v>135</v>
      </c>
      <c r="O17" s="40"/>
      <c r="P17" s="40"/>
      <c r="Q17" s="40"/>
      <c r="R17" s="40"/>
    </row>
    <row r="18" spans="3:18">
      <c r="C18" s="1">
        <v>9</v>
      </c>
      <c r="D18" s="40" t="s">
        <v>116</v>
      </c>
      <c r="E18" s="40"/>
      <c r="F18" s="40"/>
      <c r="G18" s="40"/>
      <c r="H18" s="40"/>
      <c r="I18" s="40" t="s">
        <v>125</v>
      </c>
      <c r="J18" s="40"/>
      <c r="K18" s="40"/>
      <c r="L18" s="40"/>
      <c r="M18" s="40"/>
      <c r="N18" s="40" t="s">
        <v>136</v>
      </c>
      <c r="O18" s="40"/>
      <c r="P18" s="40"/>
      <c r="Q18" s="40"/>
      <c r="R18" s="40"/>
    </row>
    <row r="19" spans="3:18">
      <c r="C19" s="1">
        <v>10</v>
      </c>
      <c r="D19" s="40" t="s">
        <v>114</v>
      </c>
      <c r="E19" s="40"/>
      <c r="F19" s="40"/>
      <c r="G19" s="40"/>
      <c r="H19" s="40"/>
      <c r="I19" s="40" t="s">
        <v>126</v>
      </c>
      <c r="J19" s="40"/>
      <c r="K19" s="40"/>
      <c r="L19" s="40"/>
      <c r="M19" s="40"/>
      <c r="N19" s="40" t="s">
        <v>137</v>
      </c>
      <c r="O19" s="40"/>
      <c r="P19" s="40"/>
      <c r="Q19" s="40"/>
      <c r="R19" s="40"/>
    </row>
    <row r="20" spans="3:18">
      <c r="C20" s="1">
        <v>11</v>
      </c>
      <c r="D20" s="40" t="s">
        <v>117</v>
      </c>
      <c r="E20" s="40"/>
      <c r="F20" s="40"/>
      <c r="G20" s="40"/>
      <c r="H20" s="40"/>
      <c r="I20" s="40" t="s">
        <v>127</v>
      </c>
      <c r="J20" s="40"/>
      <c r="K20" s="40"/>
      <c r="L20" s="40"/>
      <c r="M20" s="40"/>
      <c r="N20" s="40"/>
      <c r="O20" s="40"/>
      <c r="P20" s="40"/>
      <c r="Q20" s="40"/>
      <c r="R20" s="40"/>
    </row>
  </sheetData>
  <mergeCells count="38">
    <mergeCell ref="N11:R11"/>
    <mergeCell ref="N12:R12"/>
    <mergeCell ref="N13:R13"/>
    <mergeCell ref="N14:R14"/>
    <mergeCell ref="D4:V7"/>
    <mergeCell ref="D8:H9"/>
    <mergeCell ref="I8:M9"/>
    <mergeCell ref="N8:R9"/>
    <mergeCell ref="D10:H10"/>
    <mergeCell ref="N10:R10"/>
    <mergeCell ref="I10:M10"/>
    <mergeCell ref="I18:M18"/>
    <mergeCell ref="I19:M19"/>
    <mergeCell ref="D15:H15"/>
    <mergeCell ref="D11:H11"/>
    <mergeCell ref="D12:H12"/>
    <mergeCell ref="D13:H13"/>
    <mergeCell ref="D14:H14"/>
    <mergeCell ref="I11:M11"/>
    <mergeCell ref="I12:M12"/>
    <mergeCell ref="I13:M13"/>
    <mergeCell ref="I14:M14"/>
    <mergeCell ref="C4:C9"/>
    <mergeCell ref="D20:H20"/>
    <mergeCell ref="I20:M20"/>
    <mergeCell ref="N20:R20"/>
    <mergeCell ref="D17:H17"/>
    <mergeCell ref="D18:H18"/>
    <mergeCell ref="D16:H16"/>
    <mergeCell ref="D19:H19"/>
    <mergeCell ref="N15:R15"/>
    <mergeCell ref="N16:R16"/>
    <mergeCell ref="N17:R17"/>
    <mergeCell ref="N18:R18"/>
    <mergeCell ref="N19:R19"/>
    <mergeCell ref="I15:M15"/>
    <mergeCell ref="I16:M16"/>
    <mergeCell ref="I17:M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73E2-178E-4C0F-B4FD-105D36C56989}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Mind Map</vt:lpstr>
      <vt:lpstr>TestCase</vt:lpstr>
      <vt:lpstr>TestCase Report</vt:lpstr>
      <vt:lpstr>Test Matrics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2022-09-12T09:38:58Z</dcterms:created>
  <dcterms:modified xsi:type="dcterms:W3CDTF">2022-09-22T15:04:40Z</dcterms:modified>
</cp:coreProperties>
</file>