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Ex2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Ex3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Ex4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Ex5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5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tics\Excel notes documents\"/>
    </mc:Choice>
  </mc:AlternateContent>
  <xr:revisionPtr revIDLastSave="0" documentId="8_{6B935033-C68F-4D26-B2BB-A815E5CDC2F3}" xr6:coauthVersionLast="47" xr6:coauthVersionMax="47" xr10:uidLastSave="{00000000-0000-0000-0000-000000000000}"/>
  <bookViews>
    <workbookView xWindow="-110" yWindow="-110" windowWidth="19420" windowHeight="10300" firstSheet="2" activeTab="5" xr2:uid="{49F23CC0-5FDD-4350-A9DD-F99BF33084DD}"/>
  </bookViews>
  <sheets>
    <sheet name="Excel Fundamentals" sheetId="1" r:id="rId1"/>
    <sheet name="Arithmetic &amp; Statistical" sheetId="2" r:id="rId2"/>
    <sheet name="Lookup &amp; Reference" sheetId="3" r:id="rId3"/>
    <sheet name="Data Visualization" sheetId="4" r:id="rId4"/>
    <sheet name="Data Visualization (Part 2)" sheetId="5" r:id="rId5"/>
    <sheet name="Date &amp; Time" sheetId="6" r:id="rId6"/>
  </sheets>
  <definedNames>
    <definedName name="_xlchart.v1.0" hidden="1">'Data Visualization'!$C$56:$C$75</definedName>
    <definedName name="_xlchart.v1.1" hidden="1">'Data Visualization'!$D$56:$D$75</definedName>
    <definedName name="_xlchart.v1.10" hidden="1">'Data Visualization (Part 2)'!$B$5:$C$44</definedName>
    <definedName name="_xlchart.v1.11" hidden="1">'Data Visualization (Part 2)'!$D$4</definedName>
    <definedName name="_xlchart.v1.12" hidden="1">'Data Visualization (Part 2)'!$D$5:$D$44</definedName>
    <definedName name="_xlchart.v1.13" hidden="1">'Data Visualization (Part 2)'!$D$76:$D$81</definedName>
    <definedName name="_xlchart.v1.14" hidden="1">'Data Visualization (Part 2)'!$E$76:$E$81</definedName>
    <definedName name="_xlchart.v1.15" hidden="1">'Data Visualization (Part 2)'!$D$76:$D$81</definedName>
    <definedName name="_xlchart.v1.16" hidden="1">'Data Visualization (Part 2)'!$E$76:$E$81</definedName>
    <definedName name="_xlchart.v1.7" hidden="1">'Data Visualization (Part 2)'!$B$5:$C$44</definedName>
    <definedName name="_xlchart.v1.8" hidden="1">'Data Visualization (Part 2)'!$D$4</definedName>
    <definedName name="_xlchart.v1.9" hidden="1">'Data Visualization (Part 2)'!$D$5:$D$44</definedName>
    <definedName name="_xlchart.v5.2" hidden="1">'Data Visualization (Part 2)'!$B$48</definedName>
    <definedName name="_xlchart.v5.3" hidden="1">'Data Visualization (Part 2)'!$B$49:$B$54</definedName>
    <definedName name="_xlchart.v5.4" hidden="1">'Data Visualization (Part 2)'!$C$47</definedName>
    <definedName name="_xlchart.v5.5" hidden="1">'Data Visualization (Part 2)'!$C$48</definedName>
    <definedName name="_xlchart.v5.6" hidden="1">'Data Visualization (Part 2)'!$C$49:$C$54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69" i="6" l="1" a="1"/>
  <c r="C69" i="6" s="1"/>
  <c r="C68" i="6"/>
  <c r="D58" i="6"/>
  <c r="G56" i="6"/>
  <c r="D56" i="6"/>
  <c r="C49" i="6"/>
  <c r="G41" i="6"/>
  <c r="G39" i="6"/>
  <c r="C47" i="6" s="1"/>
  <c r="C41" i="6"/>
  <c r="C39" i="6"/>
  <c r="D33" i="6"/>
  <c r="C33" i="6"/>
  <c r="D31" i="6"/>
  <c r="C31" i="6"/>
  <c r="F25" i="6"/>
  <c r="F23" i="6"/>
  <c r="F21" i="6"/>
  <c r="F19" i="6"/>
  <c r="C25" i="6"/>
  <c r="C23" i="6"/>
  <c r="C21" i="6"/>
  <c r="C19" i="6"/>
  <c r="B13" i="6"/>
  <c r="B10" i="6"/>
  <c r="B7" i="6"/>
  <c r="B4" i="6"/>
  <c r="E22" i="2"/>
  <c r="G66" i="3"/>
  <c r="M63" i="3" a="1"/>
  <c r="M63" i="3" s="1"/>
  <c r="C73" i="3"/>
  <c r="B69" i="6"/>
  <c r="D68" i="6"/>
  <c r="E58" i="6"/>
  <c r="D49" i="6"/>
  <c r="D47" i="6"/>
  <c r="H39" i="6"/>
  <c r="D39" i="6"/>
  <c r="D41" i="6"/>
  <c r="E33" i="6"/>
  <c r="E31" i="6"/>
  <c r="G21" i="6"/>
  <c r="G23" i="6"/>
  <c r="G25" i="6"/>
  <c r="G19" i="6"/>
  <c r="D25" i="6"/>
  <c r="D23" i="6"/>
  <c r="D21" i="6"/>
  <c r="D19" i="6"/>
  <c r="C13" i="6"/>
  <c r="C10" i="6"/>
  <c r="C7" i="6"/>
  <c r="C4" i="6"/>
  <c r="F22" i="2"/>
  <c r="D73" i="3"/>
  <c r="H66" i="3"/>
  <c r="G64" i="3" l="1" a="1"/>
  <c r="G64" i="3" s="1"/>
  <c r="J58" i="3" a="1"/>
  <c r="J58" i="3" s="1"/>
  <c r="J57" i="3"/>
  <c r="G52" i="3"/>
  <c r="B56" i="1" a="1"/>
  <c r="B56" i="1" s="1"/>
  <c r="G50" i="1"/>
  <c r="G50" i="3"/>
  <c r="G49" i="1"/>
  <c r="G49" i="3"/>
  <c r="I38" i="3"/>
  <c r="I36" i="3"/>
  <c r="I35" i="3"/>
  <c r="I39" i="3" s="1" a="1"/>
  <c r="I39" i="3" s="1"/>
  <c r="I40" i="3"/>
  <c r="H29" i="3"/>
  <c r="H26" i="3"/>
  <c r="H24" i="3"/>
  <c r="H23" i="3"/>
  <c r="E17" i="3"/>
  <c r="E15" i="3"/>
  <c r="E13" i="3"/>
  <c r="K7" i="3"/>
  <c r="K5" i="3"/>
  <c r="H7" i="3"/>
  <c r="H5" i="3"/>
  <c r="B127" i="2"/>
  <c r="B125" i="2"/>
  <c r="B123" i="2"/>
  <c r="H116" i="2"/>
  <c r="H110" i="2"/>
  <c r="H112" i="2"/>
  <c r="H114" i="2"/>
  <c r="H108" i="2"/>
  <c r="D114" i="2"/>
  <c r="D112" i="2"/>
  <c r="D110" i="2"/>
  <c r="D108" i="2"/>
  <c r="E97" i="2"/>
  <c r="B93" i="2" a="1"/>
  <c r="B93" i="2" s="1"/>
  <c r="E95" i="2"/>
  <c r="E93" i="2"/>
  <c r="P80" i="2"/>
  <c r="L80" i="2"/>
  <c r="F62" i="2" a="1"/>
  <c r="F62" i="2" s="1"/>
  <c r="E84" i="2"/>
  <c r="E82" i="2"/>
  <c r="E80" i="2"/>
  <c r="E78" i="2"/>
  <c r="G64" i="2"/>
  <c r="G62" i="2"/>
  <c r="G54" i="2"/>
  <c r="G52" i="2"/>
  <c r="F97" i="2"/>
  <c r="K57" i="3"/>
  <c r="J38" i="3"/>
  <c r="Q80" i="2"/>
  <c r="F80" i="2"/>
  <c r="C125" i="2"/>
  <c r="I114" i="2"/>
  <c r="F95" i="2"/>
  <c r="H66" i="2"/>
  <c r="H52" i="3"/>
  <c r="I26" i="3"/>
  <c r="H50" i="2"/>
  <c r="J35" i="3"/>
  <c r="F13" i="3"/>
  <c r="L7" i="3"/>
  <c r="J36" i="3"/>
  <c r="F82" i="2"/>
  <c r="H49" i="3"/>
  <c r="C123" i="2"/>
  <c r="J39" i="3"/>
  <c r="E108" i="2"/>
  <c r="F17" i="3"/>
  <c r="I116" i="2"/>
  <c r="I108" i="2"/>
  <c r="H52" i="2"/>
  <c r="I112" i="2"/>
  <c r="I5" i="3"/>
  <c r="E114" i="2"/>
  <c r="C127" i="2"/>
  <c r="F78" i="2"/>
  <c r="E112" i="2"/>
  <c r="I7" i="3"/>
  <c r="J40" i="3"/>
  <c r="H50" i="3"/>
  <c r="H62" i="2"/>
  <c r="I64" i="3"/>
  <c r="I24" i="3"/>
  <c r="F93" i="2"/>
  <c r="I29" i="3"/>
  <c r="F84" i="2"/>
  <c r="L5" i="3"/>
  <c r="I110" i="2"/>
  <c r="H54" i="2"/>
  <c r="I27" i="3"/>
  <c r="F15" i="3"/>
  <c r="M80" i="2"/>
  <c r="E110" i="2"/>
  <c r="I23" i="3"/>
  <c r="H64" i="2"/>
  <c r="L58" i="3"/>
  <c r="H27" i="3" l="1" a="1"/>
  <c r="H27" i="3" s="1"/>
  <c r="G66" i="2"/>
  <c r="G50" i="2"/>
  <c r="G48" i="2"/>
  <c r="G46" i="2"/>
  <c r="G38" i="2"/>
  <c r="G36" i="2"/>
  <c r="G34" i="2"/>
  <c r="G32" i="2"/>
  <c r="E21" i="2"/>
  <c r="E20" i="2"/>
  <c r="E19" i="2"/>
  <c r="M7" i="2"/>
  <c r="I6" i="2"/>
  <c r="E6" i="2"/>
  <c r="F4" i="1"/>
  <c r="H4" i="1" s="1"/>
  <c r="F5" i="1"/>
  <c r="H5" i="1" s="1"/>
  <c r="F6" i="1"/>
  <c r="H6" i="1" s="1"/>
  <c r="F7" i="1"/>
  <c r="H7" i="1" s="1"/>
  <c r="F8" i="1"/>
  <c r="H8" i="1" s="1"/>
  <c r="H32" i="2"/>
  <c r="H34" i="2"/>
  <c r="G7" i="1"/>
  <c r="G4" i="1"/>
  <c r="F20" i="2"/>
  <c r="H48" i="2"/>
  <c r="H38" i="2"/>
  <c r="H46" i="2"/>
  <c r="G5" i="1"/>
  <c r="H36" i="2"/>
  <c r="F19" i="2"/>
  <c r="G6" i="1"/>
  <c r="F21" i="2"/>
  <c r="G8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<sst xmlns="http://schemas.openxmlformats.org/spreadsheetml/2006/main" count="444" uniqueCount="281">
  <si>
    <t>Quantity</t>
  </si>
  <si>
    <t>Price</t>
  </si>
  <si>
    <t>Discount</t>
  </si>
  <si>
    <t>Total price</t>
  </si>
  <si>
    <t>Formula</t>
  </si>
  <si>
    <t>GST</t>
  </si>
  <si>
    <t xml:space="preserve">GST </t>
  </si>
  <si>
    <t>AUTOFILL :</t>
  </si>
  <si>
    <t>ABSOLUTE AND RELATIVE :</t>
  </si>
  <si>
    <t>ODD</t>
  </si>
  <si>
    <t>EVEN</t>
  </si>
  <si>
    <t>*5</t>
  </si>
  <si>
    <t>NEGATIVE</t>
  </si>
  <si>
    <t>NEG EVEN</t>
  </si>
  <si>
    <t>Name</t>
  </si>
  <si>
    <t>Roll No</t>
  </si>
  <si>
    <t>Arun</t>
  </si>
  <si>
    <t>Rathish</t>
  </si>
  <si>
    <t>Chandru</t>
  </si>
  <si>
    <t>Niranjan</t>
  </si>
  <si>
    <t>Marks</t>
  </si>
  <si>
    <t>Remarks</t>
  </si>
  <si>
    <t>Good</t>
  </si>
  <si>
    <t>Final</t>
  </si>
  <si>
    <t>1 - 80%</t>
  </si>
  <si>
    <t>2 - 70%</t>
  </si>
  <si>
    <t>3 - 60%</t>
  </si>
  <si>
    <t>4 - 50%</t>
  </si>
  <si>
    <t>FLASHFILL :</t>
  </si>
  <si>
    <t>ARITHMETIC AND STATISTICAL FUNCTION:</t>
  </si>
  <si>
    <t>COUNT :</t>
  </si>
  <si>
    <t>DFG</t>
  </si>
  <si>
    <t>COUNTA:</t>
  </si>
  <si>
    <t>COUNTBLANK :</t>
  </si>
  <si>
    <t>GHJ</t>
  </si>
  <si>
    <t>AVERAGE:</t>
  </si>
  <si>
    <t>STATE</t>
  </si>
  <si>
    <t>Salary</t>
  </si>
  <si>
    <t>AGE</t>
  </si>
  <si>
    <t>MH</t>
  </si>
  <si>
    <t>UP</t>
  </si>
  <si>
    <t>BH</t>
  </si>
  <si>
    <t>PU</t>
  </si>
  <si>
    <t>TN</t>
  </si>
  <si>
    <t>COUNTIF &amp; COUNTIFS :</t>
  </si>
  <si>
    <t>SUMIF :</t>
  </si>
  <si>
    <t>"Sum of salary of MH"</t>
  </si>
  <si>
    <t>"Sum of age of MH"</t>
  </si>
  <si>
    <t>AVERAGE IF &amp; AVERAGE IFS :</t>
  </si>
  <si>
    <t>LARGE &amp; SMALL, MIN &amp; MAX:</t>
  </si>
  <si>
    <t>Qt</t>
  </si>
  <si>
    <t>Sumproduct</t>
  </si>
  <si>
    <t>Sumsq</t>
  </si>
  <si>
    <t>SUMPRODUCT &amp; SUMSQ :</t>
  </si>
  <si>
    <t>No's</t>
  </si>
  <si>
    <t>SORTED</t>
  </si>
  <si>
    <t xml:space="preserve"> </t>
  </si>
  <si>
    <t>IQR</t>
  </si>
  <si>
    <t>LOGICAL FUNCTIONS :</t>
  </si>
  <si>
    <t>VARIANCE, STANDARD DEVIATION, QUARTILES, IQR :</t>
  </si>
  <si>
    <t>MEAN, MEDIAN, MODE :</t>
  </si>
  <si>
    <t>Linear Regression :</t>
  </si>
  <si>
    <t>X</t>
  </si>
  <si>
    <t>Y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</si>
  <si>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</si>
  <si>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</si>
  <si>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</si>
  <si>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</si>
  <si>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</si>
  <si>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</si>
  <si>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</si>
  <si>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</si>
  <si>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</si>
  <si>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</si>
  <si>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</si>
  <si>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</si>
  <si>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</si>
  <si>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</si>
  <si>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</si>
  <si>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</si>
  <si>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</si>
  <si>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</si>
  <si>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</si>
  <si>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</si>
  <si>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</si>
  <si>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</si>
  <si>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99.0%</t>
  </si>
  <si>
    <t>Upper 99.0%</t>
  </si>
  <si>
    <t>X Variable 1</t>
  </si>
  <si>
    <t>Mean , Median using toolpak :</t>
  </si>
  <si>
    <t>Column1</t>
  </si>
  <si>
    <t>Mean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</si>
  <si>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</si>
  <si>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</si>
  <si>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</si>
  <si>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</si>
  <si>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</si>
  <si>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</si>
  <si>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</si>
  <si>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</si>
  <si>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</si>
  <si>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</si>
  <si>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</si>
  <si>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Largest(2)</t>
  </si>
  <si>
    <t>Smallest(4)</t>
  </si>
  <si>
    <t>Lookup :</t>
  </si>
  <si>
    <t>Student Id</t>
  </si>
  <si>
    <t>Course</t>
  </si>
  <si>
    <t>Phn Num</t>
  </si>
  <si>
    <t>Jennifer</t>
  </si>
  <si>
    <t>Bsc Phy</t>
  </si>
  <si>
    <t>Fake num 1</t>
  </si>
  <si>
    <t>Shyaam</t>
  </si>
  <si>
    <t>Bsc Chem</t>
  </si>
  <si>
    <t>Fake num 2</t>
  </si>
  <si>
    <t>Meena</t>
  </si>
  <si>
    <t>Ba History</t>
  </si>
  <si>
    <t>Fake num 3</t>
  </si>
  <si>
    <t>Arjun</t>
  </si>
  <si>
    <t>MBA HR</t>
  </si>
  <si>
    <t>Fake num 4</t>
  </si>
  <si>
    <t>Dolly</t>
  </si>
  <si>
    <t>Ba Soci</t>
  </si>
  <si>
    <t>Fake num 5</t>
  </si>
  <si>
    <t>Sonam</t>
  </si>
  <si>
    <t>MBA Ops</t>
  </si>
  <si>
    <t>Fake num 6</t>
  </si>
  <si>
    <t>mango</t>
  </si>
  <si>
    <t>apple</t>
  </si>
  <si>
    <t>banana</t>
  </si>
  <si>
    <t>orange</t>
  </si>
  <si>
    <t>grapes</t>
  </si>
  <si>
    <t>pear</t>
  </si>
  <si>
    <t>row, rows, column, columns :</t>
  </si>
  <si>
    <t>index, match, index + match :</t>
  </si>
  <si>
    <t>Groc A</t>
  </si>
  <si>
    <t>Groc B</t>
  </si>
  <si>
    <t>Groc C</t>
  </si>
  <si>
    <t>Sugar</t>
  </si>
  <si>
    <t>Salt</t>
  </si>
  <si>
    <t>Pepper</t>
  </si>
  <si>
    <t>Soap</t>
  </si>
  <si>
    <t>Shampoo</t>
  </si>
  <si>
    <t>index + match :</t>
  </si>
  <si>
    <t>row</t>
  </si>
  <si>
    <t>col</t>
  </si>
  <si>
    <t>price</t>
  </si>
  <si>
    <t>item</t>
  </si>
  <si>
    <t>groc</t>
  </si>
  <si>
    <t>pepper</t>
  </si>
  <si>
    <t>groc b</t>
  </si>
  <si>
    <t>Comp A</t>
  </si>
  <si>
    <t>Comp B</t>
  </si>
  <si>
    <t>Comp C</t>
  </si>
  <si>
    <t>Comp D</t>
  </si>
  <si>
    <t>Comp E</t>
  </si>
  <si>
    <t>Per 1</t>
  </si>
  <si>
    <t>Per 2</t>
  </si>
  <si>
    <t>Per 3</t>
  </si>
  <si>
    <t>salary</t>
  </si>
  <si>
    <t>Comp</t>
  </si>
  <si>
    <t>Per</t>
  </si>
  <si>
    <t>Ex….2 :</t>
  </si>
  <si>
    <t>VLOOKUP &amp; HLOOKUP :</t>
  </si>
  <si>
    <t>XLOOKUP:</t>
  </si>
  <si>
    <t>Std id</t>
  </si>
  <si>
    <t>course</t>
  </si>
  <si>
    <t>Company 1</t>
  </si>
  <si>
    <t>Company 2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</si>
  <si>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</si>
  <si>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</si>
  <si>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</si>
  <si>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</si>
  <si>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</si>
  <si>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</si>
  <si>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</si>
  <si>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</si>
  <si>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</si>
  <si>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</si>
  <si>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</si>
  <si>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</si>
  <si>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Line Chart :</t>
  </si>
  <si>
    <t>Bar chart :</t>
  </si>
  <si>
    <t>Pie chart</t>
  </si>
  <si>
    <t>C1</t>
  </si>
  <si>
    <t>C2</t>
  </si>
  <si>
    <t>C3</t>
  </si>
  <si>
    <t>C4</t>
  </si>
  <si>
    <t>C5</t>
  </si>
  <si>
    <t>Companies</t>
  </si>
  <si>
    <t>Revenue (in rps)</t>
  </si>
  <si>
    <t>Box Plot :</t>
  </si>
  <si>
    <t>Region</t>
  </si>
  <si>
    <t>Country</t>
  </si>
  <si>
    <t>Revenue</t>
  </si>
  <si>
    <t>Asia</t>
  </si>
  <si>
    <t>Bangladesh</t>
  </si>
  <si>
    <t>Bhutan</t>
  </si>
  <si>
    <t>Cambodia</t>
  </si>
  <si>
    <t>China</t>
  </si>
  <si>
    <t>India</t>
  </si>
  <si>
    <t>Japan</t>
  </si>
  <si>
    <t>Laos</t>
  </si>
  <si>
    <t>Sri Lanka</t>
  </si>
  <si>
    <t>Australia and Oceania</t>
  </si>
  <si>
    <t>Australia</t>
  </si>
  <si>
    <t>Federated States of Micronesia</t>
  </si>
  <si>
    <t>Palau</t>
  </si>
  <si>
    <t xml:space="preserve">Samoa </t>
  </si>
  <si>
    <t>Central America and the Caribbean</t>
  </si>
  <si>
    <t xml:space="preserve">Antigua and Barbuda </t>
  </si>
  <si>
    <t>Cuba</t>
  </si>
  <si>
    <t>Trinidad and Tobago</t>
  </si>
  <si>
    <t>Europe</t>
  </si>
  <si>
    <t>Albania</t>
  </si>
  <si>
    <t>Andorra</t>
  </si>
  <si>
    <t>Austria</t>
  </si>
  <si>
    <t>Bosnia and Herzegovina</t>
  </si>
  <si>
    <t>Bulgaria</t>
  </si>
  <si>
    <t>Czech Republic</t>
  </si>
  <si>
    <t>Liechtenstein</t>
  </si>
  <si>
    <t>Middle East and North Africa</t>
  </si>
  <si>
    <t>Algeria</t>
  </si>
  <si>
    <t>Azerbaijan</t>
  </si>
  <si>
    <t>Kuwait</t>
  </si>
  <si>
    <t>Lebanon</t>
  </si>
  <si>
    <t>Libya</t>
  </si>
  <si>
    <t>Oman</t>
  </si>
  <si>
    <t>Pakistan</t>
  </si>
  <si>
    <t>Somalia</t>
  </si>
  <si>
    <t>Turkey</t>
  </si>
  <si>
    <t>North America</t>
  </si>
  <si>
    <t>United States of America</t>
  </si>
  <si>
    <t>Sub-Saharan Africa</t>
  </si>
  <si>
    <t>Benin</t>
  </si>
  <si>
    <t>Central African Republic</t>
  </si>
  <si>
    <t>Chad</t>
  </si>
  <si>
    <t>Democratic Republic of the Congo</t>
  </si>
  <si>
    <t>Eritrea</t>
  </si>
  <si>
    <t>Ghana</t>
  </si>
  <si>
    <t>Guinea</t>
  </si>
  <si>
    <t>Madagascar</t>
  </si>
  <si>
    <t>Hierarchy :</t>
  </si>
  <si>
    <t>Countries</t>
  </si>
  <si>
    <t>Population</t>
  </si>
  <si>
    <t>Canada</t>
  </si>
  <si>
    <t>Spain</t>
  </si>
  <si>
    <t>USA</t>
  </si>
  <si>
    <t>Waterfall :</t>
  </si>
  <si>
    <t>Starting cap</t>
  </si>
  <si>
    <t>setup cost</t>
  </si>
  <si>
    <t>rent</t>
  </si>
  <si>
    <t>funding</t>
  </si>
  <si>
    <t>costs</t>
  </si>
  <si>
    <t>sales</t>
  </si>
  <si>
    <t>Pareto :</t>
  </si>
  <si>
    <t>Customer</t>
  </si>
  <si>
    <t>Today</t>
  </si>
  <si>
    <t>Date</t>
  </si>
  <si>
    <t>Time</t>
  </si>
  <si>
    <t>Now</t>
  </si>
  <si>
    <t>Date &amp; Time:</t>
  </si>
  <si>
    <t>Seperately :</t>
  </si>
  <si>
    <t>Time Value &amp; Date Value :</t>
  </si>
  <si>
    <t>EO Date - gives the end of the month date</t>
  </si>
  <si>
    <t>Gives the current date after months</t>
  </si>
  <si>
    <t>weekdays :</t>
  </si>
  <si>
    <t>Dated  If :</t>
  </si>
  <si>
    <t>start</t>
  </si>
  <si>
    <t>end</t>
  </si>
  <si>
    <t>Offset :</t>
  </si>
  <si>
    <t>Start</t>
  </si>
  <si>
    <t>End</t>
  </si>
  <si>
    <t>End 1</t>
  </si>
  <si>
    <t>End 2</t>
  </si>
  <si>
    <t>End 3</t>
  </si>
  <si>
    <t>End 4</t>
  </si>
  <si>
    <t>End 5</t>
  </si>
  <si>
    <t>End 6</t>
  </si>
  <si>
    <t>End 7</t>
  </si>
  <si>
    <t>End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</si>
</sst>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£&quot;* #,##0.00_-;\-&quot;£&quot;* #,##0.00_-;_-&quot;£&quot;* &quot;-&quot;??_-;_-@_-"/>
    <numFmt numFmtId="164" formatCode="[$-F800]dddd\,\ mmmm\ dd\,\ yyyy"/>
    <numFmt numFmtId="165" formatCode="&quot;₹&quot;#,##0.00_);[Red]\(&quot;₹&quot;#,##0.00\)"/>
    <numFmt numFmtId="167" formatCode="_ [$₹-4009]\ * #,##0.00_ ;_ [$₹-4009]\ * \-#,##0.00_ ;_ [$₹-4009]\ * &quot;-&quot;??_ ;_ @_ 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rgb="FF000000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4" fillId="0" borderId="0"/>
    <xf numFmtId="44" fontId="7" fillId="0" borderId="0" applyFont="0" applyFill="0" applyBorder="0" applyAlignment="0" applyProtection="0"/>
  </cellStyleXfs>
  <cellXfs count="85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9" fontId="0" fillId="4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5" borderId="0" xfId="0" applyFill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7" borderId="0" xfId="0" applyFill="1"/>
    <xf numFmtId="14" fontId="0" fillId="0" borderId="0" xfId="0" applyNumberFormat="1"/>
    <xf numFmtId="164" fontId="0" fillId="0" borderId="0" xfId="0" applyNumberFormat="1"/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3" borderId="1" xfId="0" applyFill="1" applyBorder="1"/>
    <xf numFmtId="0" fontId="0" fillId="0" borderId="1" xfId="0" applyBorder="1"/>
    <xf numFmtId="0" fontId="0" fillId="4" borderId="1" xfId="0" applyFill="1" applyBorder="1"/>
    <xf numFmtId="0" fontId="0" fillId="0" borderId="1" xfId="0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0" borderId="12" xfId="0" applyBorder="1"/>
    <xf numFmtId="0" fontId="2" fillId="0" borderId="13" xfId="0" applyFont="1" applyBorder="1" applyAlignment="1">
      <alignment horizontal="center"/>
    </xf>
    <xf numFmtId="0" fontId="2" fillId="0" borderId="13" xfId="0" applyFont="1" applyBorder="1" applyAlignment="1">
      <alignment horizontal="centerContinuous"/>
    </xf>
    <xf numFmtId="0" fontId="3" fillId="0" borderId="1" xfId="0" applyFont="1" applyBorder="1"/>
    <xf numFmtId="0" fontId="0" fillId="0" borderId="1" xfId="0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0" fillId="4" borderId="0" xfId="0" applyFill="1"/>
    <xf numFmtId="0" fontId="0" fillId="0" borderId="14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6" borderId="1" xfId="0" applyFill="1" applyBorder="1" applyAlignment="1">
      <alignment horizontal="left" vertical="center" wrapText="1"/>
    </xf>
    <xf numFmtId="0" fontId="0" fillId="6" borderId="1" xfId="0" applyFill="1" applyBorder="1"/>
    <xf numFmtId="0" fontId="0" fillId="6" borderId="3" xfId="0" applyFill="1" applyBorder="1"/>
    <xf numFmtId="0" fontId="0" fillId="3" borderId="0" xfId="0" applyFill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3" borderId="0" xfId="0" applyFill="1"/>
    <xf numFmtId="0" fontId="0" fillId="0" borderId="1" xfId="0" applyBorder="1" applyAlignment="1">
      <alignment horizontal="right" vertical="center" wrapText="1"/>
    </xf>
    <xf numFmtId="0" fontId="1" fillId="3" borderId="1" xfId="0" applyFont="1" applyFill="1" applyBorder="1" applyAlignment="1">
      <alignment horizontal="right" vertical="center" wrapText="1"/>
    </xf>
    <xf numFmtId="0" fontId="0" fillId="11" borderId="1" xfId="0" applyFill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5" fillId="12" borderId="1" xfId="1" applyFont="1" applyFill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6" fillId="0" borderId="1" xfId="1" applyFont="1" applyBorder="1"/>
    <xf numFmtId="165" fontId="6" fillId="0" borderId="1" xfId="1" applyNumberFormat="1" applyFont="1" applyBorder="1"/>
    <xf numFmtId="0" fontId="0" fillId="6" borderId="0" xfId="0" applyFill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8" borderId="0" xfId="0" applyFill="1" applyAlignment="1">
      <alignment horizontal="center"/>
    </xf>
    <xf numFmtId="0" fontId="0" fillId="6" borderId="10" xfId="0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0" fillId="0" borderId="0" xfId="0" applyAlignment="1">
      <alignment horizontal="center"/>
    </xf>
    <xf numFmtId="167" fontId="0" fillId="0" borderId="1" xfId="0" applyNumberFormat="1" applyBorder="1"/>
    <xf numFmtId="167" fontId="0" fillId="0" borderId="1" xfId="2" applyNumberFormat="1" applyFont="1" applyBorder="1"/>
    <xf numFmtId="14" fontId="0" fillId="3" borderId="0" xfId="0" applyNumberFormat="1" applyFill="1"/>
    <xf numFmtId="14" fontId="0" fillId="3" borderId="1" xfId="0" applyNumberFormat="1" applyFill="1" applyBorder="1"/>
    <xf numFmtId="18" fontId="0" fillId="3" borderId="0" xfId="0" applyNumberFormat="1" applyFill="1"/>
    <xf numFmtId="18" fontId="0" fillId="3" borderId="1" xfId="0" applyNumberFormat="1" applyFill="1" applyBorder="1"/>
    <xf numFmtId="22" fontId="0" fillId="3" borderId="1" xfId="0" applyNumberFormat="1" applyFill="1" applyBorder="1"/>
    <xf numFmtId="0" fontId="0" fillId="0" borderId="0" xfId="0" applyFill="1" applyAlignment="1">
      <alignment horizontal="center"/>
    </xf>
    <xf numFmtId="0" fontId="0" fillId="4" borderId="5" xfId="0" applyFill="1" applyBorder="1"/>
    <xf numFmtId="0" fontId="0" fillId="0" borderId="0" xfId="0" applyFill="1"/>
  </cellXfs>
  <cellStyles count="3">
    <cellStyle name="Currency" xfId="2" builtinId="4"/>
    <cellStyle name="Normal" xfId="0" builtinId="0"/>
    <cellStyle name="Normal 2" xfId="1" xr:uid="{5C0C260F-8C6C-461B-BE9F-9CF9A4B32F32}"/>
  </cellStyles>
  <dxfs count="28">
    <dxf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00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8729330743314914E-2"/>
          <c:y val="0.15083355274080459"/>
          <c:w val="0.93658887139214564"/>
          <c:h val="0.82929735386204662"/>
        </c:manualLayout>
      </c:layout>
      <c:scatterChart>
        <c:scatterStyle val="lineMarker"/>
        <c:varyColors val="0"/>
        <c:ser>
          <c:idx val="0"/>
          <c:order val="0"/>
          <c:tx>
            <c:strRef>
              <c:f>'Arithmetic &amp; Statistical'!$D$132</c:f>
              <c:strCache>
                <c:ptCount val="1"/>
                <c:pt idx="0">
                  <c:v>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'Arithmetic &amp; Statistical'!$C$133:$C$152</c:f>
              <c:numCache>
                <c:formatCode>General</c:formatCode>
                <c:ptCount val="20"/>
                <c:pt idx="0">
                  <c:v>-0.40253914000000002</c:v>
                </c:pt>
                <c:pt idx="1">
                  <c:v>4.8173162019999998</c:v>
                </c:pt>
                <c:pt idx="2">
                  <c:v>8.3713797420000002</c:v>
                </c:pt>
                <c:pt idx="3">
                  <c:v>-0.73857844800000005</c:v>
                </c:pt>
                <c:pt idx="4">
                  <c:v>1.858760338</c:v>
                </c:pt>
                <c:pt idx="5">
                  <c:v>1.98934904</c:v>
                </c:pt>
                <c:pt idx="6">
                  <c:v>-1.8507644889999999</c:v>
                </c:pt>
                <c:pt idx="7">
                  <c:v>-2.4412671289999999</c:v>
                </c:pt>
                <c:pt idx="8">
                  <c:v>-1.4677266760000001</c:v>
                </c:pt>
                <c:pt idx="9">
                  <c:v>4.8975493639999996</c:v>
                </c:pt>
                <c:pt idx="10">
                  <c:v>-2.2284310430000001</c:v>
                </c:pt>
                <c:pt idx="11">
                  <c:v>1.2591937010000001</c:v>
                </c:pt>
                <c:pt idx="12">
                  <c:v>-4.0962858969999996</c:v>
                </c:pt>
                <c:pt idx="13">
                  <c:v>4.8283944209999996</c:v>
                </c:pt>
                <c:pt idx="14">
                  <c:v>2.4391918700000002</c:v>
                </c:pt>
                <c:pt idx="15">
                  <c:v>-0.92455824499999995</c:v>
                </c:pt>
                <c:pt idx="16">
                  <c:v>1.3954893639999999</c:v>
                </c:pt>
                <c:pt idx="17">
                  <c:v>-1.6557206950000001</c:v>
                </c:pt>
                <c:pt idx="18">
                  <c:v>4.4900051879999996</c:v>
                </c:pt>
                <c:pt idx="19">
                  <c:v>-3.5756096070000001</c:v>
                </c:pt>
              </c:numCache>
            </c:numRef>
          </c:xVal>
          <c:yVal>
            <c:numRef>
              <c:f>'Arithmetic &amp; Statistical'!$D$133:$D$152</c:f>
              <c:numCache>
                <c:formatCode>General</c:formatCode>
                <c:ptCount val="20"/>
                <c:pt idx="0">
                  <c:v>-1.1230904639999999</c:v>
                </c:pt>
                <c:pt idx="1">
                  <c:v>54.462450850000003</c:v>
                </c:pt>
                <c:pt idx="2">
                  <c:v>111.0190372</c:v>
                </c:pt>
                <c:pt idx="3">
                  <c:v>-3.5813287100000002</c:v>
                </c:pt>
                <c:pt idx="4">
                  <c:v>18.943076699999999</c:v>
                </c:pt>
                <c:pt idx="5">
                  <c:v>20.289298079999998</c:v>
                </c:pt>
                <c:pt idx="6">
                  <c:v>-10.7509184</c:v>
                </c:pt>
                <c:pt idx="7">
                  <c:v>-13.95426591</c:v>
                </c:pt>
                <c:pt idx="8">
                  <c:v>-8.4492804509999999</c:v>
                </c:pt>
                <c:pt idx="9">
                  <c:v>55.571988779999998</c:v>
                </c:pt>
                <c:pt idx="10">
                  <c:v>-12.8479054</c:v>
                </c:pt>
                <c:pt idx="11">
                  <c:v>13.02489087</c:v>
                </c:pt>
                <c:pt idx="12">
                  <c:v>-20.70255229</c:v>
                </c:pt>
                <c:pt idx="13">
                  <c:v>54.615190980000001</c:v>
                </c:pt>
                <c:pt idx="14">
                  <c:v>25.083329150000001</c:v>
                </c:pt>
                <c:pt idx="15">
                  <c:v>-4.8835811910000002</c:v>
                </c:pt>
                <c:pt idx="16">
                  <c:v>14.33234925</c:v>
                </c:pt>
                <c:pt idx="17">
                  <c:v>-9.6009189480000003</c:v>
                </c:pt>
                <c:pt idx="18">
                  <c:v>50.016129460000002</c:v>
                </c:pt>
                <c:pt idx="19">
                  <c:v>-18.93388642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D2-44BC-A306-60C1FE80F5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3622031"/>
        <c:axId val="793201295"/>
      </c:scatterChart>
      <c:valAx>
        <c:axId val="1113622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3201295"/>
        <c:crosses val="autoZero"/>
        <c:crossBetween val="midCat"/>
      </c:valAx>
      <c:valAx>
        <c:axId val="793201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3622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Line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'Data Visualization'!$D$3</c:f>
              <c:strCache>
                <c:ptCount val="1"/>
                <c:pt idx="0">
                  <c:v>Company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'Data Visualization'!$C$4:$C$15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'Data Visualization'!$D$4:$D$15</c:f>
              <c:numCache>
                <c:formatCode>General</c:formatCode>
                <c:ptCount val="12"/>
                <c:pt idx="0">
                  <c:v>309</c:v>
                </c:pt>
                <c:pt idx="1">
                  <c:v>371</c:v>
                </c:pt>
                <c:pt idx="2">
                  <c:v>187</c:v>
                </c:pt>
                <c:pt idx="3">
                  <c:v>154</c:v>
                </c:pt>
                <c:pt idx="4">
                  <c:v>455</c:v>
                </c:pt>
                <c:pt idx="5">
                  <c:v>450</c:v>
                </c:pt>
                <c:pt idx="6">
                  <c:v>206</c:v>
                </c:pt>
                <c:pt idx="7">
                  <c:v>254</c:v>
                </c:pt>
                <c:pt idx="8">
                  <c:v>416</c:v>
                </c:pt>
                <c:pt idx="9">
                  <c:v>446</c:v>
                </c:pt>
                <c:pt idx="10">
                  <c:v>411</c:v>
                </c:pt>
                <c:pt idx="11">
                  <c:v>154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2D-4A8E-BF71-F3D1DC799A28}"/>
            </c:ext>
          </c:extLst>
        </c:ser>
        <c:ser>
          <c:idx val="1"/>
          <c:order val="1"/>
          <c:tx>
            <c:strRef>
              <c:f>'Data Visualization'!$E$3</c:f>
              <c:strCache>
                <c:ptCount val="1"/>
                <c:pt idx="0">
                  <c:v>Company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'Data Visualization'!$C$4:$C$15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'Data Visualization'!$E$4:$E$15</c:f>
              <c:numCache>
                <c:formatCode>General</c:formatCode>
                <c:ptCount val="12"/>
                <c:pt idx="0">
                  <c:v>428</c:v>
                </c:pt>
                <c:pt idx="1">
                  <c:v>171</c:v>
                </c:pt>
                <c:pt idx="2">
                  <c:v>331</c:v>
                </c:pt>
                <c:pt idx="3">
                  <c:v>358</c:v>
                </c:pt>
                <c:pt idx="4">
                  <c:v>123</c:v>
                </c:pt>
                <c:pt idx="5">
                  <c:v>231</c:v>
                </c:pt>
                <c:pt idx="6">
                  <c:v>229</c:v>
                </c:pt>
                <c:pt idx="7">
                  <c:v>122</c:v>
                </c:pt>
                <c:pt idx="8">
                  <c:v>231</c:v>
                </c:pt>
                <c:pt idx="9">
                  <c:v>297</c:v>
                </c:pt>
                <c:pt idx="10">
                  <c:v>434</c:v>
                </c:pt>
                <c:pt idx="11">
                  <c:v>232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2D-4A8E-BF71-F3D1DC799A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6665696"/>
        <c:axId val="2036199440"/>
      </c:lineChart>
      <c:catAx>
        <c:axId val="2036665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6199440"/>
        <c:crosses val="autoZero"/>
        <c:auto val="1"/>
        <c:lblAlgn val="ctr"/>
        <c:lblOffset val="100"/>
        <c:noMultiLvlLbl val="0"/>
      </c:catAx>
      <c:valAx>
        <c:axId val="2036199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6665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Bar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 Visualization'!$D$3</c:f>
              <c:strCache>
                <c:ptCount val="1"/>
                <c:pt idx="0">
                  <c:v>Company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'Data Visualization'!$C$4:$C$15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'Data Visualization'!$D$4:$D$15</c:f>
              <c:numCache>
                <c:formatCode>General</c:formatCode>
                <c:ptCount val="12"/>
                <c:pt idx="0">
                  <c:v>309</c:v>
                </c:pt>
                <c:pt idx="1">
                  <c:v>371</c:v>
                </c:pt>
                <c:pt idx="2">
                  <c:v>187</c:v>
                </c:pt>
                <c:pt idx="3">
                  <c:v>154</c:v>
                </c:pt>
                <c:pt idx="4">
                  <c:v>455</c:v>
                </c:pt>
                <c:pt idx="5">
                  <c:v>450</c:v>
                </c:pt>
                <c:pt idx="6">
                  <c:v>206</c:v>
                </c:pt>
                <c:pt idx="7">
                  <c:v>254</c:v>
                </c:pt>
                <c:pt idx="8">
                  <c:v>416</c:v>
                </c:pt>
                <c:pt idx="9">
                  <c:v>446</c:v>
                </c:pt>
                <c:pt idx="10">
                  <c:v>411</c:v>
                </c:pt>
                <c:pt idx="11">
                  <c:v>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5A-412C-9659-C6E5C5BF686F}"/>
            </c:ext>
          </c:extLst>
        </c:ser>
        <c:ser>
          <c:idx val="1"/>
          <c:order val="1"/>
          <c:tx>
            <c:strRef>
              <c:f>'Data Visualization'!$E$3</c:f>
              <c:strCache>
                <c:ptCount val="1"/>
                <c:pt idx="0">
                  <c:v>Company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'Data Visualization'!$C$4:$C$15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'Data Visualization'!$E$4:$E$15</c:f>
              <c:numCache>
                <c:formatCode>General</c:formatCode>
                <c:ptCount val="12"/>
                <c:pt idx="0">
                  <c:v>428</c:v>
                </c:pt>
                <c:pt idx="1">
                  <c:v>171</c:v>
                </c:pt>
                <c:pt idx="2">
                  <c:v>331</c:v>
                </c:pt>
                <c:pt idx="3">
                  <c:v>358</c:v>
                </c:pt>
                <c:pt idx="4">
                  <c:v>123</c:v>
                </c:pt>
                <c:pt idx="5">
                  <c:v>231</c:v>
                </c:pt>
                <c:pt idx="6">
                  <c:v>229</c:v>
                </c:pt>
                <c:pt idx="7">
                  <c:v>122</c:v>
                </c:pt>
                <c:pt idx="8">
                  <c:v>231</c:v>
                </c:pt>
                <c:pt idx="9">
                  <c:v>297</c:v>
                </c:pt>
                <c:pt idx="10">
                  <c:v>434</c:v>
                </c:pt>
                <c:pt idx="11">
                  <c:v>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5A-412C-9659-C6E5C5BF68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1875168"/>
        <c:axId val="2036192720"/>
      </c:barChart>
      <c:catAx>
        <c:axId val="1651875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6192720"/>
        <c:crosses val="autoZero"/>
        <c:auto val="1"/>
        <c:lblAlgn val="ctr"/>
        <c:lblOffset val="100"/>
        <c:noMultiLvlLbl val="0"/>
      </c:catAx>
      <c:valAx>
        <c:axId val="2036192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875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'Data Visualization'!$D$39</c:f>
              <c:strCache>
                <c:ptCount val="1"/>
                <c:pt idx="0">
                  <c:v>Revenue (in rps)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65E-455F-8488-616D0E0F68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65E-455F-8488-616D0E0F68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65E-455F-8488-616D0E0F68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65E-455F-8488-616D0E0F68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65E-455F-8488-616D0E0F6863}"/>
              </c:ext>
            </c:extLst>
          </c:dPt>
          <c:cat>
            <c:strRef>
              <c:f>'Data Visualization'!$C$40:$C$44</c:f>
              <c:strCache>
                <c:ptCount val="5"/>
                <c:pt idx="0">
                  <c:v>C1</c:v>
                </c:pt>
                <c:pt idx="1">
                  <c:v>C2</c:v>
                </c:pt>
                <c:pt idx="2">
                  <c:v>C3</c:v>
                </c:pt>
                <c:pt idx="3">
                  <c:v>C4</c:v>
                </c:pt>
                <c:pt idx="4">
                  <c:v>C5</c:v>
                </c:pt>
              </c:strCache>
            </c:strRef>
          </c:cat>
          <c:val>
            <c:numRef>
              <c:f>'Data Visualization'!$D$40:$D$44</c:f>
              <c:numCache>
                <c:formatCode>General</c:formatCode>
                <c:ptCount val="5"/>
                <c:pt idx="0">
                  <c:v>50000</c:v>
                </c:pt>
                <c:pt idx="1">
                  <c:v>100000</c:v>
                </c:pt>
                <c:pt idx="2">
                  <c:v>120000</c:v>
                </c:pt>
                <c:pt idx="3">
                  <c:v>75000</c:v>
                </c:pt>
                <c:pt idx="4">
                  <c:v>103000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79-4404-A044-FDA92F5CF2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 Visualization (Part 2)'!$B$90</c:f>
              <c:strCache>
                <c:ptCount val="1"/>
                <c:pt idx="0">
                  <c:v>Customer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'Data Visualization (Part 2)'!$B$91:$B$95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86-460A-984C-7EF979DA42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9001808"/>
        <c:axId val="1023135536"/>
      </c:barChart>
      <c:lineChart>
        <c:grouping val="standard"/>
        <c:varyColors val="0"/>
        <c:ser>
          <c:idx val="1"/>
          <c:order val="1"/>
          <c:tx>
            <c:strRef>
              <c:f>'Data Visualization (Part 2)'!$C$90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'Data Visualization (Part 2)'!$C$91:$C$95</c:f>
              <c:numCache>
                <c:formatCode>_ [$₹-4009]\ * #,##0.00_ ;_ [$₹-4009]\ * \-#,##0.00_ ;_ [$₹-4009]\ * "-"??_ ;_ @_ </c:formatCode>
                <c:ptCount val="5"/>
                <c:pt idx="0">
                  <c:v>30000</c:v>
                </c:pt>
                <c:pt idx="1">
                  <c:v>20000</c:v>
                </c:pt>
                <c:pt idx="2">
                  <c:v>8000</c:v>
                </c:pt>
                <c:pt idx="3">
                  <c:v>6000</c:v>
                </c:pt>
                <c:pt idx="4">
                  <c:v>4000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86-460A-984C-7EF979DA42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8961440"/>
        <c:axId val="1023126896"/>
      </c:lineChart>
      <c:catAx>
        <c:axId val="1059001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3135536"/>
        <c:crosses val="autoZero"/>
        <c:auto val="1"/>
        <c:lblAlgn val="ctr"/>
        <c:lblOffset val="100"/>
        <c:noMultiLvlLbl val="0"/>
      </c:catAx>
      <c:valAx>
        <c:axId val="1023135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9001808"/>
        <c:crosses val="autoZero"/>
        <c:crossBetween val="between"/>
      </c:valAx>
      <c:valAx>
        <c:axId val="1023126896"/>
        <c:scaling>
          <c:orientation val="minMax"/>
        </c:scaling>
        <c:delete val="0"/>
        <c:axPos val="r"/>
        <c:numFmt formatCode="_ [$₹-4009]\ * #,##0.00_ ;_ [$₹-4009]\ * \-#,##0.00_ ;_ [$₹-4009]\ * &quot;-&quot;??_ ;_ 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8961440"/>
        <c:crosses val="max"/>
        <c:crossBetween val="between"/>
      </c:valAx>
      <c:catAx>
        <c:axId val="10589614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23126896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  <cx:data id="1">
      <cx:numDim type="val">
        <cx:f>_xlchart.v1.1</cx:f>
      </cx:numDim>
    </cx:data>
  </cx:chartData>
  <cx:chart>
    <cx:title pos="t" align="ctr" overlay="0"/>
    <cx:plotArea>
      <cx:plotAreaRegion>
        <cx:series layoutId="boxWhisker" uniqueId="{00000000-5E3A-493C-BD1C-204D1D80AFB3}"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5E3A-493C-BD1C-204D1D80AFB3}"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_xlchart.v1.7</cx:f>
      </cx:strDim>
      <cx:numDim type="size">
        <cx:f>_xlchart.v1.9</cx:f>
      </cx:numDim>
    </cx:data>
  </cx:chartData>
  <cx:chart>
    <cx:title pos="t" align="ctr" overlay="0">
      <cx:tx>
        <cx:txData>
          <cx:v>tree map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tree map</a:t>
          </a:r>
        </a:p>
      </cx:txPr>
    </cx:title>
    <cx:plotArea>
      <cx:plotAreaRegion>
        <cx:series layoutId="treemap" uniqueId="{00000000-8D64-4048-8A40-DF49DAA9A82C}">
          <cx:tx>
            <cx:txData>
              <cx:f>_xlchart.v1.8</cx:f>
              <cx:v>Revenue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_xlchart.v1.10</cx:f>
      </cx:strDim>
      <cx:numDim type="size">
        <cx:f>_xlchart.v1.12</cx:f>
      </cx:numDim>
    </cx:data>
  </cx:chartData>
  <cx:chart>
    <cx:title pos="t" align="ctr" overlay="0">
      <cx:tx>
        <cx:txData>
          <cx:v>sun burst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sun burst</a:t>
          </a:r>
        </a:p>
      </cx:txPr>
    </cx:title>
    <cx:plotArea>
      <cx:plotAreaRegion>
        <cx:series layoutId="sunburst" uniqueId="{00000000-14CE-4419-92F2-191E3AA7CA02}">
          <cx:tx>
            <cx:txData>
              <cx:f>_xlchart.v1.11</cx:f>
              <cx:v>Revenue</cx:v>
            </cx:txData>
          </cx:tx>
          <cx:dataLabels pos="ctr">
            <cx:visibility seriesName="0" categoryName="1" value="0"/>
          </cx:dataLabels>
          <cx:dataId val="0"/>
        </cx:series>
      </cx:plotAreaRegion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_xlchart.v5.3</cx:f>
        <cx:nf>_xlchart.v5.2</cx:nf>
      </cx:strDim>
      <cx:numDim type="colorVal">
        <cx:f>_xlchart.v5.6</cx:f>
        <cx:nf>_xlchart.v5.5</cx:nf>
      </cx:numDim>
    </cx:data>
  </cx:chartData>
  <cx:chart>
    <cx:title pos="t" align="ctr" overlay="0">
      <cx:tx>
        <cx:txData>
          <cx:v>Maps</cx:v>
        </cx:txData>
      </cx:tx>
    </cx:title>
    <cx:plotArea>
      <cx:plotAreaRegion>
        <cx:series layoutId="regionMap" uniqueId="{00000000-8CD5-4C3E-8543-4A0AFA0487EC}">
          <cx:tx>
            <cx:txData>
              <cx:f>_xlchart.v5.5</cx:f>
              <cx:v>Population</cx:v>
            </cx:txData>
          </cx:tx>
          <cx:dataId val="0"/>
          <cx:layoutPr>
            <cx:geography cultureLanguage="en-GB" cultureRegion="IN" attribution="Powered by Bing">
              <cx:geoCache provider="{E9337A44-BEBE-4D9F-B70C-5C5E7DAFC167}">
                <cx:binary>7Htpc9w4su1fcfjzoxv7MjE9EQ8kqyRZsmXLa39hqCWZ4Aou4AL++pvlpdsqa6yeefPi3g/X0REd
EsUCkMg8efJk1t9v1r/d1HfXw5O1qdvxbzfrr0+t993ffvllvLF3zfX4rCluBje6T/7ZjWt+cZ8+
FTd3v9wO10vR5r8QhNkvN/Z68Hfr03/8HT4tv3Pn7ubaF659Nd0N4fXdONV+/MmzBx89uXFT6w+v
5/BJvz69Goon59dtdf30yV3rCx/ehO7u16f3/urpk1+OP+uHdZ/UsDU/3cK78hnnnGlGMfryjz59
Urs2//pYoWcSU6koEd/WfHHdwHt/aSufN3J9ezvcjeOTr/+/9+q9nd97Uowu/nL42B32ef7888F+
uW/cf/z96Bdw1KPffGf/Y7s89ujY/KftbfEfND0hzygnSiJN9Zd/90wv9TMqKMNI8y83Q+7fwKO7
edj6X187svzX3x5b/fTFf7/V37aFv7t9cuWv/d34zQT/745P9TOOKJeMyoccP9L6GcIKbkCzL5fD
vq39JQD+8rYevoaj14+u4+jp8bW8vfofcC1X//ebQf73MgByj2Dnh1/8f0Wm+Lq9vv0PQpMgz7ik
Wgn0J/Z8lxUiLZ4JpDBSnDyITY/v5+Go+PbeUTh8+/VxHMTggv/dpr+8rorRX7f/uWAgAPxaSykY
/4I86l5eEOqZwkxQQegX2/NvS38Bpr+yoYet/+ebR/b/88HxDVz+D0jLV9118R80P0NgfoSRwF+z
8n3zRxQYE6NC4G+MCd+3/6Pbedj4X187svzX3x6bPf2PJIAjyPqODv3BGJNrf51+ppp/+enn4wEB
Pnr1Z4z1C5k9vf31KQOS8wd/PXzC19f+Cen89srd9eh/farwMyUlxVgiwRnRQj99stwdngCX4oQq
wSQTQLckhEzrBm9/faqfKcoV10QDEQO4Y/Lpk9FNh0f8mSaICS0B6jSTkrM/yP2lq0Pu2j/M9PXn
J+3UXLqi9SO8/fRJ9+WvDpuUTHEKu+JKCAKsgrDD85vr11A/wB/j/9O1mSDZPK0pHmb+Sou1f+4F
7p0Zy2bZfWeVB9YCbv7jWkpIjRBThOvD8+/WKta6agvZrqmsapsUNGovtq5rTrK5yy+rkuD45+s9
dDYpuMKSMcEQA7t/v55cha5a2a3p6MY8mRfWmKapmoT1cnlkKQi+H44G0IgJp3A+dihLvl+KFTIa
iSBLynSmL3E0Dr9PWZjeyIVgbPo6yy6GUrlgonIYZfrzcz60uOJYYliaUMKP7nCNCj2GPlrTirft
CZWj2ky7ofZlSQp3gTgeLxEp1WlZZ+XNz5cGtvnDuTUUAxyOQRAc/P65SY5pxCVZ0ywqmwsimuqE
dlOR/HwVDNh1vAwmUJEgLsB3GDk6oaxDzYPza1rjtTpzs5/O1eLKfdf05Go4uFRetJ0zog7VpRgn
b/rGh8utnKfZ/HwvD5wYEwX+BAScSyAb90+ceebLtUFr2kd9lURORPFinbv4+SqfP+YoLjFFEPyY
YgJs/2iZnLi1KBXcKVHLtu0aXOHzra+L3JQsCr8xLRpptmVs7c5vYhBGUJW/war2+BHjA9L8YHsG
+wDUUQBH+uB930Utywc9Fx52oqdRnKi5yd8xv7Dn0bTmN8Uy26SVRL/++fkfsjKTAEgKrlxqcbSo
Uv0SdVsdUpSVcLk6v8NB5/t/fRG4QMop0+THRbTvZKVqPqdLV2SmEraKAY/+DYchUglAfwT4CkB/
337DxDq7VAeHodo+n5q8jH0m6rN/+SwEMghU7hoiUanDLX53S0QsmZhxv6ZrVWXJqGwXD6TRjyD4
A75ACQGQU0DDJdZHcTjIeuYMZ0vqR0VTjPN5Me1UuLdBUJTw1Ud7IZl/xAMPn3oUC5RAosOMAswg
fnQ2WmV+LoYRLLiEZsfq1sX5DJiDmoo+guOY/rgWeALDCoIO7kockOg7O9Z9x9pm3OZ0KiImjW4L
eq2UY2WitgFRgzfWt/sVz1Wxj+q5rWMnQ3mHx258aXGZ9Ulb9fl6qhyu7CP++oAdNAf+hyH9g0Md
B8VWBlrkhPp04B6fNYtud9hN+mxhxD5y0Q/gD1wkg4ymGeIAQ0c37Wc0j25dQgrFWBzRbg/55U0R
zWcY5ed8mazhpUybzj6voqz/VzFWwNIasgkgLEVUHUX/PGU4YBWN6SJ5Hm8ka1KnWP6IWx1y8j23
EphTSCiwBmVcsaPAnFc9SF90Pt0iWsau64MZgICbesuXPVVR+vMIJfjHBSF7abAmEYJyiNT7vrVM
btsiVLqUBEl9XK/11McIOMVsRuszGltlyW0XuYGZUK11keBaFsUJ6uRQGrEgS00+gjfuiEAhPyNo
aolZezGd1w0m3Yn2s7vJctvgZFIhFLu6bktlmmqsqCmtZyz1PJtCnK1zVJuiGPPSSJfhYpe1VvZ7
VjK5JJ53/RrTvKGvLB22MpaqQe9kqbgztcrsh2aqMYlJAck4mRpl852vFcHxiOmE05KrkbwdhmjV
BluuykS2rqCJmElpL9uqc+H51jqhLvtVZDQNOoAFFlbaG9wFXRsVtjUyxRTcSctmWsTtqqerccXl
VaWyNY8JXr03SyR1c9XOZTHGDWyo6czUMp4nvZoBIjrVuzxmOfa18aPI23jiS/1SDUXlzeaq7rJF
NCpiNYn+us5qImMEJBrFnYSFnO0zG2dclteZH+vZDFkR7sa8KV1conq8yzAiWzoB6KKTKGfWnma6
L87LSW+LaeCueRpRsiWhn3mlTaUq5uJq2nr2gkxb7p73nI7unMtum4IRKugCbrePaP3C5QNDyTTz
gRqvZzLHmyq7Jq4nSByJ5B2mZoHIr07nKBvRKcmi9jdB/daavKjyKu7aQf+euxHbU9yRSqZua4rd
QDPkz5jC5AWhq3wPrYa5MAOXWZmiChzl9az7uTyTnkSvVFQJnLgMahJD11bNiRqBhJhqAM4RV9ij
yqxqnOadH/piMk7l+roTeqr3w+pFZ6JaDYuZhS+is7nqmYTth8nHrcfZBWvnkD0PM1C+uN/q6KwH
I3exW0pW7jTzmXtO5wjlCQHYmZI1ZOyyynM6nEWk552hYM03od5Wd6bayYeUbtXgnzvJppcN45Yl
eYOLPFll1L2vyjWQWNW5RWmbr+RlMWfF+Vr345hEdmo/AQcI7wHsbLsvuB0/5qFltem7TPbGk4mK
na2yPt8PjSobQ60rbryS5WKqNvhrVnccx9uBXJtsa4ZPNSCATsa6q68KscJnrF1fktSWditPpPX9
jo+oF1crjSIa90qVISEOrjYdmJfr5bZuW8MMIw7bxNOJ7TTvuijuOj568Ag0jlOM1BjxBM2saWLS
OzIZz1CtTp0SCzgygMISr6Tuoxc+1N10I/PeNm/HVevIaDF1bzvhxPrB5u34ap0VQsYDCgJWWFqA
/3bZlu0iDp4OwWetjrMAwBVXgqNTOk18KwyxmT9n2mfv6UhFa4DY1Go36Zy8/AycX8v8yy+Q/KVm
vXFdGIrcfu1J/fHjPy6+Nbo+C5p//v7Q1frzp5fdXXvlh7s7f3HdHf/lYb0//vRP2fNQzf+hih6J
A1/6Y/9EOfjpw78mKwCj/i6H/Kgr3AXo89X1n/2FQ83++aUvygIXz4D0KQV8gAgoSRTQ6C/KAoMn
iBKlEcVaEUagMPsqLYBSJEFGgiKcYKBUSh+K1a/aQoQRvMcOzI5BTpTw9r8vLgDiK44wVlCXSsIQ
1Kf3E14bpoFkmmRmqlm0C04NJs8Wmviw6keI2/2C4etSUOxDBQz/AX84WootTcOIyozKgk1kpDvT
yVr+S8TksArwEaC+oLwAIf2h+OtdH+airyNTKtokYhhZ2ka5eoTn/XgWyRV8uNZAEuAWjnjChOAM
WT3kMdhpO2kyCpnVj8XuO1/6GlXfKz/4wKL+5D+fDyOFkFBhgYzEodq8bzKGCF+2urWxkuG2n877
djBry8xUTnFJmMk3edY1uXGhPudTBpkeKH7uEocGg/oZcugl6dCF3OzVz3d2v8o4bAwkBY1BsYFK
RkgBvvs9B/d25I1CJI/LBmdx75srl3NvtLJLAp4Ukmwsikdu9rOD3LfGgW9KjTXFsCSoavcWnW27
+KzM8lhDJjxdXeROPSJjHFY57rlqumQR/ZKqqlxOZz2jeMDiRWvFuhe0tadWlL3Jea4eY433Sf9n
YwBBlSAFAmWEeD26pWEhQfuxLeK6jUJInA47NmASJbKcnDATnpfC5MCXX2/1eiVW4sxWaPdelVGI
EaPLuSqzYb9Jm5tMyfwuKvJcJjXNC2KmzuW/TRuPnitGttdANdY2iUCPM2VUsDQbI9LEAy1I84i5
f3RxoPZSATIhRg5N/vvWXoT0y7giGwe5AdWkRb3vc7YkP3ek+4T7q+0UATaMMDBufBRIW0WD4AW1
ccTRltaQ8JItb0TSOdrHpCrlIyD00F2BYyoI38/i7ZHjMlb0nVw5RJStZbz0c2RQE0QSwtL9GwZU
UBtBw4UpAItDHftdnTqA0IW6HttYCqB9DOEZ4pa0j3nfwUJHUQHqNGjNoL7BVR1LqHjqvC0RWHBj
un1RLGh9KZUf0qpQbA/6CdohXNDdNMkqrmslX2YlJrtNLNYsF3OW2lkup1115e3QGRt8c2kbvcYF
kJeTnpS/KaqLxOXRtANZYQOxi4zPebuitC7pbOa872JSK3GqdFY/gn8/wp8G0RvSEoUy/6Aq3rcg
miu3Tna1sa9pFRdSjTHZqjqRuibxBKp9ErHpoqrG4hEvecD3hdCwODT6KYGezf2FyUDFmPfSxjZQ
e6L7ZTPRVLpHfP8BEIW0ywmHfp3AlB6ef+cgyyrroSVQw8yKQPGnwrrfVpol7axFrJZgdxkA2iOL
PmRTCaQDgagGSg0+WrTjHs2QHm3cWNbE21pW55FW1VU9k/5kKHDxfqKh3inZFqc/D/UHjPpZkoIz
YwgHftjZd8etIEa2JRRFHKDKiKM2Ws0o++mReHggwDWkRfU5SQCJOgpw5VkNIhwCMOZIxhUh64ns
UUi6Msofcc8jtQBQC8gXuIiWlIGPKHnsJsECAfEdg5IL/9YVdWKnNRFRVO6XgbRGuPEql37cRaor
LsPQvrFNvRgpFNm3har3XU+nUygBdOxUW/6L5v6yOakYpxqDTHt00TpjvaIYNrdN3L4Chbq5yMaA
HokUcnyrx8sc3aoToINtHjHTWh1SHCYc27njcbSF7fcKZfZ05Nl4jtwc3vRQ4Bk38SYpJju9KtbA
Ez9kN1DyUJA6GD0dNJ52UWg+gvFVKtWSv5o1lHFElk1Kl6rYNWXTpHjSdz93zs/tn+9hFDg18GBy
wGoIfejd3fdOAOZQD/3GjFcqVbrob1dR63cQuAVKCjn97rO2AL5DKuSMkyWPlxEHZCZQD0w32vpj
56McxwyCF0O2l3laVY0MpncUX8HwYIRMcBz38aQ9W+OqWJYpxmyGfkE+FzVLCBszw6d8zqHgrspH
stGRbHpwViBP0AA6sDXA7EMn8/vw67esWeQYuOknTIwr3PIRjlWna2H1GbAOl0AdM8daoyGFAmd5
XfDCFLoVadZEcTNy9ggSHaLjyOKScEQ0A5AH9nSUH0fS57piQQLnceu7mtNPUc8jE/otTwWrwyPL
HXWoPhsAmqkwlYUU9FEhK983QOMrNrYQzGZZ1nid8XklxBRPaxXF09QM+woIpdnGTMSD6qvUVVDh
U70+EpbkwJvuHxtCAkAf+CugLzqOy6Cq4VBRKENBDksXVOVv/CR8DHR7Op9suyUr3vgFqUf3PNp8
HS+6H2LfOJV269iYvCvxdUcagI+uqc6Kofemjph+M1dzD8Igu6NEn/88Oo5BFcpQaH4zAiEiIOCP
G0yYO9ptmY+MGILY6Ta6qXN8EFdc9cgtPbgSh5439GI4lD0HtvNdkvB93w0zdJZMFLWfmqbp9x1v
l1hbFD2y0iGg790DhrYVlIoE0gV0948blqFjAfNB53HRY37y2+mqBd+5ZlmStcDtI9H3g69jeehe
gft9Hpc97srgzU69XhwwmXEje2ZnG+ua7V2XQjvwsULpx5MpqMkwdAcU3BcmR4GlQRpW1QJglYkt
o0bNbkixgxYAqvnwCvpp23Nsq/KRTHDUj4D4AoQBYQLqYZikOPQE7l/dyjbkfdRW8dqOiULTm7lZ
L9zMTDno52WxnFWS7Uu7nAOveySofvAaCCdCIcnBicF1jht4deBT0MtmY2pnmtKsy+JyVBUw7+Wx
m/zBuLCUAGLIGSwJ0slR96nMOt9LAiymzluSzIOujF07mbbdGCVVyVezdL3f/Tz+8IG13HNWIhmE
IBiYALmB1vF9285kaKAr4IEEQ1G276e6TErc5mf9suR7V5F4a3UsS9q97HLPzvsh8y9xPunTIa/e
PrKX+53+wz3DXmBSAgb4JJYwzHB/L6qY+22FO4xXv0YJkeM6Gt1PyIhp6eI6k92+y2b0shO7pgWi
idoVFNHpsfb7wYvvmQTGbzTAEYMpc3BzcbQNtDCGxrrp4gjY9SVASXchSOd2A5RbCdX5bcWHbG+H
pUhIueKXIuvGvV9wSEA54DdrQ/efDfO/IujTz1LLPx+ughGr4vc/59s/K6AHceaLAkr4MxD7AGkP
fUqNoVL9poBi/AwqOwl+BKMxcFsMrvibAorFM+jxQi+PfB2+Ai/8poASBc/giwcKtDcFxRNMRH0T
gC+/eMhfH6+COgSGC2AkSGnQtEA1PJbyOqBMOBCfGzEP+NW4+t9GyHepqBR5JIohVd732UPGkZoD
Ih9oJgE5+H7ojP2Aw5AXPSDxoKCkXPrdgmDpsm7WKPZttnLD62WMezaJF2iubdqJdbmSTdZed562
LxxacmBwtjlVDa9OZiYrU5ImmNqSOx0JdtJ16/vCaXo2TmN0WUzEJzCqRi6rOmMfacjVlVPuhcWR
NnzlOh35fBeG2ZmlzelNEWEcqyz/kOmtho5mR8EwrKly44ss9IZFqhBxNov55dj4Syga/V1Gs2ow
mMvfFfRm9oVmowH5YDRsLc/qOdA4c/3s4k02Oh6mAVSrdmpvg2oOMzGIxs08dBQkmKK/Gnro1Scd
yBw2nUImRyMan99tebWtCV3zYmfJ6JKKQh1LTNHQPBr8VRPpqMKpbPKoRlfaCmqxOnFN4aAbRyfO
6v4M6YhsfjevLsjlTK4qWj4EUkPb1i5lPhu9wOjGywG+cnE5V3i6qddcTnBHDQOsRy29Htcew6AL
mtgpUtAKjZnzQRg3+uijzoJ4tTWZu52EK15jSEcq7rJiZsmMx9nH5RL4b37rhT6tu4Zroy0Bm+PF
6fyMWyo/BNdC42f15TabFlScsykaRL7Dg8hOtmwe345uge7eMohCnLFthNEm3KMyGGaHrTMgQara
BIyK98SNpT+LxgrKk7wGNRyalo3UZ66DLoUBcaCqzFBDiyjNm4oVMEGhI5e0A++hmdZQ7nZdn9sz
OXXRFkehzIDpbUMLtZALfgdn8G9KxBdtmA4jMgWaxCe1wuhcstVzDav5pVpjrCxtTcaaZYSRDCky
kMBG0KxpQDaPXSXp+7GcrYs1LmRpJsgVd3M2Do0Ziprcqq6Ktr2Wo37vqYxyUxFtW0NLq6N41iqa
jbODPtuWIrOmkSybDJ0LPsZ1dPBcR4m7AXW6fslQ1g8J8IG138lFNr0ZFocPf+372w16qNbMMqtc
GrWyF8lS1dOQkIH18w7Se/D5q9EvAXABQCl04101KGYT5O3ykdUR1PltE61nHamrLaXC6t6oUZA2
tlGNe2g+TK0963kY3In0vrkWJa0+hMEONSi80CXfBTyDcRpNUQ/a9ZhraJBUaDGRKNYsGTKZv6K8
VDfgEwU77cYMgXFraNgaBA3/HABjDb8PNrIwOkAqUu9K1g5FWk0K0ATcp/lYbSi6IiWMUiULdKhe
bpgFqO1GWquYlSswUu3AZ8wS8uVVMxdCQjUumsL4ekClCYz6d6Wbprdj2xJ56l3luQEE4yMoOFGY
zbrw4qQVQHCNW9F41wrcFQa0niltWz2FE9/MojeRY7xPKYIpg0s0r8utpOOwxtbN0O+3rs2AS0VR
dJnjvviA1mzKP9BS09sV8+kG175+PWS2oYlb2GHkIZqLzXRIZthUMPPGdj2nNgI2Im29kaZM+yDG
y6xbNmHGbrJ9inlTbCduyofXMEynStNhqA5Mpbv8U0WbvEjLJmLd2Tb03ZpMWTlX6QDio4VBptVN
LxEL0FbVzeqlmWEutzKKgpSxG2wxwMzI0lsU22yW5Ey7jXenPcXgFLMtKIbJD+76BJcl+TDBKAaN
F6Lnfb4y0GSivj0EEkih+XnoQ4GN1EsQ6dYiv5qNoD56Q+iQ3/gqWwiMIiirjFj1/LwqGp+lLqfL
B1X0pD7B1TAr6PtvGZBFEuW5gbbbqN6PFQ9NjECtgU6RAxywsNkBgree37VDDoJqjnDwF7XmTf6b
W6Gdc6cG3Daf+rnd1t9dRsomqUjfc2JqjJfhtS5Xpl6Njkcbjwlv6xCMnYG2pdDPRsuVjpa8eBHa
As/gWzLbcgiVkZTe8My2cxcrQWUlTD+6iO6nIZTLS7Azjk4bFbnCGiTmThoKn5+d2CKqpue5DQyO
tLK6nkE4IHlGP5VRBRPKHkr+ajKjnyN1EGh4kDvX0wgKgDK00JxpoglvfZL7KANEQrIf3y4aBdCO
two16p0MoRwBnPOyf931DHqgKhCynbSBO7bPRirrdKH9DFDiMwLg11dNcZYXuBMnvIai6DLyZd1z
s8BUAI4h0U4fGqiz3B61IDHvs6mscJxnBYOI6g9jFcKVU1uYpl169roaITpO2mqY5GlUNxo704QK
l7d0wb1+H0bhYTZi0DyroTky9OXNNnvi33Qw30IuQiPX5oLD3EmfrA0LA/QJFyfteTfChe6hXdRk
b1FFtjmBImO2e1Jy18Dux2FLq6hZXi5LoCK1qi7sBeDvstz5DTVlMld5w1/BdCQ9Xy3g6/Nl65c5
GStLCVhIrO3rCiYW/Jm1mbjpMMsDjNzqckqLsW5l4rfRTpdToOR3jpd8+jQEGNu5Zgw30wWb6j4/
d6KU5LRCbVMi45D2FuZ1dY+kCW3oxR5cZS3ntBvYEHhsWb6xM7SF25WDQrOuXWV0WTQvQHgFugAs
pSHJEDpdAqZu/GSqOwvd0mYEic2FoowJHWuTrSUwjoznJ5ytb0oi2o9L1ffQgGt4lxZbXaR5ZusX
wBnWT9yhOg0eYMuAd4471qINIlkF0wxr+3KoGrsjU0+6uJs5YG7UsXSel/4UlK96vyIaTJv1PJE+
dKfz7LZ3bVVaDJ1BwhPlexuT0VcmcF/AfBDj0UWLV7UfyAoicqGXRCv+AmYMTNtJeUI76BhiPC67
eZS3XajmE/hOsoglAiSp8qzb9VOf70q/3m5T5PeC1NBGzCpbm8VN7/tybS/1Wi1xKS0+GQQrP7SL
zT6uVTNUBs5qRTKrVsMl10QPMDFDIMmRACQzqvlicin7nSj5CatzksKAog/J2EwEHLpDFJlhykWS
MV3vkNyiG52J38FNxsuV4SimHqZtygHaNgOdDvMvERkBreohtXTaLoOrqwSQrzvrRc/3mPvoJmfs
XNnVJ30E3wxoNhq9hG9E2Ljr++qslGG4msUEc2SgZkYIUGwo92q0n2DQbAJJUzvIky0Mh+a64C/8
OkQxYfW7aqgzs6yRMsu4oNddFs0JfEdBnvZD7mAQr22uumwNFxlW/YX35XDa1hzIT4NEUoYc7SzS
C8Ap0Cfvsu4sjOAxFDGYBxM1Ks6xJ1er1zkIL7ZLaG55nEVdm/bj0JtqbfMPELxDIvPJf0QERtqK
aCUX68C7T60L2assjNJ0IMkZGAu4tLp9S7oWGVtG0Unts08s8OZk0cVsgBkn8MnFYNTgpr0sUHhX
Z+vW76xmv3GguGaexHratjQH/o5qv8CgLAR14iMlriedyUu6QlqXeuQXAhLnvsPLO7kOzccwc8gf
1UTP6lVWAFW9u+01TLvR0bszstX1aWvrK93jENsFNp74zA5ma5Y2LWmjZTwWLFpi6P++BUkdlC6Y
tHZ32LWiTGkphk9kJMWpYyRLyMSdTlS+oNaMlT6APC0S3UV+ShRBVQVhV/q7rVFT0oKcnkLvdoMU
gj+UFZdQ49Q8iaqKn3Kv19J4uqCU+DB9KnsLkvr/1vo+fK7cD13Wf17rH32/+M/vX8Hc/LeKPxJQ
vMPELoz6gNB+mBIBuerL0BOW8P1QDJKr0jArATPSIBJ+Lfklhi+1H75QADNRgHt/lPsYqn0QmeA7
df9F2Zk1x4l8WfwTEQEk6yvUot2yZWnaesmwbDc7JAnJ9unnh+SZaasn7Pj3Q1dYKhWQy817zz3n
FPoSJw4BzP+Dal/8ChvtV9xVMLRb3TCgoeG+Qylrp9StM1f+j8iRo4mPrvKUVae2Ipl88n2jqq+e
pf3h1PbrsHqH0YUtsKRWJ+2XrNVea6Wdu1ThVZz7qzlUsdX2bMSmHm5rv1HWmnTV4qsXv0KE0h0Y
K/rkKTHTc36E1J7mU53T+IWx7iv5TTSiD+6yAFaCSOBDDtyKp3zdwFS3x7k9ZEC2lUq62W+aGydc
e245axpnvXYb0ZZ/W8PU8Tf/mNKfEMk/eUe/YpygAXbsIp1BQEMrjOF6B1OETkNSG+TRDzl3bdmT
vXu1d1F706DDi23IxmJOt0LVxd+1LQtX/gEneYd27sI56DR7351uTQDJ6l0PdysFFZQdFN9LpxJV
kY4dCE6exLFr9eVJL3Omx4PORzi9ieVZm2rvZ0+sg0s/DWKDuBqDvB2qpCMB1M4dfO+e3/1+jHbE
9f/gRw/eHZT0iCUEkQ1GUvjuHhfyUTfXwvoeWHqy3QNUrIxzsY68kTOw1WMQPFe+Lcc/QN3v5ma/
LrqmEIUHnbNIvL+ugnIdki5H37OVNRckk63q4a/ck25LqC4LU3xoJfkABVXeEXf/0MjY+y+/PjY9
NCiJdO18oOD3Le/MnwrLXnLx3YK614vUn9EufmUjWeNltxVhfQeC1Dm3oupX81ANtr3lUOeLmkH5
/QTs+O4vdwIGTZ8IXaQPFu2LdxMwBgXgR9XKbyBVra/PXU+Oux4t2Qzxel4jvTArv7/kvx8+Qibk
oVcEit8bidzSP5pTeZjLulxt/d2j1K0WKvdgc6qTr2cDzbCIpBc8a8Oo98kAEhg8d/YKhHCcis5W
8x8WwruGLivQJ1Vnl7BRBeE0enc3WbyVgN6j9ULxGTbWxTLm+4agUM2xSDEQtTcvLZphdVWy7KrE
PvELOzcPjQrKNW0tR7cPcZM3uj30fqfdT5T+7fDy+zHb4+k/p8mhFbRju4gfieHgnr+OmZllpG0a
Bi+LHjWLwDaVzWDZy0xdlywaEvkDBPh+3zTj3O0vhcrMfzpYdAhQ8ApItdFOm31/G1FPhk0N1b2Q
xlnE8JLohQpgWu1x9a+F9In7Q2Z09bUp/ZaIqlWj6QtGVmlNVQIzW7xG/jXnr1rqg+naW9BJNH8I
K6+Et1/Hi0FCfhJG8Ll8WsW/jtci5lbF7SZeBukGVnMsYd3X5r7f0MG0ENZQkdapFTYTv+vWviHn
iqpttR5mpeTlEOu6zNJm2+z1usn7dpRJG9uBHJFW2Fb9KWjibIOPTmObkOha5eq0FFNxzadWhZyB
AH8//+/a7kSqAGAdRgUyST/wWay/PhArswVBmNRz6Hc+tAm1e0P0iZQmjnUKMmgR2uX6Fj1r4/E7
8xpOlCMjfrXMlPb9yczizxvaex/FkZCRjNBHApPfA8m71Vkt1dDIvFPPaodwwKaGKvJuXScX67UY
4Hb0SSynentq8mWFqmDoJ1GuEfDn4FMGp8K60I1Xbk/aMkNwBza+JwiLNzV1fK5gujA93SBilhBS
Cn/6pHRZbU9bHVRzRReg3g+tgtFngro2RoUIPqrJRKJmWZg7gL+Vl2GzszE6KH8QwykIzT53FWA4
CUb/evk4yqx1TiBSlHxER/LAnRdWu+cGo/Kb6usyBG2vTjFNjunBE9023mhdSZ3UdYMMMbUy2SwX
mcfh+qWNWuk9oS9zWGRhlJFnTH3bkaL8fm28D+GMfmjvbDBBlejDpfp1aQi5tpkTq/p5c5pBk/G7
dqgGqtSyq9Ew9DOB4vdXfB+NaF3SQnU4tzHCgEb87oqDtod8bsT8RcCK2jk8xtvDnzuE1V7UTr0f
PMtSbCzC2TXjkN2+Srr1H3b5a4/0n7tcQOuG8wKJmX4urIB397GJyfR4pTRPDVrGXTECK8r60fV5
TzTKq6F1jgC/XXE/DVFGxFG532XHLBr3pgFWBjNyp9HN+utaRrtMRdeAEcPsBNOnMbJgv/U+yptr
FpGdJ6XtyUIlnsSZgs2e26zDbsrJLi5lWY37zp9gkX3YO79qTUSlxTK9NUffTLXu3x7tnynl+7gG
8QHaLZ1zhLak+P8iSVcBkN/cD+HjZFqbJNbX2iWJnbZ93XokWd5F7swLy3apYsFLhlJuD3WB2pe0
MOXsyge5BPsP3b5AxnNRKFfsIbLfBts59fWkhuK8+WvFrpNzs+fUDl0mdmfo9Gyj368l99dGOEA5
EgCOTaIaMwiX8l2o7kXbbF3Zuo/RmAv21qiy/QZQ6aAC+7mPaX6u3JvMl32LEyv3kKJVz0Fj5Q5p
vLP4+4+6HgXg1zouQ++imOt9HPp17oI72S+8q8jF/ogr1OjhVFmhFicV6UlAfue84HH/8Gjvskwe
Dc6g5zpsFZwtyPd+3ZnjUjlhbbr1UWTTHqlG3bO0tnorum+jHVUAQuvY9dtT6Lb7+dhYncOELEFT
Z+txawJnzE6xoMP5SJaqGY4ZdgKrT0wb0aQtrJgl5s212qObIWxeFK6aCWsjGQkXLEZp8y9qLIeh
ANxnKMYxzK0x9WtTsiXy2C3519v47KFwN7/738L2/1my76ITBgI79xeKWkTZCU/r3R515s0L1gDk
fWrCjujwlt66ebTAfaCyRJj1p7Cwf+Q/wsJ+SU+Q2NscS2BH7wsv9FukkGoJPw/GYYWM64io5MzZ
z/h4pfJQLMrZ6mhxBLVYGfB6kpj+NQQ9RmnWSz3eh8EQyfKEC0JEMGBDTp80Dk2cAI3Fxh9h5wR3
P6ct6+eWoVzqqGWvsIv26ciqZZ8IqywcXuK1jKdPdtd03IlfVZxNVTDudervR9t75fv9+vD7IUCQ
cBx4Zv+qqEgHByuzl/Vznq8B6NxoKqFSOeMvcBe4G+Dvsc91oKIkdt24zBONrJG+bm0EjS5FtmNd
64z+za1s8hDZ3kwX45td1PbFLI0XHCpErvV3r6w3/anpggaTxs2p5w8eAtFlO0Rli4qP1rvwBnOa
Zz+a7nSfywXTisZunBthaycGe4KkmpbLaLSk2xX1Gx3kdtJwOrOlmtgM06bntU4WxHm7VtJ1jPcQ
1COdC1R/jpnNWcVz7tC2WWU2Xo55SGaWhlsNSZeylqWoLpdqpaHZD6oMTlMcZuLg02XcPs9B5xZP
BuhVHoQ3ujQaqE9xLQmycYgPceHOVZr5dXYRIkM/9PAFtmsZt7Z9dmYnd0+ZhfOAfVRV13iPqHqz
ynqMO3tZPkPnEeOtNYyt9YkTIzTffR0E+nELp6ztEtUhdhw+xstWV2dZgG6cts6Lmi6JK5qtyBw0
TenoxWnKqP2eQ8WZlgNLZe1/xGacZ7BpmA1OeQGRtvejA3WAXwdnyKVVcAdvBOzuPAXKHer8Rx61
YmSUF0dE2rvdRDexpDdHDyr/iFhgDOiFtJ5S4SX4ZZHXN62/IOo/lhPN5+lm9mVWoJim+Wz8T7J1
RX8ZlF6eRSfWSiCqRE2bTfpZD1FBIzuzvKAfD7lESr1eztlg5cV5LhpOm7SKZ48AO6nC+H91lgn8
4ZLFMVsynQVpi3NnaE/wIeMqoiX4gEoZW5sP49sPraKo+d3OruRyWzd4/csGF9CdroA/VeZeOAt9
izBdS78y4XlpS6epE9+b9nPR9i3sO24y2A6W+LpAMqBtVPp57GcfEKzMKrwvsXWZ61NYCctVl9VO
PJg+0GP2izjp43jHJEI9+nn1FGZSWtu159UDI2WtPSH7lqjd5/61JSTOETdO0RdOfV+WcxnJ41wS
CLJjVziCeydk7be0Iku33aNNJ67oD7aqSh0d2tG2/PYvN3NpoUPRruP40WRR36eaOpiRdSNTcIKk
TpDvH8L9k7IkfR/vOb2XDzx9qnKnRcgLQ3AfMVGPFS8dsnvroW3CPeR705hFYRrPY8cC2FryjfMY
a2wWEvX2qPnobwxfX4b8x1kySK5W5w5FZusU+/TAiM9d/7+cetnHufXiEizJgmvBVEBejHLvR99T
0PQnXRRkWukcOWvYp0WU+8ZiBj3Tm6exxFOjZbysfOvOudk8Z7mN6LBzKwUzrbaHgJXFFQS/6l+k
tewLLNDWPvP+avGzOm72oZkmbCQKjlgMVbiHqR24bPrzebQWon8BcMv5mb+oLniofE/GIvXmGAAo
UfRwGIufq0duQ8xHhqW1P5wc19fBMKwaTYvpNceN/c3f/yUGv7oVdqGth59Dbb29/X8G+e19IAVu
dRu6quEGHOh800tVBKrQ56IVKw/d0yDjWpheZIX9QAGedRCL3iaqo0XJUqPyNjq7bJ2YhluC6ca0
Bh/ixnSM0uQ2tABBYcHYdArMISeU+FgnMN30KOg/pXWY2f1L/DaCnWIHEdfenil3C2q0VNFPmJ2L
1UR7dW6/Te3b8ghkVTM+9Gn4i6Mf1vvDLwHKjf6UOXq/TO7lAT9cOzqO+eOGqs6MVzyp2If3bSFt
KFa4Sx5y/xQHpxP+DotQweoaxny/9bcBtbZ54x9dLTovPFq2T6PvcnP9cFHnzAbRso9zYTr2dAzn
CORjoKX8Ukyh2784GCCwfAaUjPvD64lk98MAlr1/oDvtL96URbzUrb1vh2bz9/tvTZDl86Opsxp6
VJtFfG4O8yATF9Wwhs54Ld7WSlEO8Riefw55XE6a21kKUfEhnAAdFy9VgZrqjE3NFtiPZG4ltgKq
t0Ya6PaQSS7ul3lHyTTWCmyzBjAAsmGacnMZdtm+nQ3nKz+rVhOU0QlXBXdZr0Q81Et3MXqdjRy+
jr26mRI5ZMCGO/Gd9+djP/BC0ujXd01v+P+KYiF49u3ZASrqwfLrO5giElBg1iVXd/Ksm54CaHNU
AXLd9rU/IzcAJF5E7xJhIp3XJjrWDUdsc1ysVsbDpR9zVC1f7IAecHDK6q6rqoufcHI51rkuTybH
wkZ9W73BE+JC4QsQ2Gfxumf6DgI10y7nSm5PIo+6eXzsxZzPwcX49uhLnA0MkVAL1AKOx2we/GOw
2Q5RbtTePnzOAvVE00DEXw52/yvgEQ3VzAg4xt2fdywKlxfNAuf9fQEUiuNGvYErI5Ot2jgBsliD
5lYoR/OOYHX2Gnbyof09/ARZNsevtTyZFkKwe5nJHh1psr1Bb3Q2Bahh73sVeKl0KkrfBspB1yK3
A5jwrxv8lnjS0ZsLQPisQlU4HkQgV868YSXSlCdqvX3wDAQXxtc1UQUWX9Ztxp/rFSsw9WUmPZPW
1Qy1Sxd3sSh3kLIzHHe3YSVFMH70gLFWeVwketj8FMzKr4cD0IUTeEkICBQ8exkWXPCHOKuZ/M3y
Np4qaJv92IAYvS837WrIpIe3kSzHDiRaFHYhpqt58xsZfqw2M1sPSHxGUIVN9XHwTLxlfVmz2hiB
EjbqvoxUaxH8KS93lKouyFfJrOOmm9Uz/K+8d168pQ7quyDo1SpPeEBAAPx7LpxykUdONFH7yYBe
sbcwtHBC/QQiOVfjZzvrywxOvo+kcPk0h+Q2/Xd8u6be/TLICGjirCszQZGEczBUT5tnXK+DIxBQ
cCSj4yDyTpATxsYxrPKmjN104odWOCXhTGdqOfx8kre57FUJQJz6vlj3x3oNN7Bm9vgXr9keTcj+
981bDM3+jvYVvZelu//Md2yLd6zZur9RQqHkHVTue2+jqKViK2dki/JuG1dHwZqaw31Xxs3+m59L
lpySSLSLjPnVGx6+h1MrS/WyahEmjqvt6N7kYTbDPqVJz0SvG24El3Pf7rs8s7YdDhzoE/HikZaN
l/1ms749m/7DHbjlfudVQafx+eeFkHRwpPUsFevhrWJri3ILYcm2yngfq7eABcdv/+QeiT+rwcKE
Y79HHWjPOzQZbW4JPyow1oMpfMUzj/Oudr0q3GxP43IPGsFDONX7bZnXDWd1FedIIn2zb3Ll7m3G
Qzsv+5qE+eTSPIcb2zYNJiM1u/H0NiDgwHvQq2BC8bne4Fjlde6KOvyTSP1dQQ+WQ3xgBePpiGPU
v2DlfKSHAF7tPmCEF3DXYZYt7Ia5I8z2FrQFTJUmgBe4kEW/3/sfqrtfC9v98sHeOMFbyUeS8h5n
1QbO/TyEQFVvoRGjon1fUQewk35/qXdNGnaTjXaIawFZ8f/3uoA5qnoMkJz2f9aIXS1dl2IV43kf
IKfvqzsO8n1STVEyw52nPabsZ3D8/b38CiH4ENtBhWCYI8dB3ktL81cYRU7CBb4ts4eYrlrwXPjO
no8PAx4WR/yN/jzO/76gi2yZhjvuF4CL73UiVa5tp25s+alfWg6KrOLEvwzXijD3c2f//gHfiX72
JwS7xZ8LGwgX07P3QOZSl17WjnXw6WfEmPNtB+0xm1t9/7R4QzSdSqxq9EczC5jdjWn3eC40ocEa
NrhOf0DlXgXM/wcjcEeUUjuZX8C0Rxrwvi22xrY1h6voPyFK3zfVTF7HHl9MJYnrRTQVTEHumZWd
GQsOB1ILuLO8lEr0Zkunnsr+5Dei8+1kIbSsKaG+5+3sD+ncFXDZMCeY3/pZ6i3M/n5Y308jE+dB
lUKYACSLo8k76Ilztx/dxZru8qHaIxOEGmZQDX5rPq5WZLz/SN+36+wC5EVM5P4f6qZ3rcQQEh0T
bJu7n8fekuV9mdgdkbVL9FBk/xG0hvB612mBLBK42ar/CgdiliDRU1HevR1LJMn7bOA5y75oh34/
MH4/oHsf5x+LggVB+wknXkgptG3Ba3/diDN2ZYXeEEyEraUrPw2bJhTPgWbD/Gehjo/mApgvuqj9
qPTx4v71Uo1EjQEDLrt4S0WwFtubmovbN7z8/qne9db4dBgaMc14RpE6gMj667VgB+eYb6r4m10C
U//cVm5Q7amihs9MOTnjtAbvt/G0GyahrqkCsc+znSFFTrKEj+VsEwT/cF9vFJF/DDgYJkOAbBu1
KKEtet/GtG36RWGBGkTDXs6Ho+svO0vCIFI23d/D1tJoT/H8BfONk0ZuVLHJ6Gej01yTRaAE2iUC
CkTqxvXAROz7Bq5m1l2s5Cx+dyeXonIWXPJcWmFfhr5vKM80ljhtf2xqs7kjTnF2MDSHSPtAgDdi
cToR3MdvfcYqoEgSH2TbOP1yW2X5FEPlMVNQOGA1JRSSCwqgsGgOtVUqlsjPxAnK+b4dq7d0h8oh
4hALXsPrWwlUvY7mnDfwa1NK1j09mSfXItHusASt71rXMNykfoEJ7yCi7kmm9ZZzKZq2zJutIgeS
eTWMjYNJ8KAxuDwEOCWVWLj9hGJ6jnPo0W8J1mtmR8dvZny3PtqTi7CfQLyoearAPaqo45JNRbUz
Xdl0UVCG1kszUOfRZ6jL+lGQjsfiLljH2FOXZWBbO0gxTBr8d32rD6GjD6I/5JVpgINBhkK6H7th
YdTJ1IJ+OdtN0gtYTe593McqnI9ZT9DpP/trPG3dZ/oge6eN3NR2g7tuHGhufC4UKHh2YJ1Dczjl
unecMm0ckuG/V0riIbrykT+5z46/rGN0B5wn1cc2jsvKPZa7pJ4KnYC2jCmW3fT4j1AQmdvDvLib
XhPbAjGZUNPbuFGkq7fK+aaKMWraEtrkc0GVH0cQQpHA28P5lRr5EmBZij2V9CgEcEwL20b/1YII
WSaJ4BhwoPyMkT19+iy4iRrOk/IEDTJwDdn9a/4HIL/nr2s77ofh29KoX7PUNqwrSkkNY9moZNJ2
0DhE2KwLuQ23qlzoltYUf+Zw6aIHhTKnPjWFn/lJnmXzg78WfnlYi1meC3wXLwpbbJeQkKcLEJbu
U6gDN11iP78Li7G2wbIn/VmyqC+8zO9gvWND+lJqVf+V2UV3WGJHUiPXYjxThAN1ua1/HSn7uavY
ju2sgptgLhTE2Dxndm1Ln8pw8Y5lV5gP2OnBSKdaGI/RaouaFRs033JlHlzHU9fas7LrZhrGoz8A
jUOQyS4mrFAPeTxHH0OV9/ANVPG9GHp5qHOVITNp24OPReNVBAn1tMqW7nSrEG+RH68tSpU2PM18
5GVEnfiiEWSc3TWXMFKr+lwtTr2hgir9E3Y43YPCkG1LaqCjIbFElz3OyxZ9ra3WB2Iwzec5couj
7Y72FarFvEg6nP5uPODDk8bL6cdQhvIjoGYBj2oU8XeHFhR1lqOcT7tHZnFSa2sdHTRwn4bJAwgh
FByGdTFXSFpWaNTNHKUyjGUe/VVMbrxewoww3wbXK51jh2cP5VfR5GsyYTL/Ixr9sMHVydJXTQxN
4uA5Y/lxmXC98eEQXOMqiHGEjPLuq10O6mYJPft6CJx9hUp/7+1i83u1kGbf2mE1oQ3srKuiEjkU
faLfd2ee0WJtW4TWaYTv+AWN8vyjt6xltwjdvg5D2bkwHRS0xg3CfrLmeCMmMLm0OagNOddVYDLY
8Ta6nrvVCQnElHrpNIta4Fdp1+pKL70+ucq41z5qxgQE+smf12+2kfIO5rdJJky/D0CeNmZYSzOF
B/zCBfzxsb1Tuae/rGohV7Rpu2dDYiq4GQi4iwwvScsI7ysd8y4Rbt2e8YEUiWs348fFaauPA6ZF
VVqNY/bY52v/l15U4yb9YpZUOlqVOOvYNZ3gCCyQjbfkW+ot0Xwfu7h2pO02lV/LRuHwk9nNEzao
faLU5HyMaW5cKldHqdG2vPKK1vs6RMFyU9KHwPIDIJiLyjGRxuqplE12E+yyFcQxVfxVWyRbh4i8
scSGd+jvgzmoTgT6IEjjYgsvRojh9/CH4JzMuX50u1adMfl3zqWagq8YgT7O1O+PW99s0blX3pqU
fZP9WBmQcz6GxhxJT9eHcVeEJNrr6SRX2ZjY+TRdYqqPG/CuRIWsP8SPcTvGL2JR4nOpZfcybdP2
w7DAD1PYubcehIezzUlx6JceLaXorMSf2+nG0kP1vNldexa1I2GMAXPf5avtcZahD+KgLCJwKr8K
LrCmkqka2vJc+UY/wjkT3P/k4kXcilMZiOELeGF/H7e5vnDWOn5oGr1dZ0PZH5eQkEt53hR3rYf9
KXbc8307SP1ZR5H3TVR890DiYut3560Nmwes7YMjRnO9aJyrinkR6H1M1J5l0HgHynaYn8Ax8eVm
aXkjIaR/3Nwof4yAdL70WzR+5sDPLths4e3mWCPcqgAf3lj6N3TeHYHXRlxDkV9bwXrX7WnLrO6+
ojVwny14EKcwVuyTnsseyxfjIRnxt+1Gx565hkBVgVo03edMbHFDzG6Wo0B3d+HQi0wntXkfoikT
dAy09d2SLty4m9X3sINLV5RPbnQIDVB7dFP5YgrHo93pqsbfI1byZrb4DgbQH0Qp3to+1aP+yt9k
ANCF8zQ0ZDClCcu7JS6hhaIEKhChKffZWBKhRZ3P9i0UJPNYuNPUn3O3Fh62Gk547clOR6fYbtr4
qskjdaC/7G3JRB/+EMUbJvblhsdt0giJ/tiCh3C9Wn3IWAf2POqbPp5oQDmLdubL1uubD2LxrI9h
GxcqDRadd8c8VvpTmRVTc6QVvebXTVF1xcHSrQ9TU0rHOofTMGyf1qjVJj/vqYd9iPulq7uKUevm
rLqqwAp0nTohmUvqN0ZOt6A45ZAK42Sf53Dr1hSdTnADjVA6h9khRbweAQjGJ7+gKsXdzNJq9AMS
pwxLSHkxjUF45buL3ZafN7FKd0rWpbdjc+US7OxLZJ7Teu7rtdWHfBp8g6Itw5hndrMaXYy2ZFZX
2A/EywPflBEH+K169cdudRCuzhTAZYrKzLVvZoRybepq+gu3YU04RYfUb4cOxO2qdMciRT5fXY3W
ugzlh3q1gngTDH9rL80B/KipdvaYcv3mwzh6ZTQe1qAM0PS0ZujYDxFt19SgYW+OnmPq/KbK6Roj
KwN+Trdx6VHNNisNqRAF2kVbeKjbs9mfb3GIE6hZlmK5EBlmIocgsvMQqK7UzmWVaYRVyvhYGLkz
XfkAwcqd5cdLmDalROIdepUAIgRLfHKUpb9PMamJ0Gp1zx2G1eKYTblr3JQULrc6nE92ihz2V3nw
abW8LiQxM9FaYM9Ow4U3dLZVLMU3glAfoURTtUr8rHeW+IiPkhMihXeXzvdvHWsKzCNN5kZelH3k
fc2m6Xnb8uwxy9VzFit/F9jNzcMM5+QoI6wVbQ4PpGUm0LTlwu26RhVzh2miOU1oiFPVKxTUIfRR
xdeP+M2DbuvgoHWwJiYqPOLrNDbfxkxup7CraS9mi7yl8xnZqbMMc3/YOGy8+3jIxUMIsUkfigkM
ivXAgkng6c3fnU5VHxUyz+g4hGF2M3Rt92D6YcyOfEnDJC9Bs7MwsZolvmy6sj+4bV+fql76D21l
O0dEcd11JZGGudXiXbuKZmqXDTTVY8qig8s3xHxtTWhwkHNR/Nghh/DBjqd+OCon6O7gNc7jpdKz
TGIET0vaV3zLgRcMGEnGTiNRNUDUNJdDwMMdV8D3h03q4rukH9+fS/p+B82mnJNtrfQdpzyHfxHg
xVeU5BfcgvzEqVOcDDY4qWlV/lQWmfMMIricIBPFZ3R9zSlUYXlvlbZOpybI/0Lx91iXMNQyCrdT
6MrySze7Y5f4ouu+CFvqK+MKuSRSL2WUFoC2VxLDBlRuNsh7sUwpRbj4UFKWXE2zU3xDlRg+VzJz
/qocVHITHeUDVundJcYH6xNNAbfaY9qCP3Vp97eBxB+ngnEw74vQ++ZVe5G+ts1+ai/u8NJNkVUc
66CgQQvI3QWXrd8WXTroAkEa7R7UZXxVTemkoiaOJIFVlP5trQb3Jc9zNH1uzT3g7xDmUVrxuSmw
HGsiX5V/2QTGRSCJYLjW5FpVdtWobvwvRdWWp5USwn7m4J11ElvRPF1YYxUcRnzsLgo0uI87n+Hk
bBOi12K11AffX8oXM0WK44HK89QZCUurk764oaWor9UK2SXRGSnNzTIY9VK541KkA/DnlBRTvXwb
x5W9wqakTjMKdPX7RDcNZ4Rymo5tOYkrwPMMKlexbCTz0Fl/eFBb5akJ8/HaW6nfEot0ZDzUsrcw
V+8buMj2NvlP+LPXX0I14Xs2iOFQ21Zv35k5dB7o+kUxbCVyuCQY57w+Y/I6XhH92vm49HleksrF
pJ6wS6zuTuQzKkIjd4bg2thoNbWaUD7AlGERpV7e5KVXTadsCmjxNFVaViRp+riXsRMW2X3hklOL
Vm5/tYNpqw+IdefhQFUhK0JaHHQbX8vhmKxezxZfydN6HwIjZJRUaNLF1xo6q9WmaIyXUp5o5FWL
fVvlXdDFKdX24mFwv+UN7t8hB66/HnL6avgyYIDu44q7e6o31fUaSSCddDAUYOq+nkCtRLJAP4/N
SRuF+D3L8KLPDjNbhfYOKiGB8++09F0wnjJytfYSAz2r+Xvoh2Xyjzm8rKY9+j09wAdpu/SEzgoC
19iihPX4QoP70qiKefAsaFwGtwVDbwLdvubxf+CeEdqM41C2K4K7fPH/8rXv5g9vILKl9kbIWMc7
ZOs6clHXfP/ZTimAx7B3UdiHW/g986S9BGf43hv7rXeGuPhi1IwvQdJGAHAWla0sZ/w4NOF4fDI5
gEJ0M5JQLnd2Gdurl5psMH113ui6MVsceWVXvojItFNz8OvRrO21MDzelvCtty7Wv5BxRCMfxOir
IjgGEGgLcWUb068d/KhiJMehdsj6k1Ko/V3og3iHwI66dSGZkbqrmIiJrz9JFG6pxRg266pAhycQ
Xr7UgGyknr1j1i5eUR/VDBMoBjtou+hmI/WL+E6lOpB05yYZK5M4Xh97x3DdhId4VzdPKjL1owXr
Z0zcDlFc4hn2zhEWTPPdbiuyLFj5ucZsLhji/DDhGhnuev+epugWmPWV/X8VF9l0D4g7XYBPFzed
zfdQVG5gbktnXZujEg0ksimmQa2s+qGMlxkZKykc0vlWrUik27lqzxrDlPS/qTuv3riRdV3/Ii4w
h5tz0U12K7aCZVnyDWE5MKcii2Tx1++HnnVm5N5uCeOrc4ABBrAtMVV99YU3DLPfwogH2l18axcd
wYVY2FW8cTlHJUr2i7rvM21C5mTSyogMlAoxzlvH2cMTHqowrvz5BTr+rNqNkUydce8XWeGEuB3X
XwXiegJXspHSoF60kWpE5EYakU6I/kymTjF+S7R57biQUaOQsRT4UsAfG2NtV0nDBzRkdkG9jXW7
aSKEEfozo2+8Z1RFbBqWHnz/ZktDEQuAjfJUf6iwPpGhqTtyeAKSAZxjI1rQf1uwJsgy1hCswTvR
3DokVN7Vxu7Iw69nBoHIdFm4LiA/UF5oSY+ZGoBwSB9g/toKSImpJCJmtYOah6cN6R4+BR/GmxNt
Y4H5O+vassu3kobZCxZWgrURB3fwjxuec2l36F/Mt4qPHeI25gcRQtDTdw1QFc3DvE2uNMJw/5ni
ckrvkLYUa9ZlmdkZGYx7IRBZy14IkZbaW6Od3zeTFV8D30y+JQgItRv8pmZgdLGkM7Is2bxpM336
iNyHvJ1EmfII0OuYWntVQzT1KkgUhRPcG7QPvTDIm+kcTRo7CycwO58my4bf6BQ96gN2ngObFM6H
Lk6a3QAv+ckVvbEJPPCRKJYsMAf6BckZ31EHuJ4m2lqyHyGbleifbaAjB+N54gpQcz2iEf2qJT9z
u0G5QjaohvG98JS5Y3LF/Fe3IDyGyWiNhF4NHgZc6tZbdVySviMpqFV/bclWXiWmMfqh7iStB629
bB+m2RtAQw81TwlKwftsixQllIoE/AY7CjLeHi2+ekNOjdCJW8QBMJmiy9KQAz0HEUa75Hap6ABs
Frdt3agYAf6Fll5l0dLN/EziAPMDzoKo+Gi1P6Y+rSMz7uftNDjq2SNajJfzUIs2LLvRv+8dMeDv
oDlOR0GQ0QWqzObaKmPzEqHpwgO+hC7BRhhxcKlpqfmiyqy4mLW2vwVDmG/BpplfYOvImvmHF6gt
Qja52HqTnalQTirvV70VlD5kinAs8VdY5WVumMrZDe7kPGpx2s4HOle4yAAwWfWg2sp4Rr4zQaQA
gMihAfmiR97kKIqCwIRt0cW6U0WVkacPhTOLacu5SVZHfh6mlugQGGFidjNZE21oxHTig19W1lMH
+iPZjLJ8tvqqeRJD02zSrKb3CNITAFcysuRL8Zxok45oT4+ulUbmcS0ktKOevsvnOpHaucjZ1CFG
L97NIOGSD04HB0V4xRV9Ae9Mi3X/kY5x5rEMEvelNRcrmhEQuh+FQiuibwZzm4/+tGZregWkp6bF
4/W9f9Zbae2GC+IjYlNlwbyvHXMs72HxZqGguRUKlrq97SxHRqQvxmWtmhTM4mQ8pbGan4J4MDZt
L3UonU4RVX4Z/wDurIe2Yw8ffdL9vWHHxksDMv5J50ecjTbz4qAiPMEF8q9nwAf7dhzYdb78AnB6
uG2lrvA9GBrdYB8st0GioaglDLvacx6ImjKjR2/EAzTDT19NnSk+5TQ7Qh914EOH582ymVOjedT8
0v6QpxbSzTZd/fO2rREr24AALSzrq5J0/1H+RimjEy8cUEWF3ocPz8Z7oqJtqvZe2D0iPDdDnnZE
+d73V8yUwPuFPjVRPa86Zg0MQpsbWwHxUfvJhENihlajz0N6rqM8li/nAMzV8DHO0P356tR2U5zl
jV8N9ja2hT5ooT869iQIXgUoG2Zt4DZyZJ5cPQQQaCykjb6usq0oXKHP51LNdDE3rjk7O9uuJ/+z
W9cDQaVrCxyYiGNOqjsheR74iVBTbpIAtLHBfgGTJo0H7aXgaLNpgNfbDhDVtG2+652mvD5k0AqA
MOrbSRUpk9QsKUAxtUm8gttXuSrGIEmeLHp3N1r+QAmTWbMrxGPjT/GYhwyIfeo+qEzZnB/yvOll
E/bT6v4V6a0l++5FFstoqA2/pc0U82ablGyztCmR4QwdDCcPtnSs1yex3UQPyn2azKPXfZJaspgO
iiU+TlIbMPqeO19qQ0/BfJmrPi7d7azjPjru3h7P/YoFYWoIAkRndLgyeRnArsT91zRWWmX+gAZX
/b1q2nWggarLCoewnFowKO+91JZA0kZ91iBgZDkjundu4Nfx9noDAAUg7wYMgIGhH5uHZYhSeE6S
ed+Kv26g+gt5UhVByYrTmlWg5ecj/yttxv33ZjWD7Y9dZ16bzvyfh6bivzf/yUmjm/8H7WvAnrxa
G//Lvub6C5acw/f/a0O86j/8/Im/lBttlBsxOIGrRmvtFxkH/kY31rEzG9WEJPPau8Yw/4O2ssNP
mjDbgDCYf0s5aPxdgDe4zUyOURNzgX+l3LhOt/+ZMa8XBlazSlpDzzG473Wdv6Jja51Bml7MPlpv
QbrPHcO6kjhE7pzC+hoPfnX26tX8hg/0K4ZgvZwPPwUIgQ87xYfW/uvl7DmDViBbgP5Qc7eFwkGL
2ct71MAjRM1/LwN4yfBw8oQvfXSZFPk6KL4DxmxAFCNv7JKLgspqa/FYlypPIF/0fU3CJEyswRjv
H5rZfo/p/vMqv75bAFsO0AysTXncY6o7x5Au5xZEcNWK5iUv9eRuoTDL4/xH0zTON2zFbPTcyv6i
Qutusxgpsxut5vSp0au4db3C/OxkpI5GRSq0z5FC/C5gxd5JR4wP0plyoPRDcYXixTpWakrj0tB0
AxUjuvd+StK8k7Owz+ntzdZWaA2JaUq9EuX0qTm88+ErCGEnjdwMLtNmghbXJKb8nNb19JnZ761N
y/zgtiVqlmXa7AK/mh481Pq2hiaAIY2ArOklTyL9i8f0ryLNyQjxS6j5/80Ki132asP8r1jyj9X7
P6IwP3/kr2DiOf8hVgBmWpUrwCCuPPC/NGFc/T/McUwdkBw7GToUiL7/asJYCMnoHlCSFbXoAGj7
O5SYWGTpBADikw8IBl/jf6MKA1Lt12BC38L2SHIM/2i7JYEPt3ps3MhsJj++SnqXYj3zc1OjaSNp
yWaicu+zRBYp7JXGwfCwsRgD7c1xkCP6gwpw6dqhhEnPn80mo08bV79MeuqHymoPqc/ZLcIkCeT5
SNqqdqmjFaQgqm4LaD/U+VsAGP6dBqeoXmXqSHpjt60emyV3/Sig3VaFqIIi6GfKOn5xRtXWYVYU
08cZ/k1yrQYDpdLYhz1MO36U95OiIfPDLCipdlWZF+KiRtj8RumNax9olqIBmAzFklwtTEd87EHr
NLlFRgONT09U3nSpprxpqg24+yFeANELZr1IX+n6lTcPVY1RjzH48y7O5QI1d2gMPaoodoYz6Ga4
rjaTm3SfGAKqYK+Uj7ag6EWcfBxNv7utmnQKbhbfoZFe4ErHmEq3c/1Q0yawmK0xFr/SmrSabh3R
1bO1SfWiQ4aqMZpAgshGFRMCQVFa45Vkmpt9nmCxtucJwA9Jdq27IrvTLGsqr1JzkXhVGlL3mjtp
y6S9RlfPKRAzkxMTXiH1uj+vdDvBVG9u/P4xx7Rn2TmQjeHOOSIu+wjSWINya61NnbcRuTQxJuh1
j8x5m1gFKJaNJ0lcvjJRj40fGCqI7sFipj1ctYil1TdY1GrBpZi0oLqR/jLyAfyxoMiVmT7WzpYa
Sy3rTXqrT6DnpVn6MOZoYd0kOcactDQ7qn3mEgyMhyuUw1z/sTCFh8JHXyxxepbrvOUgsbNkB/0l
blrqtiq4T6RjTDdDVbX5tVenY76dUOXqvwXNFAsZDV1tNZ8p8/pL2+x9KOgVXWIXbCzFzIc6zn1E
L7KkNB7KeFX6w4XKD6Hf6XmoLavLJFpOurOakSFqry/MqsMxrYZDB2zngJ8FyPU6qYLn2Pbb5IKh
CyBbOBOJYPjeaXm5jeMOt03Xr9aX0+4b3oIRWnS7+3AonOyTviBJureCSruoCiG0yBVpBdFJtPat
0VXG+eCPoDBrhiUmLO9KIvdoJQXkUPqd5sbvSn2MELGJm804MisF9Ob6z1VWT2rjJ35iwFlmtl/0
utj7cWPuYt3wnvsGzdyhFUuzrdMBRxc7ngASGZiL7UU7WU8TQyHw/bg9FhGDHX8K4yFPYHQ6tvUt
G0btCWkz94MnUFSlj5kvceh4lCpnTddClRwFIpg6IPwH8LGQHAJ3mnd94oLYmZNA2+EUo2p4LV3/
3HVGcoEOU/rFLFajkaLQGuTVJ8Bp5wOkx+a+1TLmj6khqfKWsupIGdoqEHcdHhN3ZZNgtsK8x7id
Y2bXYZ8D5g3d0scuNa6aczqZ7V3cajHEKQdDsXCo+3uoge7ZipFrw9nidNxpVU1DdKDthKO0OTmI
VviL/C6S2tKvddQt041dD11+mVQSHApDB8kUOC/o09Ebxep+ieseETzUmWhXdue0gsV3A3PVZo8b
Zdhr46pQanTWedEYw2Od2vzzAp0rJJPHybur6oJ+v7CVpe98kVf5WWJMwQsiLYa1B9md/oBe3+SP
gvn1ReECkQiRx3PvssnCptWRRJswthITNQ+YExtIpuplVtVBzxbDDEum+Ne+S45x2Y5OPG0NIgoS
3B3y0xsTFuj3XDjBAW7qoWEaXX2Qzmjc9KLpYK1XjkT7tx8fu1yzn8VgaxeWVdFkLQmqqAmqxAFE
lcWev/PqvNmloGw3nY12llPkl+CL83Zj0qKeN93kD20EnK0rN26Po/CWrZ14Vx79guWRJbL0L/ks
yuI8nTTnatDImT6sGtrMhVHnGL73C+0nFGbRdDiPncn7khmyqXcuUiIj+tA0t+9k7STB+QyQ6FPi
qjkJbV3xMw0qafY6RdNBHooUmE7Lbhi35lRxGDoioaviGRU8EglMBSoDKPCNMS9GslVLa7UhbsVa
HvXIOU+bDjQgdbrfFNO96zlmw7FVxrTBHL3ZzkNG4mUAXQEF1JaxumltbidsKiT+H01d5mrHkhtX
wdogtS6zahG0Vlxoo1dVwIL4jmO6KZiX1f6ypWnHJN6iuJ9Cx8j7IowTc7rS3EVrzjqIVGjNgjWZ
Q6/M7GlHm+AS5hQ9XKaPiEEqFMx92o2an5RUDqm2E3qmPg6iqB8HLcjAkaStkOfGiGL8dirMFMEF
mQm5STp8BCIt7dIb4LNSP+/btrSemGenRGE5PeUqVsQVva5xY+myoWJMMkK0g2vhd3uPzilzQ9nW
50xoCwMsAvCPXcbgj6k15Ux+p+JM3FSj6lGkHlQ2X5Kj6zFAzK44N5y+aM+atkWw3Clpuj/kXSLv
5j5tgh3QfwASKcV/f5FqXjHsY2Ce1U7aNF8i+JO6docRQ+VcxDTjgaPMtLmuB7hU4xa/M3Qv2y7V
3J3Vdou5SXwmLJLhsJPQL9Yh9m7LocrxFIbxWexa3x26gzWmUm4HVMOTs2YpNJSmsiD1LgaPsw9+
bzvKH8za0Tu3WQkqGsueDwZ3zi9DZomMcjODc6pmSenik5/GWh92hh9LHOfcmT5cN/cPOm0CVHrT
xboSfrWOQZx4/DbRx9B2DVOnjA8kOnnpel1w8DVCzh4OoVr2ZdM76iEQAkpWY5pQ0OtkUNUtgpDW
U+u06LnaSms4DYMYDJdvwNiNUhhdWdj35uztLW32jJ0VY4aJTxeoj5DGVZLcJ+jv6gegesxYOHqS
s6o2NJM3UIGRQKwyrsJ0YiKwbcvA+CQ9jRE4XDK3qM80qcuMsECOtA0cBOwPpRfbzHuzPgf1MffF
zWgOHlZ8tp6hj7+AHTxzgrQoL7vUNx5aF2DQ9ifeyTMN/wbnZH0Icyi5/T3AtOme+9ZfLPxJK54Z
4eNzHUAfSdyg/PHrMioflCy9RFQfqmFSYe5lvfeYiN4VZ5Cz3cLbCs8IkhdZDR6Cp1mr4Tk018GD
s6oLRT79YZ31byOcrLRBr3dJjSBIKIlA6lJDYRYeE9YoXQg4p522xEL9KmOCNpJpoQh8WTGw+GTl
EjnbBvHijC7fMI9R7rXzl8CsZyCKACam+qzH/sA868uhbqJeFKg6c68jamoeGxbKmZSYe1vUyjdI
6Rfzh0bOzAcXlWo4H8+qqM5n/A3QAvbKPgljXJV8wg86ltvFcLtVZgVW+laMZtpfBsy+hzNjcR3a
jbk5Jo98c8u5tMmHxXeQwKO5Rz1q6b4weMOvzXKNhAGPkyrjzho1mUZyyGOI8JSnO9f2jKfGNIZD
all5H5oGbFYy04o5UmVRH4Wl3cVLGNRoqp+1/SpFjKFArZ0Hadx5dyQ91mofTXMB0NrStkyYSRk2
xljPVwgYDWKHz7x1YIhNMlPhB11+zIEHyau8xqr2CZVeu3mC5qtDd5+HyT9T9AEfQJqip1FkZXvT
jALBdgGt3AlJ4YwCKE4e1JBkgpohYQcI6jvwA7TsNsBDp8izldSuNET8cSdH48bfLmVXIuBttM0C
294JQKx7dld68DwDxqkmSHbtJtNRHLidXQBiG3QK2EF87Dx1y6gO+E47S+lq4vBJ0HE23AELmRwg
6IMNn4hFB/l0bp5bsOnT16AhKKzq58YCZ5KV2/+g+2Q2qABUHi6KYUbbKd7KknOE0WAzWxE0EiJa
hnzypSwgMocYOoAQLkRCIZVkQ/bFrlz3aZ4FmBwmMYnubmum+y7oQWtKdqQOvclMCDRfH0fxUMhp
voztqWvUrTEOWqq2AQDdsQ2JBWnNR5XQFLc5CTp4nLwnU2a2bYptJnstAD/BqcRIulD9VrNqE2sG
oDYtUWFebTQp7B7pgsJ43DCaiysvNEGoAIVxvThuDUycSmU/GWZueWEeN+REdlpmyc1oMMT7Tpjt
6nAKWEs7nKY8/9x3xhbIL3AtETwHqTD7e0ZHtXcPLaMtt/SYa9zSEdrLwqq0CH4ecTSOHMNIEI6I
FaPgaz6rm10uqRZ8MGs3y/cGo7ruRush46IQHav8AoXN6cNilTkzjlqm9h388XHeBNSl+ncJhART
Dt1CqribGLFtBend+AHusM7xtVRViW4yXfZ92hvWp4bJ7g9zEMx0JpjkX3QNeIgvE3DyGYMyAZpS
WlAxGgm83Jum7Htdq7hvN71ZVSPpYlOwCo0e3PBuAqiR85Q+BqV9e6jISc7YhPIp1VHMwvpB+mem
u/g/ct2jNHKZEThbTty5j6wCFctrmCcj0OGik/jAoXVUNeVmySeLLyEX55ZJbis2amGOrPN5w6kf
7DE0nc68dQPmppeWEaOoM1Qcb3hwoE+5QTdDmptU9Bx6eZME1s6kx5ZEQcup/3U2klpGC3QWe1sL
FAXYWyU7rG0FCK1B07GQnWl43ZjB4PW3Tqv8BsyRlTNFpyADh7UMfXoJzQkHDIA+qbWxBFClKKPW
GYA/Ddq1kjIBBGExYbnqbXJDEJGNlWHiYLfuJ0jX/jdr1nQEqY2+n29S2C7Ors9t2YNegGXN6VQ7
N6UDnz3duiPa//yKzrkCI+UPxCHDkLxyDWIXD96BNdRdtNY2AIoa19riemI8GkDqOXmgh38oUJgC
j+SwvKGjuI1/znnDiMnGDeW8GYC67CtZWDjG9G4Mg0nrRHaNi0olo0KMM3YiyI3bYRc3ONnKirzs
EruCpQyBp6/9WSLG/ZR2AXNmGAf1tvX77MklIcO/IhbYHZiV/zGWfo4jYhukDx18lU9IsMAOM/Qi
+4K8wfIBG9Sam5w40H2QNMFmTK3g1h3j7LOny9KAcl3U51xE3VrK0iICa3EHso7pZDnMUwVSyceb
OpkH/bxiopdGq5QYUOnC6dYl6yM0vJAGJAgWUChzzsHV30wxIfNCI2NMP6AS4TWf26IlzTF7q7Fx
SfST9ENlgzaMFoNTit4ADKxthphQcSiCobzC5lEHc6Al4zbjdXSRQHbQv8cGR5/wzTCJujGnVi3D
FJEBTEZkoQGomh3NoG2jAUdzZjoW22UGy7RFIKHfONkcFUFzQMtCfZzMQp4lJUO8yyFpavEVo+iY
w6IChH+hqR5YMudXBjhsk+eWfTvrVGPboICmtaELh8WH1an0ekA9AcV2hv7ni49A2nlPSo1KPwC+
7GOFtoW8jcFfmuSoBhNWiS32He3CSkVBL6sDMGFLpZsybhRDV08/tyCHXYLjBZk/juAntw7MdVRg
gq64rW3bf0EVpczQgSIz2TQo5HywXL+4wESihUIhR0GWOWbzIxVQjf+KJhST7yVvhksm0267ZUiu
PunNNJ0DHgejC2Y8P7RjU/2A6O91NTWvQbSIVblUcF9w+74chY8RgVwM2AgKChYMlxrTGHA/fLO9
zxQctoVTO1kMcjRp/Uv0RrOLksHnRNVbzNqFGUvZ8ja94Xvtg9rcAHYBpWssyCbsbVlZzxi9gIQk
j4tvkH8yr9CHuZNyNaIx5smfQ8Lmct1bWWtelbVdf0c22Lvz6a0+Kz/Ti4s6Ncr4TBil7uxpnCog
URaqOJuhm7J79AOsOxtZd2TrYk89o67iPZn1VF8UEAgjvR53iCKssMiviFeASLH7fnrS6aoh72GR
raHXQeRs9APqIe4NenJUl3DPFMUA6dNjaizzecfZeecrIMKAImfacaCqpjs7MJcLPA7wIVVxUF4k
7f4r6GmEllzsLWx9Cj3kfyIQxO7adUwNiNYmFrNPhs/iyvysHraz7UjgyFlebEVG82g7VAWfIncz
66CS0jy4yaK+xDSUPiIk0d/gGzHg1VIbjwDSNmoSP5xkfEDo3qCJOSTJRe4s6HH7nZNeOqATsYLy
NOAC6Kzhrj1VFHe9mCqEQgPnI3JL8xhikcGQVWogPjZrP+eHtYwNKkaFRb8zt/vgPtAX4yYLpH+j
WRhVcOooKDBAmDBpwLO3vMt10Ho76m27iBD9oMc36nb3jNoO7QYvtiw6wZV2Z6wqzIalDy3faqq/
2s6ivvtqbHWaXcrpOBIq/0dd18032xlzftTt0LKLibvxJqtpA9P1Ss0PwKx8cMPBJJ87s4ZMM9WW
SQdNIOSHvb2Xi42ZOOByM0PNV3KecdVw6AU/0Kq3wPuOWp3czLKfPtOOausd3j/+dzaWeea6y6HW
rOoQ5AbyQ4sA2u4yRb/p3CC5Jlx7L4C9Y/cdfvOvmgD/NPePJt2T4dccfLhsrsSRmGgk81UyCfUW
9aS6nRJP2Fy/I2S3Uon/mZz9cy0Gr6+nkWZJA5G+WhvhsiL2KCXGW2xC+PDGckfxBWLPoxkv/p01
6z+XY8r6+nIlsUhCgW0jry6u2s6KYv2qiue7VyOc38w8jfWuf/c0q/blq9lqlk4cJgO/Hi1pylJ8
rUngbkBtnXeZZoVLnISVMTkrIFDwRuWlzOLHzHW+quEdPYd1APO7OzjipKcemmJNv7RR7MFvsGNQ
tHRa7ciSyf6dh/x1svv3Ozy2/uu9uINk3LZRZa/ZXMl4EcEXjDQGFOcBckCLMSbb3I1xBxUIu2Lc
UZJvMuUFAEN2cUe2sA02W2uO3r6jE2vIO6KpxyBR697s2oh+y49qcD9Qi9JFCpqPWWpfaKVGzaHe
+cQn3q93ND1Xi3IMs+BaALfAmUCw0c0dVcrntx/lxFztWMJgWeH4M6jsCG1pwGj6PgUOaHr3rejf
0/ZeV8JvVsixozUmQ72NyWcbjS3NG9HtpzUakhFMLkeuwujFapDCBpUE1Pftpzpi3v+zZI4jyjB6
RQIUKBr7C0Qx97Rsz1oHBazkUet/qC7d6UCo0OoO7fK9ZXpiL3pHkaX2WyrFsZ8jz4D0o81hD+1O
mdfxXIYN8qD1zqdoLZzHtt3r6Qu8yLcf9tQnPAoxBplbGxRijrpiqJClAUossmlt2OTLvTSbd/fh
qQ95FGxcoTSTfciFUu1iNoqQB7GraxXU9/hbQFhR29aAsjGEf/ZgR6FlXAz0qsZmjmo2+5KmIF3d
82nmWKjndy5x4uRx1z9/FT9LuFHU1nKOGr0+0/EySwM35EsRWKLaRQaq/1FXN28/zpH0yd+L8lhs
ISmcVjMyqIauZlxwkfWaczxGXiagCeJJX+gb/IDcPL/lf7q4Ya3QaFrvR4ubSxTr3tkep576KKbM
eeP13sp5zBosHe3pmhldyMXM5jNFedk2W9v5s6PdXRftqxds1zMqtH05R6afIKrmb2vzBf2GTaPN
SMEB9APRRv/ynTd8YiscY39S6gRdwryKlPYJgZnz1nXXCKBwoVTUvtSmtA2vg/5Hu8xb9JVCWMaR
pr5k6bM/v/NyTxwOx8Ii9IwqtI1YtfTZIxC3Ue08aVW1T8wPrvuVmvOdQ8g89RWP4k0OvRnSbE2M
qwhss7osqIOcehjxaJy+TsY5GmfPo77j+uvK9ugqSjaPnYiLJmj31QS1P6fLT2WzLq8Gi9X1JXWT
c0ALbqOlzoUfwGc2QBk231DehB8lLt/5UmvM+M2h4B4FrRIyLhZeHTdPLo30wh12hqCpsyvLWA4D
s1yXzcAqnIUbrhvx7cuaJ1IJ9yiEIctIObyGMLGMH3GgjhaL5eHPeFvhMWTEO0M9elOL/SBskeF6
yutPtqQpQqBzrlbL27UJm4N7hOSzF6jkGumwsZvPuu6Fvff89l3+1IX53cs5CnyBRKch9fO/ljEB
YIhfvH5fg3dfV/K6ZtkyzQIFms6ZUo8z8gccJ/jlvruKj0x+/g5WzlFkTM0unTpEuaKlvy47EDA0
9vvmgLTe+ryrbZn1mZYAfC99B9fqnUV98rJHqVXZLSm8Cg4zrWICquMZyPO3RKnGvyUiDixMXgVs
7x554rCYvr3zyk+sR+coJOaFU3eaNczRbGR3ffXJcGpG+Tu0NT5Y4jqtDGSRfeSIMTkrhndWo3Ei
VBx7boiyMtsMqkukedquyw92NoQZmxiMynNvKEz/vpA4ICayzelq0d6sI568ld5VJvULZ3RBb5Sw
HN89Dk9sD2dNQl9Fa08fUBLFYCIaUh0Dq0nSptPq7Padl3wiPK/m469/famLrKuX/x6AiYVZqb1x
hXdQ+TVLS1qIZE7X07SHPWfhE82W8yfjwMGkxHT29j2cuoWjoOmqvItxw5ojfLjxy75zl+osjrPI
TcO3L3AiX19hta+f0dQRBQP7NEcBrb8t6g4AMdszltLbv/5UxeccRbAUlaJa78hYWAme/mP0JmBp
nznDPWmjK7SDzrhx458n+BRwyOnv7MxTa/UoJqWFQrtb4hpQ2QGUcFc9DHHyBY3yj63CxVJ1X0zL
fs+V5sRXso+Cj+lWmIoz6Y+YmoPD8w/LhNPgYPk3NHrfOadPrPVjrbGcuXXl9w4BrnE+6m4OM+ad
b3TiYLaPYolC5xjmEYUAfNCrtrARoYEzPORXa/6q5Lhzk+IDwfqdFbF+gd+cFj8hk682bZ/7lsKg
ZkajpTngqLoxh8equciJV0RMloSzyC9//HBHIWLQ8Y7oJgLlWuVgDk1+4O9w7t7ExY+/apt31/qJ
JXdMgDBzE4FNhwebWpy+fRmZVnazMmtnFG1L8Y28+O1XuH6Y373Bo6CQlKlTQmWhsHHzlzXyr2FI
PBWJfTka7yy3E3HBPooLfW8MzehyjUlXZ0mNYc/ibGnC7t9+hFOr+TgsMIYWWITPOGA3z40Z31Jh
vv2bT9340cYf9R70u1KUSJn6iizGc1N6T97Yf3v715/Y6tbRVo890APwA9BfmcpvrkoOgd+dM95m
SgFo9e1rnHgEa11gr3YITWQ1e5lLzNRmyUBqpb9W3d0wn7/9+09s+GOGg1HATWs8iFozquhk3JNq
L5Plzmy6fbfmiNndu3nZqde1/vmrRwFckxt2TvjPC/fCsIm+nKGLnnykW/yHubl1tMWLePY1GbQq
giECgQJOG2WB5aebdWv0ZGDAW7cEFNHu3w0rpxI/a13Yrx6ss6zC9gdmRl4skH+EK5Bfk3avb1M8
wdeM1uoYz1wYrYS0t7/bqXVxtO/p1sCMCQoVSeH9wCoEHaa5QjzkvU15Iq5YR3setlm7WjqoiP72
vR7rDyLItm2gLoA6nSPd8fZTnLrK0davQKYztJgUhMJVQBe8HVjXw3rO2N1yFjRF+GfXOQoEokG3
oJhgu5uuAoWYGhcybT6b+rCXy3j3py/tZ7n7aiFUNgigIOdxhFEdZCMxd4l3vl3dKC27Hqd34uWJ
l3bsL8vwpwHLN6oIn3Sys2IXNPKsEg2yHv1jYv1ZdxVP3F8Wdey3cR/TN4tQepZ/VdKTtUW1fmHg
Or5zkRPHpHkUEvJExK7TchE4kwhIxdvMNNeKldPYB6yNS2z0Rwvgp1vaqy8DGXa0NYMFkKLcgTvv
dePDptZjm1x0ToE5FLdvX+jUEx3FgrRxVnZjr6LaGy0o5/4Zwhq7tmBUOiRpaA5j5BrqnQ7ViYhq
HgUBdJozsCgktoEqbgLVM0OfuzPhdy9AJ995c+uN/ybBWHl4r4PbDMkTeBVVh4/Y0qYsED3QiaVv
v60TUcw82v+4c/VaDB8g0tMWw8al/gigEHzGO+/niPH2dyfAPNr3U+ky4Q9SomT5Qaonn9ZDtlbg
gLHCxWFZz8bHrv2zffnTn+7VGqtTByx1w9eYGQjypvrPVMlY1vuMj1HFLKj74Q++/eJOHNs/y/JX
18IPINeZOROehx12eDsfbVQebcUqdTaohAEti/ey9BNL+mdP+NW1hsJCAI+TNUL8cae3iHUO/eFn
h9l3tilah+9GtlPf61hteLUaGPClofxwtD1dGiN5rPIKtY4rygFV3yFVt3k3Hzn1DtdF+eq53N70
s6DjuSg6CJtmM545AC9ZfbzJZW2ou8GfnT/GUVRIwCV6LfJxaI5ND07in9UlrUu7WOYNyhQKVaB3
GzPrvvzNfv1ZfL96KtOeat2CJR4h6cPglFJK33ejy3qw1xErELFNkpYzIKtluDfRD33GoCvdtpMR
3+O+pW3/bIEehQ3ZCLfMVE5OxOCocr3bfqEVBOJKIhCSNvNDLz5N783MTsSon6O0V88sieNJW5KA
lWn/PcgcsS0XQE5vP8mJIPtzrb765S56sf/D2XXtxo1D0S8SQEqURL3OjKa4xiV2nBchTlGjeufX
71GeHK45BAYL7AYBVhy2y1vOPWeIrWaBNk9dgvyFbMGt9DRM8Ra8JobrrLliZD2iH8aw7AyFBYIx
gNwO65GEpJ/eIZ+1sRAJe8h+0zS97CiqkpKAlVqRO2KodUNQQSwEAIbw74SFZ9BU/tKlB4niPfho
WKQsKfGwZ8n3Jmi/QW8P8DSwsKBBcGdN2dU0djfj7IdrEFCABaNxpnc0XtysThkN0ifoZiFQ6K5l
XB7Pb6TmlBDF2Yg9UJcF6H4KYzLcQ55kJ8rm2/lPa1wyNJ3/s3+scKe6X8+IWzG0doJtzOvAuldk
m1EEN2uu8Pw4mvdSVW90hB1Bdx7jTCK6WUb0hyMJ+HhpoE8Uf2JeuEv9eHVePPqTj+AIrdg1A1ns
+V+vMbhEsQnAyI9c+PD2JODP+zGth6PDOtgoAKRvk7ICos9ZexaqEURXonEvPPGKkwFwcT8m+Qrp
Y321DZLyFr7ZVVcUSJYgdbJxaHKhP0MUf8NuF2F1FQIAH/WryR52aes+tzD15xfwczNBAsVMzBZU
EqEXiplYQK8HuEXEr96yHE4Gra6Gfr4q6tNlQ60/4YNFSmQP8SjQ/4Zj9riW0SopAOY+oHB3hcKy
bE2F5XVl/v9coW3733EAjixl7UlYvkw4kCkDpKmlxxVXn0e3PVAIAspbgIR63mbuQPV9fnaf3yMI
G/w7KsDRDatnewENZXrLqX2Envv9UhkO3OcvBgRp/v06+lFSaJDh67S0v6VsfuqSERzp9sF4UT83
ZWtr+j+7k4GzCQBHrFqdogEGouew3ZUhJtN9WzECPunmxWf4dpz0j2u6xKoCg5nULbtiACaSNQvo
uRGGE6igggUXxEl3xh+uW3blnke9nRMpsewEpNs5GW6KFXuBXipjukI3gnK9/aTho19bMGBgoESl
jZXeE2cnqxaGk6NxgAlXbvgis5kEEm1s6MG6XcQL3N62eMW/EeY3pR1iNGOE/9c9+uTuqSQ5S9qC
1Y1hOoVTP0OYaTf18kR7eZ2R+LjW2y3CAOAcwe08ohtTUv/1/PXTrCNXL72Hhz8rKd4ZNCYGZbav
3WgL1m2w9BvMl26E9e8/mC+rrSDNDhYg8HuO23lFzjYFqFuAu41Mksqae6LSOswJ4BpN6yAEc+Ye
TSDeH3OBR2PouXK//TyznDprZFgJXiA6sCEtHFn5Q+l3/c1QNz9I7cpdFAEnfn5HdAMql75rgdtv
JQZ00JzMEY0klG0hRgepZnDQePRgjPF0Iyk2QAKOHPlOjKnloj56UD3bpMmSbKMSir3Qbsqu7dRu
Q8tF4f783HRnQbELLbpZuiTPJHzRet5lYgEf2OCmYLal9AjWRlOZUWPduGIdwN+JUG6oJM5csh99
kH3W1hHiXYZpfO5jEhVKWgkClkNSS5BdOg/x3N2QPr9u4QRsgBQNGcsDg5ehOdgqRDSDtlU3Qvcz
dHlzjS6gV1rzw/mt0M1BufgcaphZ3+BaRsCgr0FvBk7FPu2uoem6gZjGZaMolx/5KqtJfA7fBcBQ
7mUH0pbXc3aLHiwzYEtzqlRoaFJDXthC2yu6roN9V6bvVmvdJZBOaMhoeA10QyhWoB+GisZLKsOm
yF9IgEIsciFeYIVNh3bG82ulG0O5+NgHVGIopgEq3wFQ7CTfsHnIVkXB5MRB63/ZMMqtb+pqhoAr
pjKxub4bp9Q+BZl1QqCHfm5qMGKaC+grF90To52mIy66BJ8qyN6XW4tb/U7aiaG8pLFdvnLDc9Iu
Xo4mQmxABvF1eXS9lxXwlaF6UYpyb0wl6p5mFdzpoOFxySbYY7BGggH+jqGKhGJSifb3Dq3AKC01
BTJ+HFpBRldcs3wqxrOKwNsMFRz59+t/y1fIxANUJsVvCI9uSsA8y/htTYyhYEKRB8ytPEQwcP6E
aNbWU0yDIJSVNlhSQlTJs/INqgIggAH7RTQeq+wbGLYNB15jglRUZ4wHKM9JbYc5UozjAvJ8Th6W
BNmA4W2wTWHNeq4/ca28dY0/+B9pErDcdls7LPx9LVswXJCrebZAIXGfgRXCW6tc7ryH+h20o/64
przL38T2Z+MqJoMVtcfxktthmkegUWBhBBZwrCie77o+gWomBCfUHXBKRLwAXMlAelYg/b504ioL
klsKQQbkP3NstzHNqrEwnmJhfLsdGvDKshBE605ISI+G8CQ/LFYMYZBi6BfDxmqeLU8xMYA9szwL
ChfYq3LYgDzdAq289A6XHU/FtoxjAoYoEYMIPUXzqddLDyxDTYiud4g1jPljBsXaHcigTQdo/e5n
G6mYmsRJLHBvpy7esHzXIpBh7HVu9iLJd91yW5VvqfV1jh4HUwpVs0sqZlKyNpATSdyQTt7V7LaH
rp1va4IMZGbSz9QNsd78D3dCogUYzlbmhpnTo7vAd/obtPxOpziN2+sZ4f75ndKYMRUOCcawOYIG
kRvGtPwFJdwbvG9g7/11/uu6CE0FPoL/pBTShtp2Y4tDz6zTDEAyKwk4UPIjZMV+oJExdN32hFa2
3+fHXIO/T86CCm3MhYVgZj3ZEXW3aY9AcN5SsGf11e2Q1Hh5To5lFH7UWC4V6NjFiTfyeXDRKLxm
L5uj297GqXvAYCNEPjDkKrk+76WV7c35Ys3ldRUjUU2y7Yoao4IwcQvunucxerCZhHTMvnW/Yex5
gVZBf5d1L2uDHYd8hWVK8OuWVzEcQTChz01ATaKou+sJujY1Grb76VCU07dR9geImKfbAUww53dT
dw0USwK2Oo8nCBdDtz2i9/6lmN1t1Cw3aeNfOIJqOyaQFUEyzA1b0lzPaD4Tc/6DBylyebvzc9A8
1irI0anRoj1C+CMc5ZJtCgYcNbGubegO+bK4apM52AzRw/mxNPdZBTsuDuQgQfrHwjIF3Rgfx0NB
xrdmuOzZUBGPVtnLBhgrFqJ5+evksl8gSzYtk85YqPhGOU3gpVrfPicGAVHwPlSPeXEzTU+rSsyC
6KQeptArDZZPc7JUXleayST3ZOmhI8jm8H/j21nEr7XTgSPgws1Y7+8HG+55YoClxhAQsn+xA/ZV
5O3eWMfTTUCxAjGzGibnwgtBIwBthQ59N20DAD21p+8TyKwMW647UcqFd8bOQs8lJhHVvdjGfnVi
Fl+2UL8LLzuyyhUHh0wKliIwfkLMDxxkwXXqNCBtkgZfRLdMyv2mEYgdbYu7oS3ksiMLCsixj97A
lbEMSlrCMZwnXRSiAhwZaO1JnWEgD8Jl7hjs12OcTL/8GiMy9HQCUJeNIG+y5K41IRI1tkVFPPYO
HbIZ4gghs/o96PeuZin2BNCdDh2kFfQB4Qad3ybd9VTBj5AFAQ37VI1hLP6gYcHj0XNcM7DBT9sJ
xFAA64EcbmeDPOz8gJqNU6XMl6QuweRWjOhYfa8b78EH/xtpnqbScDvZesA+8RRU+CP0O1La5MEY
ggb0uCCq7y3QK9yA8zIMUshUIj3BK2uLmo5EjipKwKNEHfuIIA4R5Zq+XDuq5qp8bON4F/vDyS1u
vbg9oZ8oTejXAP9vA6EXwLNGr3wLANuv3Q6SuJDOe2FQMFv7TtzU+g7pnhXKzfHFTMjrIBtCPzFM
UhfjqHBLh/DE62tAYl0vhxxLMAiQGJU0Da5ARN89jUyQW1/OoLul0FVfxHRLwajzCta16bqB/k8D
XjuQKexB+8yGwzyW9e1kT909uA4QXkPEJjqh3SN5WCa0hxv8ed3OKxYh8Ke8lglyg01cbidIjQh3
vJrL18yYjtbEtY5iFKwxLb1oRjKfJNYLA3NC7tJHCGs8QNgLfCTT0/kjrBlGhThGrWtV6LlmIQM9
GTpboy9lLr4sSbkDp9lVYdmO6XJqzrIKcwQ1rNcXHt791fj0yXALOoWgg6D0PuPeER5ok0EuF9I0
YB49PzfNu6BCHmUuActBLT+UpL0BkvhH4i3XkjBDYU23dOvZ+PB2LnHtQhchhzUtvGDjNPEdhC3I
tuDVvrTkNwjIXDaNdXofxol9qEP4YDFEwkj+7MbyxDNw1kDr8LLPKy4AA1fy0kNXM0xcNMP2qbxd
JlRxTNdbt0qKD9Awp4EQqnRD4uZfEnt+rmb5JKZuAi8maFqMLqxusxUnYJWppSBcwjhDfPJ7/5Zn
UBuvbcMqaYIKFdnog6y6TTtMA7p8G8BsfBCHgbIemJMXVxxkkIToc7lsQ5SbX6WR9LMBMwmS8Qt0
z7aJ593wWRguomahVFhjYoE/WgIMHgbkTw1Q12EZ2T6mCw8v+vkqlLEfXK+AcCvE/KbqJpJWGEfp
ndGb0P369Zh9uAygT7XzacSv50vNHgBhFXt7SZcrUEnX385PQNPXBgmBf8fw6mFZmDO5wDJ9T6Y9
TQhYsdkGpFLWNoFsdRXBhkF8vdkX5RuSLJcdMbpO+ePUUpAagukS+ZTyXuY/BpocV5NYkJehGUAV
5G+MjrnGJ1Pxi30sgFdkGKq7gkwRMKdR5n6xoXRUFY9QoTO87Dp/U8Uugk4aHJfrUVtYv3dnIkIg
UA5d04Yr1+sIIYqkBmEvX17TRfw2zk5zRhzF5EC/pJspXSu5vvNaJb9J2964tQl2pvUyFUuDXuS6
6QmKXryCJHkse0iVFs6fAvSJuyb3ql+riO0pb3l/nXpry3RhIifSTOxvw8qHExJNHaTBfFytdgbK
zyLiufGSU1v3Bq9mNfmfuJt/9/HD9zkFE9+cI2sDwrjbYgmeJ2OWRNNITv6u5odvU5S/0160OAsR
+1E5ZN76g3cNvsCHYs5vZOSeFsf+Zlct/RuZELsMgeg6gG0dNB7wfPOyvQGRoOGOay6ACtAE6xp0
z3KEjJ2TvTdQvdrM0QJa0mKlUEOFvvW/GnsHV7PxyaqqCE0K9d4ZitkQKA7Ai5jEwW/RO2+1/Jrb
gHeft1m6MRSzCLLXBZgq2w19P3obpL3zq3Zbp86L8R3XrZhiFMfGBjcvZB0RpNq3I8L5xqNQRnnB
W+jF1s74jmseWhV6GUPYahgrzCSX1nUSs7cIKosAcMNBZEsEIB6IoU1Jct1VVvGXrozz2It8+D6w
Qw4FERkapUkEqocc9IXZBkyMXgkiXtOAGmdIBWRiDcnIYowHrpUXUkNYMnG2EoJt9dLtJhNeTTst
xUJBx9Oziw5xfrTi38G6WZX9keCKQYA6HNLyDgjo7eBke7vyWoOzrTP2RAmJrBQpQwecceGS16cp
HnYtRCn2UxDQnR2AGFX6E4ir00doU4N/3QuumUAy4Pzx162r4jLlYEEFjitDgsal93kZHOFCHSbA
lSPQbRl371PzC7Wq9ch+MGGci3pemPBCCfbqWtgHsjTXovHD85P49Ibh8+vff/g8cmQ9dBkgLQmZ
QKhMpl+DiZRbktpP5di/+D6UWsBieH6sTxcMYyn2Ik29kTgpbBIZAIK3eXX31wtEAOAWGWjYTdnY
T28zxlGsBizSDF5nVFem6jFD1oAvkFAAeUjZiU0EHci4z47SOp2f1F/35X+WFqOtG/dhBV2I1E3B
+n5R9G1Bscm5BQfcM9I/0NG0qi9AcQ77NCdfO394HUmcbaw62SWkf6/cAvzExbw1/JD13H32Q5SY
araoD10Q3AVmvVTFPWJcWkWnpH+d5Ztjvbhl+W5s5/n00cakFW+HACaRcomH1WdedbSdLt1Di+tw
fia6/VMsyVj5kPSr11c77W+ooG8uJb/nODmABXf5Sesm33mTnRwTlvw6P+Ln3bd2oMKVrLa0/RSy
qKEFuBpgbNvIeUgLsivJGmmhTNqDPA1hV04OMjL0a2imqTLbtZUY+7ny3NBJoR4unOkA9OLL4vGT
V2Yn7hdvZWlfMS4Tw7rqNk0xltPCs6yDtHU4+DQOVwrgXtim/v7P7T+OhGIOJ6Ra0KYs/xqqUxwz
eQNp7V+i4s9kyla5WXoP3O6urbI/Pa2pwd3XmEcV6wrBTZBrDZgTTb7TBQJzBDDApbJqw6361Mex
AxXeSiaHV6Dt9sJiqA7AQmynNruFMlR4qYFXcaxFXELuuIcsuONa9yMyoWmPlowsjzvDFDRmlyvm
sJrt3u5kgiWSyZaT/NnuIDCc8gPaCQ/CVADVLZRiBlFKbqqoxDtlS4Yu1cYC+XF8agYbUs6mpJTm
xqiIVtAEDwHiES+c+F0qf/SoWzdgSZ0hg2T5zuqwgXPWsGqah5ErFq5rSAU3fcCqofYJG7CaU/9u
tONwNQ9GmP/fQPsTq80VYzczy0eeGM/HEHU7hqBxYDGY3pOKbspJpEdILUVQLhHVgdv50begQNTk
/uOULgAFlYvY+ZDh2PqFicZRYyS4aiRmaGwEIEFHyza6kBgUVlBIMeGmdIdEsRGutRQFmo/gisYO
CkGzPTzUsoTry6x0X40jN2yeZhIqzDWpIJaQMBSv6zrxty4koL8AKx4Z7KjG5qicoTX4ctHZAsOd
t+4VbuuzPeenApwU5x8jzX1VQaERJCsn5GFQ208gijMs/iZrXqEGACV3SMMvJl5S3Rqtf//Bb6kr
OicxtFtCmkGeOwIv8P2QV+77+UlodlolA4VCNYhUB0wir6KfzJf3c5pAwT4Dht7gTeocL1+5OTVU
Y6o0hv8NpPtu9P33uSwhDMfiI5nhlFsoYbvuz6CDplACPRAkfyBsfYNFhM6CwfnTGIn/gUWzvEB6
AbNsVhWGIe4PbRffZmJ4BZAXut6RPW/njBoCDt2aKrfHho6IlDV2bIjpA4STSqjygT0+LkQVVgvk
Qs5vneZ4q7DRpmYNFjb3wD5Q7Gra7BKwG/WkM+BfNUZcRYiKKbUmR+D2uK5gmzypDksy7fK6gawE
jgod0TqAvoF6obXhQukmtF60Dyc9swTygZBnB5+L9Zz17YNIIX/p1lVmOIqaq6TCQf259mPmrDcW
HGHbVYMF3L7y7fx2aHZdRYHmRewvrYuPOyNkMWkm4isI68otGK/lzoeA+f78OLpJKPYAKi5TIHJc
J4e7b2MpD3XZXcKRbQcqepMJGeUlxDRC6D9C4simPwDX/+IEj+d/uW6FFEOQzZDg8WZkb1wfsl+j
DfxXBTSbdbwM2IgJKI+imKF4E0ERKWzH/pZaNTqakvQnj7zfQ1AZTqluFsrtTiwIJvwNB4agAN+t
/5jmFqSn2K0x4NCMoMIzOQReIcVG8G4N0R0y/BYSNagnzIg4zm+E5gi5SjKhiR3IEwoHG4EesCBN
5g1l1Z/z39a8iq5yiWe7iT1IvaF6wJAcs3O/v/Ja+TLGkO2CSH2cuKPhNuuCQRWdmTS57VgS68SJ
H6JgDL8P3h+ETHarj9bZd6y9Xf3NGHbRdi9cu9V4fTBShNV5OYATLbS6Jb+CliKHQDiEcc6v3ueJ
MjtQEZnUR1MDJKgRU48QSRSHgWRbkLJ8aehvJDlREkfmGdCFTWsPF26Y4kAnoBMFmTRWEYmrk92w
b20WPERQSK3oaC67aF5glW5ymaMmsruAhYCDI6aVoDDxQDA3SHJMfXArV5LfsVmYen51wymGoE6H
OIYiCQvj3HH8Tcns7mcdUNSyoCd+VUMy6tZJ0jp0+p6anGbN8+UqhmG2Wgi8QLszHKflKYH0EKRE
AdEyHTxd4K7iMNuYgnieApUu7N+08ra8WfarN0tltoH23Lay+qvFk/BmDJAwzSKqYExis9GqGCYE
rbIbaKjf9BPdJiL+0nvi1YP/5puA1pqlU3GZDovKePQ9FnIOqR8IS64c/KN57TQWVYVmUsoAMptw
HFrmwEEf3J0FAO6EhlQLpGQGf0xj+VREJnqrkrFtXRaSioptkSQFoAaOvPJ92R0IJJwfa2fKDWbo
8zo0wJeKGwBRvRGSUliyXsxsNxTpKrmSovej6zZRbb/FY/Y8gASmj6EG6Pm3dpf/aiUE+sBedzxv
rHSrqlgOawbKKocJC6epfhnECB3W+olH/dPsj4a0kW5NFZcBZ4J4vu8wqMd47y40ONe0G2QAv8AD
ujLyIuomoliLkQqGdBFGAXtEALDjsIMAXrFzg+zVGAZp3lymWAfBncGJK4bFiv1HJEj2XdqawAGa
VVKhm8M4Ig/RoQEoGUgSEuQKnYZvvTK3N6Tjpxo4hfM7Hnyeulbhmu0YDwUF/gGAsKZ/Trgv7kRj
QTGjTeoQJEAo9RFmX1WTEzxkUGs1HDTdq6hiN7vAAsUzIwy5qkMLISXLpTv8sShfoAS+KcYGurcE
mpxgaL/U3Kr4TWvMaQ+pRAZpUGfbZEAjVXcz8BwD/oP2WydpN7Rh6FMwuDOaA6LCOXs7bWN7wXjS
A3woR/jTzb0hItV9WzEWZewWLng3XIhbLeJU2ehxQF2gM2yP7lQodqCqMujX2nCJ+qL95VnTPWt8
9BKByQhaZiHaNK+g3Pc7tt0v50+h5rqqdJVBFrHCXuMIa3auhth5jXNgXh0I0EEycfxxfhDNk+Qo
NmFiCa/SHoMkHGTnvQMJRv+6M3X56L6uWIOmAu/ZUgJjEwHAGhYlGgYTUYZUBIa3W2MSVOimy6y6
AQk/3PBZbsBRcgfnuAqaKyCQjSZNsw8qaNOmMe8YwxjWON+monnMhuZ1CLrvPb0IvW8HKkozg9Zn
PXtAWwWNvfcdyAx3Td9AIINfgmrBAOvcPrjzjEVWEY8YAG9mu6ka+5TxoDNcac0uq0SUwq9R0Y9w
MSKQHAVLcOXVzYnQ4O38EdWtv3Krpegk6Qk+70FeU66iwUBwtxl6do1oAd0MlKudwcz3U4Uhhqq6
7Wl5j3rRizteRBGA1VeedyRoWeW2uAZAMD7GIInZLeA9gQLjKyXJscwTQ2JDdxuUy0y4A/FXJMpD
8CXuxq7Z4eWohPUA5KHRfuv8c5V/MgnGcfYGeBGxS7arxBki0FUAYvk2CKitPnoxJI+b3fm9142m
IjWlG6CQ6+C5gErpYZn6K6dLfqyrJy3WADkrfiPSquDtZccuNbbPaY6cit9kfMjLPoXL5+VN+5Dl
jniGgF+TbiarsjZZL5jBxmteLJWHkiRJ63AH7lLaZ8umhvjt4lTFZZ66iuF0RWSTdgDafOzzkUCm
Cf3twk6KTVEC7N7MTr/nTtu8n98qzfOoQjcrvoAxbmixUxa6FpAWzKEt2megycud9yVwj15q48qa
/AjNWf8ffBOK0z2I6Fno2gnbWsQp/uQLkbs0lvVurr2y3gR9koTnJ/f5aFzFisyQ+y4tmq1hCHhQ
qZO3R7qskluLB8Y14ty703gRsaYdqIjRZGjRzB93OBMsvQef3wCUSB4OCBRH4cQbWRJDxV/nb6pY
SgjotlCMwFmouuAQyOTW4QWk0VEb2RR83ltFm14V3TwenVrg7BduhVz/ZEi860K7v7/qw5tUdN1Y
NMjEAEPabjn4X8D/BkOylk3RFZFQyBO/rpp0rpftOgjhGo+Oxtr/tTUfBvZJUDSyEui+LLM7b86z
AT0XS3tjeXPw9ZLzEqjYymbs4j5qc+SBAAJj8/zoz1AFIeKQeU2GlDyIx88PpLFUKrAyb+a8DTgG
KotuFxAGQrvh61xV8LhMgnaai63yXlpkKuq8SFg4DAMYmXO67SJgsldjhd07ZhZ5F7mkByBISpPZ
X1/GT8rQKq9ltRRBl3LLCStgTiawOUBD5cfol1uonHz1p3bXlsMBj/XeA7p+MwImbgRf6lZ0PTUf
TkdfRGPWjJDMLLriJq3YD4joXSdR8kWWpkBPN4Ti0VRdMTSy6bFpObTllpfBG3cJWFKn5eX8qfjc
XAUqxtIZWsECCDSHczdBPrdontZn07MgHRaTcYtjf34c3dFQHBu4fRYkiXE03IzcN5G1m4sgZCAK
3XIenxBC7yWglidjtKp5LlV8Jaii5iiANHLYLO1prFHujqghutMYBZXm0klJnFspPu2jD7+Ludxw
+FPm3pzP95yrwEkyFoMLD8UJvQzS9LMz/AQxDHBd/bfUNQRDuiH4vyfXrnt7imMM4a8ZU5rtlsS5
8vO62yCWOL/hn28A/x+W0bMCwRcMQYMMmohW8aOXiymzrHH2uIpdHAA5akcLX58r6yha6OiVEnvg
efW8hUt718QMol8WqGehGneEbLCpHrGu0P/NDVe5J0cEW3Wy4M5HQYeiQH+Cbqi3Iz6SH8yjX+d6
PFFgdg379Pmt4SpasQKTMCla1KXQ6/mDZDhqbF7ycEl++hlGrezvTSmCzVw6/kWvBA+Ue5rnBWD3
AgGI77tPlr+P4ImBQ/5QtNJwfbR7p8QeNGlmHpUIofCEF51zBOoTLBe8HjdVHG2jOd6VbD4ai6y6
HVMyC1bZTU0eISh3gCJz6mXZCuC6iyzbTZP4nTb9pYg4rmL6LI+UOfTbwaWRN4/QdQcW0j9emF3g
KqIviFHdSydAPcEjs10nk5WgyCyKVyOmS2MWVERf7pFRZmupkkPPzqLd80D8KydzSkB4DGZBt/sq
qK9ko2hpizGm6he0faDxTI4r43yf73EQUOBj+VtxYQmKqzSVY0NJQOYW4brn3/UWf1oQAhonozla
/4P1tUzmiItABOJHG6TMTwiZ7viU3vCe7UXEnozNubqRlLSDZ1UoUfswBK0dHeLlb4fjLujBeMAm
/wb62d8zd/l93nJrjI4K7BNZBL/XwQ7N7rG0us1Y3wvGUDT+xmJyHfW//dP5gXTHTTEE3kzmcfLB
DyKBpAekeBO0wX0+jCejh/a5d8NVUsrGTXB6C9QBvPYnmAn3aFZhwaqujuqd9XR+Fp+7A1yF7C2x
1wQz91FrYFOCCC+9TnmOrtf6wu+vR+KDl0kA0yoCgWu/dB6yQRGaHRq+Y7lngg1oXmoVzo2cfcLz
nCIX7ol401HvlzF+0sSNXEUc4oD2OR2QlOmj5UGM7gkQ+R6YrOia+8ktqYY/XiUQJmPV4nh5K9zI
1OOlwafy/6ERa16iFIPsEzgObsapuLJJsS8QzG2sYHyVNg+TMrmSRf9OXPHKZr4D0ud6QanVDdwD
XAqTrrDugKg+fDXkgTcgRVT35Dpv7B9oglyJFgwWVXPGVcBiHHeBJzMJzzp1SAj+KvfddYf4LQBb
+XWwEmhKwL6fzx92jR1SoYtl0bhOVKLuJFBbuinrNnp223GSaLjtLLEJhO3fCJ/RP8irOKZqnm4B
FTtBJz4H7lrZpahzrgtIY9AvmhrINVZIpbUM4qAkfYP7m/XLFk8Qr7PbMv/JONudXzPN/VJhicIp
PcudOMxcNPbbOQJ+RZDG4K9pjLUKSmzBlD0mKSwceCnIc9GiNSfMAt5Om2keljRsptm1NmUru2ob
RT4DMsKxustOw18ilg+mCRnJ0Z4YUgq0HHakjbYuqHAcxz7YUX4D+cGdNZgS45pdUqvFcVqnzZgh
rSahy7fGRJ6dhm3RnfLE+nl+nzRDqEVjn8IxqZx1CElS0HoNfAMA+SoYA7LRoazfLhpGpfokKTg2
IPwNc2B7r/PYIxNeFQ9ONwAiIbLX84NojIIK7OzyOsmJhTAlt+YXQAzB/zLsuprf83Rc2dTPj6IB
nHEV4kk69FMtI6J6hES/R9s9piV0JVqv3w12DaXe+I9EZ3LLXch+Ni/tMB4uDWFVtXaPFEE1d9gt
z0Wqk8rxaa7zftc3AJcGy8P5CWqOhIr/tPukWvDPyvRG+w3J+WnCXrUuP7bLt/NDaCyqStxZe2Dt
LKMGzzskwYNxHyfLBi1BkAQNUcLfuLljeCc0VlSFgi5VRCxrzlA5RNQadU6+gXrnF+N+6OahhFnd
albSWLhhOfIjdNDv4GvZXRZ6dXu1EosQ+6JCCGQe//WH2jm2StagXweAKPvKGyKypaxYDPZUs+Mq
ElR6oMEpErR6zhEPY2/+KYZ454CpypiZ0o2wXtkPRhP+VZamHVDqs53c+H0wbNdzVVb5MSsTU4JE
c/9VJChJFln6ORqOiGjYLWSvskPmx6B2GkoJCEyaheUyJYY108V0KgpGEJA22Hm5ennOJveX3Rw9
oLyeOShIOPQ2b9DKmjwK2zKYUM2j9z9K0ELEtLCBLGde+Ssl0XvEy2hD5/kwLwEIkwHFTxxgGQFa
uuzyqCjUeqTWBBZ9IPFXVr6EvsRpUW2iRRpKHLpD4fx7KIpmyvN4Qt9PkUErUfQTUv88e4iDtAxF
X+/P2xqNCVAxp7Kcs1r06AmEq2Pvucu++LLnm3ROWwOuRvciqCrnpcD2x5Sg083yX5wofehrEHHl
xX02L9/HsgmdqfzSjyRHdxZg1kXnBuBnNLUS6yaoGCFqd8gMzhQdIHbfbkg63rV2/aU2JbE1u6QC
TpsZun9Ng55NskQ/hJd0obWMx6hCx3Rk8T8XbZIKMg1qq8hboJPCaRXnJr17BH/KPbC5hi3SrJEK
LZ0ruogcsj3o0mqGdyqcDAXfqof+SF+L5en8JDT2R8WXutCDdr0Izf6Dmx06P0JcWVnXruevKleI
8S5NWakYUxl0PfEj4YdOXdjPaHusThOv5J2b9jNk/ZD3u8wCqPBS0lVzJDhmBN4/lyLbYwU3aZe1
1YbTiV7oUCtmwAtcDvKHjoczWADKMOWUfyV5he6QsU/BFY7SHWlAVSiWejsPBW8N1RmdBVdFztH+
3He1mwKM2fh3U+UNG0dSZ1PL6X59nZq5e21F+gQrNW+NLoMmMFJBjAXIWttmKNaybm4dMmRl02jo
DLZO9/H1Dn94ZtMuFW424+OJVX53C/rQxibdXt2n15v14dMgoE5T9KMA1xJH7/VUvNGWm+qZGjdK
pXccSl9EToJv8zLdSvQHexydG1xuU17vgujF6IZozIBK++SwJY/tDgNVQ7EhNU3uKPIjtSMbg53R
GEsVlAh6Ucfi4PIJx5luZZMdozSHNrh/Zeyq1p1aFZK4LBnJpwSpj5p1m0W8AcSEBHJcv5PklwtT
A+XNzcWnVXlbetZVfoWkbiikM204UAB0MTUWaE6UCk6sJCEFyQDHt/ruGcqs95VvpQbDpTlRKiix
GVladdA0C+eZ2Fu/hvjD4LrVpqnlbqHpD7uEDqsQp/OGX7PrKj6xH5osqKByGRb8yeujG0QBVdN+
NSLTNa6fCk8cZkmi1AMQha6dkEVwBfD1Br7m5MWbxvXBhkXNB0zziqlwRajcDFMBFchwRNm994qd
t2TbFV6zVMGaRD6/ZLpR1kPxwZzwvmpqC1nYkBSiuM3atNq4wwg7mycMfXRjD57spTRET7o7o6pm
D1D+KxwXiHXUFTPAn8pmm4/y2+ovD7z+FssU2kQl2bo53VNbmHL9uhNu/zvJBWpT1tQgEZz51jtk
d/odjQU7nl9B3aFTE4ROtSSRv3KLNm3Rh8QZsgffgbgSCI3a0O6Q1dmfH0l3/BQj4PRNEoiV/pP4
aAFOfzu5u0trtlstNfXdjfDtOzQEhedH08xLhTQOK/GTTBJwHHK8u2VJ36bGOkHRId0WEzO8/Rr7
oCIYgeHyR+ajqYl60aZYQzW8PF1HN0n3AsfqsPSGgTQvjopgHD3ZRD5Huxan6X4qs+8BH7/8x9y3
LcltK9n+yg6/cw8JgAB5YrwfWBd2t1qyrpbkF4Yst3gFCYIESfDrzypvzxkJVqlm8HQi/GBJ3ShU
AgkkMleuFaDA9GNjXdlhLoZxKbdC7AD2IxJMf11G+pg24lYx4YqLuohFjY5rHl/oH/RaPpV0emHK
sTnXEb2LmuAhSdZbUea1FXfPAhsBRF6AxAJEcbqnNaTb9XEA/01+kzD1Cv1A4qIG93qem3ph6KaV
OpF3pgxXgZpIFTDIIU/dyz4sgO0bUs6DQ1LV4l2A7oLlGMUshtqLbCtzNECgX36/k+S8qoLcokW7
tobOKUHT0FIToPTIL4XHeOU0M7c6DK6dfC6KMF5DSKFCOvCUAIsWlxCyEWsJIUuW9XHzYIbnBcqp
oGS5Xey+tm2c0yKO0ZBdceT2utUMKitpERcPOkS+N6OqT/mzgjWtupM8AujhTy/4j8/b/ymfhpf/
hqJM//pP/PnzoKyG+sPs/PFfbweJ//7z8jv/72e+/Y1/5U/Di0/yaXJ/6Jvfwbh/fe7x0/zpmz+c
AG6e7SvzpO3rJ6So5z/HxwwvP/k//cd/PP05ylurnn7+6fNgeqiGvX4q66H/6a9/uv/j55/Ipdj0
H1+P/9c/Xr7Azz9lQ/+p1k9/+42nT9P8808BT/4Z4fUEpSkR43/oJWGxPv3XPzGCB2+UMEp4JC7H
bD/oufr5p4j8Ez8ZiRCSERzp7cttOQ3mr39Cv6cQF/EZwSl++af/mts3q/Pfq/WP3siXQ93P088/
/Zki+288UQwFX0p5CrwNwybHhzlX2GBBdmgTGR2VnKP3Fe+GwzazDcXeRu/Nod2S8ZTG+yHVSKSj
LSR8o9GqcT/VPHkWp6PKWLh/KFZmoBnRJsgpRlPxeZggbpeZal8lNLPRg7LGtDpPS7Ci22k3JwCE
589oWeTvjIGEfLbqLf3Ydn3yHOS6/CkASQmI58ZkvN820gzZ1ib8+Wo5P9tksZk1sjrDMGREf8Va
fBRTtN/IH3x7Kf3bLEnMU5FGCUfJ7XIPfxUb6a7coxi8C8dpGYsTGqOB3ugX8BpNdDxuEIS+n/ZC
n2QQy/x/70DP6896mIYvs+se33jUL8uTno1++sfzT2r6x9n0f4AFYujd3/n/0KVA6/sjl7pH8vTT
1w7158//26FS8U8WRUCcxJRxLtJLVfPf/vRvT4vSJIzTMCHh5VX2lztR8c9QCI5jL+QppfEFPfeX
O/F/onMVez8RBOVhngJ49r9wp+/eHzheL6HHV9tlKjYA4OuU31Voh4x/mZYbb9lr417+/qtxU1Iv
HKg4cZrjqquyfbf2fUX4diMyuja8k/ZBSNzadevFqdKj1q9BwRKWb0tcRV++Wr6/Tp2vT5nvRhUw
i3OtphIwJQMi81NK4ml/pSKZhsiQN8hjhQxa3Rlo5+fi/OMPu/ZlnJNswto3awmy4G1CwwqwsbRE
HxnalH/78fjfvVTxZZxLVaQjVFlSCzKhCBwjUbQy+Qba2iF/tMncb3kgdhB/Sjuq1z/+wCtfyEX1
qSRUi7h84NKBeOJhqExhDgwcUbcwpd99VMSxC+xLamjPzUhcn9Z2AtElt7QgB9VOqA/FbdWQ55Fp
TXsYp7EHp1bYodf4HPborfd5PuHMvRzCX+1uKEytcWNKcQn/xuK1kHgF/ErHPQ0f5qBKxStbDpTf
/9ia3w/D8G0v6/rVpykhpzae0HoLRoplPCQkydHH+EW1FEWQbCxXSOqAOyx4HNYyQjcLGYakz4Iy
IfLGg/vagl7c5KsZdKWVSxejxXFNSHygevgi4rW+YcxrgztH0IBjYU3shcXdTuJDiOpxhmbHxqc7
E8a7fOrXU0+amk8XxGFL6/oJTH/DYx/UrTn8eHGuTd45iIZgjdVYIbTvZrH8Gq0jA9P3LvyOORdY
qLu1QfYJ4fA8BDvK21uw6CNXw3ALvHxt+s7RQ7YySmyHKt02MNMcEKhsLAMvRHer4erKB3Dn7Ok0
5ZHdGpHrQK15OUesQ1SflH/4md8ZnjQ26IdJBXk/WMFfTvVUzb/KeQ5u3ANXpu9CFackNCHwQEm+
D5E8AcUOqretbid9Y/t894Ufxy4ZbTq0rDPEFvkQJLs8rzpSC94+yDIex7piqefHOCcIZUORrCoQ
+TwbMt/1fOhDxLJRt51UPa+bnye72MVxQMhJN5nkirT721bb6pde8FtIumu2cs6JFRF9tCKEykmw
1adu0oI+QlVsGN+38SXb47WjxGUnfHVeVEmp2kRAwRxtPvY+kHv4S1pGusv8hnfPi6K2UBiBzKwR
I/KxYbOxj3wfbvHfXduvTtxiFjGIJOQ8X9A29nbuSnliJriZ1bk2vHNcmJqChtQ2Sc6mpcUa2GQL
sikEZNLTPI4/t2kQAxsM66eRHPt7FcX9etKN2NeXXvZ3oYWCWDpFwcbzdKrqX0UyTS+3uhy9RIUR
GDiOBvo+PFbDWOSKsrm+m3cKacuqlWvo52IuTG2r7chnogWEKyA9dz8hz5RkjWH61m18CWH++3kd
kIgJJvANHC+zZVOGcsUSj4VV+tiUVIiXMtgX/oC2S9mi65LY/kMnE/qb6cu194xyXHhaB+SgGPYV
R2EHIvyHKpgKSCHtbYqoMQG8g81ZPzf7cqgrriQkZfdSHDlb6fBmCWduPA3sOKgteCCSNihyKQJz
RPuIyMFRcwtS9n14N8zrOGgM0H6Nxtw0p+GuB2AzgXA9xcW+d3cqpcL+Uk5y+KICtso7tid9/GID
PLR/TkSSNB8SiITfSpxe8WU3f5L0DWgx15rlSgDbduB7+qS2bb0Fs70yvAs6M5Hm4CAvGYqLW/Ix
xvXzYkJP28nLjV3Q2QhhySYIRJrHHV4yBxMlcs9Mre0tQporbhA7jjzVo43JppN8tmtB7hPQNYe/
b2hX1ceKVNC57mujZEZ2rsrPSu4T8bt/XBwawD4dVlnzHOqS0mRqJJNE3ogFnkesCwXb0YEzGq4B
NBnj6MTtUh53PgRHv4W5bIevrk9epGHfjNueTxeKXEDqmoxr1dw4JK5tKsc5OSg9QNgz7nlDankg
M/owCzsQz03l+CYeIgMKLcOeE7wbs7CK3vcluxXpXZu6c3VGXKFHD8m5HByv83OUJ0Pcn2MVNZ77
xrk5q8bMioI9MA8Kmd4T6CwdC5qw3GtZ3azihexTzS1Gn4sLMT4VUzZJFNX8Rr844VebBlyfe7II
LGswk+rQUrNkvEW50G90x5WbMNDhWkx7PkZ1d57SvjwsMXj7fjz65V78zn3p4rb6Iq72HZXaHFjE
J7wE2+XM5lb1+bwK7vkNnDuZLmLpm7ZYcwrHfZ3OQ3MC22rr90J2cVpzj1hl3Tk0KVjM79E5bI6N
Bej1x/a5su+Z47LRLLsi2RuTl1PHntWdFM/V1nlO3fFY3KQF+rDonI9DU0QHHZMJdL1be0vh89rk
HaeNi3Jqgwvpmerr7aGdy/nRFIUX/34cux0ayI8GC8SL57MG88f0hq5h0v0Sa4jV+9ne7c9oo3oZ
y4VsF6aM/dCq+KNNbX9j41+xjQthjpugZUlSLKexA58IujFINqbpLWGfa6M7TktVw0jRJAssH3zU
BAFYn27F0WtPurx8kNbVqKLzv6aOagwBCgYIPr/RXW+Nk8IkVbSc0hVJY3IZffI3zMVgX52VbQjO
zm7C6FuTVgeTgIAc4sRe9OaoVDjeWrE4gRh8iNEZeRpr1p3LuvRMNrn4tnaTXVKDI+OU7kbmnUg1
nkb8lg74tR3j+Oo2U6BabbuAkbqAUEi0kCwCvanfFeXKJcsKGgRQFTRo1tj7bK3qJ9Pskd+OccFs
065nNVSrQRc8AEycxR+DZbqlLHvFLi6aDbJsmtoqmE9iDPvjtNWfJrN7QUji2AWvjVO6NYiEzanh
aZWhT6PLjCbC0y5O2lnQBgLlIFQ9idREzyeUR14Wouz8SlQuVm0zjPQMI+d7hJomuJ9Qzj4GaHm/
pcZzzfKOq5JxS6VR5ZJbJnt9YbOMc7WS+bPXOePi0qIaKJJhk7hZi6l7SJsJNd+2sX7BsMurZ3Sh
KHj8TT6n9LeoIa8mRl/5Tdz11Mk20tpgzusqeIHj8aMlwjO/5jLopXUtRdSLOW/WKjmaKn47tMXg
dwi46LK+nQIQQhmTB/VcgxRDPAoy3upKvrJbXFQZysKrmrYkOPXd9kdto/ckljd6Za4N7VymSb2W
Ae5rm2PYac52qELxzE609HuW/R1IFpuqZXrOoWkYfmAzzoFsqvfIL9JwsWRm7EgIQkcDRJfej8Mm
fkdvx62+r2u2cZy0SOpRLLU2eWy1PUipMPX2VuX12uDOdZr2nNXoTplzgGfS58lURs+7oFDvvfzI
pZiD1tesZ11jO4JCK6Ny/SCS2nNJHR8FqSY4cqvW5DpeaBYl28duTPxysH/WOb8KYdjKtrWmGDto
prfM2Ocxm27Q/1wxuMsNB0xNUc60BKK1CIJD0BSP9R565gdcPrgI8mBiD0hw4mH6i7TiI/TgO7+j
5W9EcBXidD3AJl3VvxrK4VzIW/yK12zi3KJMrZZuSHqfhn250yt5xmK/G9TV0lUWHAODwtsOiuyP
ybDlvS78Kp+ucm7dzVtlDCat5Lt9MYdG/OrlNC59W5c2Wu0tFpFV7e9Ab71Kdu53ToXk29AcMPd2
syufczs10dvdziRvDJ2OfhN3PJL2xdY3dTrnU4DqPunbu7RIP/iN7SSP2q6eYhFdiDxqRLdByD+B
9MXvYmMuOxs29jh2Ia7kquboQJhYcIRg7OLlOMxVtU2mRcwsXoLTyN/o4ZigvuxjE+bSklZlNbKx
snNuEuArVjopkLXzt36DOz65AjxiL8w00LJUd2uHcvtIm9lrpzAX06WNCdugw+BJF7+kRn2umb0l
7Pv9w4S5bG4pi204gt4aTBL0ZYyxN7P4ju3cltEKtCLdIqSNCQ0fTVI2DyMDV5yfyR3vrCbwaCGe
xUaJd57tYfMO/aheARZLHd/c0OG4grJmzjdq5+YQgqZxOBJEQLXX0cJcCBda5hjoY+BDJVOfgnV5
j+LDOy+7uGCthdIQnCiwCxCt8XE0bZ3RhHh1scRICH17JuoKRF8y3TDxbXtpBpDUL6Onh7q4qEaK
kImKTnnS0ucdAIcnoJmJn8Vd1jVTamAuzTLnoepesaA7NLryClKYS7Gm46C3JZVTTkhMDquMNPgY
mi9+y3lx3K+CK4uKwpTIeQICgH8sp+2hFvEbv6Ed/9z0XLQJCXRuo27NukGM5142ftAF5mKdhnjt
U3Ce6hwlpP3Y78MLQSe/ujxzpU6NgnZNFa06H4BP6bLJ6OBZsIT2tZ9lnPtzDShORWawoov9Y0IE
t03J715DuwikGRdPpfgA1S5evt6Uugd/od8+dMFHS5G0vOmYzvdlrCA5VZJj0PWf/ebtvDnrnRWT
3topTyHd2zL7Qia3ws5LIvXvJRfmwozWAPngRQmdV3KJTaYFb56P4DFFrywxt2hNrlx0LhkaBNm2
HhqpOu9q+ltXsfeBat/6mcZx0Q0gxI6LQsP/l+lumXSURQvzK9Wxv7GbkSquNSWYOIveyyXoMwh5
/Oo3c/cO3UbV6rCa8pjUbD3t1KCXtE+6qj36fYBzkbKqLBOTdNiSWwBVdvK2Hv3e4sxlLevqeMSD
GUMXNn01h/UvBeVeZSjmgorA2lvIcbE6p4UkeZCQ+VVUgtTSyyYu2JiIJYyXGjuxCHe0kOgxp8wT
0cVcwJLcimDepkrn6BEJs3AR53Et/bLD6Hr49i6aNTOGofszx/H4bLHkWRdvfj7kwpTStQRDz1jq
HEwZfSZ2+yzVoNb3s7jjoCl2SbiRVufRsLyk0fiow9lz3s4dqmtUJ/gajPnEk/d1BIHadvR6xDEX
WlRsTLalanTOYZksBS48G6300tmOwczsrCVtxqCB/A/qNtV40KR9ZYJbjP4Xu37nQHdBwmGId1Yf
h2Ne1lSCbw+JipMJA+5nGBeK1DQpYGONhd+kVh4Sw/nrrg53vxV1oUhLA9oWgOHGfE81OUQTe4Gb
1K96zlwYkgn6ZIi3AdtlSBkogPrEtlMF2eSl9crhoML/7boCPxum5dbD9mW1ikOP5FleFGz0qyMw
F25kW2MSLQuVJ8HUjodlVfKLSSEz4OerLs8UWK1CtqaBynVlp6MseZPBQvHZ6ySIHXcVYtuScAlV
bjpODiEH8JveFne6su9ddqm5AzZ+or3KJybKGZR8pP3U2q0vPW3j+CxIqrheN9hmqNCLWM/y3dZF
fneeK1XaEXA4BcLA7j344u0UTue1G6o7L7u7eKOFLtSqblV5U8T7+3AoyjsmEtX6GcZljKI4J2Ni
sawpiASnszDQCcriYuC32M+urKxLGYViXDv0aoHl6bTea528q8bOLzfPXMiRaCUBCFirXLD5TV1O
r9Z2fuNndwe7UBYWgu1dOeaiT3/rhxWcBozdAr9eM8rl7796mo5ImSeBkSqnukl+Eygq3JlW3hL+
uDa646pzGGx2p/GQw1PTjAP6kgU2EF7lUObSPWkboEbfYfR4sSaLI/XQ9rdQTH+GoN+5/1xW2LHe
AK9LyJAvUC0oMlSLGxw2ot7aQynBYn8nlV3fGDl193SiAc8hvjTGb9HiJsaXyP9N+k0qJL+DyMY8
3DXgFeSZ6Gok48ttTMI121kDSpl1JAH6nO3Yt5+GqgrGA0dgScBTgFz7SSizmWMXIUt24KhSb/dm
DECjQAREWu+LoVntAazTIv6A1vHGniPaTOJIxYYx166e9zPU16oJ3XZkN2dJyLajB1nS/rdNoPH6
5cx40Pw+RfE45slO0iXXG77vUc0QNmjCJU4OvSBRe+BWlOaujIYyfYQOOFq1wnEnb0gCGqSFcH2v
6knveTikiT2vslvYcdEMNBaLWBlS2F21gHu9U6AbDJc0tYdE1xBwhqKFjp6tfdGk9x2NZpaDurJc
DzFtl/t9DySU1paQHVm4LHvWFLrY33RRMwi/KMRFv4x9PQPfng55imRbFpPmsdpLv64V5vI6hfhq
SL6pIbeDKuRxCNcm38aw9oz+XKia3JjhraFDzuNqQMoqyEhJU7/T2IWpQboZ/Hpjp/KKy6eCtW8K
UXsaPfn2yFlQRto6gnnHpsintHso4sirQspcLrZ4AawmQvorJxDiBJth2oLMOxo8beKEZTosKW9R
ccxL0jSgERi/8Ea/9TrkXZnYBr25Sy/CITfWqBdo/6rvBjpLv6vb5WOreB2anvApL6HR9cgQfKOv
wMwf/ebunPIaSpvLopYhb5PS/KqTcUclok9uKd9duURcmFfU19EeUCwqL2W8nUD3ZvZMBHF7S3Tx
yge4UK8ZvKVFUM1DjkLVl1WxhziY/FoumIv0UmbVy2jFkFdhChzZPImtO9C0IV+8bO+CvRZwHoIg
lqi8G9M9ycQwUtTYE0L8sBjMpSpbVd9F4VYiQAgjlhmxNifwBnoGCC7eS4m1aPYSVzhqNPoARBk/
qGANcz/jXBb8q+BmDdG9HNf9gE7UrnvgdInnDORa3A/fz1y019T0JYBMA06y3oiHqqfhb3jTWr9U
sIv2EhtU++SEeBWprO2+YIXJRTiLo59tnHcIoZ1J68sB39SyPEBdqARJESji/UZ3ku+Rjjaz4Z2c
B7anTxXQ5k+7NNIP+clc0BcYbvqmAulQjm6/Jbhv0z46hMW6xjdqh1fa+5kL/EI/aFHwLunzvYuo
fqvaeoHygOiJOq7ggH2LjrAXAbTBmiOiuDY9lCkeo+cqACWh3+q7PGNopOWhaRB/rnaskkMgGxBQ
yKpXnd8z2gWI8ZDueLNcTqZijopnEjQ5oEkb7RwevPaACxHbQ6PRkkr6nNIIpJnb2qwsa1q2eMYo
riQqn3ape4IPsAYiz9Vu3gO9/9lv8s6d1s3SgtR873Ol++mwlfTLPse+EyffnkvluEfT1AqZI7Y9
d6R9IGTySwG49GAyCMJyBYNIPrNlOrQBQ6lh3V/7GcXx6rnqdBmtS58XRicnA2WETMa151Xp4sRW
ATqiHiua13oDu2Kz0s86wHXjNXcXKAaNhX5gfSShiVO+EMv+rBvLG1wuV+IHFydWbqgzcj30+QQy
/AcIcCQZaMFWv0vMlQZdW14nS0tlTttkKLMmScaHSpi+8nNTFzDG0m2gvA9lLuK+OYxpcteyyPrd
Ay5kTKse7MKgf89TVq2Pk5bsIOZmefXjNb1SdHRxY+na2mWNcL93OxsRNYdTmZ66MIIcLBS7h94r
xqIudgeEHEWhZt3luxa/46H+XIrKCy5KXegOW0KUBtGOhQ7BoWiycTLL00pBhPZjA31/Z1JXebFG
rAw1hr7LU5UUyO5Myb3ksfFyKeoSMg2kAZGtxuSLssIbPyIqA+eD33FAXfwO5KCEjSckO6J1juyx
r1H8hVhg3yxej0VwAHx7CifLWiiEEV0OdkN7TMowfDmgecrrrEQC+tvRLa/xIgfR6bGMym14aMIo
fEGIio3X7JkLbEwsLxJOyyEPDZ1Vhl3UXM77MB38AkRXe1YG9TQuaY0DMyZvzBy+LqPCa+MwV3sW
lCRzEmrMHSlfMM9q1Jd2E/Wem96xfI8TMmgBVT1FQhevFxuoN30V+7XYgert23Xt6j4yIZm6S2CQ
vFJgIc7nOk68jE5dgKNCygu8pReHrZAqG8bkVcDK2tMwTv7C2Lm3UNPqAFsBr9gBHbHjx71Lh1sS
fH8mK/6eM6UusIyDmXLj3OA0g1Kc/GWMoKh1V7fLqM94iBlyBpcen45j3G3DY2DxKnhUohnlRxJR
djac7PeCBTbO0r0woD+wQdv+Ivt4Iwc5jhZU8mVV7L8Pha3NuVe4cw9QZtg+U8nYs0U184Otq+VM
C7NiCJBUVFkoa7a/rSL0t7xqL0QSb3tw0E9HPNgYNGSkXg9VCOTni0ZVkP3CT0/1c0qKYfEKJKkL
iAOucSSXhuRTWUTNiyVt00dSk9LvgqUuJG4I2nhAdrTNyRY+cTK+SqPypdfl4ULi8Na0MuBrm9Md
ONuOsHsyTLeYLi577ntb5XJjffU0NyaQ5T5tbT4qkGnc62nvViheAfVwXPFCKO95yrvqo983cYL5
aExjzpa4zQMVQG6nXbvzrrrynd/o5NuvUtnC4I1I23wZWHUMiv393JBbdvp+iENdkFwUlrVptWlz
3pn6DVDV7JekKrdPWxMFN5KD1z7CuQfDIhUlUWN7mjba8mM1j3qEkqlGsv2+XtHRduNRfWXJXdQc
4AmlWSDOeSrrGeJtBhI3QIcF3amWe0IOQHT7ZZWoC6IrK+ROCt3BaD0JAHTj73EQecZUwgHRBSAc
QSKgb/MI5biZrueZRjdihisr4YLoBAWWc0cP7rEtRzHfp90Un4ckRd2fl0sXeqEL6N9QdBib17UI
QNMBbj/0upcf0lH4tbZSl6trsulY11Y3uRDxfAbmOsmKKvJ7rFAXSLfUSEVSE1V5DZrds1qsPCZp
7fWOo64saMhV1HVQLjlGS/0QQgSMDdzT5k62zdKwgzoRht6h81Gk41nWxOt9SF0MnQVTWT2lbXFs
a/JMxMGzkftl8cDs/O3JBljhhQi3Lo6qWceHZprmPIjpG69j04XQFbGoFksDbPaonE5KaZbZtGNn
v9EdLw3TVhdxGNS5qCf1DKjX92Np/chhqYuhKyEAFSzE1HlnSXc26dzfhWPnB0WlLowusBvqhlLX
ed0041FVyWMg9HTys4tz725NOJqJQvhjlqzezoSs75RuW7+kInWlJqshnceO9emxX8YXbTfkkJby
u8RdKJ2ttq2UJQKpbjZ11huoe+xdfOPkvXz974QjLpJuATp/R4cfnGhahgyosYPiYBT2s7lzwUIU
3k7LrGp0LUHhsS/VMGaF7lM/QBoIqb9101Ra9Fy0cYpGq2EnWdIV+tmwtbVfHyR10XSG90UvRpoe
5bqj7PkKKIAblvm+ikNMXSwd43sEcqqyyiMb0OVZWEuIGAAlaaO3YEoaILSa7jQT4wIxCQjAVuth
nNt4AYWl4vY8mjQcT7uKSvJJipgseZHQWnhl4KkrytalM91pEk8gbN/0OS5m0PwGrV9djboMP3Ql
dO/aeTrRVVZAWcxv0VJ5S6z7ynZ2CX7MOoImR9jpZEW0Z23Y6oNoPc8nF3YTt4YHdFym0y5B0bDO
9kuoK7/+IerCboJdybHoqDmVQMwf07WqDiFB+5aXJ7qQiR3Q56JecJgKRX6fJH0jK+LXUkldxEQl
8WIfFDOnOtRhtilSnIoC0BmvmbuQ0C0YI5DAzJd0kp7Le4ikJ+ZUTe10S7LtypZxMaF9Xc88iSpx
3HTFcVvaxvSHKuYR/ez3DZybR8+t2ZdCmZMZKgVhLbYeVcq8yh7UxYTi/RBTRaU5RRcSujUeQRvA
hBfYn7qQUAVloamYMfhiwO3dTWzMho74AfJp7ISGrDKgZjC9OZEmUgfaRk2GjO3vfkZ3rp6hTZIQ
UpXzaSGVzJIgQDfhxkK/IMtFhJYAPocsoPNpAMwrG1pdvugEnX/1mrsLCGWrUjTi43wKUpTgWLuX
p9rGfoZxwaC1XqMBqID5BEZT8rKXW/s7D3fhF5O7aNA9rtZxNjgi+553kEAzoCdixS0KnivPRJfl
q4vakbQDTc686OLlZWVkLc+Wk06fmVa4Bb3s74KpoHxYsKjBgRaTJDhCF7089JvxA1NBNubboEVB
6myeOUYvy74+JkBSHdLB/uE39YvlvsoutQ1WAHhGfVKbsodajg0Ukgq/s8YFU6WKQSk6jvVpac1y
llVCMjAM736Hjcv2ZSWeG7te9Wmu9u4cTe27PWpizyUl39plryTbB+R6TiqpxEF2W3MAJNUP9o+q
/rej98KKWSSFOgUy0IdmVz0EoqwfcxM6oL8dvWCs01HD1amGfN1hj2V3SEAtf/TaMS4GzEQWKWdd
Juem6fe3e6i2X5uwv8X1fuVydVFgBV3XyACsfIp1hH6UyxmvSHQrR3htdOetC4UbpKttmp5ZgNT5
Enweuv6tn1kcL20hK1VA0kKcwfNVdNmyA+A3V9v0wW94x0+jbqBQDdXpOVayB4a12Xj1yCNoN/n5
KrmY7KuDQE2JQeCk0nMKKcAmJQ9d6Hn5ueAvEHGN0B/H0JIhFL7gIXo/QCJ1kV8QUKiLSozpeb9Q
H7VrxA6sStYbj65r28Vx0ybsqnm3AzuCheuu1+plyP3YBKnL9BXGABVRKdmRA/7Q9MEj6+tXXlvl
b5Av0AhVmvbsSLiRUc5Uh77rapXmnd/4Tl2vV9HYdGYQZzZEGzjO2cQeLq16t/gEL874nQyDi+eq
g1axZC34WapgupuLZZEvJhGW5Ql9qqK4L+W+Vs/nvfgfPK7/fB1870Md9xWWFP3SjB1eCtvab4eo
qzuiTm0Lr+vOVbG10EIcJBRksp6OuNu3xupe3A+d4hV0lKOyaWXW7e1i76vCBsUnSlfA7voQkNY2
o43d1zXDg0eNjy2PEvV8mYo14vdbwMTYZnrvSkgAhzStaZnpWSg8igaOpcsg9zaUn5SupIky1opa
3tO9Bd3z0eJBL8qjHZdVH1pLm+0NKORWKB3GLVR3QPNt623qsyg1AWdZasHd3t5FquXgppfIWc4y
Q19BZzDBSQz9O0UkYsdGNMkXqST+WpuRLUcOuC+UGWGh9rAsK6nz3ZoNqkttSKf+04CkrTDZpqMw
WrM44WX1sa9Zm36WpYH2Dho590HLDGxfjf1wAendqV3aLetBGjUd1rWeovYo0DhZnHaUbMgpIMU2
HYoEOy09LHy1sTySZY/DZ1Gy8PRcx2aX6AsbB3sHGv/+ILha+PMmNHVyDGu60kMl+IgoLJHJMZEg
wM22seRjD/xmM1TlcU7xxBIHZEi2csDMxl6LLCFcoG9kqfOCCYSNOEu4NA9YraGqM50gssvSKOjk
0cie/DbOkh9Xu2/is6l3S89KD3H7YtfQ+/u1GokQL+hcUPq4F1ViymO3o0eFndPVRGBE2Lkw3XN0
aCRYL1XXCpMrwz0tzf/l7NuWJMWxbH+lrJ6HHiEQoLGpfgDcwz3uGREZeXnB8hIJiIuEJJDE15/l
NX1mTqVNdR+rrrYyy4p0D3dA0t5rr8uRwNUY1dhE5D6cQpZ493Uppl62ldwABp9zKJD4S+xzb0I1
zimSxNoiuthAjus4uwgqlh2kLTjo5Ou2HgLupZRnygCk0XM2zEVXDtnAj9nQzZXMvJs0GtgQme1S
WW7mhqxmODiNPeo+k+0qXpAH2M4FHgdJ16NImPGVbLuUwiW2C2MNjKMrPhU2meUN9ztAoI6R1evS
KQswv+QFyykqKGuTJKkQ15iId/FQ6OwIg5XB38zUxUC1CRIQ3Y4xs91aaLdIMJkFkzODyRoZ1690
jKCZ0VuequccEe9F3TWGia/AQYoRi2ZK5VYbwaS5H1bSZi+gZy3TUYQcMiEuiWTXO4vocBt3bti/
9/MoVyhmdCTT+wWLtjvMqgv0rKZYLB+6aCoIxfY2tBkr8ynl6p5YO8RfU9E0RSiblk/tlXPbxq6J
7lP5UbgssAqe9wRq9NYhSRLWziwbvzXWtUNbDohq/MqSbFEfoC7fuwrTJZxdkErIcAdWnynwYhml
36TQ236eqArhZdhJHFeqw0r6JlI85qd2oPu95aQ9EroU4qHQa54dSNGr7mkZOr8/OmgkaIRJNHwD
ivriRJydjbPz/GPA5Ka7EdmShCspxdhcLZTH+mZdeE4rkSYp/VRkNOXfYzc095CQR9cYI+3foA6Z
SuFYW7cwCIpq3++Fu0bIw7afYB6UfBx5n/JajVA6vstDN873SLbt47OT/RoO0dIJf+JBk+wqz/xA
PpCsGZqnbuGtqlSwETwRBeEGOpQpQ5Dfthum7wzZLTknKlPjeyRrNPJhZTzvjqQbZF5bLzbsnY4V
ujuCPx3ru4Vv2bcRngBz1QClcQ+dJxpbSSe9O2RMWt3WBNOq7WYQMDg+Nu2qoFCJ8q196QrD0/Ok
lMpK20Q6+9p1XKiqnc1gRVnMcUMQDpQm/mzGydjaOkqi2pqZxuU87k59SizHJ6gZaWPYGXp8ij5q
jS6Fj8x8mC+WPCUM7fbhfnEQph2Y0u4zJcFlSDxrEZtaIQoiu0O51L41WMJ5JcaOTlU2OSY/hAX5
jDA4miZYnpXJsO/92VmoZF8C8ul0U3aLzT32+105KUthcUy7Eoj3Zr65dUvYKzIyNA6EAW41/GnE
u1xupELa5QEhjph0HmZHJ1ZC+zmzq5HHfDhsW5uMoWxjW+w3zpsWCKZH9BM/kSagRoSSrevOBsFn
Ubnrvo+eMzZoWndptka1IVvM6zzsu3jVZE/EabO741frJKOmXhxtwm2C5LlHBJiK/hkoMg1D2Y+j
5Ue4xrf2mg/oYO4DUIjimA49zjvbNGwBzzvt/O3UEjFUctexrVKl8wi6BW2a3kE9t5v4yZIBgb/r
nFr72HuS05PEyFjcSzjd9Uu5hRQJN/AVLxeneXyOE27sAzNLNH+hvS/G22xMDJ6xuZvG7nsyFjue
hAmWbeYg26LfjvhmXhzYNKTmfTZsXXNt2l4kZ4hos/Fu1RShWAdsR2NWI8soad52WCXD09x0gp2M
7NsW3GaImPCMFPBRuu6EDeqkxJSAM0zBISYHo5B6WG42zPQZv7N43eLO+s8jTOOhSee0k2m1wH6x
rSLsT03lG+WfBc1sciq4gtaFzTPIqtOmi6gKarVIedPSeQhItjyuMFAoukd8XMYevAttf4pmmmJy
1DdDtL5M0y7na1B3ux1V0bz7bzg1zDzAI5WQ+N1lUpOQKumWfL/bCU8ng514D825ELj1MJrNkAh2
67AhLw9IvzD6TGzH7cnbjLPLye07eAK0uIzGlJZjlRP41bX72lZL70J4l3A/8hJJY0V2zNMJ+1s5
JE7oB2LjYvmya6NSUY528+wc0oT4+xRPf/dRGI+MGHzJRDYPA6Bx91QMuIjXOxXa13OyMnvC+R+p
FheXTtvB7TkiolE8WbnjZup2O25uiKb3eRzs9Ljhmm3XiwAD70FsfddXqeik+ehVTtmnieYI9C3h
EEZmhSuVjO33GZ6p5BGu9Sn/IuG8MnxexmWg6K9giJhUk6AiP025NQH1W0eKTJZLtAYchaPH8YFq
D5axWcS2vDYwaZABtNE8+gpX+ZBWBIe6OO/rMrzkK57vw0DcmFW93zF/mfI5/cAoeBFVEopGVOhF
0xwhhTJfr+iYs2wrE0+m5V51SwfJcQz7zqPiYpR3yaRcNJYZFFhfhFysP7K4T7eHeCYa/ruYs/KX
tJhdd9xGJOU8LrRLPhYGKS+1SRtAAUUf2ew+zKrJj0QLRx8wf0rmp3HIzX4Ti3mR2DBTrA3Q4kFU
K64GmKjqu2YaufJVkabtYwDzJap81k/bk9ndAkE0dK/UVbAxbIYKAcK9ehgMMKaym9pxOSQButrx
CIlafCiaZJ5rTRqKO9F3Y3yXruqS5JqZS/FTgO3btRXy6Bmtp3Uh8VoOuw8fRDHCNancJwj/XhTE
bclrazJ5q+cVFVfVtSKqYgFXuFBhd98QKJ4l9gNdYXtwajOncN7nnqBMTyDgVbYMSRrZc4+PQN6t
crZ5RVm21EPo1vlq8FjqnxjRbjvSfBhjJJNoWJ7FaZ8UdTKCiVmaJN6PHIeRs6VmjUASPahTfK6m
bMrH28E04aEIlwDUXe/JjSmKgRwKJNh4HKMoOWq9p9j23bhF7XnIZmZf1rGJt6dZr3EFWHqhn8PY
uK1qXJeeUK4hyHKAikZi6lZqL7pTZxWMNVLoqnHYJtW+W65KiTCkrLaa0FOLeuCDm/LkpoWV0lRm
XCym6mKatfBsVbSUMhXZdeHa8D2F+kfcUSyd6WoXZud3S0T1I3GweEULlNjbNivojtopTvXjFikw
ya3Pqwwy8jtA6BBrI080gRs5lLx3QRf0vXRRexioQJb7NHl7sw0jf2gdHPTrAY9xxfzqKto1/SlN
U367Zm24bmM/fg7tJp55MuqqJ9m7kenpPRN85mVLlAHtZB2HYSk96bkzZYtqNxwD4t3CKdto+4oI
d3VtRSh4jcc5q6Z93f1x1oJdB9AX0/cuKvLndnRgLdTUznl0aqZ8c8jXxpNbQCYfOvK9t02w7xG0
lYVy6ydfgMoZby7U/cUP4DwGv8M2pdBxUEjWXRZD0cf0iRR1m21xdL3FKQTNkE87cq27uOH3JvLG
Hjfo/Mnrno00q3hIN3uzpoq1n1G5TsuBWRrRk+pVn94Kv43IX23nDXHgsdLFa7KOijwsyZqoA2wa
wgxLApN1ZxltfPwUdcgSFhULPetrYkRny5X1KEW5XfO+0iNqFFc2SZQkYxlYWPtvvmDJcrt5ue1f
EUrlUA51tmB4ukesLaZKAcGQOMBFp6FXuhh78c7H6P0Pck6T6Whz7Ds1Opo2Py8X+t1hySeaPEBU
I9gN+LNJXMfcM36OIZvyP3roA6aH1dhCkSrwduuuzWISkpUwFCkwkdoFHcM7tMY5RRcMyuZ+Y8xo
sC90c+7iOzVhST4PaFbdp4EN/Jwiwh4N8uTyT7FJhujzhJkW2mQvGVIKAUJ3FZ4OFEtls27Y3Y1e
fb1NrS4+ZND029fCYW//aMzCqahZvkQ4r5qZRdtz5nbh2zKiNE9Kaxs9VbxJRnpv9sKHHynk/uN3
3UPNdigEov6ewth5DsMBJvUjMp7Z4A/zBnfXK95HVD5mWGXYEUmilwLbU+dzgIXdDPn+SSSkc6dk
6AYy1emuUQKUY5ZlLWzgJfoPVHxiqcKmLrUIYlyseyes1q274kM76NfRRHI7ShFZfjaGrwx3bOdO
1wsd/fZ54AxapKwbuPls3bBsR9WSKar4sMY3/dI2WbVg9mhvgxBpi1uS9xADGqDslVbbgqJ0yWAn
87rucMmFEcDS3MqWLleu8cXTktBgUR2wfVcPYRzHUiNPs4QorF0T5IsVQh6DK1ioWkSQruc9MWjQ
Or7mpbFORqq0q3XmXR67vPuxIdqkOOwDIV2ducu5WrYGGROnBmX2bQ9rLjx1STwl141ApumNaoP8
wAtchDqxNo3HkvSYMr+acRcRqtRAoiu/47m+Qh0Q59cWR4D44lzSX6EFiPknCYvzvKsYb0n/pDbW
dbCEjqesX0s8ZCypCuyqAd1cBOHcnndxf18IR/ZKY8G/H2I2Hcamz2YstWa9lgQIxh3wioQ9FrPP
hmu3af4VSMxHlB6WZohUyUABl8iIoU8zbZvP8LMQfd1O2BR7oYc7awkqsx0GI+485kVXqT0gcAQM
enLqc52Md4tNzHinm9XcrEpJ8QWZzfYtWgZjar9GuI2pz1+HNb0Md4YCZ7tP3WuGWsLW7b6gVgev
yfpydPl0hFiZZ6VQrkVtANrChrC7wgOvxU5ogO9Yce9A6EdEYnFBeiD81q8DirGSMjDQz4DSublN
lmKJHpMcJD6QgvK53c5b1rZ2xE1ZAzFQdDeiP3iSFCI/iCLr37ULsuEPMYQCyw+/0WGrog7I1WfY
HSBBVrPCpIe5o4Hi0ezps+7Rj1yFWZiSCmygqtxWjRS7lq7dt4JNhr4mbu22KkwmRreTp+PmS7EV
Y/Sp7+Pma3EpTU6Fh8r8fcjUmx1Gm6Lc5UuMYnZKh/XEkQlSVDzT05tkWLJlgciOCrEgJD2MPC1+
B/+GZMdFCMUB/pZNilYGoepHT3OXf1RtxKE/7nkDZDDiE5yRjIIVR42iZHLXLJPy2zj6JMY+l3Zi
foVTGxcV1Z1LTsKm4Tta53a/0SNt3qZu3DlDJHfY6O3UuXR5HzUkY28xIjPYd7SWHZAR0bJbLvWA
vYN0oaJtvLhHzZtcQWqE2VLaZi157KMsA5qN0oPcMAdD0SPfdEZrb3eSHLZsM1s5Tqt/hidynH5Q
mm/voig1H4omj99j3G73K9lAb3GKJBpjP05+O2RpAUPfXWzqA675cDPHA2htmUAmNjxOUnmWHedL
xdQ8uVJFzfARSl1fLgw6GaVSl91or6LHPHP+LuN7VxxlA4uRw8iCv1oQK3EVq5GcU+QYY8+bE/Pa
8ZaFB9VKqIe3DX4/JVvWxj67FRavn+HBgebMBJd2HwENJ3mZbQHXgTohsC3wJE4kKo4c+uOC2Ped
z1AkJoAS2hZVhmAR7GHzPao1aPDswIoWuIlD4jlySnK991dUEfUK+3UxPNFCQgTukcDw1OODlEm/
xWqtsG0H60oNbCx5UEOXp1Wi8HHeS9k4eRRLI7qKprlyXy9c17Ocx2m68Xm+j/gdQ2Sehjh140PS
5g4FW+iTY1GoSJ5AoczdO0DR8wHbxDwfNWPC1LTbxhh0OSS3HqQj2ETgA3ONewE4olFMKrTbDqTl
LQT7ZKJObNXM1ni8jqJt2q9gP7Z/jxhik8oR0ZA37S49lk9T4HIMjhwGnq7Vslh3ncgYBWfXzzdB
dewJ7OUFCgH4OwLngFFDkubNx2gHnfxYQCET3gNn8hsOIkPi77bQLc2RgTPsgAfMuKr5PGNC0X/u
9sVMFe4UBO/F0KEyx445blPVLY2CfznMi/gdLNKKvOIuU+vZy3RBQD1ys5Fd2mxZ0ZcRg+3h0fHk
sggjsbUt0hUXdEzYfIZa7Ia7s4Uog5dUejtiGWPe9bbi7GzOSlvS1hsctQmYmBNN41eZokKrN8d1
V+XplkHrY7MwvPYZnF5qAr/5/uMIQCMtp3ntuvfE79g92ijK4ussjydWTZyOtJZAw7ZKzhugrRK6
PN/WAjou8pCqRRfvEAjSb2WAC7Q6rKFhsgx0T1HBcBXbb5FGqkLJIPXg75Bls+VXXVAu/5bhS7kP
BgVqdstMPOZVOuYDfRxbR2CarNAUdL2ZpqcAAf9wpMKQKZQMYvsNAGY37y0adQvIAQ+1R1GIXPNm
QRg1N81dJ0m/n+OU+PmOK+C0ZaYSB7901ek3wpK+u6d7M4MK0pBhPq3FFtFHSNTyDGtKJ7vD/GcO
6oj8RqePIBepqcJUha1fZzeZCAGJuy3O0Qg45SMZp8sdytD41LHmSkD3hwZsul+BHw4V9BXWrCU8
h2J6QzLK0FwyG82nHjyL7aujgZu6ybLGXjns167WTKnhMCZJsdQUiTR2KBc9he6IbnDkN00K+zWQ
L8dLPBjS0mQtup7768aSvKigE2k5q+HEQLCg+mbCPBujUNleZ5tPdtQsVqUngAQS0/oFtV0JHDYe
SmjzdlEveAzGY+rXeHnLezaMEXqHOLUJkuhhYvJDDdMIPdeACZnFYTqhTkyraNT8KqOKBn8e4iIp
XuEZPdlbh9beK3zxPhUpahCfyAeW96P/EOHb8KjsYpvI9Xhxs0ZDuhX7lt6vlw76ponk4FF8gS8L
g6nQtO1DmGKDZkWvSYYFng7ArPIKsxaGbpWYic/f+oDuGnSqkE/kTdstWlAM5AwNk7SQ225Iq5H6
2nC5Fg8Mm0eLUrEQ+/ehwzTisxBODse0TefI4eqqZEZYcqb7dynKfaxlyvOUHRVKo+WtUylzRWlj
Drdml6dr8RIDn+sR/wL8337lOl2HVxWtMnqULQY+77ZLowrHglCMtMq3Bb7GkM0pPZ67CXMvPCSp
So46R+OTHZCjuC43EKW2zFU7ZkgSnW6v8z6vCctsceMUJkm3qK6L7BZlUWqe51EM+jpvEyfP0Yow
888JIQ2pskvNdlzlFK3lmFMX3UoCg6d30WrWHnscbOgrjsp4PoR1KvR9byyELhMj+fayj2CRVQUx
GPL0yTjDYka3kf1WZEY1L4kz2Pxn5BuIbb+OduRro2SFr+F4dqpNAuopZFBXce7tegpy5slJA2V3
V+OQ7eQVqCJj1/2ASWClyAQCwAHSTaKLGs/mDmzrgqhFx0VTulZJNomoxJq7y5QJKWaNDPYYRxKD
Wr0c+yjGvCebMeIJ5YiItaIMi1es1l3O0pP1K99PKvURmWHpRt3Kgem1yEqTK4/FLYu1Ma/MwFX9
LW/TdbpFYdvnx5F1K392DqOZemwL0UKdCHLqYz/PY3bTtOM8PLsCF+Ym0GIw12RFpM7dhs9KETke
dvYo1nxqr73QfHiPRq9vtoqsqJaXWshiAmydwqOtJ9WKxayiCt4fWVA15oB5wY8DqMEXC+P8ExwM
iYkrzmGAOR0mjILMekYBpnFhbS6UfsQ5PQN4BhkHozTUbjw8J7jsEFdx1g37e0xPGn/csJKPfN/z
WzTRWXRDo4ajsMsI3OvoZYxX0CsiskxdDSJf2O0+SohcYxqk/eT6lcO0YlhhHXK0rfKhK2OXsRwz
TgrSFVlMsVUZgA3zedpgWf8oYbtg6PFi9RoD0/AM6euF3vkmKj45N9Rh0pdEOWuye6abdD6nEJe7
0zKrNanbLaj5lhr41AAiJZi3yqDz9dgDxI/LyMRxdMSM0vb1WLQcbadajEKFlEx98sXniHm/afZW
+CdYMqQW2HvX6P17MrOk/aoGScYzSSB1PBOgvssdBNravoywpEZtM7PU38ZpZMKPsDChbkNoIwOA
z9Oi2jnKkRL48orZSm8MyH6LTe9WMhlX2YDg0LPGRxD1ulM6VODGZ5iZp+mF0bgVRw4y6f24IRn4
PXFDa+603eP5Okfs3X6523kDrQO3AdHtJk/FV8B8UVILVkTKwKwV/UxlZjzt0wGV9YADEhvppc13
WrkHHuktqUIUxRqLpVg05BKKXa4gV4CrUEloxh9Mvo0RlN193n9fL+fj93yFUh32Bqw9L5KHuCTY
78bnRGtqsfZaNi22VIWB0B8QE4Ki8o70pE4oi0CvSdqluaddbt0R2yi8ELdx7rc3K7zyt3LPJ/ZB
+zVL0bwsYr0OId/9hyKf1PZw8XBMTmZam3KC2c1SohptL2C58hvOXAwwH4sQeH5tOigN7jEomeDB
gNp4B7S1DECtGIIrU2a/QLi6FCWERdQdfKYGoHZ66Z5Ak4hREW0IZX4SYDbiXETGBrwb+VY0/DVX
hIPcOxPMs7arudGLtGUPvV9aygI8gqTC7FuvbwCSWoC3AGyI/QK0Yu+jMrMoX0XJsMtaYIijhNqj
hEk9+s6jhzwU4UCzT7PuExTWYdXl6hBis1xNm2W9qNwC/3DUoSTzLK510oHKUf+b0Rb2vBErrjCp
SmxFwAgyZVTYpalglJy8T/Dq6GZzXavOvLtgvy3ab68ue2baPEhq9AFowb6C1xo10fnfmtUTH0w6
nmDU7X1NMiHXcg8de8DAal7rrIH4+68xmH52FspCOk9yNuOB8I8ifcm241/jAP3EFmNjsmFcg/dN
+qcCoEXP/qKEJk7+yEOTMDzkTZ/nRxyTBCAS38idwW5t/oWG908MqzAy+OMvABRGLRhpmExEWH9L
J3t7M7lIwkbQaAXAiW4CsQA5X+ijN4Bu0WCJiFQy8rhP//zyXVhF/xvb6CdiWYsRje8jnR8l0kzH
uoeO4A7kwaVCvYbxI2Zxxfmf/6Y/I1P9xAXVi8GjBk7xEYYAS/5sg2zWWrWoc2uHkwnupHAkGVGV
+jD/iyv8J6y5n92JBPhhOE0oO2YFMjksbGcOC7Dmf/GF/uzdf2KfKST6mbzjDMyR6eug41dXqOav
SUfIT/RQlOnLpNqGHQNiP8pOh3O/jslffPOfGGY2ju0s14wdgUEfMEjtyyYG8vjPb/OfXZWf6KGN
33rLeJ8dWxIZnOlbU8YdTv+/9u4/rXY6qATsIFwXuk/w5rUcKZO7fP7nb/4nT+jP1kSZjienvMDj
0uWcfjfAlFxFskCRK1TQSZVqBRv7BF0JU38pni/52RGmK1qXw0aIHRGHyj6kizb3Iga8+s+/0O+b
6/+yun/2g8lFSAALtelxKngHBJrPwWG4gn/eQmyz1xSVN/7LnMZzdtUr8SL2/iXGk8ZOjenXDr1K
2x2Qzvjdbwmim0uboyT7r0/379/8f7Rv8vG/Pof5+3/iz9+kQrPfdvanP/79RU74/39eXvPff+eP
r/j71Zu8/zK9mZ//0h9eg/f9x++tv9gvf/jDAXW5De/WNx2e3sw62t/fH5/w8jf/f3/4y9vv7/IS
1Ntvv37DtMVe3g3OYPOv//jR+ftvv160e//+/779P352+fy//fr0ptavY//tF/njF9u9/QJkpJU/
v/zti7G//RoXf4MBSxYT/A///l3G5N5+/0n8tzjN85gnRULhOXORq8xIP+1++zX5W475POEFGsyY
0uQi3DRyvfwoYn8jsB2KeV7AYYFyyE7/78f8w336n/v2y7xOj7Kfrfnt1/wno+0CaC/PwVQpKN4S
tcTPDrgUSBBEIOoIlN/XMDYK7R2nATxDv+zLfLvp6DI03M0wHhxAT3/tUS197EDpMFWWUAnOyBoV
KfB/F0TtmnXFPHFnIynnTSL6bYUzJ68GLqfnAPkGL30Qizyggepf6bg6XqGZ9eEgqeumGhOl5seM
hgDWNfGavoCqK/NyhfHaHaAEpBcD/90TwDmg/V3lKfiFh9RbuCiIfG9d7ZHf8Lr0OZ/OkAHFAXWo
XsI1CBeRrrdItlm99HF6orEc22pjYARUOI8Bj9BdN59T2+9wmuzQX2PAMGlV7ruWlwmNbLfSM2gN
MdZj/R2HW85cZnRVmJVDwxAB3I+Gr1NO888EgxJSeWxyGEbqgr/uveg/Lnqdw7H13N5jwAF6WgEO
3A+JKV1chhwEmoqDSHZ23tkWNFo5PnYyLuQhUVQWKBpa2h/2NJLhgHG2JWUv+8ZXbC/USy+81vhK
fQBknsCovEztsD+7vs9INc+sOQLXgjeb0/gydRyPMGNJfL8WV0St+qqfE/vZ9JfJLc/m/DFrMn0/
rxnt68XAGKn0KzAvjFcdDviUqBRgQTaKL5pr/SSztg8g7yD8FONahyI33/Pkdk62fb0i+9am1Rr3
M4zVQVr1VTJzHR81yZfpCsb9mCsskCCJJ683mz3toFv0p34jmzmHNcrV2SC+pYekkA4w8uHxuqMQ
hi/uYeK6AaFJbTAgNcpAZ5vpiGnwiam/uJP2aTiw1u4RjBN6Ym8xxl/tbZ+JaDp2aIB9HWeagMwL
R9Pl2gw0+riMOTzZiyCoOXT4HEuNUBew+Si0cPFhicHGOrUigaQJDuAtDNqXZJcQxS/gik2QzayY
RXacVqZPABYuHtj+YVHa61M0ORmO+SaGuNzU1sdFuaM6iF4keGPsiCHjMFYIATfiWg8u+gDdFFgy
Hezl0xKmuW1/20ORlz/1K3zq3rORiq72ygb3aerFpKpu3Gz/MkadE3cDgjSvvcu36QbKUrrB9X7k
7gF9h3VnsARNcVQ7kGA8r0PSfLSUD+kPfO4IXuyhLxCbjgeIHU0IcV/nkkr1jsF58kImDrQ/dkvw
mIoF4KRwSEB3jjE5etZSyw73ZsrCMqLXn/LiYZz1vmOx+Ci5TvYWzgc48kl81fHAfsDy0Loa/Lt5
OBA2kbEigzDJAbPpUR6XLeviw8Ag0D75xBIBm/gRzIRin7y+a5sNMM/YrGq6h0Ugdq4GkCf9LsUM
LBLTudU+ghTBgLp4P3dHthDRHkCNyLNyISPQqM6MxIKBgIHUQc2XnwIrH/oTxOLLdEdHZ8TJgecp
72mMnefksVmAk2jcqE6jBSBZUTxHDTgS21ZczaBHxpUwbIHHIghMF0OQeIpqlnRdXEuTgrg8yrFP
n1OxDjPI2cAbawOg8DXlSMaocPfxojk3xTVibbel7gopPg001z8WQO0/wuBjDMcMxsbEXX77BB6P
qqNu0wGMkoYkWGKTTsF0ahRYkD3BTzEJwHbTwfEHdyJd+OHCagbwG6EjAG4XbzDqUvl9t+3kOxps
uZwmYBswgcLER5cS9OG3mC75/RBwXUH9XeWHLpP6hyU7aU4mTfWP4CP2Q1DY8YCKLAHAz7FJsVi7
UX4oYHlIK3Cn5fdGUjw+I0NaGjYjAmrO/2HuTJbjRpY2+0KNa0AgAghsAWRyEOdBpLSBSZSEeZ7x
9H1St+xvMcUmrXrVW6lUQAZi8HD/vuNj1HSZb29UQnxKxV+82SR3m9SOuQas3wVa7RJnXGTU1qyo
D0atzwQ1FHRstP5Kzzqts3G/0QT482zKpL2wyjR/QBue5CczCUjjbOrSpQ44MIwm5LJvPytTUfc5
jUWtKLN1qWVkAZnw+mJEB0RIhMFyQ3/HZEMvXk6PyMHtn+ksczOk5rHeTW7fdn7EvX8O4mg0H5JE
qTMnIte/j9GeeqfSoigxCWn/6MaC7MVqOWvmIyRFizBE2bKGkRyR0dZ2MVyI2kGsaNGCqdonva6v
Rup2lq/Uaj/UcdGlwWSLwcPSIKUIuHV3FyWJabBrdrnedgJNG/Q7jzyn28IuCqp1sd2Q/LtdfWoj
L8EtvZjioeXxue9Ackv220jPsSheJkJFx+vTYIxpdUxGpdweGivtb3WxOE8ZCRbap3ude47cuhzQ
3kwUJysL+U7bLfFXwV7O9166gprojMgi4Gq7kb22hwL7XpdfOPTEzfZGl3VfBlvHl7PHnW1vFxEq
ZdptPDVDOT9VhSGeDXPxKj+SorwZnbaPA6f2kIUvlEjd3RTFU7sTQAofraHNbJ8aBuXQTpduH+Zw
48+6DDmhcSJXwzQwak0YrHzhtg57G5WKeIcrhNQLbR2RLbXCdn9gyqnN/TI70+3kVv1Dk6mq8QmA
ENM7CSJZRLOzviYIGLpTk5SUQKzdcrw1GoeMD+CUfLslRvdqpLCH2gdty90As+57TtOcKuTejdo0
te02D7yppVcBTgnEkjKjdRK1hNR6knPVvRTV4VPKTqY3Do1A8pN4qKkrTnVKNtOW5ncwdeljkeK+
CSudIpNDRdNMO43hwj6B2Flf1YXNyPZt0oeNyBHJRq3qvurU9L5voyoeRFyrT1ay2J9rD0NOKJei
/oFrojR91N6J5zf1YrccoEva7h2vQH9QdEo+tezDbair+PCRHcs6rTuzM4IRjSOemcPBQZkH/Tcp
lUNxYKkRfiBQpelDgUZCnkKHgpqFv7iggGUOy72RUuYL7KLMphCh0oS8c5Jyx3yKfyrqH+t5sU4Y
fOKZ4rjhmmIKGiIpAsF11WmoBqdPycbq5IX+KXXKNdqQN7RpMJn6cV3BG0RFku83e9HZoXNkRlIt
LvpsR11pgyjDYXReNwadHxdEITq0zDqnUNtE8jSi//lN3Qxi3hctSxYJLMepb1YK1ejmVPMX8lDO
J2DgaNA6z0iXoNvWTJ90cyubwHDrbNnTs2eJKMrHpIAUMog8tFVTXBpxRa3JkvV8J73KLZBB5tEN
gtSk33nUNaWva6dviUIonbFXpPGzYQC7pqHkUoammS0lEzPjdZYYxTCB33xdERYcSlzDSsHzoOod
VjvlP0Odmvpr0tpl0E5bVez7Jo0UOlay2j6OgOobIqS2PJOjPbfhhDaNZniedr82tMn7nNUZwnoT
cUfhZ4zoGKIb1DsvwaVPC7Ein4N+6D3cOtay/syGcb4qs3GMUGKn612tiv7FLrwKdWq9TM9uDUnQ
p2F6KVDLpS74cVUSp1KOXpA/NmNWh27vlDddb6QvWpbqi0WJcfZ7YgYZ5mywxNmo8JvdAryR5EPa
SvGpJta8jcuSWuGMPyfzR1ubMijs1rlFbOV+QXMC3rw1nQRFiqTA1VKzerTMpH7c+niWYdSpDCpl
0lMPNaOu+YH2fyx2BFEcQt5UY8hbqAEhBFlHe/JTna9faapcVH6iKaVytqVOtENmWN7FI8cauk5z
kj7Xk/xq8Ww6rbWU8RPiNVQwVChLAnqKmvKlWRSJPlotTM8DwsHIX6kQvMxDF+Fnamlkiz1P1HTu
4ICz/M0YqXb2rUZFtS6Yc4OoW9nRNEytp1rSL/GuV33yvfPK6Svl6vhGU5PYbpXT44yrcAU6fhLV
fNGRHD/huhqq2xXJbx1CUG0sTrfOMwOF6eai40Zs+2J0zPNegbo+iaqFusJob90Y4pyIbynEKuXP
cV1kgTXP2UvaQLtE4lT0Po1eKHygo1wuBoQtJhNzXrAxrfZ8OeD5KfaOnff3GdWwF9itXErWqEDT
1XTj04Ij6rtAK28cdDfsURgbWipnQ37f10W0BV7FUeEDu8mfsq3iQmRkTJ1gJFC9hXIlrlbX1l/K
3MHXBx/ZUidi0NMX117z2adFYBGHG9IoqkKYK5/adqN7lNvY5EJw4U++kY7I5OLVU5k/KTl8K/s0
/W4kNj2Zem94Rpu3pX5hWDqndKeyC6uLuRHyx9VdqfPmK9ebAmmKnsdrBWz/2cuyQphhhYJqfB6n
NKbKgAQFBJ8qO/TFdKN8zBfPeTSr2vhuetQrAt2n6nkTOja4AAum/broLdvHgEnusF/MKDwIdy7X
uSx/bfOyPC1TvH13l76Idtzo+59jotp5z8QqzxGyLIPfFlM2+Jp2TTggeulShcAw80yHkvqraQpK
eS6RX+anVjLqvbbKaUIGXhREzQvHLRrGynkchN3NV16GBzLImsLT52M5pH24zoSis7Ek8Q69ovUj
RUVMhduOZXabUC9BjI6d8LCBldMe6QbxYJk6/EE165irpyisKxxMNJ10vaF+kmokWgfp6MW73rTj
lz6frO5E9kl+TVAsxNU4RIxxNKYIvqKDh+JeztymfC8GdcbuQ9HdR8jZC9LNGQulS+nIgnSliXpO
N9caP3GoOruo3dDipuh3mlC3BIq7Umx1dOltFbKvNh+kvrMO4Sr/0ZKYXxasHcRSRj8a1hQgCCy2
YO50He3sbYvFU6qW9CZu9Ip7s8PbUf6XP/GvMmmX6Qv2yvrXcJwne5Vau25+VvdD9/PncPmtOf4v
/z/MqFkH9v//PaUWdPW3If32ZxLt97/4J4vm/UdKVzietD0H8+CB/fdPFs3+j9Se9nAFKvJk5Mv+
J4smnf8o6WjHtV2TrUoeQIr/ZNGk+I80uTR7lqNdLI9AJ/9FFu11opyoxLa0yf/IsenK5olj2LDJ
EluMKk2oUoPMcYAeh7Hop/CP8fgnd/dnru43m+X/pID/+xjHtGBckahz9TGhsMBFMdWRjAM3tcY7
B2fo59YxDWJO2XZ3ERWlR5FN86cRJR3pt6FCUDqZVI0JbJfVCNLNNZ+Sfo2pRFcTsaq1dpiE2KyN
T6pyyockX4vyU67YV5EfmurKm6eEGijheurX45KRjxIT8QOKIuNLGVnWPe3uss+IdpfxZJ1dsiNJ
OXj3ae24pk8jOjOM0JV8anML/w0lIn2tR9sbPyglvK58/R4YTzts9JJmSCRMj0oKa5RXqqitLNg4
PCD8XbmbvpfVY6yYb/8zJd/4BAek39EXePWgo8rIRk3emnse1Mbj09rUV22hD5oE35vtnUXQrJfl
fOg+Kl++rmYwp2hciKqZpKa22Ke1eF1ljNN0nOzKjPyeGyMXBW/ecUGud1yUor2cKGtwp/8Ic2Qd
6oZ//NjfTxWQjbUrbMf1jjFTRFMy8mbCW3qbe0HtTekuL9wqmNdS3LTcOnAUuYiPZhzEIWbR+mRZ
ZRNirNIfoIt/A+JevQombu7OfGHtuZ55TPXvucLOZIkNnzyjIrvB2XepbIE6N7WX1iYbak6VT3HS
u9JoDpdQ4qm9bNNMpacgfL1ybw6jeWEpazhE6936RKOQ6E62+YhSCk3EedNhiwymHBglTeJXYz0h
XYM+kLZVGOAyDPmXPX9+qUSTfnKTyLkhs8VlurQzbOVW66rvh90GB2tpkV2xO+msu67O1rsmnqwq
cNDd9xzA67Kva9VzfYEsvOw81WdfW5IQHzFMDjPxeMQchcpTu0pDpTt83D8ILDRoQh1LEtUvG41M
SDvt5zUy1u/NItYPVt9vhsbxs1ylNNUKj3rEcYmqHJreiTM0EyMMmaDxiP8Ib0i42kaT3mSDifTY
dYygd4V5ZeQGGLqi7W5VVm+n3YSoODBmY7wgY1afr1j8drWdZeGSS9yx76/fo42CSBBRJaeFlkwj
bDCHv/9jVLSbL2S0SDWsiABPysxDxU+OOw3ZMJu7QuJ03r3/xLcGRwolqeUI6j/kjV4/ckyQAaD3
QbLPGrtTGCR+RqKsCN+bjnbt6N64GXF5KMjA0SyDJrPlapEo763ngSIeVQojWs/aLYUIMld5TkCu
yFDhNzqAAtOp/3dAYzYbZWOKwaFtOjZYvOMO5Ns6DUTlfE0WB16ZHi+crfDofvAp/trTwI5awtGY
zB1Tqt+7zx+fYuXO5aBIY3eRcr0exmXYeau4b41tuDk4opDcL8MH2/eRTOP3b2NNaLY0V5oYhI6+
v4pd2xAjLTtNkwSdv0Xrlp2ARFF1gG6m+SIbHNj+3KOz9F2SJtNJv5oDZ4pjZw/vT4yjmOEwzMql
kncIQZSljvsLyXXaCCpIvFBzm4KFXsCka7d0//5Tjgiv//3FriD0UUQpJlPs9fQrVSGVVo2BJXUy
zwonp/SW4zsJEjviep7GUn6d5qU4w91KKiLXC5movExemrpJyTNpNFCjjhY/dhPxryrm/7wbkZur
+fymedzpYK2pQST2wEwDjRSq0TTOCHHif/8U6q7CUcIiPuQwez0CTQySo/W42caZNdy49Oom7yXs
p/cH+qAUOdoDWd2CVWOyZrDWvH6KqwfH2rCH+JYNwcdwelosDFZ5GlEmukKiG1NeGEWwlTCH3n/y
UUxymEjEnaajqORiRzoGtCG2mVQ2MJFkhmOXozDB5cJ8M24zuVJ2GZb60nQc49ldZ26VaHez2/ff
4Eib8PtDHpqMkEUHNiR5j9c/vo9bc5T6cNjMqQ2koirCLiNDmpJ9vSOlUZxiXYhPelIrZ7hJOnAZ
1niaW84Swt0f6N01c7ICCg8G3W8f9UV5Y9NnhTFMtMrE03AMFIaPA+cz1QAN3M66zumUQtKIMCIo
wPZc6MJqug9W3VuTgXPwsLERuv11zCwVttrKxmjBPlv6bYkpVCIK+17FXhFYlt2HdGG2L1d8hc/v
f4o3dlVq+EQawjItwfby+kvA+zFLVdtxYI8toVhnMyGbeQq9WHYpAlOSWPiRow/2sjeeygTUnBUu
walyjyY/OJ9uKpYDY4Ecqm/S1PLLPJWUTTssbjhDrHRMg2WCsvT+r/0NVD5adVpalsPq5hL4l3iB
fEA5UzvAD7WidA8zg5Vw6jjUdEnARmoXOybW34EI7JwEkj2d2+Vo/FoHNLRkEuUWn7aTaf5KRZTF
p2Uea2zseQkiZVRx1oSpt27fU1y94tSj+Br5Kp5Q6LqFhO3FVWyb91ah9YOOJem3fiHoObXkqNaz
XpQrYIxy64FE2XTM+dRDI0cLVqflKTu+t4YtbKtHoRd7DHBQu1c6oTXoCUxBwY5bZc6IUgfNgL94
Bfoxd8m9jhwR7Tt2Yzn3H8C2f7edPB5JF/25Zh1LhYPy9cSxPaMYlYmQAT/QQKFonneY0CbqLtR2
T7B0YzItKYehE5gvDCVBM62LeeV5GWYT6n9nmgbKZ1lie1ftYIrryZ65YH7wuXmHv95RuLTgtFhX
4ngnJ+US9ziU4kCYlfMjYztDDN1OH7SheGM/1S7//wOh13GZ1a9HQnodsuM4I/BKGq4apUaWImYn
bnFXYlnDKLVeoCWznVAPmtQ2XpkPAuo3QgPtelz3LOUJzsXD3/8RGmF4HtN1ddAgI015Rp/fBzAU
4w9Ip29FplylcHq4UrBXHROQucCVFDvQwbiNcvaymGvfMkfS4ZGEa6vGKfHXsvHOaHQkTpTo0j0s
iPRG9JtH3/lcwEiAWvc5qdmxM+rCgWclMibBjdfn/Q//937KIpckPcjTsL0ctzNcPTOnks3hWlYu
Z0RlH+BaZvbU1HN8tWGWP1vj7GkZTOeDs/W3fvf1lINoYR0Cd54s9LGAGL+K59VJb/hV1qrTQsTq
upq8+sxcY3XqkWT23XRyfjkGqfQyjnsazmXzVVdj2lJV0v67jiCHg5bXkVxeGA3C82O58WpBNQCz
QtCI2iWkyNAH5So+EhL/brN7/KsdbnS2ZtAl2+vrCZj0Avsexhh/ScSws/OZ5mHduuAIaSdxUloV
UDAu/F82y4waNPRz5sdNuYZ9atZ0VjXtaict08PLkCn0l4A/vgt0QSdUU3GxlFJ/sGT/vuyisPt9
9RRI6Vi4r993ztMSJRXpgXmuAarVh75ZpjEEJGvzj9qh/33WSbJ85uEyJxzbPO6+GMOFM6yVsdkg
oV2PW1ekYLXsx3Y1nce0Ro+DH9j5/v4CeHMe6sNmIDV7i/tXhFWSdusWk3noJY+ujNq9GSl2Z5Ef
xDCUgJKdUSYWVr2NokW+YeWBWjAlQb6kB0G903zQUeetIecGTbKT9AKr4/D3f+xRlV2DQuE2Rbml
N/dxu5CEMpoZDMScLh81fHlrQkpyPxIppA028bi/iY0jlZXIoIvKsO9GKk2Ay7KFfL7vmYmXn9bC
sPPQ4xo+n8aUP2HalFVWoI3SNDin+LEUiL0kfWkAbCzPXhE3PUWEZMiuvbby0v2wlWUarArp0en7
3+6NzQubFykYkiPC42e8HqnSiC03H3l3d7Lm2ynLstNarx4s+6k7qTtZXIqI4hYGFPkR2/7vo4y9
gjTH75Q5A3f06MyCjytIAHODs3uTev20fR6ykr4OpjGlxu3gFf1FhyVf/TTteXtYJivrwvd//hs3
UF4C1J/F9nnwUB5tJqvKo6WBL+OPUGkf5jZTZFtiVDiLetR9159Ovys0Jjz7cTOm56Zo4dHl1po9
tjNoyEx5BGdRk5gfxDxvjI5CX0uKzDtk8I+bF6RrA0ctxkwPV2v7QuE1c/Z9LazLdDL67QQAUxfv
EEhMZ5FHqf2s4XLRPL4/On8f9ZLveshcS+3Qc+VoGaGD773eTWMy18BkmCBVuKzxR/eRNxarI7id
atdSBBbHexYgjHXQUJb82QWQ6KsWWz9hpovkAmDnB4f1mw/jpCLj4HoKBcvr+V6VjkdRTaESraca
TE6mvw1V+TyLxfr8rwePBCejhtWVM/q4zS4GylRZ8WFl4bw6S6pxglpWpB8kn38jjo9OQ0zbQlmk
DaXFxez1D3KLdFoRT7DVQTX0u2abPyeoi+2zNK37r7hBE3GGrd0L18Iqwi22ssaPjfgHRlR8YdNQ
fNNoYA2K+O4v2r236ImBtYDtOMB5p1oAV1lds7j/94NDvsPmOghNxT4mq5NVVHq1YT0Ui7aAt0Ml
BEIiP9jcDh/zeGzsQ74Q+bhDBuAoVMUYT9oj5ikGiuGgZ0c9SUVvPdp14l4Qx/b793+VOBzlxw8k
acZnoAQGZOvoqG8TqBMEwwiuE7KnzdIaT0IkbWhv/XgSI1HzUwQnF9QD8wD1yhQO+bJR855tETY5
yIBxRrmtcl2eOr2O963uBGKGWCIItS8kPcX6i2zouw+C7TfWuSMVS91irlKeP5pDlJwRcbqR4ddc
lriWdnARV3PdvT86bz6FbB9rnSIpnOTXMzUZOgP1F3fbeuvVeUc3Bt+lb80HT3lrgSsL1BhnP+v7
+EDb4jyV2I0Nv68jL+ywY9p+42GJBepqpf8PuwnKMUwQFhU+57i0t4BpLrtiRclEp58L+mJ2Z3VP
LknWsfdBsP/W6LHEkY6woXAwHH0jYFztXLVMrU1p6EG4xs8K2rV9kCx7I350NKUSEtBk6yjOvP5G
sAjcDlADEzh1oYx6brevt4FWVP0ddO0wm9L2g+/19++iNsNy0Ra5b256R7NC9WnXwGED+8GF1s/l
0lyDp1g+mOF/zwrMGweiqkdMzKX1cNr+ERDSc9giw8FJNoEnxQ7pRigkN8vdWW4Sn/zbec6zqEyy
67MPcBV6/awxs7rEwKQUcF0yw1YbrR/jVfhgb3sj6iSDBwuG/CqTXRz3ZgKsuKZ1VMVBNPXGS1c4
iw9LLj7fnHY+HTOJcS0rujszj0FOlUn7SaEeOyXdLCl9txCaISOHVje+HAi59wt6q0spQNf2ZhV5
H+RG3hh+R3gU5R2gyuRgj0K9YqoRA3pMq35ISKgbAF18LNse5dhIfHl/+P+ewmQLhHCkZPXzsKPh
B09CTsQiQ9KbbuPbFZW+1XDKoLIBJHH0dfE9mJPhoz4bb0SSr5979BuRsSG8PRh3jPggxuvsb1kD
WYlXgXClS/UAUsU5yeRmnLnr4Fx7U/6tzD10oHS0rvfTUCJ8yOf62/vDwTnHfHt9KPFi1HPInlGl
pmzzej7ie6Ck7G0phIekbW5hQxjGo9lsRXHexbTWu9+qSRTArmLrl+5Zj6iVIicL3W7IMFhgY/GC
DqPVVQWaWu2zZMRCQhZX31PmQ1bLhy/cE+i+4nOmQEGQGQR9iNsldiBBNp7a4VSp16A2N0v4hCUJ
gMcmgi8KwjMhhO69Lj+fQEOokHKWaH3MZUvtQ8CzsnBYcpi7pLjMn72q1d3oca8CSzKPtySpMnoU
xF31MtWoxD8No6I1BgUlmSOHtxeAsHCfwJQDHa4vCpeMJ2ftoXA7oPs/cFay9Ql5ZJHscP7AdIwj
6P2Mk2g+kTukX5jwtFGF+ZbPL4toWckaoUnHP/QUWnJMGjBHhpWYyZiLW1Qq88/OLNCV9MvQrgfQ
xdjv4i6ny9M6Rdm4M0eIBb5Z9+sTaAzjLrLgLc6La7cndiLREkIgRr479IjHwtmcvNvZilNaNbR1
bQf9RMxv6dkFZNZwmYYiP212iCLN/uK2lfzR9w24pEVNEoX8RNMIWkGBFgCiGy6WCaGCHGFH6NG7
uetH/bC9AL9snpwBYmTW2YFKmkj4I30hbidBxOp3s917AXxA0HaqynCYARQGqgyYFJo0PWb03ZxQ
++G+lDTzSaoTCXkuTRL7JOnS4q6ke8tzj1DjeVnLW7pJZGdd6nQHbG3Z/QTyab3QCR6+lmdsN1uR
1XmwZoP6odEU2kGe0wj+6mAvKsNKwK4KpDHV/XmEClQHpXBKCuSgqR6saXQHCDO99bkquphzv3KZ
O9BJPOj9EST4yyGd80+RMymUPtBUwSqia55P83Jebx0rMr6ZnbOi1bC08TSkq37JaD67gemLk3vA
J1S91wXqbmBGs3RoPDa7X9cKA19oePUGdq06iUpjzQNIcluFCjEtn9u2SG3sAFk1wdCNBwt/bBc7
qDqd6H6dCyH8Avr/xew42PiyxRyupjUtvudZOV8B/RowfeNwOYPUmZ21BaHgBk+H+WlZ/X2dZYkF
mSlFIkw+dmVDtxfr01rXnbtTzigKv7HrJtmDbzWdXQLKNNs5KEHqoII1ttBXd0wqzHgpaMgZzfk3
uWxGQguOYYQtuUWUaZh/WArLJjlZjCV3fIBu6l7B1x2CrXIhGq/ujJpVLrorTrIxm35UfYZipD00
udgac+yC2qpIg5Doaj4js69Q+rY9fGODQuX3EUhbfIAodbBuY6m3AMCNdE4WKkElBg6v6sBppCtu
MbNt4EV71laeGvRsP6zD1X7KO6jifmmt9qc1orJ+EItNv3LLrR6skfsmaC41jwHQaWAXVHrdcBPJ
nPjZXKY/sXPghHFNI3p28M9eVCsgSqRSkffVBDX2LGtdsEVsJLxxmeNao/Mzcn5obqalAgTM5TXt
MeCRG6QhH0zb3p7RsG8PY+dAnElkVXvBOogioXn6Nnw229muuBeo/nqz1Dr50abEFxcyzE3Krj1i
/ErHOxIC2623Qvdh5kluRWm70b4AiQIndmTDtz1vIdQ1fPIOf2KCv+m6Qpb8MvRWMoVzBjpMNZl0
wjg15lsg9ep7i6r+2pxrhLeNnMzvczsWaEi9OTfJjGNAIxHaIPnt0vzX2Cnzac1MfDZQ3uNb1Fzw
QoxU9U7AKlYMcaPNDdDxBlZBUJe5mzUQ7cBaJvqGZXBjzpdmG7pQtnK8LNDJOiHstXYGqjWWIECy
tHiAEwV5jiyXfLDEwK7nADO5M3Wb0ODCIYkeRVJ/Q8uUP0HVGu4lcuzt1HRtASnGJbUJlHkansyk
in5vPyW7OhtF5zqg3OPE3JgfthH9qhe1Pg3IJfJ7h8aqz2zenr4wJVdlAG9N/TIAsUxOXfAtaBHn
Ffb/4BSPusA0tI9YpssNDlI1BCsKN3F9YAX2e0PM5kFQD8DHz2xouEG2UAXxUZOUFzRB6S5a5vLF
HC/0OzNiFL5sNTKtWDK0Jz4zyqxAGhM5Lh+3HsU38sFVi9Jmjj9FXd6X53g6Ok4iIJNh5qXWFewU
zqpB2b11Klba+/HYKL+mXh3RDNX10ITRNkcOyItdJ0M8xNYZjqlyL/GqpPR3aM0DgNRYRQ0pW0Cg
X6gg3ZdtG91RB6Wl+eDkfbJP9GDVO5CoyeOst06cRKh3ugzFMn6e5DymuwWhSkc9ky0NV8+o00ZQ
Nof4E9bMvvU01ptx1Ts0SQjisXK+t4lbDvydaK+thtff4VhMTtWQoGfWzBgIeosF3WdLum0G/pS0
d7i5dLpnG0iJIFxovn7Zomf3p8KNXmI22M8bF/cf0nBz87T2QKQB/pvFzeCIGjMTLjax41hqHb+i
upQGlVcgqusB1yBj2XAkn5Sz1M+CFjzgDh0ODgwuq3uzWBa1WAyL2M6MCky8X0euedE1S22EjWnU
1zH9E1KQ82owT8TazfHpaE3e8yT0mJ5lbbdc0lNHd7RPKGrvqqisMizFUIIz+y0Y6lUl6TlQr0jP
vQZtXoz+rQ5EY26On+fbSPMSS+nSBw3WRvtWGml2oBpP1i7udTFeQIrxfqjOnb+QxZR4+EAK3Xuo
8uFNdtBTfaAq5TfiwEKgdPB6ZvQkYdVZara/rUBGpyAhzjMCpIoQGh0X9o+fGZqtNho90YTQzMWV
04/etZENw10TJcmVs7XxNVZRdz2v6D3wgPceK05pW8tdV3XgWRcIMnmgJ3SMQbb261cCPo12XsEp
DyNz5pAwrTSf/KZdVoznIE1u47UQX3LcXOxS25rjrBkd96o4NDLx5DhTzU7McGxa7xd0GOMbfMX1
wjxQg9A+tnYaWByaEVaouNqLlCBpb9urdaqybh52iTAQt3QiFXuX2nR75/TmAqIKt3F8x/pImmAZ
Yqz6tWIn8vPY0F9mMPDFeUOTv+JTISXGA00fl+yTW2Lous0Ks+jCPgFxd5bjTbkc4QzRpcZtRxUY
BBE41VAXdJdqbKOW863My12rCs8O27GthhNhrLjZXVGlzTlGsFyQB8y6eA9/VuEenjqJ6GlcB9xi
4/JYdEZ2X6fCW3Yd9YQCa7shacoTV92jWcOlDeSmJotAJYf82g7g4neLyvI1HCcvf0IRJQXg9dr8
rEo3flD1Uopz4S7Jeb3Q9zlUeQPyOfdQgQ9MlZvOzZMO1anOTj2LXhPnehrny4o0GWWqBSmBj2Jj
rMJ5g7viT4tbjLve6WF4uzh3Ucyk23Ja5ZoQje4VzOtVGe4FXimr3LkFzqkL+vkdHFpyAxjVJjB9
g3nuvTurdGcgtcTFP6ZpiN39hsepwKevRHUqRoWOuao1CGs3i3g3opPLolrNKxWJ7fBwhAxhMmvx
wnG5fGYxKRz8SMRvDwRUciNNedNYSQKYVETdF7Pxqmu02Xm0K825PannKUe3IErqk31jTQvY0cHB
6AS3OqQe0F+wlwxToBpzLS+6bQS9j7nYonvosDSngDohxsqZKMA3VyU2gGGr2+87p8zhlaJJA/np
jjlbUh5bY5iVK9F/g4kp6MjC0WUpp31V68s52T6jlW+vANSBLYbZbEDwpjdQeZvPSd7stFlEEw2e
pxYUND2e8IEmtlxPlb3y7/9XvHXQBEfUPPTjouBLVNhiDIE+GVBxgYD3/m3yjVIfKQ1XuwdHAbIW
9yhdkxcgXycxcwasqkGFPPwYE8ndbk0QSmkrYhy0IuE8m99hw3fniTn150WzRD8hhSX/PqsD4890
Afq5B0noUbZqRdlVdWUXU9QUyUlj5P1PF8ZAkFYyTj5IYfydS+YWra2DiAxdFG6P17doZUeE0/bA
D+cq5icT1FSs+P2vysBrQ9lbfHBvf0O2phz8FA7l3N8S3aORxqcLjEiSRpIOZWJuetgYN2PzMFEV
y48oKecHfNpsgVbZPuaGbq7b1ZO7UQm60EVbBvgXwCK0V2NZTqAFU9x+fy68lWhx0LGTzkWOAp/l
9Ygg0TSxiTbIlWPecpkO3kJvoYnUNmnjZmjQXIwVbIn3n3r4pkfZDLIK6LhMj8dSV3/9VDfmdGRF
8VS7Hj8ZiwUJlZZV9KaovW3fu3gWU21jmG+ht36Qc/v72Uz+g07VNRVO5uMcrIg9/OwVz+62bD3H
BqdPMf72X3pRfSMMjm4WGBB+bxj/2mKh3IPWx6ZCRlGbuuDrHw1AzbPrWRHIGDNN+la7BN4XtbuN
pGdC68PimWJ49sFI/z3jkb6iwKE0izDV8o4SWkZneQU25YMGOLPPMbFwM9gIfoC5Jxf8RXHy/pd9
Y8azsXjsLGCqNPbNoyVmmOm4tA1SSNov1Pt6yIpdLCN8fAsxJmeaE1mhu0hOSs39W3IhabnTIOVM
7jyzrfYbIt1zC9ojatPUS4IZQMFHAos3BoVjkB0Q8QlZ/2Mg0QwCv0nEEhOE0DptzkmQm/VFktl7
s7V+vD8gh6/6eqojv5aHiY7UBZHwIXX+R9J6NkA7L5WLBGqqa7j0bmecZtKA828nrhLB4Mn4iV4s
RkzyyPRy39S60h/k5/822pC+wf9BAdNCd4/T5vVboK1TNJI5qBto4IJfXWyODqCXy/vS6uY7o22t
r+DDYftVHDsyXG1BYIW3Qv8wDNP7CPv2Rp5VQ4SiVABhCjGz+N/sncmW3Laytd/lznkX+2aabWU1
kkqlxvaEy7J92DdgA4J8+v9DJs85yiyvqt/zaw9qSapMNgACgR079tYj9NNbyRzUSM8tCzLv7L0o
F5cWIBKMdinC5yptALWrtD0mDZKcuVjmXTk64oBsg7xDlEH+KsH/9mPbx7u3R+v1zND3RckJEhQd
Lbcc686m03oemBl5WZU7tUBpCLKZXij8Ku/KRbzHN3wdjKC0UmegYwR661mE6+f3MBjSFExEauU0
sX6fte1ENgzIww6RPhIkM9l1rk3mHS+0/5lNsKZ68YQEIiodhEQKbdeD4I957rTxDLV1mrtjJ1rk
ZzmivTP3/uaVMvNYBDTF0Cr5ilnn+/liaaph6i7ulwIK9afOXqxDXy/9KSy1hsnbY/i6TsGOQgGM
hQJDmRLO9WPhtSawZ2BLG0WXfPQqRJjqvEYZfoBk9o8vFVBjo8NT97CZzk1Il+hVW4NL5w3E2mWH
6B2qELBlNouI1XuB9XUg4QpMFvJbatI82PVjJQG9ZjI12aRVWj34Y91+p5GH1urFq8OnVCZoHOC7
1T9WkWHeTYv9L1tmzQ5SpbltBwDjMWiae0zMkIIfjWUPRBMf/NFFgAqIdrov4b2+c89/MxK6cxJd
BTZamiP07P9plUtcjsokYTUBVuV/UTGSD1YzWYfMXJbT2yPxOqJQjGasIziFLGEyyZtr0R9XlGGd
bilOm9XHbkTqeDc0Qv2J3FCNzIMvy19rH/bRfY66FlUkbL3k73jBFcMe2TJRYWUJC2znULKwn1uM
NaJ3Mo8zIeJqL4AmERKEOb/TLwL79voe0f7p49LEfmmhHDh/TzKVYKJG+wYKdcDVapcYci6PvlWn
03FQdjR/hUDUQxEugninAs9UW0gQHaUKQvxBtGgtb4JWjBPpZAN5nMqP8SEpB7s7yELguyHcOLM3
Ng1J7UZhiDzdV57TPY1Vhsr3UCZq3ycIgqD3HpvUHIxCzR96ZY/2OwvlvM3dPDrNQbrmzRtwseu7
fvQ4rjiuNjFZF2ndcTKEoXalGRa/gT1gI7GEY5XvAQyDArc5t2xRNvEmpORoZ3yisUfNjyJD2B7d
KD946ccgd34rqS+8OFg0/xEEOWhhHmlzJrr28YEm+xpR12hsIAbpziXmV1naU03M0n9KggGwJI5G
rEn+D27TSYyiEKN3nXSLiGFLBQoNhLabp3e4kK/TKjgDnI/QdtRN4AS46/fHmwpx7MFvNUfb6jGv
xkgd+3ru011ZuSjsLaGxfJ27uAbbzurqrgvzftxmY9vsZEtFE1MtLzJ2CYYfxgNIR2zvZajy5R0m
k84jroeZpjcIstQp0Y30bsk6Pti2pSjjbancqGMy9pS3OOC9s6X83VUiwmBIV5deSTeTCUzEy1ms
gEgp/ikGnEhzK5c8a9+Ztfql3jyNZQd0RhPBAn1guX7pBn9vo/CQbae2TXde5lubGKQEg2qkcY95
ovwH2Vmo4vTK7e87Lyu8w9th7VV+QJsA75OWbMhP5itSj5Ytc8TCHbj4LB9619SuHVH3SHUWPY/K
GdTeNbBttqkLfnr70q/2bS4dQYPinAQjlhr89cMrSu0jOhzUUyeBQAWdJ0+ZaOLPBB3rWcVF9Q4N
528GVZ9CUSuFr8jx/OZlx6xy6LSALUNbmCdVun8i8x6+M6JnJt31kOqmbU5CujdTZ+TXTxVzEh7Q
g8rRC0JVXlt6F4c00sh+R9aQ7vMe87gdxkB021D4reV+oXV0bmGCTWBLEDAaR35ssn78w8BZbdi4
FBAf8DNtxjsqC+V32CTqB+JhI3Gg6UHVe3taPsNfsz+UQTAEB3vKAsznl8bpN+DOwW+qtSJjPxaF
dHcLa8pn8RhTTKdTX4G2eUEzfmzmFo2FEkIkNf7aMF4yOIDxXyH6RPKOrhk/OVSTcqI9ddiYLl5Y
wuWuMCAF7Aa3GpY9wHPl7nDGQ+aXjR4tF6hX/nc7pq9617Wt/cyZZGq+NMA/84OyiwWWuZKD2EO7
VhxTelXigYq0Gg4OMul/WaBjWTtU5D2FeUxKg2nmg9sf0QWNyCgWjFoMA738nZx7KlU9i+U5gWjl
bGjbbv+IaH+J71KbVphfW0rNJy9oh2zDMXDpLtHi//RO/kfnm//RltACxVcKwtvf69//BLC6iBFr
xWH9+xexE8Oz/9enUZ0zjuOhN0FLw7/VTgw6n/6jbxI6CAgT0Ung2LldrIX+q29i/a+myZN10cCh
PYf+kbyJTsr/uy51y4FGghAwRhaMjeP2mBwCNBkNZsYvgQOHZP7Rp2mdujtJN5YYvlahhxEqoU9h
b4zW5Wi19ac8SSMx7Mocov10kAhJadoKavg5LSsLZhruyYUkG5hHqvlO/ns5FE2fHRfckNoG5o6L
CdedY7L6+tNEjTWvnpxEY0PIgAZGaT/79hJmL7Rxu1wGYHZul5e4Ht3+EHcjmf+HHF9GoJvcgwJp
fUhYVgUb9OW20LGPRH5wIZI55Y6kNOq6l3DGORNLD2oKaJ9ZFNrNGR+3qEdaG2AY/B4nwCVcLBcF
KTqD4nf46Gc6/k+vmX1M409gfUBftDqdaUY/ZeR0U2Vt7YbJd8tPahzA2qWXvrk3bUCdelvUAlP3
De20sfhhKG/BmSlL7bJGha5tx+ybzPypsZEHyEJeyVBZcV3tRgQK62ZPg8aUzydpDAlthPhfeRiZ
h8MYRnhFY3DMywZXh5p0BJQRAcyGsppQqUqSoDFR90tGITApTSftTJaYJELmPjEmO42OPdgVKjKQ
hmJb3lf4hdNjThu2GTw7U5VghlbMlgz+RNTKar66vEfurjZM/YU0RppcGlUpWVFv84eSX/e8Khns
O6pMlN9o6whwiUTncjCth8WhxBsc0X9s8Goi8fPa6impceT6s+MkOE4HyARUYXa5izZKsEX1VPL9
QmSGpNVXoUUznwpEl/kTfUI5VxOeW/PYorUwKdp0QijXOJYqs8D3fXxg+BUchzIeO8XGUPz4adF/
ugzuz5o+10kMIJcbALDAn4ZZDlnxFvPuisFDS3nqvi1w5/CkpfuLrtJ7msgkVr/4SfhDureTpZin
E01lC5PcGApaFe6sKvb8fwa/cjsegA8cTgALjcXfNgpkXooisFLx1x7IjKmhcjNRKTKF02xU+9ZX
+lVhTwJh5dmwy9aXjwhJ18l7rN+b3kR9I0Q/2jwhd57Z5Tf5Bn5GWQ6CFHwNGjy0qw+yI9bkx66j
3O4+I20Hf26TjMxHIHH2Q9EgsyYkpe4dzCJ3mg/xMuofcA6iKcWXu/UG62OQy9kxPlYoO4Q/qDUg
gvqkmtgpnsKKdvTntwf3OknjIVBwt+hW9ByTWExB5zqd4ZhDbPLa+SvEtpzaqg+VjNdIAZb+32Pq
9IKO5MiAXQIX7+1LQ4S9jtmEBNI0B04oUcUGYb7JECsYEWOKPttXv/Kx7PsyyqoIxGHokVrNjtgC
64vTvKjXgNt0uMfTFNTLSDzVi9fXzofWXhQrIqX8ykqV0kqXCeJaY+l5kRhpN+C/ZQV59LEZsYT1
jqAeOpxMeAjynT7C6+iy2xZ64OkGu2YZ/RpXBa5Bn9s6ylnFbtqVNdJJ3mi4EQqxzOuISmEe++IA
k8LTCxdXGG5zVnPAN0dOOxJ3ZtmN3FHVY50XEYozHZPgW/kMvhkxnaBXSvhQ/TbDjbYj1RN0xZeo
xQUz/xZevkUKX3+1OeQZz8URQQcWBcucvwxrKI88HvrR/FueRax7+twEF3cbOlXTP2I0Naf5oXdU
POFY5Nem+EEQrXnDdb8QqSll9ikl/xjXbGtntXDA2ADRbcwd8EMrDPAwmZFy94PnHBYOQ1K3QSLj
5xZAkZJ8cwmQZZAgAv1FiaFU7a+S9Jivpi7J+/5uFuGQW49lbjdFcZfH0DOojSwGq4EAu5AeIrxH
NxV3raWheS4aqaTx4lILZoBQJdD3KYxsMl7qttf7aOMFSYrBK34ZlXWYy8nsqYOPfoluP/pTY4+J
W4+T1A8/HwyGaf0qhMCH2cdq5hxRqf436nNVmf20F0nRy+ToYQo42F9GjJj5VMaxMS+/D3KCnroB
3iJbvi/SWs+zaRgjf3ywsSQlxtSxDbT2zrHtjDZd7bMAqqw9tiC2Wq2ScL0uUz82+2UJB4Qnqa0X
23hZaAIEfzjHPAOiCa/Ml8XCpJnq3OJHU4uJu1t/xcmyXtBzQiud8UyLpN6sncbuGMVhCvD7ll2M
YdhuLLuCWRVh4cULb6Gt+UfcZJMeLVQsrDz3JbeUl2HCZkZ923gvQ+PZw/IZPkWffJ7wMVH+owiW
2bSWDcpTIhgfnMsGaju9Vzw1ZpBwgcsfLMfU87u5zHYLNzidBYW5jtmeKw1cQrysksyDDu/53qB4
35QmNZa6lxgofl93O0vZM09sJG2O7JcwInMSWwPrdsaD7ZG0aoNTYRIPW7QfE9PEszod7eAxGcOu
/8P0jImFaw0USeWjYy1ja+wMZPJ7/94r3CSO9lVlwbI8os5cYyVUWLFe1F5rLAgfvBcFr4MgZRXa
OEA5OSTTy2+6NyPdVq5DTPKKF9o+XcSfq1jOZIF2zeS06Sw8p4a46lV5th00mSWHNQXr03twEDIl
Ki+NMDP3ncP07e4WmuTrWkeOvkNa/14legusLi+bs+4rpBlo1/tFgpyZexzRaAd8GlrptZ8JviHe
hwOwpJr+iMooaOejsnF/N/5Ak8gkIY6oxEF4t6dGCkTA0ctkd6GehTUbtNU4d4MnI8x999Ql9ES/
1xd3XZzmUACOBAQRUvmhQkFn8vUqUh6aXa0t7BdUBHEz2GYwCBMYVQW5Lbl1HeeecE62MQ1Te+xm
im/2l7eH9xp/0XfAOrYQLgC71Iv5NknoOphXi5he0C0uAu/7ZCrlzQcDFXGmfBE4mK5B2esGxprm
Yj26QVA5s3oH8Xp9H1SMPRryQ3pSQP9v3kQhbLfyhWhfLrHR9nodkFn5bPuHITYVwwIXOdILglVP
OjKklc57334dN+kGh0WaVWhipjcDbA8E7npAqEQNXeo7PQNCebdCxh/owgHNwAPHDv+FMXqF63Xu
4t+cvHN0efUGuDCZDj1NTAXeAgfRn2sJy4yjdwMq8ZIamc/pj2ARsJ1ISOf8WIMPjSKQrU8Otgnz
txgqXtm88wYuygQ/hXZanKhlsKqon9lksrfvYCrDBmJP1L5gSKEIf85lgSFvzejh3jAQzo8hNrEs
tzWJqaq5nuRjilT7ZG4ownMcPVhFqkM2vpHkhqjXsOXhZ6o3BLf1zs90+WKHRDLlhFrOMapyU6q8
LtzQA4Lq0pfMMJox/ziArjfG3gwKFCxPoZu6hf9g11InGlPs+uIHNos6ceiCucGmprTdBGH5JAr1
LG7NDgede05Ipcy0KzlJJw0ips2tZJfj2BChgkMi5E+T3qku4T+XzD4IQotOcjCVFnn/iN+Nk8XH
wsLdMjhadpY4MM4Jol50wNlwab7WaunYYxB4cNnjLztgY2ISTp+Ph1gu/1bgAc7Nuo3HUethWfQx
8YA0vhFb37FxLosPddwMlnqKoQyxHQ15wjMePGfgTAPbs4IxjXR5HJvZIQ7jGN1ufBZafC9c3LSp
q8LE9Gfo77lvtF95Lw077UKjb+geOE8W3AI4XMotNJecZeoqjCo32TIEMIUJ+Bn/ttho6mfHqXH1
ftVic8GtZOPicmNl6EEuOcEkTfkyD6dTfsW+HFUNVhe/uX7AYlkzUZBy0odJcjb9guGIJ3w12X9G
jojoAimVHFwNJJi5dFWF2BUKRMm+nkgXyEVbFfEDCxs9o/ra14nWoPyS/bQEoOMCloc1ZbInIdB7
tYUwNpdzEd/ousOS8a7Sg4NbdeIVm7pyi1L+ogK7mJOHccRwEP2gMscZe4/KMfmIOUTeUhx62EzT
v0QcnLN3a4A0iIx20+SUo/JCu4YkNaY77jNa9cxxn1pNiEDlZWksgDLEp2EpnHYwN1ChIBw9VktC
a0mBuPQsTLnLjBzyYMV5AD4UymhO1D9rv24V3Hd01DIKOU6/AcJKYU0BDPalzIgd3wwXYyBxb8DQ
zC2c3E0o9XS39I45HuIe09YHv6HHtP1QxbOK5hdWzNIsYlfF6JGmR5r2M52+2i6iiNpVBo2tk3VZ
T2YwDLzPCjUST9JL6TQ8J2kaBJwd7vQFFwqSTh8U1tPNOt6Wn+r0qL6kU64X6G9Zd2UDHyAidxTM
Bq/kkkK/HbhfRU9EGGx0fdlNUaKgdnIdPUUprIlmhvTzZf8AMSC1c3gihfmOQuERghosRmR3jQLj
kU0TSNb22/fwavOgFZVtA3GAs5DWLcCPZ1aT4/Uln017LNVzCvGseEIls1i+oW3DWeeA8kjJtvb2
ZW9Kj+wazAvKOLRzUoWmv/fmjJz7FXhVNHSf0yyOwuRoVVEW5UAedquM/eSqKe2fLIwuqCJZFq6T
zZ61CDXyISowZl2+RnSCjskd7g6M9r7CximkPklZxIjueqoMjHW65BZZH1EtRvrCsEohPyez1wFa
YpCe5tPRbt2usA5JGmideZujnlUeM0JX6+xooIT7884Z5Cw69/NGRYssKs4AqpqMpRvZr8ccU6lp
SvySfpR68a3ud8redMD8kXX9yHg7jcVFNzSijQSEOpttjV027mJ1iJJ1dvgFGgz+SVtQHH1Stcye
gcIE2OQXmpZWmnxnzjgXU3AMkC6o9vnli10jzSmyD6Ol3GmPNDQA68YvTNbXg1aqrLJ9OqCOV2Bu
E82kL5XsBS97qA29G1kO/Q7uXyIwfIXByJJxJ0nbqhT6NuVMb6I1Ba43DrFG0bnhxprYheItfC4L
NwNIkzT1ZM+qdQDu7jjhR9I4BOy+dC2KHlPiMIELzY6HT5KaZz3K7RAv52cfMsR1WbvVu9aKt4ks
B0AKohQsz2WnV9l43iORE89j9ExLhJTtL5zoC/W8pLRkYGpEzkL0xk3e420o29Uo8ttr4HbpgYTS
xgzU5ek0+lX62Ahi7VxU4TMAc7l88y5rfXbKgClg4+7FFUngiQn/+LpUrNHsDeAjwIG7Sdq8dvJp
1VzcZ9Ol0/Gb2/Yax50wJ2LN9MoBSg9K+GHvYlM30FQIqQ9wSj8xDePAfDoe/oRzl2mG08S0LM/S
YurzjIPQ9eI1XSVApXZz31RBEBj7mdN4630SJWc2xDfydEZGuRF46iAEkCph0RbUkwf9AsQQ0rL6
Tmp/w1whnUZIETAbMUVawUPC9PW9RsqsRrrHUoqq4cgpkX5aPRHcDvWI38gBclohseuOu685TeKm
2NbJrPI/OP+N5LrrUSSm046SHXZcZV7vHKc1xERdL9Av+u0xvcGTuV3OQRBKebuYbIDkXt9uT69Z
qOrK++TNNFPaWz9L9SxSrjPzp/a8cWSTiOjXgEdS0fdGGz07C1bjMeeSt2/m1cS2qcqHPqdE/R81
+uub0WnC0IC1P9d0jbGWzNHVyZXj9QHX6rWf23NfT9ny7e3r3ii26EHTXA8WVQB33Xl17McEEtI+
/krPKhDGcKo7qeFXTDJwy9raA20k4HNNM+JYT+6ZNsXzmnMlvaM3DLoDYtKBCR8XUkPkKzG5x7L5
XLKoWuHPo26u0kCojTXrmH2wknQZaEJXVUPigO1P4WX/evuhzuyMqx1D24TCImKf1PnC7XKN3Dml
LSWXzysiG7VN5H8cLTGH6T4LFr9t7yRg5lLv6oJ2v+QOr65+aGm2LnUpLuknwdMMHdRD1Cc4t+C1
53bAVZ+X1kWbZAsq6zvG1hyg8NgbhyY+uzgIX5klEjtV6hXjKRjgyjtHdzBIfr9KB16Asb8kC/YE
z5Ak20115aAD1Dn/4DDc/5outDqATQY9vIx9MJtt6Rx9I3M9LGNq35T1vixSO4zuRyEH42VphtId
fqzDgSS1RqQWfNY1BtfXjcPxxbWahIdLEN2BUHXBpUHYKmbziiWXKmUL3I0UiRrYq0bLnvJYOo2+
PxH53jwdOeeF1TJs2iJ0a+OUVGZL5xEy4WTDkIKtjM6dt8fx1W5DOdah2oO+Hmpmr+am76XJ4gbF
8CxrR6/QpQF5/VHSScA6BQrW7zCwyng49TBW3g2+ry+vFwXcEcg57OfhTd5BrpXlwPzt8wplunaN
uOIWBzOf62fnEpeLWR53USY5g/7O49uvbsAj6vs0lVD6Qg//NvFJBzdHl0zIT4mf6FNVXpK/gZHS
YpOPW2+KFxXRrkaVd3wQQA4MoI2cHcvKoAeTQ8V6NqNJVOOGIwGZv4xbQ8P49aUmsKbzcxMxl+Le
60z68utEjvnG8M5XXWdW5Za6xtEl41B5d3Mga5glEV4Bub8baFqkU4gzKlEDO6CsTrF1fHsyvArX
UG4j9JOol1KmR6XpOkIq9LjtnuLtpzVEcRxxGfK1WO1wXBU/kCEhhiFq6zBbMIOq1fNUde8eADwu
9XN4cXEUYT5QMsIMWMt6XN9KbKkSBeZSfanqwUhoh6OrTfygE5T26j4KmY9vP/qNFjtOcOiO0ujk
Id9C5g+Ed33ByfB8zBbG5EsKDdJxtpZJdc7BkwT0ipSxSSP5++QGVbwZ+iGmfbgk1pVqW5hgFN0G
q5WRH2/f1Jl+fPUWaDsI6YAnwjIgr7YseDSY2jdV+iWJEh1JZqfA8hWbN18n4pcEbaJIpJ5bWJnD
iUZPnSAt532Gbc0tnrx0nvTOC0bBa/QXj9N1nxl69C6BskqcavkW5L2dt8clYCw+iwmGFUy1stLl
1ksCKsidWYW9jwHo81rXypxeT3O/qpgSJVY0OeoBvZx127Gv+yTbwIyDR4EhG2aaiYGy667X+uHp
RgTZyPm1HrOKU5ycxBnn6CKdz1puRSPbFgVvfdhUF/Du7Td7mwuw6CkqU5CHMafF6G+m14j9oRlR
J3hZT5ZVFwzy0GSmjA8cTWfcEj1sm1jtb19Xx7P/DqinyzzIGcNCBKiGAXqbg9gtrrZx0KhP2ERG
CkulmOpL+Y3iSFVAz/kPgedvavngrdcXY84gtojdEOtIMwJvE1saKO2wYUvFu7mBRrEpQD4dLB28
tu3qnYdyh2ruaFnWeBWNrsyfJGmt3NvG3qh/tGXc8IsxdU1GzDE7ZbxcAAdpObP+vXMBz4shc3hb
dGvhrTDKiLj+5tujw9/lRBlOe8CR+vw4Dm4Upw/oMyJ+fT9MjoJHTBOr/iq2xoXbCIHHjRerpzDT
ba18HOW3ycpyeJQyX1rsFCsDaCveZJcbhTqnHyxQtv5wnJhB+SEtObrbp2pC2QCRtWWhBrQpwCuU
uaFRvo+45qXwV1PY6OKDh35IVH6tLy9i4lSk5u+VgnzkbmEAjqbzkcqtzOb7Ku99fzwMcNVd8eCr
nqLlcwLcyQNgayt6FwoJ3bX1LusrTVFIIw5M9cbCCTFTd7OZ641Mkr/71Z2n6K9OqTT5VNe2tAOh
Fbh3PCW569SOxVg8JlT5GLBFg3vmKSUNWOJPpetnVn5opKu96QbSViDVtJwABZ9jqqH+b3EZ6ltB
9B1nl6cCmIQtaR0DlG1AtjakWAIthXUdI2jsA4rWKOumOKuibOE4H0ZzCLGeREAggfTkFNYCSwAx
JX1/KA3jnbuhX2yqYhLaQQ+5gakTJ/uwR5ph05uAnM4u7QuDkSfU60Si8RqKu5cpZJApMTB2Dfva
2MfD7M7VrqE41mGD3LiCl+habc8M7cfSqYy7gu4T/nItYKjORO33Hm0OJ1BopedUdHYJLt198mQi
ZVPjZBgnYL7HYs4kJqmtKWiG+JLidtJ332y/8Lh6C0zL22iD0ZvmE1VEZuYpa4We72Xo6n+Tzhy5
2yFrB+txTVKo+JMyPakhR4TZyCOV7BPUUv3sY44gIPeIFkPLR99ezzehg8owfUZOwIZowUhFVu96
gxK+mC1cIzGGRjtU/AAU0kepAVWT98A3ptZt5EAIjko0mSHCcJyYbhIBnhNCDCatnyQ5h9tBNbUd
w9l0lZcg0CDqRpGkOoMPjo8EiOYjrMSF8EJRmtMRgyFQUWQ9dUHYbxMRfDMgaITJL1PMJEXc2/Fh
ke5WbBZ+BNVoYeL4FW+7CLpbs+MsZdTBpnRT6A0n1fYm4ygpfelKSi/01rNSwFDdBR9UXsyGlxH6
2VmWC2nN4yv4vVT2oe9urDhDf2Kfup1hIDhDTTg5otiJKMCWWkbEIYsTigMaH8ZzyccqQ2rguMQ2
mVR/rWELZAOoN2+aDgQRVDmrWxyCqdNO7fBQWnC8o39/cLZLYYTbGH07rAaFkMGMn+2wuPzwHHdA
/QFNuqn+viaMidNin3VQDp46atMYrC+4JJdkMrULfTS+FENW7okdxppf4i34d35c2gK+1iZE/QiO
Rp1HIuUunQvQjxMqatAPnY75mHn6s05T12y1XxAfyYatUaFqwHHTjaom+ej7AwxcJGQiOVCmWDPV
lReRe727iE+Im3mWuENpT9dpbIH+/bDjOOVgIe5JsLPsCBgx8/GV3hFf0mRRK4dBXGtYK8nGbknM
yDBMqgTt1klj+GnoVwk//xWPs6St93bvLWVzqgtSpWC7QucRUw4dp3YxKN2/00pxfToAjdJ0dtoO
bQr3gYWI/vWaQ5oAKCyJFvpkGl1EvSAWJh7GCnjMXZjGKyIXpOb7UNx1Ps7lbeA/pmsAGO/Zr7IF
KQ3VIE+uPti1q8/Mo0AdMMXA85yWs3Fk6jnJKpPbiGrahLibivYWZvH/B4xh60X/U+4CTKbV1ylv
48lAp9ZtzgToGxRgkDnD5o5z9YQapVR4+GZEAxNXZozg82mvO0hYK9E0kK+nWatnMEcqTYFdZyvF
pjjIP4EEUdDapHyO5Uqjta6C5ecKZ4LaO+eg0WBa/j42YVLJz0VR681zLTJmbPV+Rbew1c7vHQWA
Wm+elG0P9JWdg8ItwPjtWcBNB5/Ufkg+IhNF9XRP4hPWzYGkh2m/7wG7GAWKqXpPWzAqLz+smwXi
/G2FtyyeBHN1skNR4OmKLNY4Pg6xZ9SH2PdyPstyUZB3HYkgl5N2SEL0sFDI7MH7AVZHNH7hW05z
p6+gq6bqOXAhPsEDiir9d5Eb6wqMFed6uNtmyCqXLmoOKfNejgDaEMvGTn+JP7ZgIHitpOwTLvo0
y7cKA1i+SrBNAXyhaaYP/viVG5TKIVNq1iKMMIdMXEy5xsaMyQRnBKQ5k+44x3OPuUmI/0h4hF+w
qYFh5keUvyECP4SG0ZEqlBLlL6h9KnHmEdU2FWcjVu2SE9xhxPeWrze9Xm8dUwqW9OxQhC5e2glS
8OlyylBIa/BOMk3M0VMbjtJyGJEwbKr9SskuBqh1CKWPRk+1XDEM7cPlWNQihcPje8rQ9I+w6vys
uZcT+12z62TFsbUxijCd1MZcgMvGh2Sp9NkJOV99FPFp1CqeXLOd+Tu/RBhtplB/BltXKLzDD5iQ
0Ftl4genHNsXzkqDsvGw3wdK1CkCBW4Z3dVRbEXzfY5rL0O13nAgrJDbGrpQ0497OKJc0zSLXr84
u48DFPfqEgW4uzpt5thFqK8YDTSKEKBKxo+eWcNRPoYIU5X2wRapS21iKlxdWslo9+G+5svLG+tI
khgWWaEShNHgXmYGIjol2qjHuglmUOGBaMYKzJNxipLnTE54VJ3svPHTUwojmxSyXcaRCzApFa8U
f/ucT7Pja87mHBlwBmTLWjYbtNLQ2+y+dX6rAd41XwodWYviYQ7oOCvuLFrzuNz6MiHkuHRxhLD0
l+FASKc58dRp2Yv5uH7cRlMRIX+Hf3SzbUWhufkYBx2Uhqi0dSWNNpqW+1JhpeukGExRwkD0xw/a
z3NWKWS1LmdkdLk194VNkim2/qEpl57PgqboUR9cRUhdqUtrna7ALTox75AzXwa1GWeL/q6DxJXc
fGnBalF/ST2703R/H4lJ+djg71U7D15CZ+awJWLqyL0uRjOrAxlsWpFYRrtrZlOvl+QyYMp39SS7
AB1RS9mxuOvGUsPiWHCf59ooF/c0zXlfhQ82u49M5l1TYAbNPr9mCaWcdIHKGmDNHvB0JCAdqCNk
ntj2iBbEL9THrMm8FxQwZn9vtNA0mt36xN7UtYiOqFHB+vzQNLUOSWANxWBvG38c6x9oNhFGJpYl
8YC9v1XqE4lYgHv5hj16icOHsiVrUUdkdulgoC+qSov71jZcbQAFvV5GHwaOu8zJQXp6vPLQF3AP
pgv+aMxC08Yij7kI6hPSKACFamKYviEVahV+ul1LgVKauqaxsubsZcawEV0WW1cxLAIKVcw6EjpS
z5QtGeOVe110o449SLDq0EY6pTkV69tbBqPnkZNWmONpafvwEwwUbXqIYi63YyGyy3Ojy0FsqGKg
d2DAYBotEkyky2xz31gl3FZ4ybFE9rNCFbguNj0SuXn7EiQMmbkvyDPmel+MYxKM9/8ujAA+c99x
aOgVWWAJrxf0pfYl4lQHJnS4rPmQVb6KfncLWrNR7y0iF7k3fxY0+OV9H/BWLZVKn561dZlNdIcZ
DoqRU7eAZm5U3mVW+anl10A8NtZlLcsw82HwZU2hZ7BDMckLTpkK9QNCGzYh+3Y2h0Tz35RT7FNM
ulM2Xpl2/G0ro0xP/dxkJzoEGWhKgmQsHbTjSSDSIX6EhdIAfDGLilCQ8LSEkAtw1GUyaosHnzxc
1J9iXNB4DGEhGFs9KY7m/Nuajq81QQM1dVltG2nnZfhtxgRsOKXk74zQej/VZU+zz3VoFRtu63xe
x2ss4RZBwEMwmRM4gIOhA3ZKwVu3i+TQ9IcD6snAjk8rSa5MHKHD5IU5J9tUT9Cp7khzPzeREIZ3
yNDfWf5KJpOcJ850bTSVDjmiOiOjaZdonsR0Abl6OOHMacLz+SUT+vlTmGO7OD1W1bh0+V2rOFGb
exn4YI1br6clYzr6aaUXXSszm9mQ6E6jHyXIg/iB1i/6ynBkz8tkfUAc6M+zxqzOFNOy1mGhh+4h
fqwhhvoIC8CJco2vrttlXE76ylClXN7+GrGrcfJ55AsVo7jUBJBt0avIzgyT25c+xNr6k3TrnE1Q
NpVedtallleWjr5Oq2oND4yXDbKrGz0KkLzO6eqFGJF1sS53JUuq6bArNiHQcuVzXi11DSyhbYI/
IUPk6WWeV3r3H0PkRzX54MxKKS4RcDlD00i8MgzzpXi+uLimMeuCYIaZLkaHOtDBNsKB4OCNk+Zl
rtl8bieocx4L5QKt2hfSS6WUvkouBr1ES1zQ2PYDv5Ss1Mr19Kd9yCPLNwxn+tg79URNU93bsJvg
66zPvU6i9WWsK9tzG02o6C8V2FAFNTNrffw1CEfYXaJrP5CIIdScTJSJSGMsyNrBNrUh0J1sWfL+
DtMl+UPDZWHjRqiMxvYHNbRGUD56XVVMIx0OIp7+AuwnWO7KOB7IaREkC/zfsBjVuewFrRMydpx+
X9AUhJpxPXgaR0vI/PmUx+YB5oWohkZKoOiEfCwe9dDYCZj+b72uHorNUnUeP2QYTFyEWd0Bi7iI
mA/R05SJXCNltYM60K7zSv2D7lrIe0Dsbqx+dyTk3d80pZYHc0L8hipIaSG3SCGU2x2ckQP2DppQ
KWzcyZDP+lqOmUYEnS7UiGC/KD1zLwAVCUTPH1ZIKrkAjm3X6o1/zDKNgg5urMHpt4Gb29MEFXuK
TJQzODRxmjufNn7iF6Rl19X10DgfpoxtptmU6FLnw84peDU/6L7RM0c3/jaoXOcoHOQPl3n39l28
OktqchP1eHwqdH3Dv4GPAjM1fNfo7SfUW5ku69IpUmYDx45zJT5XUmcg9WXBVpcafHrJjN6+mWv4
nYMtdACqGtheWPQhvaru5FAyRe/F8in1lKaaK0mWRYQ5nweWKTsvxXrSfShvX/jVWHh4i1roR9MO
hb7GrWOZPYR0aaE5+eRdNtygA7grHtZi8egKmBNrLiCzMUrdv5JL3v72bUALvz5iMhEs3aN/Fp2h
+nk7HKjzogYdSvsweOlihJsgT2p0NeMIOI92jAEGlIAxnUXIPy9TpOJkT29u2ny0L/0QvgPlyr7L
gs4yflgjhEMI1kkI+XNt71hBFfn/ODuv3biRLVw/EQGmYrjtqFa0HGSPbwjJ9jDnzKc/X3WVD2Y0
wPbBudqw91jqJius9a8/1FCgUP/7gDnJAREQ07s9wum6e+hos3HoLP0kcYlgGkwJE1dzMfrIZmFt
sqXncUiQ2sCdWsudVltwHcqe3p2aiXlkCOBpV7Tq6J3eNL+1LjC4NfbUTJs1nRuooX0KZakXzUNt
oaAsz9gw9PYrQjlgleMqcBt/ybdIMJP3XWPEbgR7KTq8u9aOuAzO2wgl6pHbdS1jIlrJjSh2lcjT
OjsXa1hFD5YcFNNHYVsxdxhwT024Pq5dHzgN7Il0Y4fBaiYq5GadEO6tF+Tyi7kcnDlKjfyY14O8
hkTfB4vxdV2hwdbkZHYoDHc1vATjszubpkB+U4fdWpxyeJw2DviBKFi88wqiBy9jwxc+PhKB3Ruf
yBtgc5fZKDvxiMGI/wPaaJKd4yKaW3+X5BWzvEPXDpgl7DYlKEs9GMX8EnrWDGKIQdCgeZiW3seB
d3DWJCZGLOqo4i+kia1j95l7YGOSYkqf7PSZuzRLW1i/tW/2yFbHJn8dk2U238LWsIPL2HQWtpH5
EhUELjegMYBoWoU2XGeFuLmPvBDs68c1v8f4TNKAFeCopXk0+LK+Nnil7E2c+UCiJ5Ld+dhD3khC
68TcYOyhN8wCq0z4pd30UwmCYmzRjU+J781ghd4Ke787zE49IcfIAiN7+cMWU0Zl/wCsGOijdyRM
EtU6hDL4R/9G75jwVRwGjbhMdZI6WGQ1YVxnny3KZPRdZZVEN6R7hsID7Cf2PezwvVntyL+ZCyR9
h8Va0vyuHhiGHmQ21/08Dw2U7tGKPxfFiHI8dMt4frD9su/3yeJ6t9i6wBXAZVS4cX5L81IXGNwX
4dDjb9vx/yXn0s7xFs5ylOe3RgN7+zyCbaaHpE6n16jP1+zkiHRmaGZb3UdYU2l9bJsBL4duC8QK
1uPZ88WjJi9OtYPh4wF7RKJb0mGhwThYBAxZZBlUzaPhwyDYmUD2+KKXyXyYg1hgcJ8EzYF6tA5v
Y8x5A2TnlX8Px6gKjzPdYcCXzf1PRTVaDyN48Qy87NjfcZtKb4tF9LiOYanz2JXheOigQb7ggYgX
/dC9eknSvhiWneNlj0/jbhtcTvKdHZtROUFbTxDY3bfAM3ZAZIG7peE+c7qyN+8B0o2f4RQ7Z3Q6
5WEF3DrSp2KEJ/rghu9qHU0j4QyqqRg/e3Awdz2nOITzcLsfCCuLd0RSrF/Mwt1OQ+u69X6yMEGf
0rb5EDlN9xADnp/ydRAfh8BwzlFo1sc6a6QiR4jqDk5Fhel6sh6srSkkE9V/QJwf3zQI8z6bjRB/
rXaQfIn6oXvGEzu6j6HRX4q+G/IdVaV7qNMat9tsxixryVwA2S1bLqYzjHc1MO1TbeOGvc1ddpR+
vdDvpwYzbN9afzbBnH9qUQd/KF1zuIVsnzzOvkk4iNFl7bEou+2OsUj4CfZ4cWvFkfgQ0O26uwxV
In7GRXBn0sx8KcTYfQmRZ5y5No39JLroRnS4Ku+WijQU7lfD3SGxd2/cyas+NcNc1XuJqZycdTJe
Y5vEjJCU9T1Jk8MnOm0b2KRzzrNf2w/koBvSEXj7lXdR/RZ7KVTeNTIO9ZRjgLlF1puFEuDGJ1Dq
xknF+rTZxvDgxX1zxil8uiRzxiwi2lbwgTTAUqWr3Q8oboPliF634rdY0dGgG75rGnfdZUHQ+aeg
yKO/6RxfQq8e3yyutzN1Z7jL4YUxqZGximlufnY5gI/kFQRPIvb9G2dLic5wer5AXHricwD9DKbN
zFj+UAd19Yp9lCCwsc3qe5Zmuqf9nNkndsWEBnL9DgMl6z6Gj/q6pK4BVEL2RASN7CI4Tp7rOmXi
jOXEC5RUjPG3KXtNqjwtsJ+sQEPEXO2jJrLgQCBpoOubHMbWc1G9caCWZGTyP9mOiyffI2S1nd1q
G+231fDHk2DEfcnHZuTMSLb8GanN8Dxz2ew2BMHnESeIXbA41SeP4hnTZ2yp8xyz/ikZ4363NMt0
KmLsSS1/qB4TZEJHYy4n/xBNPgbgcT7HR8bFLzOuiIA89dcEXcoFZ4YfxMe9eHhPomHPl5NBTsN+
o1M85WBoxsUa2jy8B3ImP76JCmePaqN5pKJIwlMBqDAd2tbmSk6wEWfWGzUcrxU9DWrrzHxl1Lbs
ZwCdX73bGH+RJUHWQNOlZILyqYqfpGeImywx3Lt6W9vvzJ6M2zwbJjaXuzzErjPfjmlPiF3lifIA
Ea79a+buuLNW4X1BbtE+l1FruocKc7aTt87ei231ZXcg86K79QeBT/UIF+QXNj3JyrgGf7s9VV9m
HROyqB7axRnhwEY4pzW58CsyLyApBN/ccg72dt+tiFx4wrcI1u2DWc9ADZvXf6wRIxxHm3nsaSJ7
/WNMNT8R4VBGfKGas4Tm7CPsHePZQsvwq3ZWjp8wde6RRWbpjgdv3s5YhhwDZyw/M2MVkBO24DVy
6vhLHpttv6vxvthwA3ebT1aYkcOzWLgLpBHRG3EdpN9dSEA3vrEmb27v9Bc3wjDI7eZkP3obYSBL
VEVsTSb0J4Qq7W1qp9UBTj4qA0yxDzhgpT+xNm2x7gmC586qQxxU3PimCLZlX0w9SbvCju/KbWru
2nR95IP/gP9Q/mg3q4LoiNqlJqnn3mqJyqTdSvlXoglvc3cIHwGh3eOaiu7ktHNc7sSM4VYmDHHv
NouHD535HSque7fkC4O8whnOc2hJCIO9eyAgrPi2uXaChl3U/a7Mh/CGJIvuswdlGeFFnqePRmzY
ey7h+mPVLdONR57MxeQ0O8/rGt24/G7iYCbX+JgE04RIpSK64rRkeVqdCVZPsl8KLSFGXXaIWxpA
LMs3nETByrBkBGtQI4Bmo1AjBgClPFWkHWJ9PD4x5kf5qoloTTvJ0YpiKWpKVD9XDJI/amQi50AB
TlEodDDkCTA4cxaEfscBFUsR7nFCn7f0xWf6TXmV4WXCfyIUBZ7iSjal/pWOv0EvxeLTbEaA8B0w
b729LOkQt18jEZYLtvtQQNq3EDengAxoANTsElZEEfxgb0r8aDEGJG37vkSdeSDmYtoekIvG3U0X
GQYptLBY12bHrvOqR6zjBvIS4lBIB1X8bpKj0XcOEThGJZU4EREqv0ykg9Et1gtWCSidU+IZ+HTM
p9Z3m+rZndso+zaIuB5I5IV9m35ElBZZ+Ok3eWGbd0w9F+GdYUvFbbobkUYi2p0xgliPwxQZAQzZ
Nq938MRicPdozri4dnD1JLzdLyBtheK8ZWHByGW0qHQOiNb5v8OrcKLdtoZ4W1qQcviFcDYfh90A
wCR+/tas2E2QP8wCF9BbQpPZYoFfN+coj5yyYCKQb94rBZmfHsdsHo0z9rd59UG7SxApJ2dTJp5f
24siyoXN1gb0IAmP0U8mq/8bzZ/Ew0wSgGSvKwhGYyDXpBAIHlVpnJoYsyHrUOJgUBrGezumDm3/
rBUnGqEnDL3wvGPkcPl1j9RS4OKzBqcLhjpodUZ7K7P9Fhj9Gp8RBDT8zvSKRhobiqMLCAkLJI/h
mj4riqBu+IFmuShPrHPJrEBoIkeFuHHyh0T9HcIr2ZlrIL2esYW3bxJzluQuNRRXfYSGt9TgUhOL
27SCGHihC5K4manY2b7CNDEvkpim+jS5E/DySLiSCoCelo4frlh6w2RJCJEBYFQV8vAJFuuS+BMB
RZcCalsKWdbn0dRnuu+1s59IxOrqv4fQ87vsjr6Y0cJumj1hNrdbjJXMtLcZ7DWgkvgpsMmV90qF
5UCPwjRR+HdQ+40cW5mu3D4RHGDe1BpZBrL2ziYw1UK5nzPiO2sUEB9iOV1rkxmcJU6RmL6MvSth
Fs/Eyf1Zj4QGu0wAS2Ob7mA4BsR0Wb8wIojx3/ajoBI+qwc73JdhDBlXtWFMisqFZh3J3K7G+QYW
0zYTeV6erbobVwwj1LNqXXtZzGPnG5ONigbSPW9MTW4n296ANIw6TxgJVw41EfMXBWiGc3xdPlUn
YeOqbsio4o1cR91CvSYNsMbuHEgAOyISiKlKEsoXGlGwFOI+y90Go7syRcCC/eAVatKjUToLiRgT
CmAtGaEszM+pfSISr6gGUZHxUbDFL3jGFgnB/Ou5NwC3mRXK5diuoBNvqxI8jZs/+DUI8ZzEpeSn
tu4XlENSZjag6TCTfZrROTA9EEswovO6DlBI3JBfWw9xvHaa6FEWN0xMgi+QYSwvCzKC/k2P5QhC
YspTEDnGt+xhZ6R8irlv1x5+JD7sDOHTNSRlHmnN8j3jWDA/myhRG07nMMnKE6PCafpO15a+VlIt
O+8ziE35RzMpRqSzi9OxD/uuzdyXZIuz4j71MCk4dfRj3rM6Swavk7B9fb1hhriEDmEIhoDJbhpM
RthYQgMzqE3XqsGA5ohMasxRTql8onYxcFDowbUeQU/X5h1DN5Zk1ZDTI3ZwsZhRQBkiQpBKMxUM
mTp2rfg+++hLftQJpfRbLvDtQyJrY84ifm/aK29DoUC9jDkpH6BQSAx9aCAdfCxXrAZfGxtFw7gr
1pFomN3qIgxO9+o80szl7Ho4IcWVHwdCwrSd1zII133kVy42zWp00YQzww/1iLqcfJN2RwjkGrEW
aB+Xbz6gcvtm9XXMk3KVx8F2VZWpiZO6sfMQD1W2weLK2x53RXnPOwAq/OUcmXJaP1cx4wN1Rutr
fvUz2NZhvjq/iCd055KxPQ4Xz3oWDdIrxymTG/NY7dWXxhgFQk4bw96uLsRndZQhsJWTEk2GLgKT
uUGvABQTNZUxPM2K/FHiE81/OLYzvO0I86n2TZMnwL2ufLBllTu1mRCjjE+aq9uVcHlqIhEpAuDd
NlSxOIooPngOQQ72StvIL68ktTh3yOtHA6+kC5Jreckmu1xw7lEHMdmHK/uAka8c41n44En0cYJP
lxzCcJWvS62XwcVBCtpXOs8ciQ4mctuLN614MlyWtcIwax/nmODjMVzVJJL6x0KUK8dJu2RyHjZ5
hTwJgAZlzRMXRC5e1obYJ8m0moe63VlFnXLSl553nSDR0PA+tCxzjaQ0amIqymk7B6m8LtR70/ws
/bLVoIacKqlowfn7SvKYI3k9p2UvmTV+7csKTxojLM+wYUY+YoUmiPw62uAopPi9UnW6KznH3fJp
7G6itOqd8QjHtCZrE/gzaLuz1ePaVn2oQm9ZELh5JYv/DNk/N5lC+qA5021eEqYl7iaUiEzCR+gJ
sI+J9yuYyt4wAZesvA23bz6sgym3/MxxLFcrlAuHgKOiKprhR19YxIt9cjq3dNODMKfVn08W2RE8
CxMlGU/GKT02Tj2FcsCGU5OcgCPqcPgfr6B8fPauV45Btg1PTrFwYhpQOeLyKUfe9IxK6xAQL8kH
CNlFVgCNB1H7JconwbMylbhOXV78vcc43JHz0eGgNT5TTaQgZDaIWHVzA9cf7cltjRCYj7YVeOe+
uIO5ydl1WRY4lBI1UANJzC1eYo94u9CaHmInWXCB1v4emmYGcTs07C8Z1OgiPE1qJ+tlrDZ0lUyD
Ez2QmLdgsN2i4Kvb770Fme1YY2o0rQcYwHIsqysdgpPl+09Lw3eGN5x7rsvrqruI47pmaechOZPl
0fP7lGdlup08dfVMWhM7FF0vVVU4HEfJvdIPMO8y6ckg5kLSC+qxkzs0ixJJukoXX16zTXcVDfaE
A/AIiYyC74pwrc8i+pQuYbkkV03u6BJo6D93cSUPBz286bhK+YllQauKSFCRCTWbR+tDjB6ZImQw
JY3U9LLGxB0RPNI1aV2e8xyGu/NYU/Rh8lhlhvyZFlcw/y6uyw12fp4VIxD9greGLA3MKIYhNJT0
ULA2PfjbGPEMVEeIOxZGx8Z+ywvPAHGGo0twnCqjtVaPoR2uWJfJcFK/P/wWwGDqxpuwlE1aS9HC
B6uvZbC6EacQ0qS4MwT4jzjoIbjAmJkvvuJpBZkgW93c7l7zXFz5I6q0BYTpeIFIXKAs1N3as8j0
mukaW+q9ZrxL+Evy/nCBOAdhxIzhnKLxuA77K8oxqjK5bRY7Yh8EhSk3mX6uOAXInRI6q9yGSzTI
3WvOHCdiF/bQsszD0jVzWe7V3QaULvX0K2DkfPQdcyNIM/OcDBmlXjO688C04tqA9IjGLvrYT5V6
Tih7BvxR5OBUt0krqt/eOlQMi5l/qI40rlH5c1NniZyEq0te72l8DdV3pyfOTq3S56yWj40Sd1wE
i++kWB76wDYUf4AvL/kg2gWvbLKEdUBOtjQaJH5M1sLB6shTVyt/3BV7KqiOiheolGbMTOWVo4/s
TJ3to4nkQ+ClcaU5FRk0NXFQMrQ0idzmPM6bM1uX5lp9a46u0Tg4gN0lqcXJdxwROPAB1INWSy6k
MuQZqb+y4VrJG+DK4SPoSd6dv9/maMvLLe56+fJNdwFv2uEow12/9TCBoFOMkiOLTytX9QqKNxre
bt3CIAdhRPZREUjNZAsYH8jJRKMAp5Pvrd6DMwTypaspaBfEkl7sX7VVuuTWF3momBuhotToPwEf
yFekh5ewleQFbfUiCbAOCdxYQFVSm6LtG/n9fzsKJIO8+yFmyuVKlKQkOSRq6NlhviArZrAWvpp2
kNIfeWgWIADN41Ac1gSiIz/KEQz5KKGuJRBuHXKpq3vAU4AGGOXVm27b0A+ceofoQ2a/6yLpP/Jh
slb0tN9ULak06uB5x3YtOzFtxjiR5M6fIO1LrtTWQZJBjQm8geJ4Ghf5Mlbln1iDYPOLtHeB5gbp
pncThVyN2ppjVOyJEcMcfqZs1+RnudYwulqcwhmayUFqgGuxG6IZHTOxeVfZHf0X1TjGSPLwH64V
mwJtYicAwdwL0EE/htRm17wbmlH5qDVdpTRYtrBkrjK+ebHlPFIVu/rqxmOWKtPt0ADRhyT4oFGG
KUMOZZjQgmqwYLwrNKKYT5oUp6qo3iUs9qVUlX7sNrK9ztRJkWfj1ICNUt5Exi0BvnIpoJOh/xlj
VA/y8FaSecIqeFd6retnZyTOIs+2K9yid5yqNZf06nGj6Tfav9IZ1iuF51o+RdC+27cqb2n5fQ4y
+XoV3GWmzRUmU7wubRtiNvlUUeDlvbGR0MD2yh+hHprbjAP6ElpUPbKdqbNOih1Vqc1MQbJqhXpy
zhY0q6RZm1BK0XvK2xS2uSxjLRsuKDeTwueEk133RWRJK5Prh+UiX6UMPMZb7EXzpjRNB+BGnu+q
FQjUKa8fNUz6K4QBisVb971eSmr9JUpsAkSBEz137yknVsumlhcHTXp0VSe+2SYRonf6AMIZRdYl
Cv9SDZCxQBx4wKuJ7J4TA+e5DvQlUvZ2CtnuN8von94sNnxxuelMZkNQ/OAA8Yh6J3d95GrpSOZf
dcR1QKI9GtHULT29mKz19Z9IXJXwgn6zubL+ZJvSJarloCFMbElXaMG4iuDiUXbYrj5ryKWJs8G3
cTJZzFPiGfI+ZAp3VaxeF7LSnmNIOPDwINTKdwJeSRVLnSjQAzhG32vSbLcEc/9QcnzXz7Tt5fpU
tBhBBDt3cVhlG5n2vG0tnNK3o/I10n4qmoSftrQp1tFL+q2bbq2mpFY5Cd+BNn7hLOxZpPrc8+da
3geaedwqyrkmPzfXGi1mv7LLNZ5S09TJsrKb5FbVrZLjzbJsqJWhkT6sND25iwrZnFaqcqsFKccw
mErwnvpim4PkM+Ev5wTEA8y42zVnKAvyE0Gcl45+pDolwwIzLsrBmPSn7bE0osH0FDOeybL8QrG3
LmZ3xgoksNYDGJ2U4ReW77AvEcjzB082/zw+RZjGPo5VBzbGq3aQ3vCt2MTSome+AocKy3OUt0Z+
3UR+BvRPU9q6sszoTE8SNiFNyZ/qlxXjncMwQ0jGaLrlKOOi7mdZJGO+JeXA4KUbX1dsnVwKujCZ
FPVvU5WU9oeRdC/5M81g5B/0qqzRyhgDB1xiwaMhQ+JMfKjkYEUbTGr7ZhYkZfxfix+HsTAfRdUH
1rXFH0cLMeQxaS13yD9x3MnCHIm2fOBkWclXSngV9EXOgTwIIlgefksomTrHkwKiPP/hcLU2IO3X
5TOqnrl2CRni8M9xU6x3KQwbVrkWXOtN4cfoMt5CMF12n4vHIw8GqwpZ+/VuK1mQXZWsPjszd3rw
cg1AKFa09usKlz4ej2UwdGnP3OlaimrI2VTgMdrDkFdIWLU8FjQTcVbgYbWlsg9FkSQxhXl0Ytfc
13PVr9OLkcDepqMMKstabok7x5ltH3glSVcPDeZXi3gktxYpgcRKt6gpkl8IOKmhTsR32tnHIYdd
450T25tEgLOaFY848fsosCHlkMU67jNvWNtf2HDV03Iw8D7MH2m1reLgNVhlj197lFRucLCh7qI+
JZbJ8UlfBRw6b5PfeAeJRlkPfQZN+47cC5yVz2FBJ/5hTabRuVRrVRcvFcvob2Ew1n0pvDGcTkhz
N+aaGVR54HioU7f13I7fzKbt6kdUW1F5jiY+Hywqp1+zmn0Hg1sc+812z2B+yfhh6Vhbp5IsPfPc
1Oa83dmw/A55LUO/o9r2qQtijl/oJm5Yk0cuQjEezHmB/+X0yUxUzOTVIDX0d9Z9tVXVfGggd3kn
yIohbE57m+u7IC02szu5fTgMDEsCfPzSk1vMBmaQZCGND8RnL8VKHWuvEUuMEeBi7EQVzbmDX59Z
OT7TWgPNx37cOoLRcZvJ+glzPYhl7rKvU4zBsl1K9IJHq8n54B1MtgGRx4FrivuICp+0cSPJJz+8
hfmbDt7OmSxz2Q4TM6v5qai9snutRQWrJZwSMd9Zlj/WJ3S/doWjYmHepNk1w9TrpqcGS+jm0oJ4
ug9h0dcGWSromn4EHMrNj8YkKA4M1HCH9Xu5wXfKj8m4TO5EYAgegSDDZuC/eQVm2CSIL18T3kQc
7TSO3TgxQyKWiBxtCC7uZABr9LaUVe079XexUV4l1OYLaJv22FLAoW/FsXEPM8b2PkCS4cnsOjdc
awc7m5xZFM4gDKHStRTuDaElTbXuytEERa3VsUxqjOwmNNlaF8qqxLevR1FaExHwNQBppzlQCFMd
RxJJU8o4WzmxKRsHsozAgBcHX5wHJfhQP4SAK3lpcPpJhEz9FMu6Gp9jwcY4Qs8ystKZA3YY+yBa
D8vVXU9fOAryVCNScnDa69kMX5rF6gdy44/ojvkmfpkZ+ErZ2ya+RFPbmcHT4m6VERzzwaLcTFNf
tkibBdPvV4+pXF0xUpOF6P/t2WRxtFgtp1sf1HX9eWiCqHpLh9yLfs4kHaD8NSezfB6Kwa3/VuNN
9W1XjTtdJ54zOdPjhfxFknj4SuZgMwzqixefm2w91qCLY4Bsx4gX54C2VOITuSK6pteqJOZL2nA4
8FhPq3sxZk1wXpcBaiZpZzhHPrVk0BbrGd/6AfMsUneTosdm2yIokP65yp88p4q2byOFB7EdHkTK
aY9ADLzg6Aw5wRivdmFnlnGu+yKF7f/R7/nxfnsD1ccKp7sEkaQ3GXsu/ISce+eQpjHmq/u2mRCz
L6UpmuPYtR3hZU5nG/uWKrx+bJawhfy0znFGCSCC/ASRuTuJYU6Kczis0JNQdfohOXqJ/Sk3jdZ8
7BkUHibRLoyMiuKvfEjFC1r//KYm2v4Hl8/QHPzNXI9RKCKIymvCLy38ZLgDRMQgo5ua+deUgsHd
0NfVHxNQzMcSt5TbIJumIzIyNuIAvuz+bHDhrg49BqvdOZmK5UfnQinbBRvJRvu5H5u3Nm7s7n6F
A3SAtOt/6kTQ3aFrc+/xrXKq3TZnyXqyRdk+emLJ3ta6bZ843QreMkmwgHKl8yVpSEr1I855uPTr
dGMX1txhXwS1/DvWb5xqBRrJr5Qh8W3Pyy+6XVSPjn+I4XpebNDvn2DQyy3iugTWRxea1Y4RBA8v
b3r7jRFELh5s2rwKr4A5s/YJA+1213UpCLnlTd459qn0diljLe8ixJbm2GIGcQYZzO7ftqqEgRTb
nmS/M7+DR1Ek8361iWi2M7N9wGmFaXHlF3Z+yGiQmNu19cUvU+eQWc58n5GA/C0wa//7iB3GjzTJ
x1uYj87TvFisstCLTmFjm/CXCvfWnvs82A/g9svONqPu1rLs+i/uNm6GaevzvwzLrU5JzL6j1fsy
ll7yLaIfwlV9zj5UZkhcvD2EZ0GE4MnBpOM7oenJS5SSNiXCPD3NxhZ9TDK4O/5sF0xiR3vZG5XX
Plauw5GaGsl0gGFXtmen9NOfS21Yn/qgT5ZjPpndD7ivZKLAbAQAdBNjanZNHnOyRKiS9m2HSgmr
NmS9hZE3j8GwdP3RHO2yPExh5UA0NdPp7Hv+/JqF9GKHKiZ51XajCWLI4t5lCG0fBHf83RaP8AaT
VXyyqrY4jVlEAALGHhfkCzGcyGGeowvczTE+ci7Vn4Jxje8R7/XBsaGCe57jdP5pNwPR4skUMJF3
sqbvDnwR55Mj3Xs/mAsuZkyis4DcTBSuD/zaYod7yXbCOKz8URhIhj9nwYRzPf/iFMj5wN8pd+Yr
kTNVdGMakzd+CVfITOKBjELfT46031vofRYBb2jJ9/I/SeMzLggQejF8ZoBq1HtjTOwRvKaOLIfY
MaBgjGWHcnnayCQbHuwZMcAFek5jXcDRcuttXbEtyfZBOAfiJUZ6l40732K3cbbYQMZUdtjAl0+m
aZc5Fz8b0lxKAhYNL9ycHb+07LOnFP8QmERkC1bUg7fQlbnfi26dD2UVjf7DYmYmk+jaNM37eY0Z
7VYTGuuzvabbh3roZn9n5qL/kBLASNAgWSEJAUBLBSVtl5kM2G9WLOtqrGeYFR2wRhrWM+dua15Y
BoXzIRsLsf3J/fQdF99G5i+1Vr6FJAFZ+3uXQrbU1Mcw9B6Iw5DIVWAlEuDHuka2z+DJchKk+4c/
kJRJy/qXph6JP26OOHtguer7/nulOTPbGJPpyLhP1Nip8CNUyMcga5sOnsp1RKv7n0UNBMegleiM
LsNdAKXos9VQOf3JfOq9YMS2aJAw03AYLDmOeG9V5FHDYt0Wmfe/SQAKTlZIXnMVjKhpym+AQA3k
xP+LEcJVl/EPKjevKDRDl3QCUslxqv2PEYMHg0+4XBQsTXfDLFr1hLTMk/lxjaH8jnB/Bt98JWFT
dtOW01XWaztixR/vw5ZkBuxnYj9koCamgmL1T86c760iiMtGXkO4jgfIyYhJLrJ/qHzMyCTvoN3c
+7kMgi356ohuaPILxGIXOQDqKuRFPglj5TebJwSvnjDTkNnfQBavET4uPoTD+VjF8DXH31KLuWDe
S2qZdAn7Dj0Hlp8eA+IWExnD6X+vxvfiGIi9rghsz4aATTzue3NRNEwTLvih/6DxnEyhwKQJyvGe
mrLohhX/oP5kbaXgUf/vDyH+bceK9Zzt8LIDnw4fN9f/2LEODC5n2tr1IWNejvBravs66B7CKSyi
l3hZDOj6g7HSwT2TKyh187lKDNPyiRz3Mvdx8MXa5Ge4WCZFYzTE+WtiWESEODuvtyZsIoMR/Wd6
dlduLoS7V+3MbNkx2pa6T3ChAguT4zItDW1LxoOE3Zi+dHLX/is1HCLaVNRxQOpvoUd4tv/ba1J7
X7Akan7kOBN/NO+MgOlojnAOWUFN70Sk8IyFnGR6sqaDgFpZI/geLAnjUxyEIkWs4Ux+Nx2h0jp9
UNHjk1NMnkG+gsmfzak1mphvkIxjec7VTDYOeln8F3aSJObRFwglm4PJAGAYbrs2wWn3iMQ+Mf+k
uvjPGiJ/g3PDFLSpjPHfay78AM0UgHz6oH1nGvX10RUCyN9i2sFIkXCluQhxIFOQrFD+5trgo1U5
T0DSEgQxt1za4W/cA/xJdSX6a5cwTusv5oK8YAYxCrzoTwZq712QPIoILOI8XJAsDE7f7weHHDcs
ZczuHqVxI6ofDN0Tpzop+FEHG2lRFC0PLD+KZDkkV8d2MlEW/ynN9t+2iHjA4FDpkTPihSTyUbi/
U/FN4MOdj8XWvb8Z3KbQGqPSIdZWET3+v7R6vgm0KRxc5HyZH3ZVsv3jYMPBiM4nE+W9NhLT0sq2
uwonCbZLqfBxp0LT9QdPxvdHKkcA7L4wwM/K9p3/CCfzqZWGjXNznyaZz0FTgut533///sLHIPqD
H/bScSuyELr9Kb/jP7/fsTD/EVfLGxfzrXdHelWsybBSDNxpr/6ZA0Git/+KESktIQckrWJD/e+z
8D8fgNcMGujhscuEi+P533eKh6+HR8Zef4uD7vX0cK/qZ335xcBg8lwWSOpT5htp73/9379ffsF/
3roBEAx1ifQDRfD9nwshX2aXbKR4vcs4XLbPQTAiF0p6L0J9z4fujP7k2aRX/eEKsN9XRegyOUdD
HEhp+Vhz7753LpzJ2cq6uyPqImnHR99t6vUlLLtsu2gTvSq3aufrYHU9PRX75spp6lufB5JGdsbY
Diwa6OXQ+xj0bnuyG/BiOHV2Keet2qUPTEWe8DiFlawhRo9yyjg5XC00j6CA9RdnIBtM/MFh/X1l
hSE0C9vlMhAQUbnr/v1aIxqdBdpodjeEExzjHWhumqMJ5JrLW7io+SQY5KowErHiX/M2kuoywemk
Nx69P7zk90dKwLPmNQfyUwFZvleizkg9Y1rO7E7hUOl1mq0qOwV6/e819d9fx8lFyU/X7Ztcz+/e
bZZCtA6nTdzG0tfz7TcJqZgoYAeFZP/hF77Lt+IZ4wBhehxiZEmahMe++5V9Hy2SPtve6immIhku
MbwUmLnXGYMMdpuKu2QFC7GA0j1UF4/2CNJTnEjtiszuDiptDqdB20johA8RM3z9TRtZrqwlNXWE
7whqR5QhUSMfxDYOBUQdfip4vZBUVqJaolUSIBrFzeGWl2tX002TiFkBqSBXZEvNkPWMWYyTHBX4
aSlt7YYk7gCyfiN91Sy5yRlOwdBc6ghBz3OqajgmrAgF+qmUuSLlxKTzxbdSWdbpcX7STelmAj61
sL725HrAFE+VI9JUGXKsv/mVbI5ItJBDuo6wFn6JnqLVcSUpn1Mzyq/E/uE3q+fQZ550TgGWkRYH
mjgLyCknrRprVB1FIQcibyuKrf4UdIYbD7u5M7rVO/clSRzhJWs3EtDUxMY0Z2jcMGJm2B4nEZP5
9kE9LN2s6OM4wzmcTk47GmgXlxoF1faiHd0wnLjy/K7oa3KlyTuOzLJT8apmJcw1O0fE1azWXlnl
6k4wsEP5MP12kpM2bVIFIVSGTiq+vXoC6h/pktqt3NR9LqCDTBCcsZ5wqWrmZWr+proMsh1032x5
VQgpjntFOuxiHjeBIiXy3wzTilSOxKLKknNXQ9FRcOvrqlPDtgq929Ju5vAOiWY/fs4ILSSbBuMX
sYUHVZaE0rq5OiHJ7EuMqsirix2Iya6L3BvhZPk6kOTu7weccLz2OJmNHPdqFrsiUMOmNmJM9DFk
nnaehc7YOdZFThTHjr/CWmLIM1OcNQWtQuAfgolYRHR825TdDJyvwXmKc28u1oN2R9HEAbhTkvqg
56vRiB3xG/Q/2HU7kjly97EzoepD2tvGfPuiZo1Oy/zxV8k0n/zGJNsS8aI4WHlPSfwDawHLfRm5
p8cn8lrLxj6hdDHWF9/doIs8oWqQvCQB44pBaC7mrcfGONusvjj0yqBLW7cQdyeJUsjhrzZAil/q
t4zChh29smfRuTVZDYDlYwi1nTSNjtNQIvhbiZh/evaDfDDQryrrE82G0Aw9XcCFq+emX4GlrexZ
LevRW9iy+XXjQtQRLTr4KbD7+gjtTS5DxcCJDIxobhrDhk25n5TPpmrVc1KKWJiKMpDZdiZMPJgJ
WtwODVxEzFu0CEOrYrwMtWB3hIAjRrw1CiYoAExdND36ucNEb9drH+dqkdwu/U3VEoO9D0FCjxTV
7F0rR9RWz4MwML4iUJ2cYzhehxTalEkPXdXGURwSE3eR5Vk/pt8UpAwVPYQkxRVS41Uk11Imoaj+
ilCtJ6guruGcPeSrxubLMlBdwHhQShvGOe3wf7g7s+W6jWzb/kqF3+GLRJu4cVwPAHbHTuxEkXxB
SCKFvu/x9XeAe7uOyfKRTr3eCEfYssjdApkr15pzzLsq12i7lbo55LBVjvSZo4DGktN6NaIpQxGx
Oynsl4l8BbBxfDJO6NdveKOTSuM0aD25ZhxJvVq6Kx64/nZKnj1NuBuooyzwuM0ZhRzl6mokVvpN
LSIzujTj0loYth8XyrgIJItoPpUmN2NaRmpKY81RyIJ0HcWIlof6qPccj4/3hqFp9HmWnwmt5tt1
A+Rz6JXI8BI0ek9HzONX8+e1/bbqtXwKLPKnkf9xpSSgYVXTy2Yd/55mVicz2VG39qfg4U0kc5Kt
hFjfl4eht9Y947RLnCBoRxHyaXk4it1O0sDTXPukTGjgS3JdFlj0sizELxajCQZlACoDBC0H4N4r
lGYVfIujYu84/cIRZ1ClE723Hr+i4zn4z8ylN2PYvy42RAqRP870xEGQo9jj5/XjoZ9xzZts41hR
HgVUpy/opJnR4FAs8W3C2BeI42mbM/ClgMGQyzp/O/VNTnCJ9sjunI9TR8bzGhumTpmBeeYknOmO
60rFuJRNq0e4ROYUSmRTLfdC61YIFXU6pKXH6ihcQsowr2XC8U/iqOudjs9+rN0APa4HhxMkNKVU
4jpKWVDXzbgvuPjIoloFevYxlYMTZy4uE0XO6kXNrBUlScVA7rkhVSX6EkL9gvVBi0F5zRIGwcfo
r+yoTjnRoiq4qGyIJ8DMUQV4lNEXCTZlAru1gSv2JA1xME0pxL8QwEOjLgidItW3igWRt2Q28CYE
ao+OAqMaV0kzBBcjkx4RHEFY+BYNwL7d9KpKOuymOwLrj5ctWtv12U6VwGm7J8GXFeAQ11oPl5fg
8qVwvLCm+x/Bssp1ZdlmzAK4EI4CitOCfCocTxf6cdQo0nmtLU6zXJwNiJpOJ8STpeGEOHQUUvYw
Nx2tWKcatz8WVSf4pqbpKwcSOfOqjSZraF11jsYYs9BW0TKh8us6S4+/54JZWiua7jrAYB122WNY
R3PMCw40TnOlmwiIVOQ1vo26T1DAE7zDOD0i9SGPiCVq7Y3mR2nVCdp59EwgFlhnvCpbAa+qPdrL
jvvRcfSsvNmPouPqdCyemmN5eDItMMd+u/yOfp6jLbN5Q3KdLs+jpuSolbSOBemxydMeK1t44xZx
7kOE8gbcKahIPkkWeXpGhwQ9Ozd6rMg1pvZ4NZ/kiskR6JKsYPPVGzTokJabFkevfZBdUZcx89DA
Mr7lxy+7fLMudAkxfUTrRcBfb3RLXUlo+hCG7XAfhENhlmQRrAl0mbRXuRxHgIHa/ziLVpI3kZJJ
LcdnRYcmzyC8IlfTsHgZVNPeCY42tyYO8G0ckPuC2OJoDIQ2txbVuN5XJY+gvOD7r1ukqeW1Osa6
AAd6tNRZR/vO8UM63WPg8pem96WMl8w6nJoVSjh2qfBCRt6R5dbJ8NZsZpdMmcAPLEbMH1UIW+DT
jrRZPTNRZq/Pg2rTtecww8h3etF/CvwmZb0WBVsyV87pQz5FD7FDl7XhrRzQaLpqj2xHcDXo/Tcc
Qqay8g2UTW3y9PPj3ccehSM1m0QGYEmmJGD1Y5NuMa2pjMMiO8uzCin+yZl9kqPPR67USWT+Hz2x
DhjYMGnP0DI3deI+P7TislTvalku0VmSRbX8NnNSsJGmVkSCEo1YK1NebArklSzzP3/ij8MQ2uMc
aKUBxYqph/FveGJFkXrDo0f7YpwraRxoSnZWeOYQegpQHfZcb8sdCqRGTK279FGbFZ4RzzrxqhZ7
aqNdpG82u07NJboFUK39WF3//EV+pEXrmooVRXB8QPSs/nsG79yvOrtq0HftcV06cmKnU355k6zt
UlVOVaZsmaRWkZ1gV5O2vJu6oaqqXZlNUGZdDa2jcteUsVKGHjRTyN9uzmWg5xvjGBxfR3mWMReN
M6WAGW028AzciEpVjzY5pAqa9se7xXzrqL+9zf/zffq/4Wt5Stlo//lf/Pl7WSH0DqPuwx//uXst
r77mr+1/rb/1r596/zv/vC9z/vnpj1zG35uyxY/88afePS7Pfnp1/tfu67s/bIo12P6mf23m21dS
Ebq318D7WH/yf/uX/3h9e5T7uXr947fvZDF366OFcVn8dvqrw8sfv2lrk+VfaSTr45/+cv0k/vjt
rvoa//vPv35tuz9+M37XGeNR4ksVsDnaZ9pfsD/4G0XI3xk6EvHLGM1wBD/22z+Ksukifkv/3bZp
xNMWtNchoMFftSX4MV6L/buloq5kFQDhQgFq/fbnG3/3Bf73F/qPos+vy7jo2j9++5DWZq5Nf3q9
jDBI9ltHsut86i/97pEqNYxwqyMiWntSBd6HBcwGWkuvr3JrB0UMvYEzkmfv2gyHe39Cv90jU0Xk
sun6AHFJMuX8Hw0kQ7MxKEqoUPJYNpuYFB7DQwWMEqFU7bzynRyW4+1fPuvTW3r3Fnjv7zu3NLvW
5YHerdBYHgEPvn8TFc6wmGDeHz09MSLabGhtHrHLHTYjSE90LbAPRa41z8sGs8Zygbhj2clRM17J
TsnCJ9ghPZFoGIp6r5TLnH4hB2ERfgs2mIPXvKQU3bref+2Z2q7zSmGlHieOEolIZTeTN4AjsrZE
1WnN3RqtQD8V49K1YodC3015bKETmgyzRZ6JxNmdmNOR2mvVcK6KJYdX5GSKbW4SdNx+nGOk9GJR
1dcKegEJ8ZJujK/CjxwQ+SdT5y4JrQK/5mDzOQKHW3hhDihl10mz+KEXCDY619KS+orNrX6SWmqJ
826anV0QkfTrWRAUctfuMiQJQ5BUWGb7eOk3dNThS1ZE7WkbHuQiaEJD22Qsu7ejWhEFRat4flK0
UsXz1g4sVEuNOWCbmGsnZp7GcSZILonvY2FVG/JV43EX0U/XGaY2fI6NkiIXbLupnp75bQX+BQyf
8T5ySku5ceqp6rdNYKrUYFGp3iZ5LcxLJAP5vNW7dkyRVjoKh6E2qJ86lW3Z4zBdoDsmoeSlzqPA
vouKQs+BG5nVsiecY5i8ZJzGJ7OIs2wbyRnGVjXR3L/udVGnW1krOJXMmoOxu8TCiT1GDtGZOQ5d
7/aFbV+Fql7rt/bCYdgPkph30SVa9VT2deQc0jHQbkbasCXD9qg7q7DwhSzUQzRt8co3qNnCYaqv
ukivOJSOrTH79PbqFco9qPUBtkVJj0/NlzMadzEAEzWTjxRJGnAa/GYZ588++hIVINzIBalSY2MG
SJAPqPIn2HMJQqunEVbLj7KKMhSUhRGKl5JB47XdrerFfigVdFpYIL+KWvIlSQ2AETnPXY5kSs7x
vEEPlNTI0zX2D5VQ2OhzZabjN61MaISUiO65kxDbLn6cBhV03iDotU9LA8LsLJwED2bEZTsLt5kR
Jm3qWGlyEAS8MT7dYbGC83KqWUBqOoWCFGNnwhpcq8Kv7RF2CjmD7OhSEdxsnZDL4JZ5zoMCEwBQ
Qx01XU+QmGdo/2+3YtfRuMUsmgw8BEPKdnqGYoH8NFLmBVFNiTmHnbPTyyh/MbAUr0cop5+UxqVh
R/62W5kgJR6mCImq4cfWxBMvRFM9yRVg+ylLcxR/x8t1obtnPh4RK7mSsjQcLzqYQ7mzldVACrfW
olC+iNKRkCbdytLOS1r51TZQHFH/KTUX/RCaj1ojEcoVKEE1UMa27lVm0t7wmeiI6KLZeFK6IL0w
MxufgqBV4mZJZHybgMV3LoHuL0mKXljTteQ8Cll1qbnNQ9+W3MpF1WV+KLVhH+bFj7CfSK8pNCvc
YlzCLERVknhGCpl6m6zYDHfAi0mVpJqIL5JA/TINdPHIjdfIZ0jmp6mS9hUC4+KzM0hQZwWKs+cx
U53zbI5j3UM9wAS/T9Fi9QUAgqZER67iDYV7PZaXZj+vDfewSq516IG9NydS34dE/9qwBu3oM0S9
OxlNjeCbQvDpYSHpuhupjX3vOzyCRRqgneB+wEkx8xR9LDykJHzQZUb3qQ2gYyAADGPNnU2i6Sth
z7ekpit41+fBvCaBsrwQsuI70JX+vkcu6rVkEJ7NQGg92cieEUQ3mn7IAPEWw1w68RlK+G1FX1/g
/U430hQzy3H3ObW75GrW5h9qMjZfpChLc7OYgZJ4FuuschhowX6Z0uQOCXl46OoeXSfMG3+Qff80
OWPmxkMc4JVGAVFlfbmrUi7dAe1Ey0AjKc7owBJbNUQQfhBdCa+snIokPkdy5yZiqMcNcoCM1SyL
fvRAJ+9YseFZVYFDCjPavHqnOoD+0Gjm0afRqZ10M9Y1atiQGQLrhbXUXsSewAGtzpOLxTHoajJa
67+TPgp2aLHjSvEdyMdfS7Qle5EX2nPPGRGKBErdb3EMenwTBOp8V4+1tVPJuIOVygQq9e256yRE
yERDiWFZV0uWpQcVUv+OlaS/yMfU9gr4WmfYFOp9VtjL8zAXnRf2Wp9v66iydDeE3fmNrTFpmAl2
8T4pk26fl1WzdiUFykdZGNoZ+b+mvc9W5bWLJj4CJdKlw4tSTsarFQ0/AhIJL+l3hH5HNfV5JnTt
SaJWf1bkNMa+0VbfumLEiZrMMVlLCDJyl+mX8GOuC54Kp+N5klSJc46kqb41jDnwpZBTTFbTWL3O
2I5+YA6or1nhMSlI7r0rmsHdd4EA667HT+E3o1Ay7HWLfdEXxlL5TYa2Wg80eVMBxfiaN3N9kyhW
fMuCiUWH0N8vqRgJ9paRYLWpgkvYf8v3Vl3El56Ka6u1bXdj2objEfgCkladSz8nVmp46qAusH4w
+Wqv0Kku90tOhJNHhOpajrVNNexT+srOU0lRGYJCUZJok6QCML+IG9m4ajLMl1EZWE/4frnZtWVA
caKb0LkUBIpwXsI++yG70YC5OFbtg2ws9n6WA5lBrlnwDYCpLV2c1dqWVM6hJ9TXYDMGBunoYOsw
V2zHOJmmLbtB+iW1ugH3RroM5wZYcxveppPt2q6VjDXsAaphWZedejOXst13JIG+5tDhz5aIxd1F
qDFZGLPgVO1W5lbkLWgrCUygGDN6hPSik58HR8yg7amC1QRNSskyFyamfGRgI1NvAs9i+jkWEWMf
aLh0fRJYoxakPZdxaXBz+UIUlUP3uVBeNbsnbh50aBz46N+dAZKuViPFneDkgyVevAgkvcN2V7F2
C8VeAYqodRkvQMa5qMyyj6Fhkffut7VmKbeQtASS+YFWJDTCRsB3s0QmnsvYEM9osufpundWLvFs
YOdeG+EKe4A6qC7ZBHW0aQDS9dcWlVJ8IQLsytz/s9YBM+0dBM+rtf7CSZz2MZ6N6oYdWQ5nRjyW
gxtQdQCCzGJ2rrmpqheIQGa2Q1btEBM3GbhR7Eln+8hQRO71ZMzDXcJ8BUeiQyLVgI0a49NoWsAn
dZWq1QgSS9wwNsuEGzvDcG2ONiyaNBL40PXUOccC6siNRoHX+n0xqvt5PXewmMTW+RxUpuqRy5Ls
9SBMbrV+opgyKsP8QXF0ZeWJqPkMtdo+E3o7MVOClAjhqnJaUvlgV+RbJZgSYl9K/TxvZWXs1D5Y
0ZF4UYAp5hPXv6ICXWJGMDYxMAinfrKrMMAQifP6KmUPNT3ywG6gjTH5UHu4Ra5eqRQdEyoI4igU
SjHwh8askzQ+c7NnHN02nGco1hdIa1+bIuzusgR9lru0DbQg0Vsgs+12O2N1Yd5LtbWZEku5SrO8
enZEiNw3icjTwQfYW0AyaevmbtwNCVr7uYAc3HIOh225xBZs1hZy9r4oyMZ2xyHWpWvmY5FuUUjX
9Q7Jjaa7/WIqF2oBF9JfelMRZxx8OgvJXB8/OAPUaY+msnwkpDb0Y9OYG3eMYvlQ62pE+lrL2uN1
llPBu4n0M1hwsiLz0Ob2bayClxnppfYAsbO4wGzD5z+DXks9m/CnC8xqnO9CtTfQiaTlk5FVwy7t
nOTZwJbKzZCV04vWifpG1iW0voBANuMAEQC/GS2J8aBivEo9s+/V56ANsZPAl+P3ogwC2cWcpg8J
zvFg0zhLvWwHfF5yz7SaHACDoQ+I1yAYiZUQwQ8dvuK5GqvTgf1fHoQuuwuAvmXi1UrWV34eEeno
AxKjfU/1B6140fTlSyQaFBBi7o2NsPrlzh4auyW0MtfPaQbGL1gIys6tp0lej5IrDB+qITx1XSxM
0eh0qo2h3Tda2NxRfg+wXBTbRcMY7+GfciCMSlwpfPDppUMS6aGNlGZTIXEnrSN6Ma2uInspng7c
dKPAPEiISdrQk8KTpVj7KA7SrSKReRqwHF9Xqs2Pnjnwbe7EzbMzRc5dOINFt9lffQ19mOKZxcIM
XW0K+xpWxvgajJMCl4Yjy2PXozfxygjqgV/EY1bv6ma2n0RT6oNvtZB0lfWjlyNuDt8qZT1/GjQa
tFpUdluZQp+CMFw2WP0HJfX0Qh/2g2YUZwhGph2bJVI8zpQys0ExB8ByK9dSp2vgy+0ucZovsW2H
n4WiWedaY7BYqLq2B1y0p3qbPxlKrT2a1Vgtbl6P0bmAcsxk1AibnYU57lpT9KZxudrTcDcZE4ao
OWu3EXixzxMW3Z1NSMpDrerbkv71p7bT+sgNWt25WDL7pZyEsrjgCFVuUWfJzyWAxX03LNwjAbjX
BIyZJs/ictIO7D6vcDPCF0uph/3MQBKVrDMVvlMq1oWa2I3uo+uJS68zE7ycWLKiW1bJ7DKXPZko
hBaxRFRcnez1Dq4l/ELOlsAi6xEDYUi3O0x8vRKUtqouvZyDn0dnurnO47jYRPo4XDJpfTU7fmuY
O+XQWHp2biSKth8Cy4vZ0IxNDT3glTwdnaSrtv7kZK21UOGVDe73Jh/MHWz17soo25YgpyDd2eSH
nDVKGGab1gmoLHs7stGvhCoqlq4Gw5xhcNhmSk59HWDMoXtfJmdqFww3Wlt8XcJqOqO86Ig5tJoL
8PiqK3VpfAKQQHIv6KZ6M0mcQNgpdfvLmIB3ikxI3i4zu85rJNE4KF5R8Wpcn4cA9K2+x/HgfDOK
GHppq3Z8+XoAurOJsu5cjFmgQMCsVQZaWjL8yJqag4ugqmGddFIkO1Wc7kbFmr9B9Mo+tbRLCRKy
zOG6RZvDkqUtLPfKkjQv6gRjGctFt1DMdvqXpuNMaDTkBexS256+gb2Wwk2oOrh7CdZSyCzigMJl
vFCTN0aouuMU93eGzJUDxTgUi0g1A0+vwnJkR1TNTaUXEaF4vTFs60B7MpCLnhcJYRZ5IbqtSYSc
tZ0U5VmdVHunDXZBrm8ynSNxCg8T5w/Q4UoFBHpmb22YgLjAUoNDDagGf1JXzPuGoMDPU2dDWGZd
MNON1fGaJ0uIL5UsmKxAy5poRznpNVPn+hk5kJVxOm/L+3kK7ps27D4R0mc3BwRF3Dh2avTJfQPZ
i4App1c7r7eS8To2BiX4NJsDw8VmcB4KNSOXzFLH3dyG6bKdwpGwJcoB6FBTkt1SDy5bMWKOxEdj
Nt9SiJxfob80dMzq4fvE+KWBPLyAwVUybIOZsaPyxE+IBcc4mwZyBdt8UK7YABH4CSW9xlRWI4pC
yepZONovNY7+5U6hW3gYs2w8lBySbvJh2No2kF7fJh/92xJ3MOnZep2DiPJzmJhQYZsg2oNYY6Ho
l2hvl/RQRop15uVWL1+bUYVhiFxFYri3554awFKabjep1nJjL0P/iJF/3uPqarvruUnnbRl1z2zH
+V0ii2kjmR9f53N06Hm3u17pudGllfavBmgU8wwO1KKehbZsxw2ieeWZBK36kWy2qyrRwBzQv/Um
3Y4fmdqot02D5xc3t0YDTY2fnLSt9krY0y+0lbsywGCb0Cqb99TMyOk6BrQ0CLBPrjzv/GLol/TA
cbLY6U1gPSsMr1CF6BHphLPflQNZOR1q1QnHslkc6PV0PqPM+dCD+7nFDM57IOqWW0G/xYzcn9H0
C0nHUJotUnvjMkB2flHGthJttIWxIagm3U7dBUQCJYDZx1cqRMenoKeyG9uyCTY9cP9zB486vbmq
eLYjnRoum38I3APbWsviBy2DN82kJiaYwkzOJidqLmHTW1eanX1eFKr/Yihe7FKq92bbcgcRMl18
yhxmSuPUPnRGEcUXiiy6B0aHwMkL2T3JAow5R4O01ADoZPSACnxdNGHtXs1ITO6T3uc8ZNHuGuNQ
LG4F/aPZ0uor6mtUfjRT7Yydx4/Uur23c4sKUG84vrjz2gkKCOWpd4yfaVzWbwNlpytVst0yRf08
r9abeojgf4cRkR1KQeKbz8Heup6NMb9nx20w0hdEq7vlWDLlLLOQ9sDAYST3BRET1Tme9SACPEVR
5UZo4+KNOYmpuqAycRK/7hqWmcmwOXTxncqIcgaLmvvzpvnfdcxNw8TwhNBZMAR43zGvSyMYNd15
lZY9n0lc21jRAG2m3lyGHTrOPihp6Dcz+ielevz5c38QBNOtt1Cl6haOCUslKOiD0FxaQ1uLcvkq
y7ZY84v7HfFeCQqvrvdjUff7Us/6WwUrUe4lvfIr/9u/jzyYq+m8AkNfNy5E9e/fe2SbEbkedJIX
VURMzdTCpoHoxPH8PUCfMdwzZYSWEWENpVWvqOq3JEkwADU23c3N2PT0Z6j568SfzXhKD0GvzNl5
j3Nd25mRliu+kbb1dF0uQlowMhJdufj5JyjWaetfpOqEGtmrGYCpErwrxNUfBh7MuAXNbCNzNRGk
kCQaVAmuUhSYYoeB7tyGYbjIKJVSZjpRQbzAhgDydVSjTOMDGUB5vlsafBS+eJvaKLViZb+Yif7d
i5TovU2qHq4xXuf7z1knCBVHXZ25VtUkwy7QFas8z4eQ18XGfdNFY/zqpB2zmiRd+JDfpkhO6XCQ
02rsw8TUhTiLJ7uBZD/NiDp/cRN8lEpbUpB+STFuIsHHZCI/DLVpbEdVUKPk7GAADbfHm67VYJDu
REWP6op1A1STFdOv9+2yma1DOMHIuHKKaJoyML04FNwWNFjrZ3XB5dJOxCRsg3oS83ke1/oYuh0Z
c/IXQ3H9g66cV45FASK9bmmmigxgNfP8ZWxXwRXJUG6krmZkXL16OmfyOQtxz2+UmRv7a17zffuj
EsGtCTUtFAjptCi5WuGf0TkemNDcZ1kVMMfSCBzfMgJrQ380W2NxTSJ63SpZp0F0AiLTG7tZezDN
wGpcp8msii4Y6ONtTd08+aTzVGsnp5Y7RZZ5yQPmcEVEk9zqqk6vNa6ZmXjg/pWvcOrkeDO2kXXv
TDoRQ3rXVeUv7g7tg0iCD8dAfQqJg/AC/sv8cIMvDCZym6GOO/A1RVcKWlC0J128BB4GVCJ/ELcY
+mXbdByogHdo8zkWZCJsCJrlvw0ObQR6rOF5TsGI1oM1ZVSwrOw0OVetWRqkhKpIdJnsaq1fr/IC
V+Yhv6pN8i0vA1v56ONeSOTXyspTWP2lnTzS4Ffn+58vBe8XU7S0lkY3EqEaF4PKsvThEo5GMQN4
DBI3l2OxVtBEHsVTdsjVvDqz4oZ+gFqice+MTtvMipO3v7iJtPdrEa+AD9kyuQx1HH+rhef9pbhE
kzkXSUs/OYrbcmuFwqCIXCQ9heNIh4/ZNg6w3KNHdA3d5JKiua6sItS+o/CsCnAFZmz4Gs3ZADwL
vcotrI7+uUjYBDl9BsFBAfhUb0xoAjuzTzNigDjsxsRiAUmCjos9dGMaNCp3P/90tY8fLxN21C44
g/DF2ZiTtPdvzowsMlOs7oWTSX1Jp6XIPORAvHo6BM4lp8g+cGOUK2cBoMevlVrQTrRtIqU2CEYC
fTM6RSeIBrWcTzOdUX+Yk+ROm6Zu9nNFmHfQtJNz6PqsKWpgFpDsCw0rOIp/cUkiqY0lUNA2Bx+Z
pH5VkOdBL89sN7lTNbcGMR7VL9w6q+jgL1uLjSKWLF+WFbxILNrIFt6/40wp0YSW2QvIWOZqOlMP
zhBlu/bOUCUUnqT1NGy5xsrLDHMGVqySvis1OcearsbDv/n5V/BhuL++ILwFpgBohBtP0+0P5QLy
l5giYl4XUrbzQ9lXyl2SOIVNfIsICK7SrfnzADN8pdvgSdmM5iyDC0KhYlIy+67t3ZFBdeKK0HR+
kAeVdJuEFPkrCNi62IIZyH80MdCwc7Oq88ue9ObsTh3lxPlqHXCy0FRPWtWa9ybGJOHOqC857a7/
VxkQiG01dVBsbw6HePBDRabZtg0ULhFS/0JXJXNKuCRBpLprkkcCpjEXbeWNjLFRgC56HO/yciKP
pR4KunUZRXnEQ47G7OWsIt2jU5Q8GHQI+rga7pxwX9h9vcfaJLaSsT8HSTPog00pOdEy5gzKaaMn
WQ0qws4dA9hTwp3SK1p6MWeV+IyYj0cyS84+bgo6MHOH3LnM1MoSXqGJzAHgklO+mlmGsrLi01Xc
WfSMm96+2P9ITPT/mU7IYPn4n2VCHmIhBqLvlELrbxyFQsL6nYXGBq5NSWdjg2TXOgqF5O+Gw2kF
7Keha5I8R6q9k05I6L+rUidekQoA/Qt66H/phMTvlonsSFXRDxkAKFi3/wOd0Pt6A+SurmkMWzja
QyZgn/lQy5VpKwgWY7ip9sXeCtrlnNpm2CTKMm//8pn8jZzn/eb95zPxRHwa+AU/VuedGBOISEwl
CqlFXlTjtHINNWZLsNVv6LKJYf75E74/Ch2f0DIgxNuqrZm4ud8veEuPucLg4BVFKWaXbhIM8VHL
/Jg5PZJHFNNRsmh+Rv7UOMrDz5/77z5WiwKZSR4jK/1jiRyAtykjK/YLutnYbwhGmneGaLuC7CWy
zn7x0f7ds9HC4QJCMWgixn3/Tid0uQXeUqbmstC+KKhVY8J1mZa7Y9XXwy/q/7/7XNk+eGuaZQFY
+HBGicUcEftJbq+d5DtDWxS/S+1HI03MQ1DauceUQb9OMa/+4nnX6u6/z0Zv36fBl8nh1rIEh80P
G9hAz4zTf+kPFmofBieemdL8TSz9O1lSLRKGJfzPryDKTBVHqWMiN/9IVNEKiXGq4XivF5LIKmE7
+xRx1mW6thUZLYgLoS6LD2yh/8U5gNP6x3drwCOnwHiztUpd+3BjopktjSnVtgMOtsLF9gu3jq8f
9UHPcvIy2lrAtBdJGsAozay3oousQ4TP/16Z1HD0Rg6ypEOb1nw7K6Dx/EJI/RWV9/DZhM0E6Cdu
hsXr5lTVXFISywu9pUHoQSEsvo2NbTmuU2rGtYLba9pNWivyzwZqYQI1Cup8t23JeNmYsqbVY01E
s5HCVDAEGJPhNuqoBhFyJ8UNnXksWn2TmcEmI5bxDJkZOCgI60TL4dDTMQgYizmTqowIxF+QHWMI
jEsinAaaCSABOSouyXZq5i7fap1pRrHP9pfiYyypuYbdXBlW4Uc6W5s3QaFJ3aQvrAFR45i/dFkz
PSYNg8odmrn0Fndca90MTmVuR6OpSRKLrNTwo3EBMlEzWSRDrS7iTR/YWosALR6afUXsCHeyLLIH
qdRpslWyVfVQrkQL22BZd0lz0p/KoU1KmJNKRoZEU6bPyCdYaBqDCwwxRiE+jxXEqp3TtlhOUsUq
sm0is1rftNpgckWrYXdlzoD6vKylHlIXq3vFL93Nm046yQuMtpkuXNAmy0YzhHVmmSB3EFcYg/Gg
v9kq+ylMi0Pu4Jd0F2Vs5yca2ESgjEhoxCPe8lYT9J5aO78y07Cd3WZUxFxukqktIrC2AI9QFmho
wdBXVmF1s+Sg1s6xoGfm5EV9m1CwpAP+pkclDUd722Hyiq6GEuAyiEKkNul4VUx4Qz6luGMaJM6l
AYezy2PTz2KJM1eUkzWyFhZ0LH00GJIgGTOOo7NcHWfjMorIU2AsLZ2ScaqZKrbh1oSPhBcMDkzl
EVlCN5NMg+GxLtwotziW+XRMzPlJC+NsvpBEIWcXY81cEhL8MNQvuCRqKG0wqMhCcRs6sODYZMP3
ciWMIA6/q71SCkYDU6AT1RjH5DZW2LMIUyfZaHxcVA35EtkdTe3DpDOCJ+4vBlkptvzQn+2uSd28
K+0ffWbQRE+6NHW8WSwjt6MjacSqnZ0OXmiNwz2n125x1VBvoWLGRCGRAWnMjxE4bpr8k0m5jR5z
9OwKdiMEgGJFp4zjI5qE+rY32Kk9sbTUqo0zVEgjCJa8zOzGetLDNtghhmWmqyIpqtxZSUgTnagT
r9Sq7VWiYaeImQnNIXKNLAiZF6GcSu6+ZBZ3tJ2Wz7mezd8VMlS+Ok2aPemsIt9rzZmQ/fGaOnJG
1ew6LCL1W9NK5wWdcPUVp545eIwY+m5LztSAnLGfAzQOOcpPwA8BGlHiab6HNt4HVA2FcVf0EWGe
KsAsJt3o5x8CeK6wZBhSZcz70vSHrnF49DJDml8Rsy6hF5oKmjhjUOf8GTmlyRzfpmmhFofV2PEk
MDbyiLZtvMyTHlbIFHHPEodMdxqOC4astMjNp8WpsUfVPWHhbm4mAbENk1o9VOoqDLM6/sWgPgoK
fyTs6iENy5hJtsgUVCK1xnwtQgIj3TBcOkSHRrCorqKD5HHR4fLFObkm2s1M8OHZejbkyxEivqcR
vkifE/LCID4ezMeKsZBK3LQdWj5RdQEXe+3Ytx39i8KLZB1wvWNee24Z+TsbNRUxuYdwK3rXsgG3
bkxiQXOXXnpenuOG5FwjnSXIMWFHnFgbEc6XATERs6syaL1tsYwyjeVtHaRdVdGnWFrxuMlbJypT
n9/LHDfWinm+rpq+iQ+6gM1/NuWErwGrAT5/ZpSAvHatNjqMv7jbAiQvxAa5jaLpUP/qDEROlwbB
vTMSXbg1VHTirO4Mlu/y2Mg4yddWo/Lj85qnNbZQXowEv7On1HiBNxiQjW4zZopsO7dVjSh8daoh
dD6HlR2GF5E6pyOI/wVlkW2XZn/eERVXuVo1ZdGLMNqhuWjIKUP1HEtjPoi6RvAz6fNYX6+OP+Oc
NdeOuRFLAoE1BjL5Pk0V2KsOWKULhXVN2QTUg2AWURWoxTlim9y4/H/sndlu5EiWRL+IBToXJ/k4
ZOxSaN9fCCmV4r44nfvXz4nqnqnuAXqAfhxguoAuVKEypVREOP1eMzvGn2td3/Tgz2bYJ3Gy8Dhx
3Kx/KDBoW7ejhyC+BYYv6MVBkRuvpKbF9pSaa16yPQsyvAnJZKvkS9bWSEUnK0rdQnVd3Ok4TqPd
bIZRV9mmzabsEZFktQ8tR18RuqP1nAyZ/sFbgCg9ZdlV73UZ4d3GML61oitT+BUFiYto6OGmVMnx
InDNl0+ek2lmPoyWS2RJvtSucF1jCsEOdFeN7+JlEtgoHTLbpMOxXahZ7/u4abqNoADk1+irVkUz
fOO9yHoDraJy+3c9lc5LJus4jbDf+L80iGHOn0wTEE15lG+LQCusHIlIqkNiggLAT1XH9LAu8Uj7
Jz6dYTfl8fwGIAaLu5BGcWVD7L+83sjkx9ZMW327rOV64umftXUYy9ifNzLvhutgwERwnnKAzI/2
nPovmsJi0Hat569bnaLO4bOfRmvrrLlEFaPhsHkc2az6R5o3A8iYLPLHUBXCq04j+YHq3NRCu+Gg
3L56zTokqzcO7wHbjoHFKxRt7FNkMQfed4IB/E2tffDp9jh/kknUvJK9FDd27ZRv7JflcsDV3jbR
2tk1a23Y+fauR1Lu0XXnXoUrqPhuU8cGG4uGB9Ma2UaPX6cwhdseHE555CY+PqBly+XyY8XbOEYQ
C6w8Spox+XBcbzlnTGO8sCOXn9BG4/iwWmkB2xR0ESs3RVwEjdjUoR3L9dtZK31NM15lnRU2W7Bc
TuoZO+n2cxUZVeJ3r5Mx9MZOZ9qWX7O/BPXeM5a4PMTEH4x9P6ws5A2pVX/StBYXp5n1bxrBbVDx
LqUyPdkZvZNmoY4X5V6pTsvmiUiIP1x39G+kOHhmjpnQkTHuhgrHCleylKtElDgJH4y+QebAbDjl
KMtCZc6bw1kVkwvv8wCWuQOwYDG9GiufLuOUi5pOTgB2PDvqg7T98gSgyCjxrIULabCcKbFABqF7
McZFtFRFgJy9LMhrfcExnM9ZRsRlHuzF2LSIiPJ7kqhRDXtzSqgi4jpJ/JPbzdjtLUmkY4OpOstf
wdG3mBQCfnz+r4AGq3JLVrh/YSvdfBlonvxxsCZjaAGlhpWGSf6zScxlPdUakX+Tp6n1M85ldtNP
Yn7XqAgPIB0Ce3rIKmqjNxY72yDSdcb8hJTg7mbI5/uVZSUM2FynN3VW5B8SHO+rK7zOizDMDnIz
ZLQIhP6YZB/LCDUsokozdfDc2u0NDbj+D7295X1gCBZYQdN178pacsI6xYTUKZ3eqa5XK19ukTO5
AHL+JmyBFmibm6Kd+bhr7F+oT6NattmwFP1+JFuqQ67GDh7hRlufKz1Yr6X0KZo2Fo/2XbwvOK9q
ZfEamu50TilY8viKyv8c0kA9BsQIgW8M2jz0oskbAs7xegf6xZQ88DvzsJoNywCsNVOPq1sYX+nk
qiPKM4aIeTKJLBnM90nE91l+DnoI7pzJAnBOEdgyKmPPszw9wov39Yaor02lYq8g5OGLrZ5XbFJq
G3Bj9Oi1wtEZQtXXwBQdq7qLzTnAco3L6K3pq+m1JXPz6pRxccONTNQ7LqLJOe7y7n3x0HB3diaw
8+OtfJKBWiuSvOwkoxymZ84ziTRxmE1G8sFxZbd4Wcf0bYoxrIT0MXmnzMiojNZWLF9FPuh7Pa3r
E0Q/HpLkt2CRBgmpmXAZFuvKrWo33bWdgN1L3639hDkch3TrMG5d5SmCFij4GD6uzgJcBsoi2Lmn
x3a5R/rB2ORQM3xdWSQMo8GGgovhv4Rl73B1euqngTEg4EJ9AyiqqneC8iH0ervsry3p16D4Y9w/
mz83Iv/WVvBfRgP/KXF42/6uH/vu9+/+/Nn+HwgRXnTof70cZBusp8/68x9jh5df8bfloBX8YXs2
ai+6ORYN77JM+dtyUAR/AOAE3CUhulqI+X8tBw3hkSL0LUiWbOZN0/XZtf09RYj37o/AhMBK7hAh
mVBv8O+sB4X9517ur7ULQULEF5iybAklS0JudSwq/kGRnPw+MWFYtKiHK7pyZ3e6+IKQj4MEw/Bk
Rg6YA1xWsWv7t8aCKMXmwNX+cDe1eUaDn7qk3BpBNShFdywhzxTQ8bzl056AxSQm7FIFYpXDdTJg
2sexpkvcRQTQ+2dvDqR5tMlhvGYDMeCDXJc+PgMYKD+5POC7q8nUc503Rv/TtqsqD9NguCOB63x6
OcmngoHijeZydycngJuKzup3hww81Ma4+qInNGMIyPyN75U5XdxB9hbT6hx6goghDFH71ajd8oN7
Vb116BC+68qsjjzc6VsHrDA/gYUtIh6T9M5faJGMFl7SDA8lSGhetQJnqMeWfRgM58maW3XbVQbp
Gnb4yT3Dun+FCdTdr3Kdb7y64cmP66hkf6G9rUhH+0ZMvR4jX83yG0vLe4DcC+Ki7smcdeJOM4LT
wTPFza6BVs/wkRM7cwY171cA+WMEx0acTKQSTHmYQW+1F2dfojYF/b/lEwJdekRITZ4CFjOUlis/
QX2Y/O2yZP5zNpr8ug5cMlue+Kfz23cssBhJhpVG0TYfTsCQnGhauIzaaeAeDfzvezJCxbO0px3Q
/U0KRwq4/JoQhjBKY0NxmLuDb6Su+jar9rxgxmZl7fRc9Erc0rt1zprimQGvCCEWdsHGmrPkZcU5
dlUlZBGIYozVd0fB5MboSryAdkUKzsDseJYTEVaSl10TXUBjYcr3RqcpgcVbrcf5xM4DxwG3elqH
2wDDVNwZuLYt4zGQYxoFWjgb4eTFtq1lsw/SFPR1OqhoWEz3RNlKj4FrJK9IoIpmrICvp29kMq/h
YHMTIi0EOh1ItbYXb+OP9rnu2IvKIliuAyVvXFXbVybE9jAvFyNKdWft+9Li2WJN7dNFDr3Bopx/
r84qe2iYQ3Vk5zTumWSyLdOjemFbZD6stUKRD/z0l9aV2mCvzfe4yvG/1WZ+oyBPsAW1rjp+bHe4
zPVRgwSKUmOFGUdhw66rePgXVXuoE0z5jk99VJgAvwlziyFZFVbLi8COgpFWcnNyl2Eryf/xmUr1
EwAB8aCMydrneYJrPVueLR7Z4YUlHMq8SZcNxSmnoXLF1Wqk7QbN6WOynfzYw/Z8iHOyxmHilC55
KFlsprKdb/HhpVs7tXHtI7lFZWDu19Wsbpk+aoi5uX3mNhDcamrJb2pDsQmwXX21ZiblNC27jW+q
cQmvmZjQMeZkVwr83A4Lz5tgEqYEs/BDmOL1OReYn7AvvSToMPNVkgSQeKaAbs3dzEt/SkzqGcNA
Le1xSZynOqY6iSG983bxkMxv1NPH5EiXbbUoXnIs3eUHzY9lFOf8sr5D2BXO3EcNddxYOkWxiU33
ljwclxrAr5sabzkuZYjsoYFT8Bh3Um3oDSpfJznYJzUJ54oiE8LIurBPdGNsTa/7psDvi7Swd6cW
lMPKcDO2Q4ubhDji9ctc5SsthKky413C7bgwL9PGwQB5mOCOL4xp+NKiSMc9y/RkJgqazFfeVMeC
Esr6JoDky3o4cQUm6rn5LJwliaimgPCeO/IcjyMr47yk7I8/rhIPnsYxQiLNhjkJ/t4T16ubcPoQ
AHB0SEZxTu/Z48AsEAmJVZzwyJRjubOb4cxMcGC12B6srj2SJ7s11oFVD2+/g4VDbC8qFsLZ8kIM
6qSEFUm+xjV0/G0Qe1+kZ06XgoTWc3Z5T9mscpaDWaY3iYWHYGzKx97GejDHa9SUijQ1PuEy3Wth
7gic8s/NoZRz6HvLLyd7NGPOOd99JwTOpGvuRDfuweKefaujCnSlWIYMb5WFTe5ftTmZHqe8GskR
xHOzb2Bcxmu3X1N1XPJ2n+r6xu8sIGnEtMaAPIm9ozrjlkbIbT0NUXAxpywj62z8XKLXaK4zsr6p
9clwXRqA7TZj6owfbHzE1FocCh5EpC+v4WVvCKvc9aRb5950njjgAkEsYcSeILns55N12T3XxewS
4ZDLvV1NdhgPjFu0sd+rqa63o1/fKtu+JrvwWFTFriu7PX2r3UZVpsXYWjo3Zemm34blrCthk0nc
i46HbWoUmmV3LJ8VgYhgW4ji2SPscCg7xtocEzNlFnIBBMNhuutIKe9cQu4Y01osRwlhd3zvP1at
KszCgYnvgbofJ/lF1Y4OZYMZcyQ+AvhoHY7BPH2R/enP2Pp1NA+dfSzYGdLp1cDi9eyOS2lzmv2g
jmZ8v1t6jt1dkDt0GeKqlpOyqPLR08bs2g3rkEPSBreNx3Jp6AfMm4ytG4yeuLJjT23JfvFJ7sdv
Qm5ncclr+MVAp4VN2DW4rezVOsRT0PFhah5dM36ECY69WBmffS6TsOpGCDwlaRCw7hFn6C4tFXsN
40bM5soSlqVLXk73I8/FAAc9jB0Ok3JOXllCE6sfvdOw6FMS63vWv9dqsjgkx5IwOwljn7jI61T9
ucoep0OviprhnYDh5ATuqUQ82Mc9k1JIzDrb2YrSkKkfxHvqkHuWHOKaZfKwRRbhKjS2/o8WrXUN
m4ieMZUVb+lgGu+Tt555kjBtDH4dUBwSOL8zviXiQdYl5VpvOQOnqHbxV2FS/IhHy7+kgsTWncyS
BRSdensoD+9iTtzI8OJH6NcWkW1OPxpBnCJcxhEeBEb1cGJteCctQrkmi+Hc5sFE59JrDCYiwmh2
W6z40AjBfPSr5gy0OxQi+5oy1PxU6o4NmfEusmznm2qIQJ/t0lmVJLDte3etLDpa7OtqABrHytXA
jb5yUtB4pdvJOcPWeljN4mFwg5ZbiuD9izG3lDtjaDaEbYqf3OSRYayG3MRsLmGKraTjguZQjGhY
KdfUMIBPzaWOqalX5vKss8uyoOQi1i6s03phv/ui+nHj3NqRv/UPS9teSa8NoqlSrxI0LLiipg07
8gjhEFfdDsSonW2w2Sj+TGnXntt4Lk9rOWNYXqcny+IKJSvnM/bFTKmVXo/FSK0t1jtICOIh1f5t
nrt2pNjQLNdd6mkiEl63K/pUbLkRlyAjDLkv/KL5TkhNlJGgL+RZmH0wRbKLk09X1x1Rz9JGxkwq
TZzTwBKOXem+udDIgsxRZoRw+GLFcxC6/kRjy2qBKTZG/nmY1GocRBFU+FASpziQsGVrMTReu814
TVEX1LiYp1KqJVJ4YRJ6vtQF31U39j1lIeWHYyR8QWv1b2PWPuce412I1Su+SYjq3/VtyQa0qhUN
mG0p67MGSkbUYkrTkDvvsfDMgafRPB6p1OONdln1cDPwrw10mrCzVt7bHkaafeW3asfF2zvN+PLy
qh9ZNAEh2OvREVcacv4bpSxcePDAEENBN52zilVumt0RTQZqO89f8zSIAxi0ub5L+t5sN27a+eOL
mH0j37NB8ji0DTmd1q7TM9j6vLnpGNqvBiEMF1/wvJhjQnlI7RGamjELf8/uqg9shdOZgithyk3V
+A/Y0avpECBaVRuHfP9z6iPdhG5P4cMYqPSltON1jAyi9dctu386R0AFTfuKxXj3bRuFlOFUGLz4
C/Uj5bZeaAU4mRBa5JkCqrq+4qzuDMhxhCw3RlYXPWvbhvkCo2NfRtiyWTqE5mLG/b6TTm7uLDRj
jO2ZVMFrPStfP+Do4yUh2D8bD7POO5aWuFIKHc61lQ182CV01TmhNPi0DllrvRUzIuehlX5mRJ0b
o6INBH4/5rn1NbgWNl+bYsyT9Ai1dLXuRmftOVzXRdcDwxTzWahWmQ/bFR9oywc2Sc0oZo/95YB6
fVLUW49HKTlpHvHdx9YNgyaPaU/JYrqulwFjVuAthUKT0t34iaxdE50DqpLdA3fAOWmnhtsc2df6
3YGGWxGyPczmE30c7XA1xVy3bQT/prOFE67Eu6vQTvpk09UGgwxq6u+lHpOj3YviqySJuiGBON7T
YeEe/aWWd2lFhU4zrBmpBGlEuaf9iJIuOJtGEwQbnyAf4IuxfMoSn0KMFO+dOPqusW6KdJW4uLW5
KTzjuS6NW7sad1Yh5DG2tXdQhbexc93c8thow6Bmmq3S7i0v/XYrB0Xle8W7pwiGnacFYiHVdayB
muAGRm/11jT+Z6y1f3Dk+FLPtooqwyPX4zTiziLQ+Rib8rFE7ySVxc5sSJttRSSpiNUpqJIAu/50
12PlnNpWkAIzrkTRxXy79hOScpQjmoRwZl8m2ba7hZU7rQyKiGXjEP+237sqODElxBHmfVSzttlb
Rf+7b+R2Bog+TcEN4brXeCAqDRoYkYD16gsv9Xuv0rsUoX1jGOqzBHQF9NCt+185KElEruuV6o4D
Stm7xHziz0FUAYJl300UaBJh0ipwyy3HUGq8WKR0AJbs0lHcDgGgir6qT4DGfptBi7ybBM2NZehH
p1xr4sHVXeJMD5T6noWiFUqPBuTodjzPsb7CGnDXz8QMGrP/CSwWI6o4FfG8XNtUy0UN6ZECq15m
4CBI1HjPPvZtCfwPpvMJQ3d8lMpeIk8yIfExlGa7vzwE6+xQqZ8cKU/K+K70eZTZ9rbsEU8UxwBb
0I+yX69SMLKhCiimWrVDcjrfr4wbSel/9Qs/D3chHmS/L2gk9Thl70tKyjqesuOyxu+ln/9ymtq6
Emb9wf7juHSKRD2N9dWSYCpoqpc5scwtGbj9YHqfRpwSql9NonqohrvRnBxyw82h4ynYYlbwWgcQ
z2itkJ55O2Z1zvcNU3+qB/LBM8tOCmuiQZLZbTTfssXvhMr7jlO1CRcG19D3y+8uM3YNpc+hzYEe
XXjyc2mi4xsbeivIua+k48JKjFgu7YfJy5/rwr3XGD+U63b32Wgx8QOHWn159ILsaHG79VFbV/59
0Tre3u9L0E0gCJBzW6/eJ7n1aHJ1N+fkJi/ml1lN8XNJ7rMEDeBZ640dFM82DJi290/paB6b1thn
a3fwVnnoOlVuOpyns1duk0nXYDGmq7GPD11M3mbome2L55K4hvTLrXCSYx3Uj5aPWB9P5aVRciNG
J7umNODUtwL0hsPi2nimxq2O2iH7PTva2RZqtfem059i+osTK3iwl1gf0oUP+IWoHnokFZUo3JAP
flQu3Z2/Gv7tKNUte5QjK5s3mHPflKGFlEq2Gx+F6SazneHanEY2v1XzTvLCvqJrrT6gE2+6lBMj
H2uBakEHFn6Z4G66oDUgEYEhMbWEoNy8UKpuR1gZHbbcJMPsuK/uISpbrAvaq6zj8dv15YK4Vd6W
lfmIgkQDlBHmUp/xsz65hbtbpyB4GBKUSxCUiJitGc1CsecI9tWIqs+W50Qpz0l4SeSOxdYhVXlg
wWMSt7KwvbiP/cr71mkjnm1Qiw11tSp8+wXwiD1rj/vYHrBsc67PbCgPKwbZGQt5lo8H2tLqvTK9
nTXhYukb94tc1Js2gpNX4HBefD4omSeg6tQ3dm5HgEhp7uS4KpCmE+mdvHLd+gBY8pqUvR9sE788
OLNpnI3upmsUbBRiG9PCTNcDb3GEvymCIKqd+LvOsCfgxrPb2ec20W/ymLbZLoGbppJXYMW8Y/Ve
88humBk917njvEY57xA0843Xc4+v4N6cLbd4iONgVyI2Lv0DpMgj6vezaV3aSasHix84RULHwWJa
q7mjC66kVrFD9hiIqJvsChs7ABXkOszm60Q5A++oqVCffrpukyV56iZG8QydaycSA34QzXWRNtUB
h8/vujIOFGD+kBGOSkjUYd6RT6WZ7/IFmiHs5/Ep88YzsmlYa8UNupQPKTDCEGf5VtcuO0F0mTDz
1Peo6tNUTB8UAJ1LrNi9QO8t19euLd9FAEsAJBVPIlBUZt1EgzHd0SJHuqO/Wmp1nrhzeEMVto3z
Mq84MHBJvOZVcTsKWrUHfVUr5wbR1Du7kCHhprLE6ArYOh6xELm47xC8bgu3u6kXaw4FMjEnfknG
uRdHLhIvbePvzIar+NC8s087zsQP4iGj4SJO7CO0gmszuKCvJKteC8gvkyuiPcG6vkoqhjmCAbKY
z/k6gBGos0ffrN79wgk2Ge3gGlsWypRZReBcTj1FsjthJfY+V9VnKcAAuajmwzwMPknYnNWqcN6d
mQslEe9pVzqsuOuMUXAZcWrgVeDHAt03Yr33NfASbLJg8vaT1Afug++FNrBcpd1WlirecCUF/6GD
+yovnyHjBdNbwBjFVRbPU7D2O2A/IAX4XelvlSRZPcWLeSABY5TmI81uVSm2oAzmZTAiL+tsUIJj
Sqhj9cH1b6y26FZaFUX8oFOCDbsMc1ZD7h3a0b6Mc+cZIh7iAM4d19uSshVPFRXKFcJmSTQ1i13v
ZxXeyKOTE1Yzck3xd+PFE6mEond/ACF6D806Tg/K9At0MUDAfM65PXkhVAfOiKR0BjacrbHqrUy6
9n2yEwGkqVsuVYNsRHjSQTC6yWSLthBgtbgU9zkgk31Nrn1Jl7fZa3FPoUwY5c6rBuAfSNdOyvfo
Z8/WHEuQ98iFbdjbkycjXDtrjCkUe9+OXkLsvmh0bqf29K96+phDwAOTMJv2TKZWDyz0a9/Yz0tT
fVi5099PfrfeirkA4FQL7rzR/4tu/XIhd6JC/WvN7T/K5HeX/ZPkxn//dzu+QFejhomYqM/7DK7k
fyluhv+HhL6JJ9/E2Uww5eLU/7sf3/bw4zvB5S9sub510en+rrhB+yQbJQB9QhDzqWz+9/z4f2YT
/9LbPIvyPqoK6R2zMP6TYPwfZm7QrXFXFRkV3Sy8i6fO1I5zZh3gFjy754WaDRyPgEk6eIh2XCuU
h2AFd5Zc/rhGgFNxMnr7xgI+9F4tU2KDPAQxNSDRjdivmAUSSAMeYI5sMXku5fy77jNPB2Heg/cg
OkvZ85JN1ocLZW2s30EvXLTn2bDmaSYMhuPkGYrB5G1KkQ3zo83ZXm2maiBLOa+TO8JDCrw55N6G
0JNauFtyUY7pbmnM9XEp2HFv7CBNbmSBDBQJp6hQdmywZqxzx/Q7sXHF7ps8N9Ojw9WdALXMuEiO
joW8teqc3YOYebQfPLgJlIkEYuzPS20gMSF8167K351+bmc8K4yv8gAFR+YvVLdQOYl6403i0WiX
2d8DGLKTsxqq6am8AIkOdC8UwZ3KpgDkfl+zv+dVl3CjwJXXB5YLJiG8sScaVBM3JO9GbQgUxhbn
ueornG8DxQMOoKWlPcwtpB0smhUDRdt0ij334vjJhh16Pe4dW0vJxgUURLXz/VkO4w4nqWYwweTF
tX9buRaG1ZMyshFzbY6ZjQULueQjBhEClp0lgDUUAmyfqjxdgWis2POxswLGkiqGNAlYYUPvkujY
O1pOXvJwTJx6fuTW5SV3wMsMsYsTA/8Q8gEDPX3zguSAT1CqwhqQNUSz2s6a0B6IFiEsFgVzHh5B
0zhUOL4B6YwVnImKh2CNAxHm0KGi/aHCfmZC4Szk7K3boMGTHWXYHMcNc76aTniu9I1yfW3sTeip
xX7k95kPxGld/15UwQputCwFM04yYvPXI8QDclUIS1FgLfUz87+8T9wmf2+LAFpdihflWa7mDBCv
8Nq71Sh9Ba2w6a/JQnTnJUWBxyEY0w4fwOrMw8Ft5bBZaagLwBsV9UvvjymW67RNfrxU5vV+ER5a
Bqszx6QV3ip0VLIRajYmGGp5kP7CzxatjJle/0n2Mho2J1M+wTU0OkJsJ5dH29uctxOZ7azqKC8k
PY8J1GkyYmNY6OOdWc36V4GOIljGGJiIkrQy7kTLCghvUTIAPSNvqndzbqCK9KKVtEBXPBmVTNis
B/Be6Xemm/fSxBjTYgMQjdfMSzL8vn6V0hfd0AbG95V6SAkrpvFPzdd8G2eCvAV5OS5pSGNYnogE
T2FaTVMZsfPCDYnF10h29HHkDwGbhWFT+FmDmjDP6XvZKY8xAmvcFJnYq6iTBBD2aVD7qzagYG21
MzpOTOTaptuTvY2brTcO5YvbFFywixrTU8Sndb2ioEp9kju0kjIkkXuRmDp+vsm0NXnqjqciA6i7
LWqIdyqEYyAVTW1zPuxXeD5xyOje+58pM2dwMvRajcD6uLjxN4fP2kSkH6rOE7DU3LyNW9xk9z4F
xajahRfX1SYIxr5qtp1fDvHnhC1zjqMk7i/mhMymN/t7VpwSfLDgVjHXtbWbbAJpBOtF28sKOKNu
2ZlwMIfEKl4Rafz6EECVc5gZIPY9zjBP8DbEGAOuvHUgEpBSsWxjL5/bXj0WKS0dcETz8nLkOqOq
kiOfT05vzgtgxf52DpjJuYcRBZ5O5JALhCGv09nAkKA5v7f4qdm8tRRnty9xPkqHaVekAXzguqdn
mrgEvK4sbZvlrZpcu773Y/LwiFFBMQ2hEftOe5wteIevXmb11uFy9FbgP3wjo50kHz0/+a4MPlrQ
xlYs5eEC6kWGRmrN9i7t6rbe4rsFCQk6qmMinCrYMuakmvbY17WPdJJZ7+NkGcbjOLrrzHE6OHDa
JOukZa7EZ0r/pL9ZJxCa22GcscraBXeyN1EJE/jahNuWEWYqEV0NE00nHdypvPGpPZr2g7QH5wmL
fedvnUYi8k3OlDwiO4in0hTLhbmysH+bhxmbJV8BZKqHlwLrvmUnUNl6L74u4/mSBstxRm4c0XK7
Vq01wf6rCY3ygWT433SOKu5bx0qxLLAOfSb6kXZc9xyV0XmCNhdiQeUDNvgqi7dgq2a9cSxEUgSx
zvPID7mxYnAokVx4I3VmS6983EJc6QjDHfLRcI19ovj0RGVWqm6vl8Qskf4K1MoSRZDkvmRdip5R
4fUYYjoqcaMDzwnTtCkfLtBP0gpO1u1M6CrJfmIBwcBQdwmZ0hSU0dErGvHkCuficlCGLc9CO4MT
CsQiGx9Guf6AvmJmc+NOfPA+Zlfi64x8AxXjaXI7EMJFOSC1nZ+CSbVnfPHLM6tpaMAlP8fiBg8m
dJPYI5Hfk+tJ8cKnOFPBUppZGZzWqvN3iaKhBONA3i2cgGXaIsHaVAM81gWTLe+31Oxua9k7bE+q
i8EUvt74mMsc/tSkHPEz+HmJpG6UyBOmIzU669DO6KHojndlPkJNwxXgFjs1J+PTUunE3kCnqh9B
kcqPVEEUwjDLNjbq82VmglhrXiOPlXW8TRxpW5fbjcQ1xB3woaULpQ9LCts53/xu/lqJL/g7oi72
PVQXdPuhrf1mS+u2LbejpT19xb1q7m6DauVBvgHAKZyTCjAmfKLhaV0Q5BEUIqKZyWp6nvHB53sK
IONfa8NWOjIznTz1ghr1q8Rbs/qmH1s1/Grw4f84seAlHVNLlhESOlzccpDQrgZHXfhzXGRY0rrK
PWRd77Z7fSkZ3RDEq2n+TSpR3sfOUhjUgmWZt/PHhpvfWkNzvhXJZc+sy2n2QqlrtYNaB+YxzioL
Wwk/g8ieamzwQ7ZkdBY0JU6hoppYPDW+TD5FNZoo/UXXdYekawzv2KMPvLcWstStYEPRPljV0neP
Rmpo3PJ20/3AOlvZVNRWTMZ+wmFzKiYfVAUFVjV2layb5BaSP3CDJaAb5pT5+RJA6p+hm/c2xve7
Nb8YcTIDisdbbRe6vLN8Mx8eXZSFOMtCYH3U6xpbgwHTV+k+9bu2mYe9xOK9aD67BlhFwafQTJHr
6BhbieTARU/zn8Rwoegluemlewt8zUUoQWDCHdWAfupw6kNCAksbGrnnxcTFKTQHRoi0FTI7r/0p
tTtIfoQgs/KANdq5mE9YC3PzAbVprDJ9XcuiuOd2xebCS+wBNxYmeWxuvLOoONHLwpQuLYedgY8X
fXYbK6ZcGRExnAFLFZEe4CC3YEDJnjS900QC4hmcnQUbHPhkHLjeOHa3w4XTG8axGD+5tSzzLktT
3Dfr4qgPptzuyVNrgbqCaHLPrG3Nm0bG9RrCWibe2OXN+s6JqGhPCVKz2oLNgzA+GjyJK5ufK2bY
1HuDQWiiRrcOUnSgJ3y+g23mP/bsjO2+HSs66Jrc6dgd2kC0Z/h8GErKimAjqYTshxmeg2FQNk8l
OC6+f4A309IKB57iS9C7A5JkwGaOs6BeHoGQFGzn88H+vhCwGYCSyWwvq/TLTqpJlMZvB4QzTDqI
yhCw5Ao+e0zoRq2dsdwTZhMZz5Cie1saq66jS7RL48mpwT8MqXI+e2b133kcl1CeMm/otnmZc011
jJEVWtnIUSK9GEhK/z+n/21O5+X63yb182eZ/ZMz9vKf/21Qd/6w5KWr+a8ajf8e1IX1x8UR65vi
zymdQPl/D+qW+4fJ/yS5eoLCFwrVX4O6+Qepc4Z7unYs/s90/x1nrC8x7f5DHtk3GfwcvLHYz/m7
x3z6z8bY/2TvTJbkRrIs+yslvUcLoIACikUvysxgs/k80TcQutOJeZ7x9X3gEd1JMlkMqX0tUlIk
ggyYwQBVfe/de64ytBbwZLO1mhHKFvVqk2+IN43aF+A4CLjYqGrFAYmCRq0jF+bEBtdkVZ1cV+vc
nbSrsr8jekE4lyxunfigsyL038NKFA1KLR9VQ+aU3aFJKT8Ogqc+Zwu10/FAGYloz2Ay429LiXn3
CZpXg3fHnAdjX811YVAho71/qRxaeQxApygf7lWFP/CbGkabMak5Uuhs9DzLmm8xDnkUMECmkWym
Q/RtbEQbQ46tawJLOUlb16zKkTeH8KbXnR5bzi3ZTrzKtL/SeNPI0PAfdAf5zK4runETTdpDO7jv
hTtcegfFq1kn7EDauTYjE/KLlsa82Fi/1C7rWg58KPbbkjFB4aonXa9fO7c04CrieNQpJpkKz7rz
aEXhM9sdp4kKKqxXSroNG+QfKttBDFYTEzqTE2QeOLzToW0qav7Gr1cAqkZrm5ZlG5wGN6mODslU
zZOl4avZ2U3YrMG39sPTTP8S7RrfoM4PyViY1+xn/rkjX6XZFok2HtJCA8WRc048NOzEAGir2njA
M4FRAesqFFxWK+Uf2M/dYu1zZrkz8cC6a/RGhYIuVoTjWwyDfEQG6486nUA6EBSslW8CPHabN3zW
/pVJnKJzWw8zW/eatSxdZaS0fRFVN31NGlXfDpHNqQfZ6+BLe0NDBR5jpCr7ztV6HA+tOEyRYX6k
jRGibiGFC4pPOdphuM1HYVrv0FdxHFvMquIdLOGxu5TxiAVDI8r5JbIp5NEFNNkOTH2dvsYRhdAO
7YnP5KKtS4vhw1D5d9CW1fWIoCE2mWoFifMRdTI1PsCP2+N9MrXVwIixceurdATGJlZ9mZooIXUj
abN2Z86OiXOsaIw5MfeNU8SQYx0RJzqesDES7zbxGGg+0ZQPsad3bRY+l62cnS/QlvSIBgZ4lA8O
AUsdq0gORVpW9wXNFeyp2Nps5DvKwmhDYual4/SGYkZn2lh7Uy7cGH9o0xRvsFS74CD7sXLuMcDU
0SNeWpxpq4gNHKWImguCZlpRtYhuaIqkV61KwQwCGdRTY08fThnU9kqCgUGj7vbG2iTaUcE1xpPu
iAOat+KUEDO4S+TiMWJoeKUqF2RsY15C2dMeSrp4YrAVOK9lUgX4Og2xRUnXvyYUyOgIneQtQ2eN
NChR9GR0YEHGjC6DT+Zu6a7ney1JMgi98DXWuu6wp00J0od1rJWC8e84nwTiH/o8U548KEcUziqe
sGKFSdc9TV1Xn1jj4r3dzvYR6Cn6VXf4DhsvuBpL/yGtDXVXJHNw1FOH+/650SYdXJNVP/A+1CBO
rrNyNB+I2mNXjvIaiDcr4XFQkg278+MBkDby6cAY7UcdI8GtWyI9S7W2PddT3XM6qm10qfTG2xTU
EEIBs38GlQz2rP88HESfB4VhrnUELVRsLdack04iA8kL1ZTv4kT1+7mcii+04zjQicjyVG+VWydU
Vr+yIqGtStNXG6OdhnVb6hweRKMdYFlqoIGaG/gJ3C88StsgH3D0VTNgJBh89mqsbebSwhofHFnC
/CW78IQgxvVSRlir2cgoV/rpQsrl+CZ7bdhLWdV3bTNGe6JNFS1JoINaL8atsBIfNahmnKxItUc4
GuFLMFE+awXdVCQY9dYZO/8QZXQHluOWTX7tauCcvZsltVSQdvFVlMniHKMjvou0Mjr0EE0R5iPi
Wdmmpj0QwfAmAHpvI3RML4FyutuqrZllBQWOqGpirBEOO4Gt7QRtXDDR1N01WCNkNXH6NZj7qFgZ
/OHlkTeQ02X8EcXhVtpNtBmZdG2zspnWFoQDT3NNd09JMjDtd8RlDDXrRcTQoS3Vl4e+jspj6yOg
FXWzQdiO+XMh7ZJXku+txoWwJvvh0tmBCUdW+pegCP2dqUlB77Sov+IfrT2jMauDXcZMr0TW7ZlS
4f8DiSAjIe4qRkNZlobnJIjzvWEz07ZmX31JPw/LeuY6WyvRomxt+YhhXJiGN2Wexg/DcroWETi1
FeVBsCMtPT8UTmveGOHEpOjzOM7EkaP5FAz5E6L1W07Y7IiaLu40S5lkDdBjRbsxbTSRpbe9o9/3
NXkWZhbbr7VukLIdDYzAdM7rU2Kq42Dl5rM7IYiKBfVvIMd3mOYsLdFnvUBQTOyvbQoTe5VOFlpD
tOX35D7qK/FZYnAa6u5a3lwvHKAPsHQpAt6NjhhJcLsafYpLG4Ahrj5LFEqx9io0ll3c0iXzQS0m
0Gubz6ZzWwV2dRYA+78Pn2VP93cRBCb/syhimPtZJE3IJ1HdovmMU7O0VjY+aTt46Ti4G8ENVVqH
EImy1rc1Lwy0mEh1hDtRUg8x4mBS0emKq5AiqZtXpsLEpi8/eB3q91AlRQPlfehsv1v3iR52V3S1
m+zDAmnqfxW4l9Gzq0C2r21jFIeKNiAPb+5ux7RAlpS1r2kF6Npxh3gPGz+6oZkcIhwP0wcAxinE
wmg29a1O0zXxXDzR2zwfQPR2Kivu2gXukCfYTWLXbr26phtM42CcqH2beZ+gTt8MJiPXgTJpPTkJ
/cS+oenWKrM+MPPoD5o2RWeaBdlTTt5BAi3cKd6BIXCwkkUYLoVOQbx57ixq3cccvN4qWlp1ZkRd
UsskvhAhFn+FS2Y+al05oJ9uJSlZydAeUzJkyQcpZ/A9yp2emwZ1KpVPth2HWX7EcAHXtohoGc0o
hP2SU1zgGLeqp8+iMru9c7qCZYP/IJVp3DnorOMo1PB7oH7pYLqsmsS+LxuFFgGACgPZSVPviCea
ldsOzmMlsxffn9p76kf8HVEYO7cgSkxiP1i0dBqcyH/Ih9um7cBEviwanDpjUIv7wfKzik0nzZEl
AZe/dNUcvo6je29kobopOf1u7RC/Igih+KaKtYEs574hRS7zyxQkRt7FG7u2s9extzJ8zzZ4+UKW
F3MKOnQRVbRLQyfdF2EvFt296h5UZI/nKABXj81FSJI7ZH9QMWLfTFb2Fovlm+aSB9r2BvON3Mpf
YEWTE+zDgFlBGh7lCqUQoVt5ZMhpT9isQraE8+vWnpX+0plVD6LBKDtaLUFvPw+qst7nTG8e2Rl7
MkhHrNkYZZIrpvCs4aNpHOhYGQ/hpMQF+33wRJxQ/JbUUzBugq4YH3uBosIZs2UrJzYP4aYmLuSU
NpfQHvVLZmT+MeE/4a4trdTPczbbDzDIqxP5FYgQXKZWdPHmJYRATiFzbCO4WE00ztsZd/k9rTrM
RbLGKJLMZB5gGMr8BhpNH9GdF1iyPkjdVHd80uda81HHFf6QoHcpI0O8qapq5aWumnq6BuSBfr1K
mD5cx53RM0QZbbV0ccF/dg+wBKLyommFL1YWSN5mE+LxzVnRqGAYrKRFEvfIByv28w4BqbwYvc5k
PshMPVmTczoaRysYnHzrAD1XK/TmSbBXsk+9BUSG3yFN12MToa0ysoMyKzZk6gJ04NUz34skuqFv
+NhLpa+xAQJyrsoDgMnqrA3adBo6+Zb4CDGmWbq3BFfHpyyBXJRlmCnagdaCDcd2lTnWSBINuvjW
0IKNLAnjkqRdOWFa7tswyg42sI6DlNmXPklvO9FXG2QY+tqZ+i++4IQOnQVteZLSJ5CBe7DR33zj
BTXvA5butdUO4ks7jOGjUbkJ7VPD36GBsS8spjZHbmnMWwJKoq/Y/tMTJCXzq45urb0a9GJ8Hxvb
mfcW/IyQUmkcjEM/UQ5ujNSu4ytO8farNKBQHVF2ZYw/47Stro22i9PnLJpGQkwstj66GoiVIHn0
1SFMfT5ZXjpiX/WD89oFOLE90/JdMt8yRkcH3UxHcIbkxh4GKEDxCR4TJeycGWXt6cCE4jVxgBo9
Qd8uqj3cSYwnyimijtor5BF2Mk5mh46xmXUUoxzAO6ipGr8yfvSFF3ad/x7ZNe2rsSowhTUmW88K
pkOmyFkiTgzsS2ZpuEKUk91qTs+tUwEOLjfpTJbzpYN7nF3SHOhVEQ2AoSzynY01lmDKpdkFzm1K
2wvHwNCUwa0BntW/YIgu5abpfXpx2RwN0tP4Uh9QxfLiSlH62WTDaLPcdv3cIOlAWGttZk3j19bQ
253DBYSCWAgMC9piUdX7yogmmCbd1O21uHuSuESPvmWBWZw6fxvFrn5dQsjYVrNv7Um0r9/1uQ1f
OxJdVw4Rx88aud1eycx1Bwim3MX5QqB3hII/LBx86WE2pm/YSrEk5PTo95aeipMac9dDV/mS1hKt
ZagDtgjrRjsGdPA8mWSkZGhohVHuxauAjOi3nhb2Enkzm+9Z1CMfFAIWZDZlNDGTIq33mqzbb1M6
F0cd4uRbSQeFNVCWprtJ9NnaTkaJFpDOCur+vIXGQrOcIjDWzXKn6YACbfogGs24wtiJQLS3mW/4
p8kIesASrriZ9Hz2BoTwW/R9T04xTVsntQ0P6Vh96ouGNw866llNibgESezEq6as1Ysbocyfhd6+
EdTenVK9DrejoGGfJUp808q2PoX0aO6CSTBr1CuFoG1y4nyhnBB9Kbs0xjaUj2t4adTvvPBbmdnc
lFlX3GH/1lzMu9lo+iegnGBqQQMdQN03rQei3D237RRvfOnL+2IKksc2CJIDMReztck40xyY6Uyr
ohPGYQKQRTt+9E+A8YaNgEGwb404XMmgLT1ipdoL+Y/K3/t+VX6JIwhRMQVB3rnXOs7i9thqGMI4
SMpgxBpmls51SQwlQH+jtlxqYgZH7fX/dBz/6jj+0Y3/n3lQpD8Jg/5lxbeQ+Dh0heg7LU3Hpd/3
txUf5Ca6HCCA8JD5M4p/87cuSCMGmOYfTn1aipZpGBK5zt/CoCUHmLWPbiSWDrX8K/O/03C0f6Y8
0m+Etw4GE1Au1E7dcOmU/mjEL4i+MYnK3TqxaPUd/mcXQ2KGaLhLd8pM9Rs0GfJ+apZhYDzO7WEE
U6KtReVO3wINEegaRm72tSJB21l1TTK+1HM4LFEh+LAixDUbMYTDM7YlAtCbNh6urNYO1Snt2poS
ymW8vDKyWnvvLQ22m6vFLmVllgM3XnBpZKfFcGjZGjr3Ppa4+WjmKJ1a3iomyniI9+bOx4XnPuuR
BuV3Zhb8UMhEr6nSQv97AKANdlTAQdwz0m5wWWdJmpimuCqY9URcATxQTBWeD87a5ZUpNgVCER2J
b8fBsa/1Md6gk1LWWpqiqNaYgYACRhyeniwSI8i/IWODnL7GAT9PxK10mcAQbxtctKSGMKXnhJZs
hkmVsD0GTcSRt4Tw5d9/aHH/hoS6EBP+pfDih5QYFfnqiMlghEL5//mHxENB2J1tHyICCq4T2qbP
9AI52Pz5Kr8+Lq5yYUR8hpfTJWfN/vkqLgtL1wvjeugTk3q1sKpsXxddE+77YI6if4Bz2tbPwEpl
6JJnk6cStCviNdek8f7j45kz9PT9qHtD3VZjSDOT9CV3nexr5LpNsZ8hhIdHF/cB2t3Ghh0jbNgw
CNrmevDCMSpPRTBC5mOLHL7ENRl1m5AfrWo+EEMR0vkSBAupqEypPUeaWwiOg1bpCB4mX52YCpK2
aTeMuYAA+Dx7cKJqc0WDEUV6RN7s0azHnFEb7QK2UzAFF9cAqHZjgqR5Vta0oN57RJ2bmRmCR94v
EWGw30Z3A+9AEi2JtEc9+AOr8yqtLYLbMZ2ZdBQVuZYWxK55haoDg1Ram8N0dCIbM6RWZpCoZVx0
34gTcV4mni3UzbWK5xX63MUXjbJt383EDu6rSGpqJ2UqP8iPlMdBlmSZDJ8It5g2Ru+2XtWMM2gW
USEhIaCxgO1D1woZ2nUNaALa5CxGbA7JnL1hIgB2EBDAma2a0SZr1UJ/7uxcPZM3Y5437jEiAGGA
z8AtYPieJG9t0Af5likXbauZrVbfOBIU91ri56xWPjDhr0YY0EDrEtJW1rZW48JsQpgW23RKcnE3
zwglcVGHzsDtKLqrxswaebbbjKO6Duv92Eg/cBkBdokLqCBVYk1+afccmi5l9FQ7UOMJzhydo1Wa
5HFI3v7zPDAyPMQ1ya+ARKMAEyLoBuTKifk8M3lXK78mq2MtYkU9H2b0kteEjITLt1rSbkdUZ8su
q7gVpJeM96QHCpCQASf3xaGqL76WXI270SCkjYg+iEDrSlUDvUzqNsr2PHHOWOeyBTRqjtohbJGu
E2daRpzbKhspgwMYMeLEWem51xkxiZWAJw0wgn31MdDk+wjhLdChhr0V8jbONjrroM4OtdCILgJd
RB3P0jfvARE6Z9K2QAHR7Uxhgsgrmmp5foTYGoMGhxjPBGREJdFQ2TybVGSPiO/KBaHZevSwKfCQ
PD5H3EWxcaw6LtfoR6hRgoGx+Sqds46iRVoWakjR1zc2oYhqjcgG2/gAVVzQAEQPt2mFVNetMVvv
Nvf4OdW0QJ5U6RKnLWoD+NA0Tb1GknxNd0FWXStxUAT8GimCamejR0WNnksweYLQkHXb0kSUtrLw
anTkNeQ5Hc9uqEnMm6BA03lQh5Zo2+8pCwxQpiIfSJOmkH0kYGJkrGOK+sEIk/FDdsRVrQbTbg4E
7GjBDrAOeQgT++EHvyKHX5+2Hd0MZBKlB5ilIFN9sv3bIgU1sY/nsgfslc1asy6mFKBDYEdtjVyq
UG+KFICLNk2jcepmnNSEWdjXgx6UH+FMgq2nVSbwGJ2ZjMa7VWNDRzKfz2vbNJNHKI/1BXbn+L0D
wlogmc38lzIDZLHi8cDdHxiEFLPxDeLeBQh4N9EFp38O2QvuaudG02aKOP0FeoL0Jg3A8NJkcbR8
q6YyeM85dj+bENjCVetAeKEdyUl+MysTIZ7sfZ4/ZmHRvjFRnmxRwrl3PplKRF86EZBf9G10y2ku
6hVIOr169NkeE7Rqlv9hz5KTMZR+Ya8KN9Vp8Ka9OrfCLFT3TmIkw3utqhgR+Tyu/JmhoVij9Vvc
6s0IxyCsRkoiF99PRwBwMFvFzizQ9cwnX8yLRrNrF/GuTubzseoMiXiWRpK2kQIhNH2Q3sHeSsP2
lKTTrKFVrMtbMZVDvjZZBvqNwm96PTtyKNc2Q7jLGNP08Upqwdck0DO1BzCZf1BSm6B+AszPdaX5
1GtKywUW8jrat3kDSJl+YJxvgCIIVe9wJpdX7tR30LTQJKK5qid4FGkSlLjYqsIuUXNwFtj4YUIO
8eBHtDQ7fLpPQ9MaH7VfqW8yk9zVdgrCa5I8tJexjzG+WSD/vsfBhN/ax3vR4XZBmIRqD3rFCmNt
xiukKFHWGXFR33NKBouIgYjoVpVZqO2YyTFdTX0xVl5qVRjOVBRBvO1nfH+rYaxGYg9SGyQOiYI+
8d/MlKNVNM35AxpW7R0JqvWFZnl7jeDEeYYDp78Tt+GT/YWQkVOPOauJ9xSl14YpIdw1o9bJNidk
kqpGcd+bNQOI+Jn8MjhrthtgwrT6nskI8g4ArwgTZeVFlmW+hXZGN06KaeAIh297VeHzufZZfpGx
pi1nLCuMLR2mWSGfAjzH9y3Pe732J5nc1olg3ce84TNJdNNh48IfDFdaNGrGJkSW8gUqiESdoc1h
sUEQOBMum5XZEae2htnGDS0gvHGe3Axx07HpTG4hiaMN2xvGipwnXahE75mZlzV1oal/r/ouf0n6
wP+mMKqBpGBW96J6EsZWRq7hzUbVG0Bscwr7WxpKpupqLCdrZbptDvsnGe0HDPb2V2b/wZes5aXD
7bQYvnSyoQgK1JGt41knPWXNaFIn7FC5nGV6NM4vWe5Dm6xZtbco6l2HRMs0qcb0lFCcDsVnIhzH
AxRV3zNjWqSyViOuRt6y1wLZ+Lt0BvDBIfstPFKb6fAmzswq2WRp4vTnEohVzZ4+hPUNE9AYmS9p
bytSFmNaPzOCZWuoOrSAi2dnPVb9EiJI0m7q0X0DBd745IMiV1WYvny5QCZEGc0GvLtxJp2zZVp3
cuemLJ+nwAThQU6L1t9RYROmHGAXhJhBNPbVoDVjhUd0bnkiCfoea6qNgh4IVlEm/gajDbuWxhuQ
naAn5hQEDPQ5SGiMIVY2szzZ7ZIqFsCuO9ogcAJEiRD+OYk4Uh5pS2QTGTONClAF5MGArawDNMNP
nzG+j94AUYbWnnaqOa4LhuzynJbEj9DghYWEqJUjjp/dkDo50NvXOEaItZlCFUdXhCwrHsh75Icx
13bKyPAGSsmcnEkP1Qj1GPVmDr+JWqbaNsut2LlJavSC3/J2+T6EG0QMHVPm5uqgq16ng2Ms1Gm8
qGRSi7Vw8UNtS18gsyiqkW8hIzVRymApmJxd43RVRIgHU4V0E1f0sCFfVXPxiNw3E9u0SXT/oYsz
aRL5BAXY3nIUEaju3Cau8OpltRKoMkxbOCvDkbV9xwhEElcKdoCzN+J0h12ULDG2OoKtkhBiN/27
5nGq285FZh8CVMbtrs3Ax/TAai5aWIT5GRsiUzq8YE4LwYYYFPozNPlMdfAhqOvXXWWhoMsMaQ63
Zdn74l40pbIvBBWnYj2ZOB0hA7OmGYmPOjiZMo43apiztYEnzHweQjIZGkwK4LqSul+E+iQMgqgy
h5el8e6Touf2p8qeIsXkwh84npg1uyF0fu1B42w9rvIYWjoOsizGeidbEZxj22mW0M8J5niB2nmX
GQK/WqkG8YJnv4SH1HQWYpkQx7enilmWB1eGrjgaA4yJdYXgBdW6yc3n+VpsX2XrNBSt1kR0I5m3
RXddLbNqj8EdRlWs1CW6l0xbcEVmFkRe7GImKJg5otVVuRuvwGjWd7rMonk/NZK5quXr0JknI21v
RmXyyYpT3GeBxdbtAKHjyB5RJpDPSYFNtLW5QSub3g14Tt5F7JrfZure4EWDKvKSlnVwGxS5D9Ck
6NGt2qh5RqSL4/BN6L2Ib/zCYsGWInTQ7+VuN/HVC1wmtsHujcCz+ah5JFAVEXW9x5W2hMjUSlJM
6BOUaEfJejz0odM9jpbZPoF75Yg7zcDyVwDRbAe9XDPcqqJAamKNMO/hI5mpWmtUuwgy0VNfG7GD
2Ft3g+BBZ8jzZea4hJ6OHULb4JQwQSeHGtZmPMXz2+zEDEgw8TAXQsVDHwEPFG5pIWP1XvlOcOvb
0ehjEp/RuEOMyqjLXFNnU4rpz/GKGES7/0/T7K+mmVj6Vv+1oe7x/j+eYCFH+X+gNvuaf2t+1Ox9
/t2/NHuabf1vSglpOhCWTROqNb2Nv5poRNrSX5OQyJi5moKcOxoWf3fRaJRZhsn8HcPb0hwx6VX8
3UQDdWk7loCN6VqOIIdM/Hd6aD93XhYaJg1h15Q08pTJp/mlhaYhDBwCdMcbN4GtEU07AqW8H27M
b5o7P7dd/v0Sv6TOEOtnwPjlEmMIR7wcd1GpeXbv3v/5Mou48F89pP93GXuRHzI85nz4c7el1fok
aHXd3/jpAP0xOxfFtEmk+wTF+vDnSxm/u5aBJ5EsCx175BJt9GNnx5UF6/w8+TjD+lNotMDE0SwZ
jPP9aVdxlojM/kSPfEfO6DHKpqt2WnZgc7/cXah/O12z/+Hr/5xB89fXRwqgY7iUks9m/vyRjNgi
lZ71j7RV7Y6VY0/eN6in7hQsP2ytHoN0vPrzbfinS/7StbM4p9i6DlIu04NnZrZ3JcjeMaer2tHN
52TBNvUPgYe/e1x//JbLs/YDepVwDBsvMd+yZJTBufIYwl7687cylgfl1wcJZTXcQ530VPvXBylm
ilmooOXH9dHVAwbJlbXXuBbt7As2jEtvdye6wWvCcm90y/qn6y921l+v75CtIJWOK9D89ZWsLdmJ
BJjMxu5fS6u+njEuTU26T3L3rPzoOAXRMZbu3eCm+ypTj2Hz9ygEpnDwARImJR0t/w8y1W8KHOLN
//lfC0n33z8C9g4apoYgJmL5iD/cZtef0PpAEyLBLdjac/xF1Nm5dIKVoatHzJ2bgpYTrQrPRKlk
IV0BeBEdFXAUcuq8HEZZQAAEB5EDj8I5dbtTwtmv15N9X5Jd1xX/0Gtd3rd/u2XMKOgig/c1rF/e
/aqGUWqFRDGoyb60ZJmnWuBZxDKag3uvNc2Jye0l15u3Pz8qv1vZkFyb5CBhgrbtpQH8w23KfIcX
DoAkcYXDm1tnN2XRe7Ud3v35Mubvnnqa5Aw6hEVJ9uucwwwwydQtiq9EfyiS8ia3QEdls+mVbbHV
Y3kEN36sgmCrJ9p5WWJgj3rupJ3F5J6HPL0t8xmMqKSInDcjBwXYUF7WogHRqNTNifVoGncqBmNf
pHu3rK7LYN7Y87QZePb0EYiW0XtcfJLh7s/fTTi/e9YUeGZlOY4Oi+aX345YF6bMreNucsN9CJ3s
Roz9KZAAZRt/k0JdcHTOmsLst0SiQ54gd6RNvnZNgBg85mSJt7CIvowIVlLLRwCCM2q8JkuNasyC
T9dvLR+ZBGqBFaJLz6kzQgX7LT1pVkh7P8/xHVHo+76mF5NonpN068aYdoR278FSeQjIN0ET7IhL
AQLXe8ud1KN47QtWVrh+RjO8OQSijxiN8BmtAv556A7wbSsK/tfKGa+Ynx5I/D1PQttivLubBvig
0p03PjZSwoPiNVX52XV6D4jc2sWrParAWy5oZcUNb/m5g0TqNNZVMBL6badfCOM9ZY76NpiEFkBc
qyJ7jX7oOI/iqPnERRDBRWca4EVH+V1/FVZ0jOL8pod0t2ZSdS0NcVHBtIPDtZNDdiqaJUHZv4dR
9VUrl6qgHq/EwGtrqafMiO6cpL2OqpR2yJw89BMEqTpPb2ip7F0r8LQg9LqgvVZKO8BB+UYwFFqX
eVdw6E8RrEaOeGb6fwE28AQqd8VpZOVOrtc6a7sDpryT5oWj9apn8VgWksL+HnJvl3V3udfwJ7bm
gpt+VbZdMr3iH5ny2xhY+7wCD8W2t8fxcmfE2RmR3SabnXttGE4IWbdgys7Lf6voZ9RhzbWbhEcn
9L2mTc8wRI7ZQA3nyGm3AKkhDXh9EB5pjkM2iSCCzY++KS8UUIwO54MZ9UgKuwVfei7dcYdo+hzn
9r7S3Ntl1dEifRcY5oVu/07YgVfFch8s5JsuvBuYpIG7AdxZD+MbxqQt+OTlf1SQmH/HpjvEqXsv
pf2Ib9YbF4Vqr/OADEZ2jit9V3YSZQ7vrQHFuLLXOg2HNA6PWjts8yQm/CrwBqc/kdsANXfaEMRz
SHtYgMO8aVpurMN8Leig7MVrVdXXih+usKaNSRskqLJNPvB3Ah5CWirICI33JqcPVSy6bwFBp7GO
y08d4opGX4v5WXvS+vaAwdQzqmSvBz1xYcGuKbStFYxb6iJqU5fnuO8O7RDccTg+JtO8IZvn8xlo
bXYyK/g+JTP6ZaLQwnnjCMyq5JRbeA6WjdUWD8pgpmPER2kM5HqHu3r5aQhHghv1pXFyXhHaHDwn
fZbtGcw8ZmL8hxXqd4s8wm0lbXwtS2Llz4v8XGMwUa1wN1gerx3VEvsx7jokuf+wEP48LfzrAOcq
03IogBmOfw67f9hMYlIrygos/gZDxndClxCRB+ibi5tUThtg3MdoyvZdTk7IRJVaaflNkgcvy56q
S/857HmSmjG7s1X77IzpGd7y+v9nFvyXJwPjd6u1i/OHoxFkD3Iyf74brRmHhH8rd0NMmlyVBk1C
QDnvAwG6sUC1zP9rrnE0bECyprhYctwhQFlq8Hj95xtm/O6chNJ/ie5l16Cz+/NHEZI5A0wHQtOG
8C5q1YOVz29dMu2gQ21sp/WE2Z7yofoaoYWsiA7HGu79+TP89tn44SP8cjfGPgOJi0xiQ0fwCmcG
faCi/Bo3zsOfryN+83A4uoFllfQBg2fkl4ewT6tIEy3yo3lIv5S6dbEdjTgNuW9n9/MdyXvfg7i7
IZFuTTTxy1RfW662NVmFSJk/aHq/rV33XNTREX/RYQi7058/4u+Ozezfi9zLXlo4n0/OD88vbI2a
4DWD6TDEBQ19A/aTTaNpXownwE77LV5jr9PcRy1A7pWxvf35A/ymJiMsAncdu4dOy++XW4T51GTk
QoZeZryOTegpX7wTOephBvuH8u83dY+D9gT9imEtIpRfr4QWsUjSChh/fMg607NjAb9MbUox7ZCF
syK//vmriaXc//WAyyWx6GH/4xt+HqJ+uLlIG8esjbgkgEGP3vS2k3KtEHEvB90au9jKqTRv+ZdL
1clQZtuhQYSwl+yXJ2KiKLMqeZzMwWPIvs1msZdTurft9DwDVG7m+tC0wQuur21Z6Lsu6z2sBB6u
bLLD2HPGHo1CsMM+f1F2ds4i7anMtPsxCb24aq6NCYG7cs9RwubHoL7FwBIF8pg00bHJNI+JK4gt
FKS93BNF94r+7XUanSc9rc41H3r5++3Yb6eY7mFpIjq2jqog20l13mCxx43hy3IaI6nOy5vuJKvQ
K9P20OfL3AsXWddeW5Pv0dxboBhH5J87RZm9vCWk1LAf1tc6K6abWogK7PUwdAzsg5fAggNbULG0
8TEIk++9SvYmtTL02bvKnW+6xeeNZneL1Rg4anMwOAcvJy3izry279ndCIkKUfvr2h1a3Z008E4M
hDNN47sl2tMcjFfL+g1f7eiL1wiP2FymHifeU+MSc+6X42o5iviMFs04AI99scP8FbsJCshoXRX+
E4PiDRvGmTbEmtTK9XIa9WdigUqeAje6DTh9Vpx6nSLgVOOeJwIi0zo8DiZh6tzDHvmrngV37jSu
DeHulr9H8vZ22VFhKO370bxgW7mgEL4fquj7yP0r4u6UqYe6n6j0JEqnbtv+X/bOrLdxLNvSf6VR
z80EeXg4Abfvg0TNkm15jPALYUfYnOeZv74/KjKrwq6sjK6H+9BAoRIoZETaEiXynLP3XutbzFIB
/exEPBKTF5/RSTJJcm4ny1lVDeenBIuAOm7mg4yMnEdbwjAyPf1UK4Pr+NaDRz3iodqzsvGK/PCD
jNnwI75T7jUfs7Map0fDHK6MlKlmdAvBgGnks6kZS1QHN3PPyPY4Vhn9Riv0fY89pxiDvc4u1MjJ
hT5ynpCx+3l/yChOUVGdMwrWyKlsojH42PjhoIs4JBfB3dwLme8Rcxg3PssUpJP1fA/OWyxz6h0O
h+NYTxupptyvPWSoBs3z6DYe96dNyl81bRh0IMdKXTQYKzM1lwCJ76ycD0ih7MTpbgzxVqs4yfX3
PNIPf70i/PPmZ6oGE3RHR3snHFzBHzc/B4thy7U7fLTK3VwPCNkeJk6V822QRXIbxv6dZU0bQHab
2uMYqDu/KEv/acHlLdC0NOka6qDD1E/tH4AJKqwX5EB14q+6rFkmGCk8I9mOafOLvZ5K9/MCODdj
TMJ/VdvGbfn5erXMYU6jgAiWRrRXJgdYCQyFRVgHt5Y6uSh2CGmS8VkxglXJOhyV2iMy++eyDG7J
sCIsUhd7r1COXdCvKWQWytC/IgFhlumbUIEpOVkbtIitCZQyLANTOUYwx7qJqR+qKo4584dLkVYU
/qYNja02UhRgDbNFD12QmHmaXZPJKQw90sYsxk2P+WORp7DBvfZAJvY+t/RTHut7BNkHBHe31B+3
NY9OWvVXjskdxTAXBgtyCLvk8E/4a574mRsG5qJOrQk/Pux8m1mwaRL+oY1XZOFQgeKwXuhiTnzI
WAWn9Cgr89Q3ARyI8KzE+Q1iRfJdB29VMbFYFKyXbWqxxnKvZhSOwrutNG92VjFawXYzdJerxxUI
bUm5U9hslyINbluUzItRRXUtm1elCt7GwdQXsa1vzay4sc121/H4KrQial8hFzI2XaXz7ojSWoLA
ahGHKMc09p8anYqQyjHrsmLllR1I02mP5H7Th9EeecZNA4kX9YyxDyjWREYNnHf4vCHr1r5/Wzbq
mhVZj9nrGnjnwrmLeU1aZmfsuGt1So6lqu8FsUo29XSiOKv5uah1ZUVK4XbQRpfbbA/7Y4X0YatR
Z8BpWzdFsC9wZcaVfzsvs1ZhPcAmXFgNfixYHgsJ9+byy51oi08Oh1OLawZWN4PhbSPYFCHimjV/
gZIUrVRzJwpj3oKRbOnOd8sEmt3aBgzLWlk0QalvJWqiRTZTrmyici3SMIk/RCgRYAONt3E9XOn2
6BqIiGo1e4lj+y6s2is9Sc4mawvDx+NceEcsyhOFVIEsHDAdgSop5B2E++O+GJNz01iPzLhua2Hf
lizOK6dNWbBseM619zCX2JjZGH5bAKiqdq2xookBizEusWKGgybslOgH2r5fQZR001xZ4ZTYAXRH
MdQ+myFlPOftRHPChcmauVAn75Br+p6W/z6xTLzgM/aYPKfYwlqUWxbyPDSIswHuq0NY1VqPoMQx
IkFzHuyrzP/F2flPVg5bBUZgIcDk9PS5Vw8eZUzHWiWEyOk5HfFhsvGa8yMos2NMd+KvV+Z/fjnB
VIAzP9HzGj3kT6MBNcSKoTdw0PEyHubzCXKMlZ1lL/OdXgz9L17uTzYCSffRtjWqMjqg5qf22Wjz
Z6bELAtUZItSyK1CQhbiSd3Qs1mSzvesjsFdb8fHMEi3Yd0uByc6X675fyDJ7j5P+edzhN2HsLt/
GYk3v51vORgW2jBN/d+XX0I/231pXj78C6e1sBnP7Vs13r7VkAH/+79+1Lfzf/n/+pf/6+3yW+7H
4u3//O0brGlEKLdvMHaynwd9c5Hxr2eEi5egAsLz+Qd+DAYN9Tdma5pFHY0ZfFYl/zEX5G/Y1QXj
Jceg3WPO3ezfx4JE2SFFt+m+oJX+CN0E82EwrgCTjTIKCAc3wh/X/XvHn4/sX9f5H4trS+eBYQBp
zFgQS9O4tT6eLwxMF4SGjYQykWK6Hi0ynzNMr/cRboDjVCoJ6H2IR4RCkLIYONOzCKhGVBzKC13v
5S8qrgs55B8N/h9vh4dpfqL4P04bn94ODXaFMTzOo2Jq0UpGrbN3KvC+qyTHiOgPofeiyBIVY93g
AeKMjegKKeoyU73oFCFIeyboUd4Q6PvKkjUSQN3rd97IwB0mei8ftXTEkk498FWvQvw3WGA1a1nF
chbTO4X1KHxJZ9hC3UnAeaguR7AJkK9NE9YugcigjKVu3SFkyleERfbL2oxRAuNWgeBfRDnGxyaQ
S+Bn3RsBBQ3GAZWqaIFVfHzXdMs3FlmM8wbd2mg+I0CZI/xQTv2iSBYfa9cfH6SOc0NKgxdgxPXx
g7Qb6CRoQAk9stqVhuRC9EhSBichP4eQLMU7kSenwWHvkm6l189ZahOpdVt28SJT/XVu3XlY8q11
WIwLJxp2syiqpTNZ8MdhXZNMAS5TA8goSVbIldNPz8/vt+nPg6n5rvt8G/AAIICU2MaE/uk2mMq4
QagISayMu9D1KROXWhxmm79+lT/7jBjmsII7iLntzxgbDdJYkFZJ5QKHkKvZVbHKvDMc5cRKnycL
7hvtmPxXR9x5of5wbdwKszcG74xxOdt//GZ8vaqjwkSKpAMbpZRP1WMPJyxYdKE6vBgi0t94aCOg
UsCtzjJlKoW/RA2+YfekcgrH/JjoUty0FC3qIkUTd1QjgV4RLv5DMCa6W1Z9vBnAfdOusH35q1vr
Y4+CW4sLYDVz8AvRBjLsT80wFhLCFnwSjIOkG1w0/80SQm+wnCZ4bCIy83XV6iYKHM+CE9Am63CE
ZaOoBcm4QMN2Rg251VAIbhkwUUJbKOrtRKqLC6jR3owo+SAunNOk6ZZpmUduKgzrpOVKf92z93Pk
Vm+bacyu44hDcwtU/hcX+HFn5/oMfEus1aBLOEywMH78gjAF6bztvnSZtlVbUVU77N8I/YR8p0py
bQse4V/fiB8rrB+vyMTPFrwaJiv10+0O1G6Od+QVi6q6x1KXEoXbCzdW9jmJRb86SfzTDcj1kSut
W9CjDINd5OP15TG+oxoBm2uAFk4ao1kXamiB6ycsB1WlvS5H0o4YeW+Rx0s3HN7/+movi/iHJ8BQ
2broQcxFnkNh+fENQHEkNUj6peujrt3AK5N7Uii8XWJN3pLZmOcGiGlXbTbrJ8vSWeY6fLPSsIpl
02DdxORRH1WEvy7kirWjN/cTzLsVxGRnCX9UdUUgMyIoM2aeaVoxXwp6fpupu05dEk+fqMZ9Opyl
DWS+6TXlJs3ichGYhrHqO4daLVLs+y5oM9jtRbyyIoDTWM4EcrxgBMTX2PkD96SKt7tbVoOEc57o
hHfw3h7DAMmzlsO5DC2+OuSGw48G7P/AIez/tzjheRP7i1PWG7zKn89Y83/+44yl/2ZzP0lMgigZ
TPmT9kr9zbJMfFeYs2ioEtTp8EN/aK/EbzqRdXRbTU3IuZ/9d+2V+ZvQsY6h4jKZ+9OHtf+dQ5au
zQ/wT3c8OQrYE1VhGNgrZzfjp0dOjDGNPyCyfREYQ7jp8EFJNLJ6SdL2NApzXQ8sOHCTJlIYFlqP
WGzVeX3+1isTiR5xX9NmTDUc40Ffk7OqF/jZ6ER45FHVNvEtlL9RRmMuK4nRgBkijFXFvF1D+6sN
iisyW7tvBsNkSF2ROBD3/pSQN2aXZKZC+UEj27ZxdoqRXNLb6dFcL9WeX7mdAg8uDOjZ2cnBJCY/
5EYeDow6K7/dWZBSg5uoVAjFKJooTsE3+pAVLSWwyc+w1OBJBP48andS097XfU+mWoH+lPANpMPM
D2hSDpjrExdIXIbRapDjYfDrjmmvAAG01AhSfoflFt22kTGaK36FrJdtKbAOwVSKgnWpy5KRkAbV
opSV9+AFdYj5hjaNBs7CkNVC1FV9h4m1UJaj34wwTYpaQYNc5P1LWFaVWJAWXPGwqipYacxj7KGh
rLV32mFVi3+zhaZqTBFs9kABarYCS01VLNt2sK/TrCNkHs4tbXiYZFG7rgurfHViAQg+i2sxksAx
AtNUirZ4bEo9zTdDqwFvTGTny5UxdfkVYvHIXvqOEWCGlp0yISvH97HkZO6NKyBCtdgIXOJEICqA
YiDwetYz2uceUoho3zoQY8nBqKJynt7nEYmSoqKgt8CljztQ9lazbTvmQWsweQTx4IFBwoqmdiTF
sA1oeGJ70s1NBsPtffSUQWwGPtEvtIwag6ChIH3OgWuGeCjIxbERxqJ3eOiHGj5MzTwm3DTwdnxg
chaE+DjkYLxMO7IsaNl26Y0xAJ1eBbkTfeVmr1Hwx0gpsZN0UFCsutGf87GwXiIEhMZmmPTyBnVM
h9OiMQ0C6xybnD4iPkkYKcn5S93Zy3+0Ozjjrlp3/oyqjRNgd7acMOeWcW4ta+WSxUq7wbs2WqP5
Vtd+cgdmUL0DDBBZ/G7YCkbUt3dtp+fOGneij5I3jUlXSWBsfI+6Wj5FuNonLF+kRy882tCvqtYq
V6j3PSDk5OPGC73rgK/DPsu+dJPQv6DfD7CvlIqtnhTAYNjhQ++d1O7gAIfT/56Vo7htyD54aTod
zTIgc++1UTL9PUTJ/FW0Xbmvw0o+eJ6ZfVV14KlbPep8jccG/+E6N0oRrSoA+3vVrBUEI4Zp4FCU
qj/abtNZCTcmD2QPYRi5DF6OUVkTbYjPMawE2cQ2niF2965DPK70qRMvLDVCbeHVUPUWtgJ+G1dY
2SIu0ObDf+lEBZqRBCukjvrVjQwtAYGU6Z3b63oauHgMgtccFPkX3Q6bB8hg/l3AwCJ1y6DCE+PZ
Y/tmXr7rRivrKz/txQ1fL9qRWmt2KUXKaxUZCJDEIKtXaEpcVBVGxJixgwLpqSgJcVbWlvGGrajB
iFiBX1kEBQHGyGpC7bnR8+bQiBpDSIBxRMX25HsWb9i3nHUM+jEEaNS296HakJwLbkn3jtlQBSgX
SBhzXA0scYVgxsZ5RBBCM17bzaCn05pE9CpZtRpHCxDE9HLDm8yQOsmbeXxdq2bYgiggVnHdB3X1
Sh1mgQg3iloybYriaj35fnpykJyYx9rnl1eyqAgONzMtumXKl+OQHSFRQ+cNlHan0z2jHMwLTV9F
YylKGrigZIaVrDNgHI0h7XWFoj1eeb5mPgAlyTE5dJFmlg/2VKYq03A72CnhHLdY1sBrN0Vo2+BT
vLHSngpFaOO3EXXdVx1WVrESCcsbwh6Z3zg50Gd6vEy5lznV4bQEgNheBwVem0VMCNzc4MQ6ssjw
rsH7gx//4vuqyFaTUeJd9np4MJCEsIICp4mLh1Do6rMP2etRJKS6cavzsHiC9NDeGoMr9twQvvAw
xymLoDN+KFb/c0b6G/Eof3VIOuVV/u1b/vMx6fITv4vUtRkRi88Xc49J44np+R/NKAW5uTYjFmyO
UtQElzPU7wcl3fgNraVEJCrnatky/n5OEvP5ilKWgoJikCHRvwWWlZdu0z/OSWTScBSbh/omTRfm
++qn0suemHJlo/9StVKZDilYlPSqkBExD2lGJbBDpx/JcOEDySlcHlGWJIwSplMrAMztyEjAZIUM
Ozia637Wjjc9+qrCO8ZCNakj1Epv56Uyrd5BLRAds2gz327uIwR2DrnquZ5LQgo1MSA+xDlntbDf
ytopn0ggyKm6XU8ziAR1S0HSo4/wVVHxY7kC0nKLLgVEKsTFAGh0k50cObDJrNvJSNo7+NptcgPL
qzW+gNUg0Q0qt57fmGRz4MwmdgfMNzGd0V4a7MdLxAyDifBxYC+LLT+miE59VSXNZD65DF2D22MY
ZfXOUBq4eCtxM98ZeuUUt07bY0IszDT5CrkbLLnVcwDaqj9w5TO5PEpniDl2ogKKhpmxG1q+zXDJ
mDyg515fCVdeUOjGTEW3lWS00PLaWbfGrmnn11Y3Q9Tjrog4iVzg6kye9OScX6Drdle2eAkRSRab
kOnOtpYUvssGfi2Ltt+adK0vGPcBROaXGgf2Sb8g3jkRDu8FAKz2mwSrk12RFaxqB21mw7Nkmzjb
bd37pql6HW10uAn9Q2GooeMtCj8aYcyHqj2FL6ka6ORk09ix30r27OiLM3AwuAau7dQH9cKsb+vc
yVdBZ3X6nmR7ee76pLDX0gZ2nwINYuiPoYjQ7xmHr+SGhVaN9EKxUJIGDVt4oecXEJ9iDpoMApZh
ORP2J2Coz8aM3Z8uBP5qhvEzR5bxOr0w+hk6WTcW2zFtQWlC8efYMegu+H7o/n6ei/dO2DD/4xn/
H+o5QPfJygyyd+aAgMqivQ+Wrs36JkLBmtRE/pqXOAEv1kErBpeYgSwc7bV2CR9oRAkJL1ZDUa9q
MOzTqSGFq1pNKg/zYsRpSkpHmDnxFZSzIl53c7hB0arFCYEuiQepUWASj0I79K/ns77v+peEhKYw
tefkkpswqSTjqV1BmoJaSx4Y9ZKykEgOz+7YqMltWvSavet7Gmx0G+d8Bjx2qFeYytJLvCQ4hHOY
Q2L1FpiAS8aDH1ZKDgR0zn4YoOFiFrtkQqjOwIjWqJuq2uQG89MlaRWWsmnhn9rb1iNaIrykTCg/
IifEJX+iph2bYriO52AK4XikVLRwUzyQXnN6RXJJsuBLIdWivyRcyIqwi/KSe6HA8joTNsFUENwA
oTz4MJmcytYkMSOwzMwH4XdJ0kgT5Zhc8jVs5rrVorzkbmiAwcgN+JHHMeCQh45gafcst/6dzFqK
BLIIyfEgEqCX9+ScqP0GmDBZH+El98P3ZrDVdMkDEZdsEPq6RvCFcyfEZ/WSHxL+yBKZY0X4lPv+
ZshNeY6aRiUZ5JJBQg3QbblwZDJzOglOP4JK5CW0BFMo56boEmbCuY5gEz8UhJx0mY63rW8ziDFR
ocVTs6AMzSqGonlXrznqa8laNLAvqf2Eqgp3Sm1RPIs0zw4qfV39RhR9na+RWc8a54Fh2aLEOvsy
VYZxxvfOSi4Gs7U2+VT0pCxFfvmO/FlsO1b54iltew15lxaW9ibEaqkdY2IZmoXea6hv2lY4X0bP
y+8lypjkKuo5bh9RXU7TyrS6zqICyexoXUFh44ZPVctB1xJB61w4ZssRpO8KKU5RooAPYSJrise2
sKwXW9Zx+0SsM30xnY+mgGwIIOTOAFSjL8Cg6uG2N0Em7vD6IWUyfEOhgBtyFXDt3KcyMiiI+FUa
VSUH0BKv0JCpdHFiWkRmVHGsI9MJer47pahz+qcxh2jJ5EWs2nqahAuWYxyXHGYH+VaOAeLwRY+L
uauWnRb7Awki4II5matBXI43GMzbyFp6KeE48dKcQq+l7JpGaxALEZKuKhZV0MIegN3sU4TEEHCa
5RSbjXU0IkbIrwDmSHdcIh+s6DXQf+1JiTfgxHxHbGCDJlHrHBBGnKsPtV2NEQm2BpyQARAROdT1
qrNEaV3TDhjlNu+TFMZZzPDe7aMZ8xKNWY1PfV7Ql1EXpe1NZ9jWuAmzkf3RlVXXohRPNCJG0HyI
qANmAqvjln4BmbIk0kzxaiB/VYMSQJr4VVQHGhz4KNTGxWhJBFQ5KWbUuliCaemFVj8sYrzhPlB5
hfhzQwsEM/wxAsai63ZAgpLv2/GXGKW4iBaRH4WdWCZOrtvYVUEc1MXSidKgeQt9ZcwPmI8Ny1rl
KLiSbO0Bqmle7CnNBpuojIZqROtISMyoJEaRPRKaMOgCZbptBjjn+XKLXRLhvk+YsiP7GFZO0wTj
KaOAx94bBCkCKSIf6Y0Q7GNupEhDvriJqBwJ5DUdWk7/7HK1t2SBsCVSBlV4NXJt/MExkZdqSx1l
4fg0SOZtM63bYD8YRgiYLdy7Hbcu+J4F/hArOCWprpjPgEXG+tTRgWiv+4zEkXKhK6FXPRVCL4xj
Q5tanERbKeYhUKImviFEN8/Ia+0tK8FuSg7lTWFmynhfepXafW1yUHnANCoiQMiTHEYil4VfQsNG
61FVt0Shm4QAI9LS3/NKRt4hIS0Dmb9RJd5XD49duYKRat0z8HROfHDWRAiGzF4Lq4UjD496iLrn
3qjx4maB54+k98YmMmlOA/H9GFRB9xJ3TfpaZkQLbZOcidZxMHmMd55KLNkqo2XY38RpgdoD8aJl
boEoZcEBn55M955i99nWirOp+QLclCuVauhXT0MaGXdV2mZfTeBPpKylcyJKZqPw2xSTWoQo/o2R
eOqB2owlRST0nbu+ancatGDlHjxX3uPdyo1U4fktw2oL2Qk9RNcEGm+qKfvbQGXR/9He/0/p87d5
CvgX7eEWePb38OfKZ/6B3xvEDOERTUiHYsURFvOzP+oe4cwlkW0yASRkDUep+Ht/WKE/zJ/x15rA
HIfmmL/7g3AnfwOTB/SLk7nkfwZhmp/G7n81hrcvQ7OfKh/SN3ljmkQfwExNaJ+HMlHVst3rxeOI
6Plcl8Yqdcgah32l7qkwSMBO5D4wG1rIdHLK/qtOfgQ8aB22etvEK9O46/S7gYS1yI5depwOjyKx
EJjve5Y3W2FkdkfyIzEAKUOlQ9l4RwbqyOUGX3vS/b0ubjXlJWnMrcBDoldmwxGpUx5z7XvRaS75
6yU+I0tfGvWrUlYgglKYkJVMXEurSESK1AaGc7oItGZlkfcAm8Ul9u/NqzJSI3qybOpwPr8zzwOK
rywr6q3Sv0Zq4NDeaHeJZF9OjaUZXQ02i8Z0G+oh4HqTZpJP1l/X78tO2UsbQgrdIKMrgSHEcFDT
pnHLttYXnEOZwzNJD8Ju41XlVoHgXYnUtTA9BYZ6KGs6EN0zh/4KHlQ9wcBQ3MD0v+epTSB9dOoR
4qlimVU7neSQivYGvvqEtqbe7uuO94+qKkINypHODXpQ0Oy7gaKse/hGbU3+gBhXffMOcsK10/c2
0Fdyyjd59WA736FTLCZzjsmenNtOalf0wtRFDRIL1WZDemN7oin6MA2mudU1jpaDavtrx+BTyXCk
cVTS2+AtgJpOliGEZ4IKwVE8Qt0CTs3qmkVbG3rfQhsJS1KEVZ7UkCYZYXZ7JT0K+RIPxhfTZF7g
COUrkDQQhuBdTyxQuw4I8kovGnqocJCBljP4UsP2YOqyvmon7EyZ8dgSGkV8MdmLfMkGp1sDBKtv
qPdlj3XP9x415g9aaEC5NZ7MEFNY3V+lLfOAhbTq/WhMNw4E1U1oH7JcQ4Tm7BIfClICWWuQgxbS
rNdPekfERtevZS+ZCAwrBiKIzNAURu1b6SXc0Xm1H8xspXJ+1blJ6TG+azC/HaJQJNESXhuuNfhj
i0ISia3AyoF62i7IPziZBGr1EBPKgrR7OKfJMq6UjWKBIpIE5Dmqv9E4fSiIYaiStlZLEmrfz0kS
QBl7d0BTyUHK7W0Cp+Jzy0SDUn9EBpoubXvcKAWHeBlee9Zcm6G977SzkPpSte9k2C/UCgGGDy9c
qU+21HcqgCcoE1u2ynJhKfuwk0vSRBIlXGf1tzq/r+Hdq49eANZPDrvRS3Bxec6NRgDMjtnVEhIK
GDLlUFDJtRFx6+3zjKMyszMZnzsRADbK1BWHiuKaYhgUVjBuB7W/bQdjo035tSy0JabBhU4ZtlCy
1lvY6m2fP3mhstdgc0W4AGXQuTOMdq0OVxEyXEj8mPrUQx0NK6LZlOkpVL8IOrVJ4ZXnPkXpnjOP
Z3pOWhwt1l1j3MY1Ec9pKpGWt2ctIo9dTakb9oPs79oy2k31OefhD7uqcckfPWKh3IbBuPCsa9H5
q9D0lihSGWppUDcA9UG4wNDZLb0BclhYrNj/N15k7piJMRlWbvL4qxmId88nGEtCw+3uBy/84hk8
DfaUcVe9Zla/tDgVFTrHb/S04/DagL2i4ucgwpOGVgQKSk278gHb4KLkMS9UTsYlTfXpzVPeszhf
dASKFcYtcWWbJjpHEXy/7qozQucw6doXupvc2hkndv9VI5FkkdQPCGRz5DjqinD5Y2o0i4kyIRXw
iIIU/FawtzmmVHMHhtslbaAiKQGwUCuItp0kxWfsgYHp6rAOPBbAyVu0tB+aOR89PjfTk2O/kK5E
vccnHGTrXFNX3HfOyle7DX0BjzdPCCIsM5I4rLR7t6ppP9nKcRruiBsOmo3aSvss9eK+bogK86uv
+F82xBtsYw21V55mJilAJWu8T+zy0dYqwMEyuKqMsLkinIYJehkmryQi3cDzRVDrlDdW6jx3PLVh
1pzRBJC9ZKpfa/aaKouH5woh8FLJHO3ox/Wq7MDZ6XiKcIChCsmDa7xDZwEnJcMJNHJh4aGK4qvK
S8dnJ1KXaqntKHtO/UTen1GZa7AE3VU+z961vI/2sWghUDfqtpSERWCRjxeTX9+WaaAtEV7x2alW
sit7dQ4QrDvKgyIYnkxkYeRKJ9WDnhFoE7LJqkwM3rreEU+aWsfbaiBlpjPRJJFPF3+psnG2JxZ7
z1Dh3OMSJ/lDrjriITZ1n7YLLnCN8HwrS/tbSrjTgY6dv2PwDNC9d0KPEVy7J5y5ffAMu3Eh0FBx
26xEWDJItW8abvjOhhOZkUjQWwvfCR/rvl6isBjWjtWfjcThiQxO5aA9wNMGE67iUMt9bJO29uiM
fHaVvK1BxG0ARd10k93vEgrNSJVPNOyxIJZ0PNdDc/D94l2qlDZWrmavWllYe9TD6rSwzVYDk+VE
Exoe/p1i0Od5CjSEEDD7u/YwymA7ONMTnRnXm4ZvYQPxhiuQ0EaG5WiYOzJud1pjh24NCnVhtQyI
snCF3Z6gRVRzS7NJwrUftG5TBk9q1n/JDUFRAu0+rkIYQt0uSMubtKjWSl4/0QzbBFUVuCacLVdo
qk18TbnNfWhqyJTZ+2sKCbaXRaFO3FRG2QfECijblCSBIEIEF4ZKs51UH7Rce2gG035Pbac6JEVW
u2reZI8FtcF6HL3BLQ20HFqroKp1EmdkX21CvdnQwmvOjaKT4iBreZ2Q+DEx/gwgxqmN195nEl8a
par/bMoywIuQVZW2LAI5YmJA1gWDiim88KkKipFFu6B6dY1inO3ShbjJPMmBKIzqU9bH1qYC1X22
qzhM6XkH7SP5FzLYERpanD1Dz2eafMTmP3Z0KDBk0UXss02Mlo4JeOJbCUso5AaGNB6kcE/Jnb0F
SpyxPsDhZBazp/u45DlCU6ZYB57q+jpGrvRVjgoFTp02RyQIQ8sSVhvPmRrkxKDTcH3FzVatzVJp
v+TcDKuubSj+A0bqmNOcgjluxf66BzGbHOkPMl+K4mbHmmisGICP63gKdEQ1wmIXxdSZKvF0aHTf
PwOsIXhEG7OT0gBSiuW3yrmPrf5gcLx4bLN43DUStPkYa/iAAlM/6lAawEAEw1fJu78yAzakPvLQ
/UTEvtt1bZ5z0oVPTj3kZ94KeUPRcGslXudS7c2G8+oxHjWS3xz09UbaSlop2jh9Q43FZEGzdgW+
F9dJbe+GzVhd13j+IU7rKJZ69RAXunLVann2ClExewysPD8afWPy6EEWbQE27MJsGn03rws4pBC0
0PkFD4wV+2NYlBtHK1xATqtYSdJ1pFvKgozYco8ooXIVI4bsUj2NmuJtHM8n98tUmEBUq9qINFIt
YdhDHQtXVWaM98oU5y8pgMlHdAzeKs/jflsTNId8PyDhtB29tRht88HKnGCt9LnYEqSsLcuyV+ho
M4HcjbYSrJ3YPzuRRlAIwoATkrH2kOtddCsTE8ulh4i/eeq7kDbXeSrrr4F/X+YTbjOvi08gtXZ9
FNJlnzRr6xn9jqzP4LrxnHgl++4+tD2i45GC8Iw6wVEO8p7Ja7+c1PKkeIQU4D4OZ10FUeth+Fb2
FA10trHAAKQV5XBX5SRMzAcSzobU73y4BSg1ElE4sCfhNz8ko6eIzC9aaz1GHS7pCipWFxk3SILr
vdlJfD/vCd+lOybhrRfVzY0asRN7UZghrlfiVQR7z1DEU2bAY9DoFB2wc6ADbJhAdc5tYvtLlsED
vmgQenp/BqH+lHXNTaPX9b6pW6qDMln4WiY2hOA+jJ38ms91i6BI8a14r4kSZ9OokN7Tx9BmBsoQ
J6NgYnQ0uIHFjWISbFNbyR2LKYfiisCMXElH0P2tsYaB+uiHQ3VKQyl2tJWc6MZy6sKduG/fIiMo
XT3wvF2lKNYKmZt9GrwxC9cE7hIshSkF9TNpZ2se+voUJ217FYdhtEEoQosP5WXMk5Gidx7KzPUr
q61hjs+osdJPWU+DriNfhRY0ftWJOspOxXHEnSX4TOrqe9cPaBASTKZkBoS921d58FoTS+eOOgac
EVjLsemIHpkyhj1QVattoVQeqFz6beHBrJEYTVtDLyYwb7QAS6XbmKP2FqnFpmpLy42DnLRwzfxK
URyRLju8wL+nHQMgeXfpI/yno/I3bQZe/euWyq56+SC4u/znPxoqpo5BQdD5RKINIMCep9I/aGeS
MAF9HgoDDSBvT7P+0VDRnd/wO2BaEIajzj+Ocvj3fgquBtWgSYbYQP3xY/9OO+WzgtewgDjM42i0
pTDHnFlv++3lNsx8IEja/84m2E5RKcQKOU/h7btahIcgIl9yO9id7jwbHBKtrcj8RlV+IeVlFv6z
0g+KE9Ilx5CaoeIDwJ756aVL2utghTl7t2HkKlk03vdEaC3bjkP5L17r82WiUZaaCrjKQOAogBN9
fK0urZG2BEA6gj7t13Wtfw/7agAO7ptPGtPWq8CP+l+Auf70NYFWCIBZSDg+a+YpXYYhT1GM2XLU
aTwP5RuGB/9JofS6isvi1kTa+IvXnL+uf/TGLH2+ToE7ReIG0CUOqI/XabSNxWgRM4dk5EoPp4n0
63jUBePYbEjuwG3m55/u85sfv/tn/8GfvaIUGHMsZNkWaKyPr9jjb6uSAK6c0ZcxCZFldKAtLdZq
qfePKsfAzb/9erMpAL05+orZ/P/x9Yj6ru1JK0emQf4h6AhT7QIqK9MPd7oq+l9YEP7kO3TmaCQE
qdhDyPX4+GoVAYQkAIrRVWNCRvNhvNaU5BSmLalC2f9l70yW60aybPsvNUcaHI52CtyOpNiIlERR
ExglSujhjr75+rcQEWklXSnFpxyXWQ3SKiIEARdwP37O3ms7J4YkD7+/vXM7Bz8gQIuA46VJMcgM
7scLwhRPfCj5yy6z3PfdmAeXDpHdrzzDX10E8zBKCV8IpMBnz5CpR0A93m6u9a1B101qGcJV+f7f
28F/tEz9/PQ83gnP5MEhObbNs5tpCt0AkMFdmkzt2h/dFqXjLeoEi3LXQIe8xwWUlldr3lWzs/v9
gzy/NssqXh5PbMMsxHZbG/v7hc2q8qqm44WRfaRsGBPdvxfpaB7iTjSMW2pO9DUP+pV15vzJbleF
Qsna7GIZwPvx41XXYo29lCR3SoGaRGPbjVHLpb5I1sPvb++nC7GSsYB6FiogJEjnHsfeYLqUes66
IxM6Cac0rd9aldn8HQD0H3/AX10F6ZPrg3SXvP1nu4PnG1OJfZzCxBfLpyIPUPA4SSrcP/zMPMGd
ONzLZurYLvTjYxsbEGYkzHEIHdzixWZN3UMDrG5NtxquanaSCHcOvuLfP8O/dpjvV0uGffj5tnkF
27LpnvOFqNTLpMuLkYPxUaMm93EwwA5jinXqDOc05cE+1sPRlK+9Jj+9nIjl+f0AjZLusn0jP96v
PSxQYAqIVI0nkzf0lJMdTokl1CiHbIKzVDYymRD93e9v+HzHxY7EYBBYDlWFDyrh7LIcYcaJgYq5
ixlOu3u7lWs8hHlM7BoyKmVkf+pN43o4CSy8QQx+WGp+vM1KtZPZxIZJTdyIXekqdeJMk7/yKZzv
QB68WMv3BA29DRRln98ViLRO+CWwmWyhQZ55y127wKQzTIOu+Jytr+x4Pz1Frid5b1hdTIqmLVf+
+5XFaG1FWHLqc2QIyB5rA7qrxOXSGs56totXXtKfPkGuRmloIvSjUBM/OYDsjXKDK2+HRaC4aHsf
7RS6uldQRb+6J5f5HF+hJEHKpdz8/p50xrDGWMnj8GLtfalNpb7YRNV36MUNY/eHb+F2Rxa2XL45
5ouMA3+4Vj97M3n0rrcbTTr1zdRl18was0s41MsrL/wvH57F4o9GCHHnX1DP76pbTo5r7q48PCvJ
9RUWLVLcvar701VyuyE+qg24xS7nnxWXVucE00C2NMe3Ub0D4YAajKzhV36iX73m31/l7CdyEWp0
EqL2rnIt4yoBZHa3MOjaQfiX+N/S8v3vf6YzrpmHeHW7LQa91nbQQGny4+/UGnZMmhcPjwnn9F7r
PHsgyFteFdlSHESOLYF/ah38ojMvW2kMO3qbcrdaw7TLC+cA/q64/P1fabviD+v19jeiDmMWtL06
f/G2vvs500LD86p4czxcLwdDiPZNpfB4dBPhxa1JfhKCzA+/v+b2Nf90zc3gxInLt6kDf3wKRJet
CrWYt0OswuR0ctZjUBrVsfQG40Mi1X0S4y3py9k7/f7Cv/wk0alTnHsEh7tny0zaklNoVA4OpmaU
J6Eh0GfETkZlZnqvnBq2dfjne/zfS52t035NF2ii97Qb0ml+k6bi3hporKcIBnFeVSefQMOHDbd2
QParXvlRf/mN4uJAuYtmGiP/jw9YBZ2c0cvzmqFAOU7BKo9LF9T/zaLzv1fxz0reBi5zOpEfs1vl
OF9BnyTfC2lY5Gi7faWY+eUNbUs2K0KA9/fshsp1MhoqJ344KxiPteepT6Rlv3ZQ+OV7ifibfRWd
OQ7VHx+bMQATS3IeG1a1+jKQq3eJDS55nJGmPyvh1Jec552jjzTzlUf56yvDRXeFyxpxbmomp8Cc
KjyCO6LtUZaljRInl7S+AxDj9HLGWbZzaTsfpnYsvvz+m/jVo6XkpUjkkwiAHP5402tmaphcI5eW
mfdAP0xdIsBMXln5fvXlfX+Vs0e7eN2EcHr1ICuI/ED7344a0SHAnYPhb/fF/3+BzYr2/aXOto4e
HTs+FL48ALwgcZs8PnQ9yuDfP7ZfbR0eHQg6EQFAWXf759+tmx6YZ6UtbmghHX2Hw3PEZUhFJrwx
y+lYq+6VV+SXT/C7C55tHaZsTafPLG8HKLT8UjtWuStiYhq7aZD/xddG+2rjX6EMktbZj9Xg2h/m
gG0RIpH84sFnu4Am+xr++1c3RDfFoxvHLm9vvo7vn2DT2WmDepVeqh3MaAGIrrV0UAF/8NP973+s
X15qC0nEpEvBJ89eiTY1k1Sr3Gfkh0glqwz14g0OnNM47V+pZH/1OUFZ2Rwr1LI/vRcIidaWQ4G3
6wH3RKZu9L5ievLKy/Drq+AvQcksNtHlj8/ODwpAYy2cMjfWzkEAYXyzqGm4+P1je+0qZ+XRUnSc
Y2jfwxXMWeWT0djjCqj+q6sAHqCdCAzeOX8PYt/M5pG1TzWrFxIkuUmrSAD983shy8gFGEGhzKH4
xydWjPEKtIx74aQMFpr4cNZ2snR+f5VfvGg0Xdl1gQvA1DnHMnWWg7B/0oKRHzE0YTsLFLTkbbUH
JyZ+8ZXv9OerbU0goiE4cm+UvrMlYXVsMipjR9ATsczs4EKOaKgiJ9O4MBXumVdKmp9fBwJ66cLD
BBJoHs4PNIJwwcU0UwvQYSW2yOc2HBJfvrKw/uKmCJbYylHBI2Qn/vGH6nyU9ZK2404h7kcu5WnZ
hk67RVbhvy2KP34vXFrl9ClopmFIO2/Wj1VDSVFYArGA6bzQ4FrgX9bz9Fo75q+/948FobtxFAPG
Aj52tXO2kEZfvGiCUnbruBTT57hu3IbAJ88wl4siWHpit/zOlsUjYnyUL+YoiWgcKyIRwtwCs+xz
FuCf3NP0trKD4nDeHAJRmEGoACUDX+U1qatDbHqpBeIdomA0jvjKj3/6hm9kEtOjUGDj++nsnKCB
UX2LE9dDXEcmsucgARowwWeHuajV/e+vdr7L+oLTCU1Vj+XU5vM9e8P5xVbOPSA5EOEIooEZzz8N
5CfBEue/g8ABb/A14vP5C8g1A8uXGGkF3ASSgn98AUH+Z6qsbZiX3Rr4V3qSEgWqL418Vww1jMPf
3+L5V+XTTt3EvIRLC87T5yddJ2DCiTsjpqGTIi5bTdd+at3RemVl+vlJgpKgXOHlA/xNV/DHuzL8
us1Vn8YA4zxS091Se1+XCmFA4sT6k1MMYtr96Y2Bu9j+jz2ensQ5yIZOMIF4K4E8qt/Gq12dX2DI
8V95fNvnw1/9+y+L4xx/PKZ8kqzpqcqzUqxrp65mCqT2k1XWxXOJYKo5eT7Fy31mrd0E1NGcY3wj
8fARCuG0S0k+uS3byr9NRjkPCN1W8mg9Yo6NXYKC8KHJi/h5rSrYuK3RQ4kkh/cjqYZXQSLekXQO
wtPyYh/PUCwlb2UQ34iKytx1q+mOQrcE1kXn5QP6UYJhszV/IJW6uzesgCjJVcAwuyI4TeuryQFk
NFNbpadlmBnUFQLgZu21BB+Drq/eOf0wHWVM/hYQY3qpmZc7j2MStMBhmuUGO/RXbRkZYqhhReoS
p+KlwsIeTqLLP4kFy6FmgH83GYJt1VBt+k4OWXXwZD2gkxLojP1Y43xZPhdznWThYC/9A5wucuuC
cakt8sFqEYcjQeMzY3LURJhp/EQfk2IC+m1iuiKpbB0dI4Q3BrQfSu7JnSofjbdRATOQKH9SA+9i
4/TrTdUp5KnOgDZ27DSczxaIZsjpBxfmSAjngllRELwRYzrDHmHme7tDC5MZcXe9JJVEJ1vU5pMX
j/OH3KYjUlgWIb7OFjmnc/jBRprKr9hRrZFgDgM9RTogZ2yVVrsR6cQpT6l3P/SY9oBPCmd7UnWS
eDdpPiHQcgCeVFFFiKR/iHHY5aR/po73KGUJK0IFjflhUrb3kbh2JIbKEEG1QwCrnsu8Bu1TdHXy
rexFfdXxEw/vDLKSIKy1ju8rJl2KESPSBb9zRQjfR09fiZBIxV2H/rDeydZybz3kP/Elf2xHc3It
bBoGs2vpA/MrxmP51JfiupEDjGqMUvoUQ5Nt900JVTREu7iEVhUL9wrGQj6CAUpHfduw6DhHr3Iy
82Ucqkwf6qDxHguZGpethbJpP/hJ9WjN+b1IF5I+SSr/aC0WBprOAFsAEICEuH3SryiW51EFX1aB
K2fRw3oYhxIxoyWS4noysJWGsIrsyDZLuIktfAJS+0ztTijuuga1DcDkZI7qqUI602fLkpys3MVZ
Az7ZbRzgq5kniI5uCnvBHQiktDrUWVDeJGot4GOruZsIh+30Td9xMTgG6PuwM/qIXXPXIpZXse8u
1znBm7K6Vxxj6LXMOBjn93IA8HKUk1ZdlJewEpEEY267Z4Mc8oOFzcvZe6Am8nvXWZH+hBOJZgns
N9J41S1hKUZ1k/QdQbHox7TVR7OToB1ae187eOu8Ap5I3XYfmslv/MjrAiNBo1bU8uQlRFgfCDs1
wGn5iNrAGCD8F6xLXRDayWKmjDw1YIgMqKd1HL1uRfWsPAVi1etH/mArRjDl+aBOAKomi0FEhB3w
qRUIYEg5Na2Dzbc67Mj6y9WhRod/h34TzW46l+sdalmfxGcXO+LOIaV1jnCnuS9V3HYY7Tw3SEEu
xqSlYzqbGf02E3JbnSxZvZcoqUF2mIbl79OuWD8YCeqd0JDBIvdAcRIRTuWc3mY6rxFp4t58tgvT
uoUMNGW7ASsuYG/RET7ZeozlU7FmcudPU3FBBAeicz8TyQui9GIiFNJa/d265DNaS15rmIc18tQd
Wbjr5ykvTMJian98wjWHFtHOBUMWdJjJswvOzYYXmyDFWlN0Dgims5y/ryhS1LQGNgfZ4P7dM+JH
3L5Iez5ODoSgyMxMUn16zKron9F99WEim+Vq6dcRbXzClCokUg/+rzaxf0c6kaR+4Jzy53yXuXO+
WdvF5F6zt9Oj5R2oxKUJYq44mFXmvSFtewkI7zLIrxoCb552Npb8xzRpAoA1MptXAHQox5Egjcs3
E7FEejH6uthCTRL3TVDgngyhzJjWXvqzuLNwk6NIa9cuZZVNvW+DKIIbSicJWxfL7pPr9qt5KfsW
hIqec/jBtu5GBVe3Zh2B2yq+6ikb172Nr/qJSHWXm5oWpULs0LAWZ0/0j2uARJZVby30qWfreFvo
zGKDUOsQRC1oInK1Yi+Io76J/Tcxc5sX2M9wR8BDTXaYNz1emKSJiWcXapFdVA6e+4WXDCyxzz4s
9mIV3IEmnrRFKZd3dqh6u8yhprfybary3DmkjVGRBDqp+UVByyGDGeRvugNe3PYH267TfFcnMwGu
uvLsEnEoqE3sL93EuNGGVgPA2Rw+Sf5E5GAzQX2R9KDlEhXRGU9ma8tPU5nRBSbNRX7M7apweKJd
URwFA+ZT53itDAUhD7xRFdC/0NQk8AgnT8pdptv4a2PYaN89Z1JeGBCkhivbhSV7KGh0WDANsuHW
JyQalbEy6GXQuevUHvksqZwxnVk/qtME3z2ey+I98jWsewAMioJdeWog5tsk96wxi/WNa6XIstci
GxBDptMn2yMUt+hLrEF2pnk/+jqpvhoDa2OkNwneW+VOpJb6mVGD7CYRF2XtpuWPZDfDm1Fmyv42
Gg0/YFAFk9wtY4F/XS0xeHxZ5019XNSaqcPAw8ZhUCzc4iQSbYb5jKMzbJmhf3H8WcqrxlMk0uq6
1nZYS+AZlykMYBvdb+nD7PIAwUTlbAw+iVess1E5SlwNLUbMfGcVQt2kY1xY5NLiqKKEyJKA00Tg
LKd2UeYB0kglIi/A0vjRilnpL0ZdiJyIusmxntGQ5mK/2lZX3Ci8k/xFVJrqZZ/V4wSihxTiBlGo
sxYDeFGV5p89K8vUSz8bbkz70cuG8mjj41i795wpy1XdTF4/GMWhHtBrozBvEjuv33bTSqTkYXT6
Nhb7eG4nzaneEND+3cIqMSLZPD+Ccky9NnA/lGvA5savNo/ZS1bi/f3oIcCE7tp3zsRSRMFm86W1
qj7oyl2WQ1lnZPA5fdENIblZvb6NLZxCkr+Auy3xOUHmnV1+Zb3uk71HBt2AhDslZW2uaEMBcm0U
HutsSr92eRKXgMvm5sGs0DIdbGd1oGp1ZnlIGXBmYT/w/9nxAVvXFWMdNtWRH5TsYbaEqNYUQtct
LDB4VBUGDJs/mziEVBtH2fTjdDRwuykcAhSlYTU4hb+Pq3l6W+a97V7NU2F8xHDCd2AnnlC7cq1R
4+LKaUVwIKNqbpknJf2DklU+4G2q8oXoK38gJW3FJ2Ym4OguBgXy4X3bjgiF2TO0/1gqo0Wgrrzs
eUQLuIJi7dn91mBcoSsNVSujaaA7Gk1oqx/msq+biCfo6CjFoRIfAB8NaSQtOAehzEAf7X0L+WzS
LM2Npd3cudritK9QzbjgCoY8fVoKKZ/yvFbpu1zDZiRec81v07ljxWqbrL+EoI/NxdtilvZGUOaU
jAy7nrxytqrIol+RHFohVM7zBrR3MO3Wv6vJVvwmigp1fdV1gxmOcEwpnaUFatPOvRkAha4/syJa
7yqo+1BNrZhwilXmGyFFYrsj3NydIhgE6bdNZWEfKzwmL2hZlckRxqe9CSRMn5a810D4iSz+Fij2
fXzqLby1tujHu9kufAAWSsRfc8vtObtol9K9gUbzdfbZzvYqbVrolhBOiX632JlVX5KQp0BRXdY1
XI4QhImnDwSvUW0X9It2UuQyD4tAantfcOSZwi4rxo9EOz/G66Ijs0yenUmiFa+2G7fdvgtADgzf
+gbDwATx5bKOy/FWeHN22/rDi+6DbEezKb+ek5obyLqW1HE2HtXdpXzr7/Q0Z9/izLGGi9QdaqCo
AyiSCkMG65EvaswcawdBGVAEQxUy0IoEOjyAq+rzUI7NY27YuFWHDPBgT3UUaqScXrjUhX0cR/TG
OYHjO7MF/QCX04JhMiSuie2OEjglc3kn0jy+rybfXNhXG0FepnGx5n66m5ZZvAOGNr9Zi1ZHbY/c
3yf5Gb17EHwIGEBeBdQIsAlrSAqDORnvdFYbT5Vd1A+THowDKWj2u9aaxrcjmuY8jIPsUw0nmEPo
akxNCHMQpgI/W7vTq79eptT3Ryg+aciC5T0mfjc9VIGzEh24jje2U+EabzYDi2HiznOqd+tcn8Sg
KwQr/frGGvGyTS1fdpiuyxqNJmRHSh/SCPzcfiSMLzsJVeUfV3aQvdEXQWRPTR3Bo8DSaNAq4d20
CP4wYm5LFcsDoLQG5flgX04LSYopHexw7s03IKGvvNo+9h6OIDSqfYjBRLEV0uoL4P+DmRTgocG8
4L5J1MlTc3FUaraeVkw6dADL/EONb2sM3cT0btd0JWtq9q/Ic6/fL4aL282ECl0sbnsV28GlwTTm
2zJ2zQUegY9BhVdMmkYVadvsIp0RMDeXjvGYmrJ5s7RO/c537P5+MfrFPYx2XHJinSzzZJdLvzd5
FeU6SuIgvKeR42a4LuYFYyb12A60ddeyzvdWb/jYX5ruikMoEccTTNCnDPteerDxAEZpF7g4tVr/
tCY5TIpJZZiSAhcgQbV+I9RQnooGBMZUWNku4Bi9TuYnV7vGfRkUMU7N3rjKszQ7ZZp2RJga2NfE
nNyp3unu7FJk77LM7cB4DsV1Os/GBX2J+bR4mrVsXL4OKDUOsGJE6OTu8JF+FPjnAcpQ7HfFl7hI
1kvF2PFN6ajnmtqLk4X0QK/Y9q4bl+xqqurs2Ugq9Q7Zr3VZGy2muZiOQ7i4Ls+Y8BIUsg1hg5SU
ZRTbRgmpja7TIedQH3Z8MhdIsd6uQRsAI0T2Gtku1Ld1rXmB62LCuuuOeOkYzG6mE+MSys/lWE7x
he2q4moonA92LI271RegLTtbXzlmavI+rrN6dFPt3SCRuWfB8L5Wuc3e4Cbyzivib73dPQ7cwzPH
D9VGlVOqTzOuD0icfu7unSLvHqy16i/LFUyCNKc7+FeS74ZFFdtlnKM2duUdcgzKLrufnjIsIRhv
OQHPQ4zPXUpOIuxLUmA11SihQw76iih0u4o/CrkUOLJhEeP7Gzo9RhZkSWAStlhPZPGxZUPzwg+o
Mliox9bsSCChfhvu01rhtY59cT8mypz3/PWdNgpqugq42ImgC+2mNAzWraa7nyeHqtVvS+vKVTRu
Q3Dz8qN2KrWGRuJan1FkV4fUDrr4UNjKM6J12NzuSVDj2qRTgQG3SaZk1/BrkXzJElFHsmz6ig9e
+18ES2zBp+c6xyUYrPIIfRsLjVdg89rFYEpYQDbIcZjZNS3ZKaXbk4JoCTCBaxtelzGZ9sGucGke
QIWKIqzKNidmU8tBXBS1D0RlhV3YEeo2G+zEmA7BiJjpqHauLr07I85cjLEraBx4RnJ5Ao20pBHs
xBijPGlvj8pIoBMwmyC8sMmtvscw7EzXym5AmuWiCl5aZXSf3b7v78qxmrDYGnaS7EZW7S+1kYEu
YG+r5KFvA6wxK1q7JPJzD8hM5iqbRGKDpQ1NZYavy/BbNiZqS3090EZZoqIHPHgYORIRVbQArN3n
nds9kMeZuWGAHsML2X17XgXmds+lteQ2k8jWk0Cg+zlGP9s7NMSmuqAPJRLfedsvdkzMsMhTGAYm
IrUZLOVN4GiBF6lJBhpObqPfe/1C37heu/jRdoqZ/bZdsmRnU4p9G9qCiFpVjfpZFWNTXcyWiXa4
hZfoXRtyOzQvXu+vUa1ihZrYLthorHqhpBwo/YfdEjfNkx597qFa6JoGI52jLWKZp2clGoezr6wK
aM6sdbODAe9fj3Xp36/NGLRgx2LifnK3XeadN3MW30FdMsyLZqTGRnDQToccRnW5GWLz/CCGkSUy
q5H17xB7zN4xqH23vbTK1qyOGHuM0xI7T9KprHSPtxIU5UQbtkePTIYEdvR2XE9DlfT9vmTd/uA2
Mv4KJme7gNvU936Wdekbi6Iu33GIFRY9n9J/0YwmCQfzepNXMEnje3DovhcZlgX+S6H9rPZGJoFS
2hy33pdjTCebFzDn2OcnbrpH6aU0XIgeEOpEDjreod6Gh2ZbiywOfhyM13ADOJAFUByo3v3Ka0Is
ekgpLRpIPhlrps/psfIG653yjSH5ludF0e+HsrIIg6Ppdg2WUA8P5qpsfSSION+OIc2GDK8JQEsP
fgaKiw6JGqsd/ls2EFOOjrPLVg24bq6DzI8kCM0rj9PKC156iQcdGi4U6DavzR1YTu+mKer8WZDb
UkdNli631rywAA7Q6Ak1Xuu62eMI7W+G1KtxaMtyQwGmlXg3Dl7iHfsBh9kOSR9u+lKj0I1sHHdL
OLYcyS6bWvDDw0uYdO+GIrYHdp9ez/b7nglQ8bZtgP1d5wh7XDtKrbJcKd9KpsC+nOJvzVJy+AGC
DlkhrrTphkmlh3JraA/Le78vjZK4IAduBQJTYNCcpvI7BYKIwrgpibtoAgu+PaG65MgG7lTG183i
eCKkLeogt4lhOB5rXXSI15HSWyizdDcNhHtMK3a7JR8Cdef1rKOhPcJ9iyr4I/oO62crrs2lJgkh
GHvFqaRqB8J5C1kMUFV5aJhjGp5TLJPKu5jHoNaIKqgUHhfag+NumKgODyCthxFTLKYh8wN059Rx
DvPMQOAqWLx8vqSRia+v6xDjEk9cWuOD0/mcq/aDJQ1+yarKcveooCg17+Am2BVvDsnEb+NFmsm3
VpmVcQn/uNOX/uyg7WNhadqHKRgtlGkabv1nlUrtphEYEok1VGS2QVoyk6H6oqPKxZ9bC1fXGEKr
rLnJ6PmpKgx0OgoVmRVTJBHOepiUGfWr0ouIKgbW3/rOnj8XDie1iOPYTJvOXDoXksyoy7m8oD3T
B+9LycCLlYwQZIMclSB2G0L6CPGiVV52onPfB3Mh59sVJlpwn5UWzR+RZSMV0WCnS8JsGNbfcLEE
TuHsZw7S1Uf65+W0N1K7M4A2i9yn1s6N1SluSNAzaU0xrpTrUTjw0E7KolsUJUZjcIR0ppGAKXLf
Zpc6r2baFNK87uYuhIOYN0eN7XjZm15reJdTHBuAaeUiNbkslIBJ9aFq5mk4es08Um0bbOXGPd7d
FFsrfh5jfo/wOMcYaeZVX0GhWQI1bbF5KrircrBrV7EKsuTK5ZCPyXMY7WInmRRku0aPbV6ytwVE
bRpl2+t7plOxdXDqwhlvStdSDOKDodH+ZREjqF1xVNd+fUt0u9c814Jh18NSmk3lsN3NhtZ/j4X/
z6X4PzhBvpt7buFO/4Q23TxXhDa9yT4vz99jn/769/+2KWIrRNHC0Z/p9V/4WoRUf9sUA9j/wvQ2
NZLLP7IcrvFv3K38l0BQ9k/w0sa0/bdLUQT/2kIGttgMNFP+ZmD8A+jT2UDYkjgUpWsjpaB6dflf
Pw6Eu0VWTKlApxEvjMG+JwOAADEju/NE0j54rTu/Ihw/m6tvZkhEMZgkuIVtun42V0eP4hTuCJeO
fPl81wpCUTvL+DzWbXz47he4+3v0+71/znLObk6iisEzhHmBUQj9d+9MN4CNqcwhmfIpa2hwgnh4
N07NBx2wXi5435uxrqMUQaQQpILOZr5u0CSzAEF4qFp33azBWdoXmYhirNenhV4Jcx0xdS+SVY2K
yliTk1srdMOlK/WNx8cYxcbEzKgjFPRh6H3HOJQ0SvudMbilfBPMWdlcpGUw0UQAnxfs8VIL9WUW
bT2zBUweTFJvdflFLHNWzanOOic51LmgoVgVRYx93gZmHnWVX9k3sTdU3Z2it2zte0MvBXOvZP4y
6Ky7atn2vecqn5V97a8wXxMni68BO2RfWHjHLKoRU9DItzqYXFslxAmbjK2k6/HaB0BAb8vcjK8J
vC8k9btXMLVP+55nid6sdeAlTALg6RunolMeAcdlpi5SAzVwCEGq4cHwen9JklGUTxyiehm1k8FY
mrP6UDa7GQObpSA+LpW48tNmhibpzIo+Jd1UsbqY1i23I87WJK18lftV+DVTG5JailyHPXU63tZm
ID/hY8Pctrl2wDZzfp/UMoFrUY4Dtp0s+9H8AI6RTR3IhZxhXUA7Rqaw91nmV5JbTIfWIggyuBg9
4gBDpvLQqWbaGAiYyAmozStCrLzbvm/cqnubGVXjlcBeHHOAIjvFlU8Cks20so8UY+KVEoEeJlxE
tlGPfNnBG8z7mMKmekyYx6zdftEpFFtNJ6d7JvVSNQFfnr8sb7kBDKE7nXeDU7Mb2h1YM4fthhyF
xkyxx4UYcZfm3pNDV92RjGzfko5gdIdOZBR9G2P4EUU2L1Ezdkt10K2ljB2/o8toORsCB45uC0/J
JSymYHDp5tVpLNrFj2bhxclh8qr2y5rrbt33esjHI6NbmXwYwDG0UK5pFo90Esd+SG6NGURhNFox
WhiDZ60I+MhJu0GhDRRyUAHlrQskmMESUarBEchidpIgz0gYJrwAUHvly1sgVR2/piS2fUfc/CBf
JuFM+nLqKkfdCLf05RvOmE15lS0wTJlJmotBLohNJ/shl33XnTibbP8qBR4JZ3wV1o1rFCbevRlE
E3wP34mJMXJJHIIDqolbzVAN6a+mKu3i5KhhSa4610tIUbNE+7mDjg0q18nmi6ynS3SpjWyMdVg6
QIPXS/ATYF32XVt0rQip6lc61/GMaxDJqoNiPOqLsRqPjvRBJxDhS7pZ11Ec0gXW9RzKlN6sRQFk
0zDRBf03Ss8kTK0UduagjVqFpgMkDnLXYNKSy5365BOZZx6Svp6BrkBTMvdya8HdFYEOuhMUj+kd
9BEruabxO/tHh1wS8ZBwzDS7vVGiRf2gVDyDdOtnmC2RtGunyZ/m2jBKI9KBGPtr1+e4HprzamSn
pcsdYwfNm5kg6QLkM8k8NfSbOicA7IIpMBEkHB3TlxpF0xoxhNjCl8uiySIrSJMbqjGyS2DRrg+Z
KMncdFy05cj26uaqWGefU/06OeN+ZHgw7iw2hGpXiGyYH3gryZZcIAvb75ESoIgJRV8mGCbsOWCx
frI8ZuTFsdUBAtunJcA4fY/YhZlxbVDeqU8pU1TLehIMvgLey4mIXQn5taK92tK2EaalXJJcQYlM
L0lTo0jwI9p8tJQ/j40TZzKJGEka9vQyW2lXNe//2pL+rz76ny038j9DHKL0+eX76mj7t/8pjuS/
KGZ+qGb+KY6E/BdnPotOBABMDHT8J/8OpuSf4FLiP7P5p4TnoWL7B+Hg/Qsl9CZJNKH4o6XDV/sH
xRH/6Y+iMmsrsvBY8ocyRRP+OUlBre5gN8K9ZCbYUOX7Iq4mWCZpoC8ICBeRTziAYSJ66qvinQxU
+jaLwQStfkAAC+TYIgLPvgbvApE49sl1O+0C0acXeLVuce9XimHrvUWY2xS5bA4BXVJew7BcVzrQ
W0o5Sp2ura32fSqGoOeAkgkLmuCYo6FINCdCFs/SxdYOrSlTV06ODK67cKbCrCD5ra2xm10T7FeW
xDaE4aZAx6ZtuHOpr+q7lEH2kXMrUUizbR67TMr0yJdX09WBFTnYNXt90VShqIDM3MytUZtMEzwR
o6aqLfNNzVL7kfCgoDoVSJ7cjz4k+Oek1+vOmPuRgN6mtu7Q+Xb7YGkD1d7ozVoNdPf9AAtQ+2EV
e23H4GB1hPEo+SPQUBiLvJ8GIo5pRlTK+Ni2uL0l0UTJPdJc+M8Rf1GNTKXuh6Z8YyqETWkUowy7
rdvUT+9NYxkY9eSY8PXLnDn516Yh4NIBaVDYM/ZIeC8PSRr0zr2D67R+0kmrlsMCBSrSNOleaLQJ
ue6KVn1O6Rt+60sOy0QxDnj79q0u3Vubc9Spizk3hy6I7uzQdc5w7WNqy2+hc3BWNDrLum26LDZO
q5sa6Y6oQEGfArg6Yzfx/9g7j93IsS1dv0rP7ogFegM0ekAyGN7JhMyEkJQSveeme65+g36x+0VV
3dNdBRzgnnkDmVVpJGUogsG91m+z+pqHZtxmNEmMFrGN5J49NTQJ7FpptliSbXMj60NyhT/NNuNM
9KXBcjhRdgQHk4RqrD3OY9HJtWtZejEFSYLKKAF1IQiBMijIIufoNLHDjR21lcNcNZVqFxKRl7OA
Ml7FGK3IUsJiOXgkzkWVN/dqM3OsaXZbD66z1A7Jj7Kk9UvvW2VY8/xGAOeuMPTcWk16pdr7Phpj
2D9dm+ZtpGhWR6vEaEp7kdD+sJ5C077Q4GSK3TKlabzDqtCEdF31YvC7WPRtEMLb5RurzRpwhmo0
buYID52QpuND/HTroUfKShZQTR86QjI8DkURn5AVdgFtNGblCqctTnRtcMhO4SIdqaOw2mDItflx
bmfSqSpjbje0Dw1XDCDzGW+XgfYAgPlkd424jlVJ/erUqcwgBZVNN0WSyo0aU3OEU4+3xIpRSlrr
g0DjoIdt/qhWDqt5TBLTtm5U/TqpVv0RlZH5FnJptZ5tSegvuhylGcnly0IzeEmQt7vklVZvDa0k
E8xOsphwLc0BEkyQnVABDw/zYoZG/DRRB3GyM57pdlCbkPL0+Y/jCB1omky/YoR6CEJIIdHhYmFu
KW+K59HjfQlF/8VdQdcEjoOmQbcy/XkI1gQ2cX26o5w5OWlQLBy2staQPE2kfCq0sb2rCvIZdR93
utw/Ol06KF4PRYKkoSazXl3u2ocF60dG/qeofup2JIkL0DMjmyH1uwKV5UGeyhR/HFy9DehH8HUP
mwfLJmtOsYd+bxQQebOZ7jCpMvV60JYtA6E7aaMe1M5YOigMLZ58l9jE7CmMiAJUjgyOxjjeijC2
Z43IrRbmiPK0OJdhjTpJJRCyps3RQzIdgtZYdH0/V1HeA8mC34zxh+5EXXlzetiJtyXXq+zJVvOR
4GJFVO3RyfqkPVL7gRISjU0LB4mRphSXNp7E6KaoplvwxLHwy1YBw2f/MT9EYxBCRX6JtSmcBE5T
i1S3Amd7j3lxXcOZCN3m2fdjI6932pBLjzamAsjOvICFLdIsYO2I/Zmkyvu6lzXHxWjanZ2ZNrRP
Azs4LOaqTTSkD5NtC2ntCJmc8Gns3jSNKNeiVR1yU7VFgOeQ1waA6Niu3JXKGl1IfouBN89RP5dE
v1ays1KrTva1PrKI17P0bQlkehZmjaCyVbMNZV/meq4jeysjEUOqOU/GO5JCy+tH6gEKMUKHO12x
YYOoDhB4JB9PzTI/ZS2FNIQSGv2KCDvNDweQN1dVqXBTy85CHjOrTqBrbbqmqk95NrLiYZF7YPWo
EDuqPn5MXVKerBo7JtnR0AlkFGpbJ67LG6H5ZrGfea7XoWZ99krWtO8oe4S2Yz8Zml9hDv1yrJNq
UlZZavGCm5bV3SZ1iFOPpjY4oqQw7YrGubKiB8M1CgiVqc316BctcekHDh5VejUnkUUHIkFLRL9p
KoU+bxDV10YuGbeLVGvwnCgZbU9PuvI6WTPFMq2MNaUSZnkyGWxlX4fNa1wSFco5SPQwIQNUjuxj
niwoe1EiUrtBye46VVlGm7YHLo0cEuUap5gvhJfqC+IrITv+1BEIsjWbPDezFXoWLZAKoFZJIfcZ
HLVZ51ptvxtovf1mRKkDUiql16JrrEOYZuYD4j9kW13mgIsy7U+fOfjwIaEH4APUb6GYiGBM9E/j
XK+o0c1QQdiM+Xcf3Mdgyrz2mzLmmHFTUkCXr46BPD7BDY8WkiDi09Zhksx7DbzxULAHww9HiCgw
Vcc/84KYdd0tyGDvN0ghij/wo/8doYEYwa/++Qx9+O5wZvy1Vev+GX/O0aCC9LfL+NqgrEjiYib+
A2RUrd+wlBB4hk0QYxHtpP8YpNnV6HHHlerIzDNUvd99/39O0pIm/0ZTG3dlgAwLH+i/1KrFh/8V
jGNHNYgL0nmQWDNAdqy/OYw7a7YxYMBRcvIPPt4Kw0MsDcA94mnShHyqi/ZBQciuz0N+QNzYr/pK
7BBmvDfFsEXCtGkoUHSh+8WarudAbeUYnVsENGKx1uaJ4wvHuZJViwrpJWw+qMvwInbmJkp3MzVT
uTBfhp5ow1rvT0DzT0Bh/VnqmsACgPAc65fdaF+YrbBQjHkQFv2lTfLt0Kfvke4wDVI04uaYYm9l
T40M8GYL6d/ewpGqKatFkBs6aBKG8azR7NBg/fRjvTqUFIIR3nsxiQ31zFgZoG2XbWnx4AfqiWod
YQCyGYp8RPeN1el9HibuZITMd8kYkDn400zmGOR5ffckfKZZfjYzvi2pzvOd3vS+YaXvmBCFb2rU
pcclkdhphdFAMDgXFzEXJbni0NyG82UkB92Itkl8g4cd3lOwBg/mt2GiW1BxjhE7wszDHPp7WygT
qfRUwjiUsJlTj6RrVKwHjqfEqzuIz3op8fk3y6uZ9z5BDfpatkoIXa3wtSneaxA3LkDVuUzGqz6o
Z3LVvAXZfKdUx8xBrUlLz9tyP2ydetoR9MlJI5dHowpLJM5tspqkql6xY8nkg4bpmoSRa5zWqzzL
1wM1WaSqX9HoHDXmP8nRdl0bI8iT6kfk/A/R3MYeUnUanDAFjLpkfUlTeEHrvpuQ0ePY5oNt2GdX
w3W3lnK98AcyB7DmFB0UqUKiuQK0t5jVBgXtiVIVT9FqcSlb7VFCW/uYtQ4oFgOKq4xOuVYF0ng9
2utZ9di0RN66TfMJSybTkaspP1KI00XM5rgZLIdyUG0Obwn5VX6pxXTdJ4m2VeeRQy1dVlBroVdQ
/A4l3hnwZlDhGVI/FkjCuWFCFe1oivqF06r120pHxWRk5yRp1IOmx4E6IOR25m4OpNCYvLRxjkk7
b+YEo4rRWwR+A+b1szgpBuZ7SaZ9vl8U/eLY4wehtUtAn5JEfnXK42piWmp4jlQ8B26W6BR2xsYh
E+1rmzvPspQfafucEWvLaHuJDDjpZUGws4FoQKRvI/J0H0KSyV2rb/hUeTeqqGxrZNukoBSrKE8+
tVRQrW5hALHMFG+xvHHSI8W01HYm+ril1FXyCtEkoKwjU58+VXsKOguv68wZVSZlrIniFK4FqM1a
m3+NCunECGorN+8lw+9TsVfa5Nl0IrKfxmJTEIjaEuxFYwCif6jVL6fMDoCaHRywIQd1J3kYLnfW
1MDnTw1MqPpZDgwzKBo9AMCS9lfg75jkfHx7LYbA2e2jfBXn50TNm1XNGwRLeRlKgeO8p4jIuRTS
r2g8kOPiAMS2l1jvhYfKkxIvvS0PYpgLPB6pFT1q6lBvtExpDncVsWc4dbGiCQwNI/b1rRLn2zYc
hvecsS2YlVB5HZ320RDzYY7m0NMn+Gq9jIwT8knDY4Irvypxt3SVFOKNeKe2ujQR2s/EOTnjsLIL
EkFKqzpry3TMlmjXKPa00Wl+2g1KueJCqC+jI+1BTve03/xarOEpTcdbTk9GW8SVX0zSd2IOziop
ZMrMovAc0eSqL+pOH+Z9VzEJmwaEhWkiQWGW4R+qpE3XY+aZGenXHUrgIxoJz0IF7CUk5hfVuKmk
4RLb4kTHKfcCOco3YmTGiKJxLwyKijJJ9WunNDeLIx9EIb02Zq+6ajPI3ynrq2vTZgfgb6ef8LcF
SrKKYWyaqE9rp4Ocl+X6rhC5Lwpk6nSTEWgNw81QPhpW/pa1D7gWNiVIyD3Yl+tIz1eE3ENsZPn8
FOZblBzcv6mj6G+zqXZHKUILNy4rUJ0dixi7NpwUEIBBc92IlD8QiYq9ICwsb1SW+kvOuH3OgNLH
zIzPUj2BpOd9R2lBHK/qvKcjxYrOY/GhYnTzAalTz8rmEyiE+cEa+itBYL1uFeAKvTc2raNsIJaD
kcxrFDyLi2zB7WNzx04HXZWcEOHfFiMxaRskX1vKtkAiqB5aZAgShSSwYq4999+zZRMzHuV7MyTJ
WDXpwp4iFtlyqL1sYJeTOWMacUx6+7k1OQ1EuDez8ZesNEhmHBx4vdeGdnysI/m77fJnOIWFxogW
M0fLxVQZ7Cg0FdJVH+M8BFfPgrkPA/QQiYtgjq7sqRGbOHbomG5BJVh3H/RBfiNqjEAIoohAkD4y
mZz2UuEGMGoZreVSnh0dhxNoWBDlEbMFINIpyhroxXTl3uZCt8M2mNvFCFJJzKuyM2WCV6XldVqW
F1Llc+rcyMAz6oLzCtwZe49RbybMaF5cTukOH2T6idFpCPTlbqmgitFAyXTPjg6zyovhLT4pfCy2
y3wn5mNdvJCGPN+Mea5AqcviKqNKcGbiVVrjDJ03G0AL7IdePciPtGm/FJR0P6XyQPS09YKGpd9W
1E4FcU+VZzTS4VBV3GSlzOpRPIHddGP47nQWGfk1mEREbIxPuHvQOdWOAvHKLZvvsSOMPFTs0V8Q
rPnDbHyQRrAeSsvYFookPzZR/6LOJmeZ9QCPuO7HQXvRKWz2jFY6ssvSeKM25W5UejSAjTL4dcdp
mWd1v2VfCGZoswmZWkjcfV9SI+HIW4G/9O7YqMC3kH02m557PKQRYo3Yy6zqUKRs0+yWem7crKQ5
0DDNgp57BRxYiBcumEOlC2AnNa+zUbFnylPhoHOF5IBaIkOfPs7x3GvqGi8R70cTHo086Azhl9yY
K1TynJnVQRbSaiK5vTR5Mzjhmcq1x0jV3udKcZF1cLa22zGhG0/Xn7scM5yyoPpKJd+ZU9dEu4qS
xwJYyld4G09KRoEC3RVGLuExRDuqq98qhT6VeihlmwI0WuAE8FwWbXTjAgj3lav1fumQsZoIaYaJ
eSnijWDRAyRFNCGLDdYohLbqOreRIY+kdprmjuhxe604KAqjEg9Kgh/Lh/p8yErzpFUQV1kxNusI
Z0SFI59HMhrktwuxacR4szEd+frMgYZ0+Sxw4tWG/AnTtacvQvK6efkZBqramyoNID7dsOw2uRJt
tUQ9c1Ez8iWVB+zsmo0TjLAkeaFvhi48JoJqbFzL8vhY66Cz2ABq7RFx79tQRy/U6Kzr3g7Q+W0X
KT8UkbS1GvkENOJPUtr6VZpjHx7plK4Jp5i6RnOLdv6pMvvVyDmquDegX3yrrPZbl8O9gaVChNWh
S/L1qIq1BK4S4w+iOWWdGeOvYSxWiTnuBn14W5rNvS+naiKm+TbQCuegZSdnGQEtVLquD7L+EJnL
tZqcvaApRUf6bBNP1cbtwaQ8tiEi3iVyc3Srqd23GPNcKgKPIks+TGbdbMoKr6XTxzewZKhUT9F1
7tfZEQo8pD60MXzHzvi+Sr7MLJs0snBhM03rh5kck35xjlSenCutvQ6SEXD/OJoUEZESfzGmgnjD
B61D4ioXE2Lg/Jwnc49OTaUzafb7VtVQl3KYNHLlgbjHW2d+Q0+EITl/SZL8qDOoGp2yt1SLfP34
uS4pjVmiJFqRbunlSGDzRFzoyXgjzir3h0oTHAliMwtI1/kLF5Zv42xeJrIyqWMlpMTZitK59WgJ
vKYXu7mVg0nV6PXVpOugKc9N/WpNJq12zhdXUuIXffaAwLl0BzOm/jbPoxWO6M8yXiDX6XFVc11H
sVhraOqKzTKpJwjEy2guq6KbsZx3Joo4gVuvsL7N5B4EL+Zbcu/VapbYsznGovtlOThvE7MSOfge
YslDXlregpXXMte1lIHmOEnnmfrwUJLsSUvkmQISL1LFPuMMjKUJe/7AESAmYxtSVwOd9DYMZyev
7zzlUZPsR0eEAP3a692MoHDb48xoW0+o9bNYPjPzAzb0e9H2iWRcZHOFsAGyJIuv80yr8CKOVSO0
a1ulv6YqobrLuBWKYXiGPq8yvfdGHl0cSieDDsDM7neqjmk7qX8cpbpSzLuq6lc1tb5hKTcFwYZR
QslRhBkrHsNz3Vgo5mkH5tBmW1tcQv9jP0v5OYVBotDyl1huspi/SoLycRZUW6nSVG/MLdVDW3DM
8WyRfbCKmnjTtu17ZksvbY3IA4NtYMhUttmtSgsWR0MOr4Vu5WS0jKSLxM1GY00HmB4VL40zLIsl
WjoZKXSGyN814vpHSsm+x53EyyQ/ZJJtr+CFEO5aA2RBP2pbZbRJ7rSwHeb2U1jHb3C3DFuDOESK
eqqb5kY8SeFNWjnusMGFHhE5N71ARS2yYfE1LaUSSX+sJK1al332EavMkppdNWsm02fShy1XDZst
XQSdK6T2dQibtyKjipIBHvdnPBWeNaZfBUsrptVJ3oVVZQWLwAKW2OZnNFYPQKWGrwj70qYpyF2Y
1e5cdWdVFsclMk+ZLpdumirYc9uGd1SHQTwMYcZS4qvv7sA3Cc+6L3V6QdREPK5T3TBp1piWtWzP
9GUPVYdLB6g7dqaR2rK03OWdTOHQnIQvihI9wS7RTZfc+0LRcp8z7sQRB5i0Uds44MUZ8BlCCMoq
EgR0FZQX6WKfh0zwUhvdPXfeNKoP9zyr2CRTN0FMkRuoW6vmW7OUS94uQZjjyUEcnoOARIjT4e7L
owUQu1UawGnLbiAJh7kPYiwDHnZ66zEZ9HjFUzpxf4B6KNgh0Ud5UzVd+hBlbWQO4SGpiq5wtVpS
Sf0r707GunFTAHwvsWplqyIlco2myd9Deyq2pkRDnDV9RXiubTkl44FrI7Ne8cYeRvrrnE7dYUz6
sTlrtRkIPZTtTTVXGffp9K6aV4f3Ihlv9MZsJd1kdY+03dJxtC2O7sIuYGLiMofi2jOa0hHKvQpD
LX1/MFm1pB9MgzscjsQnodRA4TMOF8Y+Kd5ytJAIxeZBwgWvpsooXNmBhVT5A1GJspqyIV877Nbr
qAeDwUg44v+q43txS24VpF8MudfaC5VjvPu4e4R7LJjHudOo6m0W04tyRKWLpd4AWD+Fk/nKpOwH
qzzpXIl2B1/KpVZa0lNCzYZPBfYqxBKRt2UQly0R1ItCSWvvEluJ1LrnWE6LSnezMGsxYIlVqQtX
FcitlHEfYURyW2cOcAdMiHCS1quMcq8o2illVCvUckfh1bdO/0miDzsn0TZDEe/15jM3w2dKHi/D
OHikHAfCVndWK1zSHbxO/N6N1r1jQ4PVKj7bbDw1ebzP57eI6rqqnK+aTunRnL1KZX2os2ZzNyeZ
leHBjOxIEbraVUqRFf1AsOeoNcaDXqUXrchAksQlGl4oWH1Iaxu1EN3Jhl2/giroW4uRmIGx6jhi
JR2IwNSiII96JcjTOTnQTYYAtzmJEMP1ks/HcBrOuepceVvSqthRy4yxZpG+deY+GhRfRixpvI2r
fVImD9mkOqdhSs1bI1p5JaqFtI0KNg75iia1bzlqbDmUuO9iiJJSGdqHc8odTWefdunz0EXAWc04
7bo4uYZajRvhTmRlZXPqBzVxFbE8LjmVzyOlyNkkvfSlco4o3fXUSmW6XPSSnsfmNcpIwUDY9SA5
HVxJm9/UivKxpQGCyGlSkQQ2pgGPNPQqE0r808FL0ys7OsfSobPJveu1cTfamzbJ7mQ7xyLuqEmg
Y7NverQ8qw53zgHb6T5crK0WxbTbGI4nFbHJwYA8nC0xTdaqzJCj1vRArowo2uIWZkHUrceoRGuV
5K9Dw0j9v4qYft7+ouLjrub953D+sSo/vv6K5t8/4Q80HxkLOW6OY5FljogV1vz/ofn8DZpgxzEs
BMDWPQf1H2i+rv1m0QrIZymOqtkIe/8B5t//SiVb2yElzrqnsiv/iiyGUKW/yWKQHRt4OAzkw8SC
o9H5q2rYimVjDod5AMy74jWMfLG/Gj7FmAFWLH/YHBEwwFS60aPtybtxBWC2TtbYNeeASgJvnN39
LaIStqi8tbbuV0Przq+01e9EEBd+Goyv88bYDaseBGNjmDtwBwa57nTrVp0LgLehSCtYWhybjUss
TUFhbHGT5w2a3rp3sbl6tCEVx8F4AFhgLPRmj0AN3+ZmHiBdid4NX3hXwaO44nNdOT7lrFvQkTXO
Ubfax1fsFOZ8EHsgJ+HehBsf5JN6zbcU/u0MF+5hVx/MNdn2vvG2R2DJF5F8+UXftLt8pX4mQbgS
m9voSY+aq7n3fyF0deucWS47eaAlJDi58sPwph6FJ9xr6HUrBVTfNdzb7nq7Oe5xf//N7LWHfNut
3nUPh63bHtoDgoJdhgLD3Rdu4b4GT0+R+zn59YGu3BV5N/xhdmtqGtVKr7PcvbxWc6g5PEAe6lFx
i0nT8S2+tuW+J+4Tz5WbbkHv+TPcWV+OywboASx8tm/EmTz0PmDCAXb9NJMulzwravmQmF6yTqFZ
RDQiC8FSfW2+mHi2hIXsdfLRCPPQAoV/hM87GNfkEnn1utsIVzkTq+JG3SoGFTjjghLdjh+mfR6t
S/u6BLnPOn2ItlwHt2mFINg333NsQ4wZgZL7pAFYRAddGj/PL7gvJSwj1/pTHwn9ccV3fVYyT/82
guYq1mJNAsOXWfsobPYlhxC+le37xNYkeUrjU/7uw2os38MR9VG2hnju1lS4gr40Lt6TZ43vhifu
SMmnumrfoy39W1m8nYiY2F7KePvWTlss+BPNicR1u2kQrfq9vOXoOLRv8zvOOLCQDqQZLKHZxJyg
A4LQyCeB6O6AO3TyahhelghU4eRcaY/y67X9Uh+xph21x/YwrsWzieHxE18ORK9MERmCZtnT+IW8
y06xL50RaFINexypO/Pa7FBliEeDgv/amLBdFI/F5Jr1ejxY23LykaEoVAE6/lyuVCQV3VYwriPz
+kE2pNK764BVBvWT+GBJpoT9DDTIQTPOOyH8ioAiP9zFl3SbHu5a1Z/wypf0PxeercvlsOPxg8E8
Nr7ELaCaWDbd+FWq3PqpHJC5eEnjdT/mu3ks9vHa2YZ2kDeetNJ2WSBxgcEEJtLK+CKZiWtAWfvx
ymJgAV0KIgrz3B7H94iI3p1eueoawNQX5ZKBj7/5CGvCR/krDVzc5O6wFhv9OGgeKmfbM774xrDZ
BnEggsu8UR3Xi7K9zOsCk9Byc4hO2jl8loLMv7+DZe15fokzHwS3++RxhdjpvPrV4L5hecNreE0v
0X76ZdorOoc+BRKcyqNIstOCZtoQsxEhv/bU+Yn1XdnMxzLQvWBezasBO9p28c91YOw/JZc2RejC
ffoLM9JOQgzygUDAzb4hvqSVPHr2W/6JrqfdqG+X6Oh8aETQuWV6UR+0S+I8g+IPOOLpHvSUq3ZU
3+xDjXqdzRT45EveKsvRPq/Aftf2a+hKx+LAUOfWn+plqz2sLU85xT/aiWHP01bzo7Y7Ndt0UwWI
F+Towcq2tRvqN73lG0KwByuyQRjlp6uPj3iT4j3eyu5jvKkuu3SleS8rdg/3NPsr44oh80v1VZ/t
65d64FcuoojX8uONHXaFm7R05wBDoz8G8YfwaQblTxRvWk2rfIO0YTUeTmqgeKfSbW9E/ejnZce3
QC2vV2yrA6WcK/tcbWU+hG3IrV10a5A4rsPHOOvcdPOTsRt9HhA/Xg6Kx8ZTbRJ8LdqWWSs7mm/Z
Vg93/Y9huPwy/3mz1r8/ihM4PnkM+3zN/nSzVqi7IAyKwe0OzQH0XuUixyk+/KTqrvNZMRWcwd4c
mG4j+B+6ly2/PACvgiUbHFX9TjLc8JzTAur2ylrMgfD5HBIM1rkRSLmPfZAIIEM+6l+RTGAFDMQq
uhjrN+mo8D04cMfMem685qr0rbWyqvwP7eM5ddPdo7f5kbYA6Ji893bwfALsMxIvZC3/IAZv23Ju
WkfllI3efEl4iqig9enhW99/9ivpatWe9M4Zy8O31gUcx1P5AdbVOevuwIOyX6kSPKHkcksWX1AU
ZITvcEvSL6ydFgXJjMj4DlZXh2oqjq98PSfnAeyz5pwz3nIe8t0Rl7qdHdTSRhs2RGP3sqdXO9P5
s+vsX9KDPFUFP/79/jlfGAuRKsb977Lf//7d+ru6O7W6v3/QXz6n+4/f/zr65rnsP/7yGyD/hLw6
8d3OD9+dyP/4+n9+5P/vX/5pGXuaayxj0G5lf/9qpGP8reGOme6fD47ef/1n//1vv/7PFst4+/0/
VdW/18D8MUBKKiYxnch/PP738fH3rPw/9CCS/RseLB3/FYoQbMu/dw/9qaxW5N8smhhkmaGOgdGU
eSR/6kH03+6JyZbMp1IFY0Jf/SsjJIavv4yQBspug6IXdNwITMh2Nf6WKp3m9KTmDVBPEUY97diR
0ycePe+moPrZIjvNnQm9aN9MOS2Td9IqM/WhiwQxLNt7RlDR+6MT9an9a2qQH4ZBXNdG9QuC0xGC
jkm7fF3CNo08J25q6ZCUU/vY9K1Vb8rQKS8kQ9qfUTfkn3IZxi/Yb0OCcu/+vS0axplwnHQEhAzz
Fta7Vpbpx6EfBooib+LS7XTFIg0ts6fkQLoD4I1dKgIH9AKIVDSKIN53LCYCpscqu8pa3G5R1Wnf
SyQP8woqTNd8nhQlO89ynWpPlSIp2asKSS2IOYTMs3Dvvhtx0QCR9r1T0HTVj/NPXCrqVcsXGEkc
DPG73kglilT6QA70SYEQmU7P4w2zjNpal1Y+YzgQBAb7o5h2JqMrS4zlOuOfZmckb1K9az+EcqOT
Iqlpf9VS1uS8VlG8wscXdmCq5ON4eh6NLzQJ6tmeEAve5TLSllveWGbuV8Q+YuyqKwaZkaTFcYsn
egRUsXSpP2q21PSfhUJo4aumJchB6gYricd7ODbvtCawRmMOs+OyBs2EdGmlsQRmhLvGU2qNbAuK
X6PCmwuZ9EJAaOR+ViSSgGCOmvpyAga9pVOik2N2TJ1aruVstYrWP0mjWrANLCYS/LqXq+Uk6dQg
WmSw4LmZJln/sug30CFQhorTAyqE0juieUzPKNQFA1ObcnBYahN36xQXLb3dOkWK4PuCyAbdUPjC
MoD6mRcdTqJCcB+y5C9j6zaygKIrddzSq1QR5Vtr52qJ0762ueF2Kqr3Dg0uOTYh3kRFoR51JJ9R
ciPJiphjR2GHXqPymrlt3uvZWlW4KDwjBtYE15LsXyP+wcnNKQgHtypjQZaDLiy033EfWnudGKEo
ICXOuYTRuHxguu46b5ZDh1iZKu56QkYSko6WWp/ebfjOB6WVrY+unqS7NDdisB4y9e4GEzIBp7Om
odUaoiH8SBVn4RATsXNL0Dc1nq1OJcRKxNfAnNy9plJRXgcrjziUqy77xsuO1a8qxuQzmhIdwTrB
j+44tNMmHzpJhwVwUt4+GEVxH1jRAvxg1z9j2gLzJ4bmPEtxWtz4SOsCf9QyFA6if8ziRDsURBSA
DSlarHpqWqqw+Q15hjTM65HAQ+cMb6lmkj2wKG098bTmoiZQpFZ/FDQoD6XGm9trO11FHEtDtenO
2di/UGdCv7jR9UYa5EqW83rMTX6SphY7lEj77itbLPmcdxEcDzJtNYO5X8wTQt9oDNomk+UtCVel
TnBW23tha4UfBdJ3adWmgjiIRu/TvaoUIInS1IFOcZwBby6yTBofZUrzzkQ++iaPXf+pTRYqSk0R
+mnRe5bk0l6a1pOz2BjdoZSL50VJ4X87g7CNbRS1/SGTJPkzd8pBcydhWZjM5aq48o/q6R1RZB4n
9ssC4J6SF8LQSP2KlL7Zd7VlflZzQym3aPg8tM7xfOuEE5+6JqwfG0TRjVvNVvkcDXL/YIW6tsee
Sj4S8WAK5HyCTNYqYvGakIi1uCVq/GZXl0lD3FDXMRWkRHZtQ2IQJlwsYXFFCyRNfMcFZKvW2JgC
6kZujkQhkdJbyrl0ajQrq3yMXOKxIClz9FVOxEdR1i1GVKMv9nzfVesnBDfbjOmExAJ9KhLBh2nT
FkfDKogJb+3yRpBkSxpBN4yy74wIXFdDlDfjygD0OtQ9dyzPzLgXeZFZUYOuIeFGiqGp0aek5Qzq
ehfTb2OFUvtFMko6Hyxh4WhzMON/T0VssGQtYXiiJZB76YJR0UuEGC9ahBDIFRWP2lXNigy/KY7j
L9Wa0oF8J6SILnaEEmkMovga8k5A4aoOVUzogEMbuRFpf2TBpFAPKL2zHxU6+U1LpShHzEcwMAI9
2WmIGzS0J13DTcXSFQkLZeCgHjtqrQaPEMZZBZXXjGfylLUHrpQwAdWMtV9OSOEx5HwZv0YkJT4V
kzxOJDZV3Q0uMttmVvd/qTuT5chxdEu/Sr0A0ziC5NZnzbMipA1NUkicSRAEAZJP359nV3d1XbO7
qN7dWqRlZWRkuNzpwD+c8x3wqn6Nz3NT1UP2yfbZlxsfOM6bbaKFojTsWZdPkeSxmksxvSo+JoNq
OP57DR2DgcydOvnSY9Edi0CMFfaJiiy0vK7lfGidMOq33Aptvq+kwrTC31M8E5gl6SAqOC4Qnlp7
2S9OWhwrp/TvCf4rB7bi2HThHkXZXReUTJHGoSgc8LEtsqyaVfVJd5iWdylBckxwWhepgBN0ckLj
wW04R2paEbU3KbMoYMElFLTAXkmhUbolK3gM/lzWCpis2WYCh22Y/Y4aquaOWb/4HY+KOc+URT8e
vpkzl6fJqpMMM/7lIMz6YZ942g6HFl2GwXqq1/mIMYo+QCdxON5MfcjGlNlt8OJVg/M9Yhp6tiJg
s7KmDT+Z9mec2RxNHl//kNXb1tNBF1x5Tc66CDyAXxwxLzrPbWv4MsxLG/FWdQ2DaysLPEKT42bv
uCJY5nXIcj+yel3lptX8B3b9UvufuVTIPP3SNjnHR+I/ZPjcfrq4AgCty/hbYVbVu3bM6p+it7Vi
Bh+zDyQra76S3qR+EOtPX4AY2a2CoavuzUxCIreTx5J1XSsFeqLVZtwV47he56NffyWIZ5A5BWO0
9yaf71xWtSo9pLlFHRYIr7pF76st72bC42MylHxhjHAdvgkxaXt/DmOuJ6+QH+NoZyh7gU6/bDTV
13poglfuvri64vk/D/jaVd8UudQSv3iE7yQFwTgdVd3NDzZJ1z8pKe3PhpwZCIMdbq7AR4Sx6VGt
d9tcjQNyq2gMv2WqQrDFQTHfeaEcZyI6jZugsJB5i0ykg7dXeAvjTCBa7hOcx6i/nLD1p8ceMcdV
6bo5oE0g3XDm1ULmDM9QwFmTe7cVgkJcC6vgxG3jkbpReKtPqwszdrPAiwGft8b6zc/wWLFeNi+l
jLEfOHFXYdlbAWXB2aopRk0s71VNAbHj2OvElv9vr8bJn94cTsqBUxPRnE9lEVNrdfhFhE1BsyJq
rLpjLlL/V4sRgIlOOuFBmn0HxBHCpQ/FupL8uc6TF3PtBh8xa/FHVgG4qY3GUEgRMyZPA/ZllP7w
U9SmD50CA7RVC7v7WYbYyZ0ouuKzti+eCtOfdPk7Wb4UIR5mtkXTMQwnSL1dFpv3qJoQaa/aKbkK
Ms36CfHSWw7PCYOTK7vngdPmKYJAUO5AASTIv5p52WOyqk6N4+5jp4sBWaGavHC133wHJJ8+k4zi
uKc6gLUzM85GFu6nBLsbqXA2ebSp3OhMcdxcWOisJIxdQgeCR4dmsr3y5ortDe5157uSggpBDg0x
TzXs04xgyqYoDnlYqmMhwNfCVxoR8qYWMB6XbDw9tjjs6k3niPU6sSrHd7hm+G+KyvgMGnFvmA1b
t6w9YDRGvlIMWhyisYclLiu/vlf+BP3Gsx1KpMgvKfrToZwRt5tcIIjFTz39fyxj7uR396TV97e+
+ZD/A7rlEGLJf98s777b/kt96PLrH4/fcvps+Jv+5x+6+P4HW8n83/Yv5//S/+6eA+8vYhkFXTOG
t4Ru9/+aKTz/L8wVtNURAhPumvRfruToryAmeoKkEJpbj2eTjvf/eCnOXmZgLUQdwvfz3CDy/5Pm
2fP/Ts34V9gFbgyCg2nhvfP//HP8z78vYAwIRZTJ3G3lMhMakuYLyupxKhfZ/0BIA9U14nggnCBA
Rb5ZeCiznatwxtNTM9VF80SF3jYpEg469DpDoy0KnA4pwaQkpyEIJ3thLY8YreP7MC+HDzFN+VNx
Li/33FNOvLfZPK0445oC5U7GEGJjAuleRIAUKd1x+GEfAuQvtmuPa2XHFwzvARg2pusp33nK6tn/
5fBdY0veN83LGOd9vu8DV4ZbkeW4KAMzrw4yw1UVF5M154VDQW9GlbaKr6LI5jfedJ1c9ehocaJ1
ffOHcrvWB4Na8mZyzzpDXYuGEIs1Vpd9UHEHqkUAglNnTMgeGi/fQauG7KUECvxF4u46nUyUkN22
lPRcWOl084wpNXNYP5cTZ87odO9TuC6Cbtrzj5w0+NjmRXYHNeuYWXOk7RMB9dBM6NxhYHSxHX4N
QaokYyR4JBtvdCP+yoXOxiDz7LJNOUSXY9+ubrP1gTRMEMdS+9t2PucHHEZqqmQtm/ckRFu5M77i
z4kbE/4sNC53rb9wDcg6zB/nxlnDky5T+UOb6MAlqUszXwygRrqTk7nIaNNlyLvt6k6JRnoeMqiH
Axf5hxIdLe+IX8GXmztMxa5w3Gd2wdE7ip6Gg7LWyWsEkdkc/b4KXvtspBciQBvdQ4yVfQXN+g30
2LySprIkPBnZOnJfCx+eexj+iSczIPwtz7RBUtLxTavIeGytJBC9PR5yBb5jmmiRPUP81AOt7HBe
h3ehk13QU0SSJXppS31Tj43rwVDNif5p+8FN9hQLLuRfWCVH00bOO5bW5dbF57tmR092RXcCpsVk
pMl0RaJqfuYLGndx9U2Co77nm7Pm1FWUdDExSzmdlomJHabM7tBEPGQjLC/qTdwW7vXQzhSX2xmI
VnarNPbcvXFD/pqkw1K+dipVAQLWqLYXZO+iIOIyS5foffFDfs40VF7JtICHkXT2NDXXbgEy4CLD
TYnzwB+ciVc8TPU+JTc63g5D7feXMiEoZVsZAX5I1048QuBpavfG6ZbI/x10dLxPa9CV0TYTU4j1
DzmKhQ6KPfbF4CKE6Nv5RfaONKJsX6dB+PbWLQCQwFN1quh319M8XXVgcihB5DTI9BM6LTkYzdlI
e5iJAgsf3Ram+BZ0XzYc3Xm29lbKKTZXEoU9NXU9gVEEVOw4nARTYoO9HRfrPgFZQx/jV/ha2GBk
6q7iQ+SP8eKpKnEwB/SGjl3z/cTkjNk6qu3PNmxlAbxwxayLQ6Sgg6ls84oeH/S1kyog5rmD+2pV
7ZKgtkTqV8U6cretbTx94XWj/g7ROyQ3Ftk8e+g2CEHSq3527lIHL9wm45jRB7i1wfQBrn59yqoy
1lvOXbJtwMLK8gaFeZjthRna8dHt0Llvmz4JH2LbE+6Ard48iNn3Gz73gkOJ4sLCadYRRstMWPuT
+9CF/MzwbS4JhrFgQvlIAf3YfqJ9c/wn7qeqfYqqsnwsa+XP27oDJ2UXZl0gxhm4EMyDLTQ7uL4X
PUAwGr/WMpl+o++QX0QAudPBRrP9rPPEBe1N3dVCgwAOPL8NfsCYJ5/HtsJLgkNhxzRYWerUkleC
jilmHmHLZnxIMcpI3CGUeBjkOk2mw4IqeutMLh1MnnkAI8JuWO54BsbwWE5hXqBVC9ubwk/pnOA9
rexkcx/nVzoBjQJ5ldZ1QK2ULnSsBbyWakoSaLY5tGiA0k3bIEwpE3k0xm0ua0neAPq4LMxua2R+
L4L8JkUqhs+hm2auuG9qEbOFBvCDMjXFuLjNi7L8rQcTvDXx4vNrwpNvoajA/dgFgv2mF804PIJM
ktfRKnSz9bxWEMXe+wxmIFwXrPz5Or96Q4ohwDMFNeZEN/TW5VX85Gih6FyCyltuPJnXtyjEsp+e
6WnMCCZfn3vsF6xxPR68kwhMq8AnF7m7ibypxbEen80N84SgQXHnpGyRvTnehp4hGqkLTH8MBmAe
OI/OL7Vuxga7UEUWzgFvHiVs1qU8SozPGRoWmWzMns69afamTZaHokV0BSbTr/ZFXaHsTXUf8HCF
jptfJkFW0K+0I6vYPJgjtKfFFL/MqMQlW0lCSfE3BLrY8uQGeGxgUSOm5TwDTTkxxSyqRfNXp3cx
9ro6Jtoq7dJt55cjdb2/KnGq7QzitZSuQdRBIK+3Dc3Ilh1DdXyciVVE+YyO69nvqbwZui3pYwNN
INuA8aw+G27mDkZ/xXHWZmt/P/qMP7fEOAQvRq4Yd8iNGO94Jtz3aojGcZfIkm5i5N34pKKBpmZj
Pb81EC0+PcJsC25k3/IWB0N6fowD5xl6QUFM15D+aXywxOcSoCbpJ8h5EdGw9Hobp63LtVkkF6j5
eT1M+Ybo2lUDHyE8gNpsiESlt8MPt/Lcz2zRRz/1u31bek70lPCdsTu382j3HRrpYjfOw9hex2f4
I6Yoz/mu81H0B6ltFQJucuTFmicWa0To5WKbWC/9bdKqvyOaIGqByIyohCu8LXd+3qC1rbiuSxre
arrP4mzQx1kG2DJmTXEF1CTvcPKXDeEodc7ZpDRekX1Q9FPA7MNrhx0YUbfchzLgX8/KNcFxioOo
3pSDpE6pZ9yFh7wummsaQUwWYz1RoFnBG32EyJt1t2vpLG9GBWeQlTHrT6DAcTMGK5N5HxEN1F6P
cyLm87O3XgsVyD/RXDq/MMjmzzmMWrFJtE0/IdEyleeMXL5bN85ISuLBfMtmh3xXuzoIJTKI3LTT
oQo3/MPyZOZx/cD6k0Qbv3HQTytY3zyjKEbpdNmWvE4eyLDN4o/xbWMmYjDKmcMEzTOTgE2hVHUF
N1j7+6Ecsks3MkOwH5TBjEc5+8cCjEUIWI7t06ia4T1F/fcn1zOaTNfErHtnE5Tvg8Vys2lL1b1M
Rbd8s3KU90RoZ3qbrG76rOK0vhwIf/igfM34/DzLYBDmyEMvBfkWhgkrUzAlq1dk7d6PTz/8hCJ3
PcG/A6xfgjV9N67TPk6OR6/pQSLDQVLQvIRMmajLxjz9HBqT/4J+G33EwOX59FlCfMpVqQZ59JJe
60BQX2VFVtRbqsvkreVJuZnjyUMsRMAdm2JcTS2MnIaZ/ez6wPUhuqC2Jel9ZbdcYSoF4WBb4K2x
/BTDQNTkUssYFrWa5HPuzPbUFvNMD5vPSKTD0AcS7quzw3Bd06ela1g7k1S1XHgc+Tnohtqin8ld
pspzw7AbCjuRZ87KIBeZNzFE+wrjj9rL89Pi1waP8wD0q97H4BaxgNFYM0OHpEec3ajeQ6diHiNs
n1VYC3CuAFOmkc8Yjn2JXrjPFScGCR+amcGmpMh/Waqakem4Yto7pFpAz18zQv3ypk8he+Wjg8hc
z2LZR5Gmra4lBKRNlrmqP0kADOD17JLnzCEZFe0x4ej0pCsVUDAjlS42K1hhs1UwFjjrgTBXSNbD
hGEVSvvnbMw0gzonlJf8lux1KCunAetRkNWVdNC0CbRFtEyI2rCEN3OTdZA00lWQXuY0uJtCYcQv
9mCjh4TAIFxLDBU7VuwW43CddFzupq3673k2Z6m3pd7d+YlirFMtKTeLI4LqQ/OUQHgKZi4fqY37
PjuWDtAUchScDi2opSRj67eVWHftHuF58JvPWd57dRmxqIIGvp0mZW+J42l+M4VB+sAiSSd7HSbF
a9HmA9rolZE75CCgFDs6sBBweJ3Z7/VMauQleQjc5Tjo/MDXBasTsBxk89BWWMUQfN8Dl3Jx0qM7
ZdKfzCENJMAYokbaBsbjphkacQ5LsO2yQ9JPYzn6LWR9R+OqOiVui6+7jzSoeVGjmt6EDA3Twxg1
ZwV/mc98NAUq810TeS2ys2VWHks2PEpVFTIajYRmsjnlS3rOicJws2n8dVK3TqRHyBrwTW7OA3r/
UOVk+m2HmUwLvJIcZTs9LTFrNzN7bCA7dtvbGLjluK9FhisQKlQpnprgbHgKnJyWNLbkGZ36oOea
AoSkWT/1wlTHdq0Zws9EAaKvDVrRXWiCXJk8djgz9pVZuNDdNWK5ItcMXz+e1I4UhWDGtkoxMz47
ou7rywwcBNuKRhLfADJTil0jJaesyaMIG1QbgMXLrfM4E0SmjyOmeMSDYqrTG6jumODAy/Oj1TZN
/1SKnQEchXM/DCRPZgdJtwGiNBIjesPMG8pTwwrqZWhqMDRQmFIDFB3C1aVfuGn+wh5Cu4Rc1hbq
49I0FLAFMLLNQiLFyAjcLdLNOoKAwDepwhqWCtcQC7sy7Y8DRFPMDsKUxEcSOELZyWSP1i8oIEuN
jYftjpZwyHaGlNJwqyYDmMgUzZQc2S03qNKCETTK2OJNPLGXJkPNj4s8PuVczP1tZskYOK3kVWI0
brOyPHH/Y5QiLhRuO8P0RV9It+kRTBJnzBJlOP+qnucOpLpX8jH7IDb1PWW2Zf8h0sH/A4tGyoMU
bkckYB6u3dZlLTPczkXATek17Vodqwhszklij/L2vMC6P9QqV5BMo5ZGX0+RVvt6hCHGjmuJfioX
pf8RCicjRt2feQYFL431w9pHyd1Er84akj3bupvXQZ59fqwOL9JoCaddDqun3DvrQihwaM9YW8OO
UT6MhkjoXd2QD32QSRV7Oyd1s/6I1Q7L5y7tKAY3pT8oHHzBNNoLO/exvVvk4sKTZh7PEJQzonlI
e6nK5ywe2FvqMjP2zUQ5z+Om9NY1fjQrzeZ1GoAdZ2FVj6htF454TOOqurQ81c3W+hKgeZCWWfY8
SVN6iL+SqeI6ngZ4OQMtrqJNZ3Ky54HCDkrGTYpEeCnWibSzAVcbKc1rDxwhRHhPDy/hv7aC0FS/
CqW39wnArNjkr8WwQ5HvjUSudSkGcAlCLomJeryU/QgrkplfPxNxeS5DkrLT+loF46K5UcvFOeol
D5b9iqdSHkWASXrL4gLVWyBNd465jNOz/InR/t6ygVh3/upXEMI0XPatgNQhL8q6ncYLLviJJy0C
Xvc4QGWoHqcY1zJn+yrbY1wHg4cRs5zmrfFKSEPeapAj9AFv5TFI5+AaoiWLfWRJsPslW3kg+tjx
HivRVB/ElbK6laMEDLtMitJXjavTMrZm5nBOyhhvE9HF9+6cty3A1mZ6T7Snjtj9DItFvlFiD8pL
sWnlFff7vosoCYFuwRztwuWp9FzkZNlazSF4qmbgk1kT+SzcHhtQgSMYpP6cdsu+YiBY7lUdd8m2
JPaQhDui7O4ZD5wN1c0sLhi99QjR+kpgbBqr9i2ZZ1JRHMBKtyUwMWzNNLq/S5Wkr6nBL4ipl6d2
m019/A6Dvv5cvAVxxFAlbOcyzGpcEaYk2TT0WKwCB0EU6vKjQG0FIUPWZzGx1MJGscid3wJgaByo
UagABNUKgVwNV0lFRM5GxT0yxUU7apfGalgujRm95Zcq6Q8gyefzK/giOMlSKAJNqeCJjcMHbycY
U1VeT9UNX6bzQmMxs7a3Dbj2qTmWvRoppHqXzjkAcUOM4044LSAQ9rKCvu2YTd6sTiDqJ3vLdKvK
nwnkobS4Vx7759vR8VLjoKknDkoe6rSV+uCKKWJW65A3Kp/QjqwolBgoEVsD8Ml+Tcnqn7Fq7FNz
tSuU61C4Z+VAG9lNs9s9E94UsZUMZjHtBlGHZJomzIvkocfmmeHKCSfSFYjn8WXoHEKRMeosDClX
B6NKZzrT5BtxauIgw0o69EJe0gueQyRrGjgE4BNT8SOClyhRKMPj1fswzZKaxyZ32+TEtjMK+bBF
Hj92tbvM3+M5WwknbjPRVV7ZMo76I4MBlxamHfKIm4cGueC4qKVNpi+2uHiXXano7BQiNeMRqui5
gMKo2vF1b6z18ZuhXWiX4TOr1JK9a5+d/jMZwpi2yNnI6BLYxQsGY8ChR32W8nRpFP6moC7G5yhf
kwo4jZ8Uf/zSsQU+H2pf8RTLlOL7nDnBcirUacmODutUdZfzaPSPXEgZXv5WkcWx45rU+3BthssK
GuGLKlggAaoJek0kxRTfugDDmITFLEpDh2gnWv9B7AbfmaItH1x7AbtBDJeTMxEQo4uZ/TeLzubb
JX/lW/al96q9iklPaQeXXNYhpDwsB1FIDte5Io1Zn82hqdetzkVYl123I7c6vo6lVt4lXMgZfbBM
MpbeXogEDONlwmI6KD0QArmkTvbowznFAIk/jSBuIHyPg9WXwTo1LMZ5v6lhh5rl4TB0XrvDi4I1
e1y80YcjzDSJ8ZA7/E49WfxxiKBImSXVzhP86hSXgSdbf78wYcKJUPPFRpLeF/fG57+0JZRE3zAm
Yk9vB4u2wva63DPQnKP7DrdUvmH8TxKQygMChuvCNn/6pJtf2dJbZ1cSOp1sjAOrj3NllARUxln5
4zEF5UeIz8ELEG9mhgA+lEcEI3E+bjR8wq8h0CEUBz8ggi7JNBz4arHqd98Fkh+4Mf5jZfUMvkAv
3hdtWk46cVM/skcugOYlABxhaA8wPSvi/6Y1iiHMaJDGDNLPuxXP2CrZuTJBSzUCg97wNNONgwMa
5u0q1/i9n20EryL31beJJ6F3g2vqhyV2STpJ1pjHzBARfqp5/h+zDm7RfmHE/hjSoPQ7mrziW1Mi
PjIO4d1BUWKfdAp4Z8OhlmH5csbo3ilzNOzTOmecuhXf5C3VQ1UeWA7DrRFdWZBL4fT2Vxu5gh5D
hutNCpsBTf68UmA68hyDtpqKrtEWjP52LdcfBsK6YdxRVyr5cMoU6UjvyvbnDF38NgEEfBAHRMoM
HBTXuM24vksF+WAD6poDx5RL52zaNqnfQqrhZTf0OdN+6yz2OWP1gt+dNCfLGqqck52PU9VuQTjZ
mzl1QH7qKqy+6aPKiHcXBj1MeMJ9u8yNdpVJhL8lhdiZL/wyTIYtOrnyJ+pgWW8r3bGuQQTCfCUM
Kurkynoum3PpxpwpTY19pQzFEO4dpiTeHgiVU1xiqiQuR2kGSD3sTBpMtwYvO3A2wocaQBcioCFz
uK9KF6I8YejZJuVYQnLv5FT67MK6+jyhYR0kEkXLKZXD4IOmVzxlNnBfEw1J/NCuAdYjaJg8RdWK
Ox8hV/mn5nBnHGITTTJKb2jHGWMAJldSDl/pPMwvHt+kEMWEN97KqfVBeoneeWigAaDciftlwnJz
jj+aGj97ViGpyQxsA4/IMuXQzA8pS5BbSsLkQc79FMLubvidmR7TYZMz941PqyAyhejdofidDvOZ
x2QC2DtZaEklT5gMb11/GBjliAVhhzbVBAzFnfwnOrf4MsspkfdjCMdq52ZnXoea2cttfFN567YS
HSbZYAAP+Yb/Uv9Ugzl7WNrG/IlDxFmPQo863fnueQDMGIZFEFHq0yOUYcBEyOWCW1hHM/IGtHW/
oc66D5b+Sx9DGaryeuT1XQ9JlcZnYM36GrJ2kluuugAirunkT4h6ddq61qfKGPG4Q2kngvzREFP/
IYJoqOEKDOPrkPY5uAbZ9F9/r6T/Iwn7Tfml+rH/0f915f5vmvb/act5L2Jz/t9v52/YyPbm4980
7Off8c8tvEsECpd5ihqEsKoUhfg/iYbiL+HxD9OARw8jpMdv+aeAPUzQvXtpgq4dhbH//y7hw+iv
EPkRCSwJS3jgfOl/tIOP/t6x/2sHH7uRF8U0c7wQz49jP/0vO/gZpZYaCkopV5grw2jP7kPaiAe0
cg5bZeMNJObK/N7xQ5is9F6cmDCNYiv0HWtBNjNkwrnjQU0lN2qdFNo/YaucHzuxXAZU+QcnMX8C
xVxTszg+uLSQZJHnyY62Nnp1KSK3vZJXvlyc33lr0+MC6/lxNR0ujS68iYSDKYZJ9CU6nYmtgMM6
xs43nlieAJH/yWBRBAeAE+etBGspy2Z6orIiT4HQi6LMIRIy8XuhRs9vwyjDfJcH1r2PSphcOy83
BOAREOInB9LiHf3Vm9ItnuvVa4oD7FxWBcNSb5lakDba2ne/l6D/td+RCLF6dKe7dKDdPngmdU9A
eGdIvYszoQiN+mFbrsSmK9EvNwCQX/XSOuro+0v2SAsHSsfMON+3cJ4JnS7n8sJzphD3PmX9PgKk
cFeN+sVvC/9XgpwHZMlIlW5TfPQ14+lNHgAZ5qclwXQK0Ep0Nbtnaz6aejljSHrX7OlJ47sGji2b
dkY3+xrkxt1YtPIzqdmjsaD0CbsSLNsjB+IZDD9zqfI0eolgzfonJx5aZ4+rYH5OHZZ3ZDcjCWd+
730hqa52AplSShE4jJcwnANs4DULncZNGUoiHZ0+CFVprhF844IN89BhcUHKdMPafD8k0nwVkaov
GHKSy6JU9057D48yJ057E6mYOkc40ZXRdXRVMNm507UU04VlZXkVWzraXRyEL9n5xYMd2mouXhC3
Sz3sUYiIxyW975Fi4HvoDGInhNDvvhoBbFokxGPt39RmxnQey4GztUrL02xUvWUmSpe3MtqJnLkE
hdsSz0Yw3snwdWQK2jDmZNFAjHWZHrSCjx5OINfHdkJHnPzK0V7uGvA7kHSYgEedBflI4HmkwvNw
4waFFaGSKR0PceM7K210TJ0McAtF0QZV5baLUf+K6hAuxEEm7IS2gyMessxnS5vH1zxeuwCoDviq
uNrXa+ltKCAN6Vwrudvd+gZWicoQR8I5AXc5AtCOdkNoDqtIAT8hyDmYjOgSWN7cj0jRcXRU11Zn
YCsfAHRFF9ToLfCHFXwF26od2n59mQxhvhfB5Fxq37J/qdOnqFjUMUxcDP5cx7smnfUpmptXT2PR
oxnauKnX7HsZhnvrnJmiLfZGw3Qh383CO08Zc9ZT/BB8yMuVk/R3I+6rZc6us56WvTfaHtyQFSkx
1YyoN6nTvNClli+WS/3Cnu25xnuJYc9dG+SAzGAgHuRn6gtR73pbBOXPWhEPj0Lmk/wggZRBvfjK
I118iClMEQunpoF6c3aatKuEP5kwmZ7m+aGQa3HPqhgO/Jlv3izwtYQQn5QD6zEHz5RvHIXVVDr6
NDiJ+xq3TNZBh0QvKvHYvuQSNEIF9RIc+vxD7pyLSEnQ2LaTmf1Tm7u9JY+AZEIbNeYgR+bPNitv
15WvOlSbiJK3YGRR7BNGHi/LKhHa+aStMvQ2tb7rWHMxCrhuevAlYrEZ/r422uchnPoziiKY/IfV
OOsDKXSMM2z+zRCov2yQ258crxTH5iyKYfkk5Enm8XLrEVjyEWSeuBqIampkU2z9WCYoVvupvynt
SomBoCF9jSSqox37gPpJx+WZK9nNBOMiUs4PVUtZSDPHBAvt1AMPCirrVftvIRkAFz0P9362Qwjf
eSTrt9WEu+lGyVfpNBkHJdHF0SHiFE32raTnAGvOHNxJCgzIceMxplJqPtoV/Ivku3FgA+tdNIiZ
SOmb0UYV7NK2PTJZqupRwCJhObjKJtz7RReRv4zILKMCZfcBlpUj65y6ObLodrcN+NYNhWt7dNFT
7pmLY4+tAZCYOj7zfVJ57bQzO2hdr4+5gcEypQFeeFZtG2lsjl/ZV7sc64rEv+0Ej2URjyjJbRlC
7TRx+S6WNQboBP/Cjdr6Jo/qbAsSA3TGGt1AwfhtlwtzBrlEQp0CCIPozcobKcR9Pw39nnab7U5j
1itwkc1dwmiLJzCD7hQQK71r6hWfjYD7mjA222G+EJqkrfWoQ0K7Yer/Au5KZqI79vcNUKaDVy3Z
/TpynpVBt0eit/Mnje1I9NflEPGstt1da+Zmr9Cv3E1yANvh7ALDsrhhUT84zo49NoSuwuC7Her5
OvOH6tBNLFncCpCC4+lLMTb5Yya4d+LoqZzzTyLQcU8bAzQzTtUxmrH1e2tk6M+WCkIdYVL3TF6L
7VLIW5HE94GbysuAcT04PiLOq2aAGOL9MELvryVop68FTOUuPhMUp+oW5mNxhB8lThFP3iOWMriG
kbOSWRtM8H90cZ2Tw3zAuOSfkASz5w56974TbXWZRPN00TS88T6LoTsE0fLeabCzxmPrsZ9HMtt3
mTm4eGeGtApvGK09Mzbs3+joCnhqwGr7yX9VDhmrYS+5v8oKv8IYMlMJCsId6xEhOYqDBxAt+VOz
VvnrMo8/E3PBrW8t+CPEeegz6gFJDqSDgaEaXYh4NDNjgJDz/OTHLgBmhnH7BLXipwnAxGJ1UpeD
tu52CEfM2FFxHaAx2xaupCsqio/CUQzaXFM9EW0sr4TXg17xu/WMxqdc8ip7E0Skl/J+RAebijfw
0y2CFhaMZcfAcsOBlVxnITBK6c6XJMRV17guHe4wAdq9bs1Fv6zN12h9aAn14m5QAr7IPn4lJeTQ
qADEnac8vmlpdx+bjMQPHfd7XXTxi0UceNdRGN8VTffiJWUDbTSGNc0+2OFaf3SWrITEavoT0P/+
SnGsPCVJPl+tJIvtS9oYTOsJ8grYQnH5xnTa8XaabwcR3MDJrpw0QyOsHfz4S00QWYs19EpC1e13
WtX2ii8SXBoh+uajBsdd7nqVfqwo2H571i1vEn9NwPY2hdnjn1k/4ErW6AGXcXpnjxc9ihl/HYzT
/rVto/B+mcgsEEU0XqKsfWEcG50CbvMr5B3MaOfCfSDDfYE1NhbF87QU+ZsVhfmp57zbSz2uO5JO
mKvL1KlvV0RkbHpm+yO9zjzCCYuv6gG0TeakOC/55T/k6w5Qxb3iB8LXd9VOGUQJMZ3U1IoDOlp9
jVsEhn5AmkHMyb8NY9mziST5HAkNZktURI5/WkJYvps1SpwbDTjL2YkmisldPX/gleUQdIOGdRtZ
WzszEuzTjX4Q7XVEy8AQu8IKFSXzFZKO4DIei9u5nJixJ5yMTuqA2ySj6iBJWb4FPOZ/1UJGvCJs
0Iwvxh++Ix0rv9UtDuV520VhmYaXQs2/2N5sCauov3XE2dw3gXhFJqWueP7kPROEzyo2kCyAEF3/
L/bOaztyY8u2v6IPuNCAN48XJh2ZzKRNki8YtPDe4+vvRJXOEYsqFVv9dm63HiSNYjFhMhCI2Hut
uSgMNKQb64VbCVjzWSx2t6VVpCvVjB4MHaWHLFndygTWHoQmtq9pVajoe2UIKHqPS7ww/HUoN+W6
HPDyz8l51sm07mDw3eRohau2ACYW7nnfUa6Jj6iSEa9gLuhmmhP4kmwJx8Ya4RidQWRLa/Tzx9yk
YVwZ8xMByCTMUhFiu2AB8sWdoVE+cmn9YDQVKXxWsuQJasP6WjaoLbRunqHEL+domzf9vo6Vcg1r
rtkWoZrsGMfZIR+UYVP1Al0A/v4ZCUsiKx+yHoVJyt1ONMxLgiVyb0LESC0mDvdFmPkoga2GaKDc
2kQ0b11MiJGtkdeIA2C80wZ6YCx1yC9Jelo2LOnCWXqBHYkYsJcvJwLcvKzC2zqOipvqqaeMg1eJ
2rSiPHJJ/G/niUaY7OBqvmPm21VhAByDTQSMOCW7DufK304DzbKRNAc3g0W2I9c4Qe3nW7tuQYcm
cSSA58DAPC889lH2fbDNQ7QhUWknkE3vIPAuNyQW5+cB6eiYV7XeScT6WQKxRc2XnniiNF6t5cSx
ETZ0DtEQ9m4d0znieca0O5k62UDDkyhJ8T5D4XlgJj7lLfnBeaz5a7ml/I5/Mt0Zk4rmgvYaf4kX
etpCnmV5fF6y1bNrq812AXYRU6RDUxvjsWtMa1MM6k0aLkXx2UIRYbiwKimuEsDnV6Dxa2CFVQKZ
kvmE5E79XKqnhQXeA1NYwFl1EHReqYXKtibfcREWMYGid3K1UJg3QKKfBeDQ3GUB8M2Ym+cEIkCE
NacHUw+zjcj0bPgDXRPF45UvhOFem+pmEzVKu2K3BLF5VIq1TzjmrOOM1gRpXtWqWG1GlvzuksCy
odV0q1Ilp0MpDBuraVeIQsPbVEjSRyvYR0vvzS71weRIfX9Gm39wW52quR/jOkwt/4p3fA8TrzqX
Bj64KReJk7+xAr4SCRhjj16z6gq+0vyW8D5ecUGE7bqqNoXBUk0cutWIl2rAHcxjmxEQkkyrOsEV
Bb2Qx29ItkE1dGd0FgZ2nLTQ9ETmpcgKw6hh5EkNUPx4JScGDts5zukFziy7rfSG3CK4jyzz/czf
1ABhsfC1ZP3keetJQbmLhrhxhcFMXVGuE7eiW7gShC5co8FBGK9y8sz5W1kmeJDYhF08IXghfEHb
zKTv0eQF/CJL+XFKy3qTEJa5CbO22Exx4290xCXM3AIuxYlU6dRgrTx7TZBPWwLjoRDFEVVlAfRm
qBwbFaMpRrRAE+PNUNF5T5r2vi4lwVEy5bHi2lwMvUDQmRrOrezQ9W8De1WMgbhpJ1naWjF5KpLP
27e8T/R+dPTskazRYjPLxQaBGZUcQNhIgV+LNnsUDLnnV9gJy1l3mwDzdYgmdZKGjqm2HzrrAhPE
SRnNZ9gGkTc1BLimmn5Gj4bCfDzuB2o94Akk3KMTdDs5xveT1/NWKXkqhZKWM290yw1DcTyLSUpa
9SnwXFFG8TRZICWFrmsxjaog5LUCxFVfl87cyTJiox7GjihOLhKDy1anRxy3/YU0tw+GPNHMqobr
0c9VMHtCz65SpayE4yEXq8FOCqSIWm9e8u0QRq9j1Jiom3RhEnipOW+RK8E1tdSNIbUt9QPySfFe
qiwnwoVBXqCaNCZK7NTE7nkiLqKAJKWx27QyyplBtmZWlCUha6xTKde0hMn3OcHgGeiV9s5ERebS
hB2OMnUrZry5dlWpgHdJriZJZrErVtO8nYol8krOijMpGy1XQK/qyE3NRkWPG2JEA0u9nJipc7HZ
SVVleosqzCXw4oh74ZCVw4H4IHZ9vDdNUgUKMxsc5BDDjvkmcI1h/FauO+tpUGZWp3uQIVmgWMpN
pMj7kHqNrWth5wrU/Ox5gmHRhpLpSVOhbsxMQ2jbZ1d5plJAJ4ajGfpztQQLLmFWtawSmg5g6+dS
RhyjoPK6GImQ2whC/B4ZbGI7pSy31UwkiKXN1CgErm1R1drKxJSZ06GB6ZQ/9uHAVgMPoRO1qrCT
BFHfZUqjUmMRXiRRYq5SgSYZRYgBtFRTOyrkbF1Ik4yrflaAhSKPiJWGHUDUjgcfWSPOaEBGbDqS
Pcv4ZUeqXDNyL8mdWk3kDu9JKQQUWgKt9YWKW0PH0VEk+cYo/f2Q6p5faC9YNtZaLFxl7Mg3VRtd
aUND6VFMr+qwVc5Qgm6nLAAGmeOAybLdRP5boAV3si6+igCFgXwVikvGWO2oWd7ZmVxbNEiZDuXO
TLa6f1kbKSy5CTuGn2WXMkpxlnbtWkOUw1csrsMQmoNCw1WMzb3apR7NZZr/ZX4Vy9lNUJPlXpqc
ylBIEXqp2U46dY0O9NRbeHNKBPLumINXrYMBunoFRtJID1YY6fS9cxrJKsysclQPShjvjDa4NQZC
cgVgQXoeHNNQabfqTF6aKVnvqCbdPky8Hu88y4v+gWrtpvaHA86/KyKbDFco3mB6PzUGQg+FnC98
iAiwzD6+MqPwOp7NZ7UxxHVWAHBTTGXaRKZirXBPPUG6WA0hd0FWq11dK+vFMuj0Kh1LhG1sZMIU
PpwYXBJZwevTFB4Q3i8pMUeK06rLXYzQiXUrxMruZJKEIIcZsoj2Umj7O8oSA00yWqBjThNY1ZH8
G7qPlHeaeF3Rr1vjqji0vUZS22kqivca7SkVAszzfpgdLZqKMJiN9EhKp7BSJBJjQ5Vqy0zsMVVi
9BpTsy7KiDQApK4rHfYS+mx0e2hGA6E+E3H5dAjGUUxWb6Pc3uHJXY2x/ER3qQHTSywLcZaUCSNj
U1ONQW9HCZ23OcofpFdOP5nwtMdHmgDPYTFCqU1YMYZt/NIbpcHQnUt3CHoEFRZLzJTsQcevsO0D
kVgFZA7bU2wihSLza9a7yzTQKZOA9sSdxsCHZHCdUmpxLDrT3oSizhZaHP2yCAtqlCgM+zgHUC7j
itfT6lYYxEf6ipntj5FyQ3TXHds2y2WoQQNM4ouqEK6LWX1s2/zFANMWSHj6cRUQfjvB/00oyDil
AcasV4xX6I4D4mrkX1IYg/LNDvrUpu4YMG4pWaMHkPJLgV90CNcQ3aGWAYXmu1zrKZHqU+mg3hCc
fCGZDOoYeOI0IU6rAXzoIEwApiA8IXEMLS6ghlVVCa/42eEsR+jUUQt0jqEQUQzMoMFSRDkllNtT
IqssBRQ25j7ss5Jqg87RBBgCdpqaG7gUui0sTGqc3pdpbcmcqbimxHTt53VMjIelrMIYdXUTgxOY
Jqtyh1J4N+J+K1TJmwm8Q9Sloz+CtjK6p8Ak6VCelbvIID8ckeBhQhwOVnbTje2ZJIMAmEFQOGnL
faS4DVWZ/OMNENqRl3csLtHKgPizJbVGNC3PooLlGLKKyUjiZWqMyRU1C2C+oZcK0iaeav0uDlMS
UMRndtfDOhLP+7Ffh1Z9jAL1dkwm9azvg6V87O9GFthN+jZJ0YtUEoqg9fdYiZFNPEWydTKz7hHp
i36XtWivDGM2dpLIu6hQ/W1bEVinNiKmj6lL1uhkSrsCjOISUrKRzHk9tvqdJqvPbSvdJXETbugx
udwtczMLLAeKN5N1FpGI9DfSxEV1/tgCWbezWL5nK7kE5MiwqqsZ4V3MDrwNsBkx9FH+E52kly8l
r0ZXNJJulyLYXic4T7dqhW2BrYa20aXhMFDoe8JFWSO8qy+nTqA+nxK5rlyapXCPZxYoWyIUQCVa
GhXgvh1Nm19Dsa32fi/wPSBDK0jVMPtOBFIIO88I/cQLIw03oDDpKwQHlW0Kan1Gef0MH9YZoNRz
zN4SUOn5oZiRhsgFWtICjRHgeHDfdiZUb8Y8jICPFma2rh1Ug0w80AWXY9fSm1HR/3bBTeGrx6xT
j4BajiwER69viGbC4rHJM+2AiwZ/mgbzp1kcqGmvT+hs2mxjsuRANwGIxYpYq2mDdNl30czB0T0N
xF52CFwRW9ECzwmCiEvMBGGDiH4EQ+2IZmNdhdQrqHMPxSGtmuf/bR5/B+hqyi/z8Ohs/XbzhEft
Y/v42+/80T5WfxcNy9RFlpKypuE6+1f/WFFoLPMP/m5TVniw/+wfy/LvwM9ECGe0wExi6v40ccsS
DF2NHyrmQk8zZOMf9Y8/I3TpT/OsagaucLLgJQPCb/nydBXlQQM7+P+oppbI5kxTK7VQHT77/J2h
IV/Iqt/J2Q0X9zQTjBE4EsZb9ApawHQdLDIcXuJOI/TJ0jmoNe3qn4+n/zSZgU7/DaeSxZVLqklr
3+Ru/r3s4KKo34s0+W3bpE/568fh89MP+j6cJN0gqVxX6fOrCuuGJUbxuxzh208QjyIW1EzLVD8F
LC4p5Ro9Tl5ReEARCfwLCiBbv0uKrsGUgxpgQPP6J+PpU7oijIJvn6RahqZoKqWqH4dTagamCgk9
PC3BHTZKzvt59+EeHb8LG37LyeMskDwvY/DHLPQFg/DjIXiePo7YVlKQEc4cwqUa+NTfpweqlak9
UPuzf30ojU/6U1nxlyOZn/DSqWEgszI5Ei2czTH9TrlAKAOO8b98IRaCEkWjmapJCEs+XkiQd3mi
hkN4GhyKD93FfMJie1NeRKtfX4a83JG/XMeHA31SiKjSaMalPIYnTKdUjtDPGauaAKLncLWFibvT
du2uPPOPnYt0dQvE7YK2ELtY11yx13GLVWaBUfZ+fVbST+/uh7Nafv5h5iHHEIBCOoWnmoVD6ySb
VfFmeR0Q08Gtn8a7/nFkhyt9ddeXEfirm7GM4A+HDWv0JkSphydxJ7n1zbidz1G4Cafmtj+Tdr7d
HBsKAZCXdjvj5r9xyYYJFwlpv6bryqfJVqgQfKtxG56kF3r+JniXx8LpHrCfqTckLKgH0pZkjzJQ
8v3t/Ldjbfngzxf98cCfHktLruValJahNnkGMBeosXcvxeaLy+N99cujfHoyG6UnzZl/nZauIf31
B7Fid01a43LAJTwLGYHggIT79XGVnx/XXFihcE9gpfz4laJ/jgFfWuFJJaIQz/0qCCYgvqZFD0SD
tKwibXRQUF1mGgaQadwqYg9fpNbbM0MS0CNGdHiCvgNpF47FPpXUC6ulBJSMxnUs1I9Cbt5h4o+9
jOIjTpNxncvCO5vhkL40bQOJWv5qVGQ3yZsTrm4g6jM6iV9f5Sed1/fZCM3Yv6/y03SBzdeYsE+G
J3mNlAYc83hFB+GCNvfd9Cw9KADjvzji8ol/HTV/HvHTvJHHwdT38hyelGswRzRFMbl5ZGXa5mFJ
T7k35a++yeUTf3XET3OCD6KqryspPFVe9lRtfG8yHVoWq/QcjxsrW8vrj7Odupm37EoJ9HGbwLNw
8yebKESPag+bcA2pfoP/ATzAQYBN7H8xcf1sAjEs4F+KzMwtf/uePkwgs9mLYd5yjvX5fGZdAKR+
/PV913/2EjUloLgagkNdVD+N56ktaIXWUXSi8eHo67q398lVcVW/4tyb7YVW/oKjoro1H+YzYtsP
7QlBjuBFjy0B5Xschvp2OsrXRLPZ1GhPget7I20gMr+2wkq6Ho/VBpCc/0bp4IECyyvapkTyLqk6
H7vX5OjbqNDO0F1R9rKD4xNQiy8mYeVnc//HK/w0ltOwksQ2FMKTZncewB83P1DDXMEQhLzlohW5
EkmW2YXX5pZaImkNjm/LbrZSn8EKOOEjdRf+W12TDmQTt/zF6S3hFX8Zhh9P79PAnybabMiTw9O0
js+nnRg6zV2y6db9BnUYZTwTK/xO2onn4U45Wuel9sUJaD97Dj6ewKfngKBLtrg4BE+JXZ4jgnwA
1L0pnPpsOCbOjbGJ3fGMuGrnVO9AajjLoKh2VBl2zZ6t59l4mT8fn17Gy9SLVqkTO/cdGHrlAYsw
hXxQO/viJF81Z7DGyv1w1n3xGC8bl7/eP2pqrEMh0CqfJamhDJlplMPotAQ65NtadvU1oc8ryc1X
8crwmJNLT7+eve4QvbZOexu4779+hr4tnj7PJCbLWrjSrJQ5FU7xw1MqY72lWxhHp+hOvpPfhCv1
lepZu8szVHeummFjxVnzxYVLP+6mvs/RH4/6aXExAzPWlDyLTvGqPGgbwT425+063A1nXz1CXx7q
01qiLnEE+fi5TskFTfhsz4xAGNs29/wLJs7ii0lP/umI/HA/P60gKsUqyM3Mo5O6prjkkqZ8AaLF
Hc9JanWEi/FZ8KDFbsmzdrFPbJvrxCXs4/TFt/rTB/PDWXxaYUAMSGcclNGJh3I9rMvNvE6fw0P4
bF0EO81TvHLfAxzY+xcic+f610eXl1npL2NKM9h2G+ztCLf5cUzlaU5Z1ecedN7sIqM7pG50lrok
YDi4896HB8rrLtDAnXwWuHXr7kmdCb4YYui6f3YWuggMc9GkG9qnXQkylaAsVO7B/fY5I2Tm/nr/
fLeKLkB8uYw4CqJnhf283T+TutLYrE7czPFk29utl4CE41YlzeIgO0CKdgS36OtHtvirbH3DHBKu
rrzE2ZyH7gqrEp+3PXoEALi9/XwXrK4z++BveQs7qzMnd2qXlFp7D2HZbuzHy72xOivWj5eJfaAo
ZWv2yiA2hSh2m3yO9Hxc7Q+9O3iN47vkITjryT2+rY4PVy/edDBBbnnzKrL3B0phNh1M+4zYjN1h
r3qPN3Rs7XdUq/b+7tGt7Ju7iv9/qYnTOezRVm0ze1PYN6nN8W1ppRBG428FL/t2A6SV7oQun0q5
nmny7fBI2d2+JC7avr6Y7Nf948wluGTneFcHu7bPU4fT3rqry90dLjV7z/W8khC3ut28whHg5Ihz
tje3xPU4r/e+d/dI/Bo5P0eN11fqXBPb4xTOgXu5jI7x7Jnvg36ZnXHNhSPYW82+3F+7vbvftvbN
erQfp/XjmfM6ugp/9IgdmNs7M2vyLrc482Z9eGSnxprLclaZs565QpI/7Sudb3U66nxK5qguz92K
z29tT7UhMy7/8+Jpnrc2bWfcKY5z7e0uAC+st8fVaD9sbjlVxVn3zraxj5GtMm7PTxfXZ6lzYR/P
Z4bz+WYHctKpXG93vvOuzk17Z7n3lX226ezr2ttq3jkHcVhp2YQOyfb7k+k2DivSmfuzflBtlRF3
xL6+M22m931nk6bhbTTWEoAXnM65uJbtjRfar/NK44Yqu5fQXaO23ik7W1492Re3k5sQKvRI+spa
58Z5V/yntHfB8t3FNuFEBtEdVKn5w/M3w/F25do/83aSs5zZW+GsXNy7Ltkch4tzDsR5OqWzP0Su
9+65u/XbstDxLl6JPtp1nmXfMqGJ9nD0cm/9hh1oU3n7bnc5Ofve7Ultklatu0nszV7h/OXdHU/3
xLDaH256d0Xf26vd27v9QbPvNwZPBDFPa3HtbVrXsO/2Z5eceeKyIvNwT9kET3Xe4S5x7cJ9V+zr
+1dG8vIYGfZ75nqb2zvHO+7ojdgX6wduX2a/323uB5u7O7nxxdM5rkD74iFwHqbV6O289nJyTRs/
giesCxI74jOyGrkvfBW5zSJuteFmlzuCy10+dfm8ziEjg6gZTujWu+XsWm/nO9eX98+DfTa6DTfE
sHnyVgAytjd3It+YviZ+07lEvnALo2tTXtS73Nk1X+wi1Z/Osh/mt+Ud+/HNLYBWVivmN9pS9r1w
dk+4zx5pMHexc3hgt6Gzp9HPrS+c5xuCRLLtC2WDansy7fNl7dp71Upxrv97q0LLpHuwOHpIMPvx
xMrYlzREIBGVg3wreiTE++tyG9Bduo5XLQWo4aBv0JNhiXWQAH8x8UvLx//l7fPh8J/ewBbmY11F
xc2aUL58LC7GrcE8uI485QKJykFflbvkUH3xbSwf+vmglqhRcFZ0Coufr1kMAc3ApI5ODXZBL9T8
oyWTpynQR8oN5AD5XBZOMNbGV1W+n40Ci4KlvuznNbwqP95sHJnFIGG9OA0eYtd38119GO7le3Yk
5d44Cjem8+3l/o/Mb/+3a9r6KY2e8t/srn576hZG63ULtrWB3Pofkdmy7LT+vuLshDWXkj01P6k5
41T7l+NNErXf8ZUpxhL+oZi6wc3/o8bMTzSF/L7FCMcCf4HL/mF5EyTxd5WuJqEuuN5UNsZ83r9q
zPxs+SyJCrOpmN8+8Vswzp+VUjJv/raaJX/aIDMmlkYKFRtxGZLGt9LihynCUmbI7aEqbaqyUXaI
dOoBeBGdMLcsNReIZEUPDctujVReqVbq4rKqxeQJt+hwntX1IvpsRESocbkN9eA4gtpwLDQLVgoH
AdRRXF9UcAVv+sCfX/qKKGetpJltw6TISW5q9kU/JBf/E0fgshz9xQAssgJ/6cdex/IL31sbqsrY
MhTRMBSe/O9+yu/DjtxIGfgwC159abCAbvow7CQSgfBh8mNLE2nDfhx2xA/JIjZMyxLpeTCg/0lv
Q/00GdIlYeuB3xJHJ+enW59W3nXVQLFJdJQ7QYeWQBS0adPSEb/q5ki8UtpAI9Wx0yRPlar+RURU
SwZOmV3LeYOIO67FeVvk+UPKPgI1S1AjZ7HUjuU12QcFmHWdvLuhz4qj39RZ6FhaaOxzuITESIK3
pedL8NDNoGn+XSoN1Ld6pU0fyzrPziHGF4if0fULXVbPbmCo4575fIGxl365B9I6309UZ687vOUG
PuzCjbLwFtJgcRIGBZ0THhUcnmIl6WvRpzbvFINJVPjgnyI03C+jVUP7/vDdH7+/Rj62cuTlhn14
uyxtJ4pobJh1YFyWQivzh1d9aGXSlGZIFyMtlW7moqt39KnS2KmSwbwspkZ6bQExevqMp8AZ2mHE
KOFD1LSkLDlNiTW8z1UKXc1v4elRncVIps7RdS1nxHQUOdHCKCY0BVokuUC/PvlPc9C3lpmmq7om
L/MavbUfzx3CMZylKSfOMQcVNFjIj3N5Gj0Cpgnlw4Hv/vp4n9//fzngp9qC4othaBB4gRXNRAgA
OZJitNQsCenoDNVkVRsgHNTR3IEvWRFJfJ7O6UWayjsSmwlZ6b3GrJ0xGb5YInzaj347r2W5RsfR
otGtKD/eCDyZ48CAZ2W/kB1mPyt2cKf9/a8v/6dHweCs6bxbdO1zn7oUmqoxDBx0EYC087qWaq8i
Gv6LL/VbB+bTiKQhT7Qte3yVV+CnR5yIoTkCNko+UmzCMYrwg+HSkfwAzeDg34WkKgBekavpJOq1
eFdjbiY4QRfjp1qZq3cCaX0Ps6GhQPmD9QfUekZCmWXJmySnjcLo9CVv7kaAX10oEIsDy6TfiNin
Bl/Zs7XvjhJOZehraVBe92mT31dlqO8mLasRxPopy065INsp7wba9CA+GofYj+0o9riO0NCj281J
G/q++PxHq6P/P9EAsshz9PcvrOsnutC/HaO3un77jS79b/uo6t5gsH18hX37jO/vMEHTfxdNWvMm
E5tlqN+i676/xJYfqahAdJQWksYS5t/vMNX4nag1yxDpwWssnzQeoT9WTqpOmPKSlqzTuMfir/8j
Yj/vvh9mXGZbXpJLTwFliSSRE/BpWa0KnRJGsLTX4aw0G9wZJ465qhZqbNTC01RmkdycCZG1BJ7X
CK/aBLsWKUAYcOJ1iMHE6+op3GgxCmta8Y+gw0huFStPhaKGPi87U7N559cBZjvxuivSx6FOQVuo
CAGNs04XdsGYi7zyMFtFUE+7WMYRrt6ZPAe25I+tJ3fFvRXOd+B7LHTpM040jSDUGLwQ0pPnrDGj
DSIs9vUqRv5eMZ5nqXnLEkvwfF0Yvao3BS8Rg9SVVOmSC75Q1PwxEuVNoRE+F/t+4DYadpJQWaTt
jeWk+VxgG0jmPc27eROnyb7GvYt+d+AMovjdHKkqqkmt2IFW3adl9mgVmceredd2Cu612N9NPQiB
kMOjHn4WtdpaZ74SeDi/yu+nFTU8oHVF7iasD6eIg1tLOKBBP85k13i9WTwOk34RLtxIdiOvoW/e
YAhO9rM4QkfTLRB3rXiXhX15hPLOG0ClczkOJoUtCHqdEb/6Y0BxJXmuM3g4WaVCLyq7CyLnT1kj
0LYYHhGT3TUN3xyrmNGesvAZ490W4lRJuDDBAFMaQSTx9Ytmzrw4rNlb5+lRsObTPHCfZI3viDxw
W+u6y64tj4lYAQyGdO2AAiNfnjX7Wp5VwzGl8xrR2y6lRlItCUSGed/iBi/SrsfJrQuMFDz4wiwS
k/ZgiMgdByGEV7ikOBfRs9+M05kppKUXdLLgWbzedmFRkaBqwGCaJ/VSX9Kg9B6KrSQoO95BKTad
sL1SY+wyOc1YB4XKuEv9ad82MIqMZulyhTppzjOc7HzkFAS83nRrsWyjmIPn3rWeJnbNjT9xd/Jq
8SLhPnJ4mCMnFUN29oS2sozDrjWq69EnRyoiME5Ie8XWs/ZiMsiG0EKGZjoQuxrODHadRZUBFXBQ
JEeJrS24ebwE+eOM89jNNX1FKwyEXHKVxvXREPn2w6o9ZtIFYNyVXCVf9RY/P/+ok/B3oh5ig4bM
6NMiQs/FglQ6I4ByVqKyL7T1FOO4jQClC2p6/mGq/Mn6TvpxfcdssxyNDaSmIpxnzvl0tL6TJEEI
/WBtmMAU9MBa10a3For8HsrE7CcXA77GtsWbEyXN/RcH/7EX88fBmVTpQqF44np/XJfkmaQUBTbn
dZEkz0hwClcXJqyTtL/mgbnm2xeRNY7lp+dQbc+F2Vj9+hR+rNh8PwNJZK+8zLRk1X9aTIBuULNK
k4J10vd7Vc7Og1DfVtidJxW0gp98cbuNZaX15+Ll2/EMmSUSIBjRwMG9rKE+bItzRWzqnmDKtU9L
zG7JkAynuzo5INNG1zq0UCkb60YFSQ5QdbiLVX3fEsYMVTHVAidhh2H60Upr8zO23XcWZlKoGFXc
35mFuerkZKOU1UVmVev5FQhu7lQpxc2pRO3AfJR3ymU+4UmfB2MLJO4pHpqtEDRnqMFwHmIOM8M3
vYKiRazt45gKaHQV6Xyq2Htw4ki4e/ZIlUQGWkggXTg80XO6gaoHT1FU6jO5ntGODAR4VPV93ADo
VXmFrctOugxVtUG/WEdrFk2xjaH5Tq6YPk35LpnMm3AW76YqYpDV5gUlp8kpzHCXQ/UoiAUuWdt+
X0X+o9XSzddZwP+1BdX6Pycx+Ndyx/XT84/LpuWv/yFqZOcvsyIh/o+VPbt/JorviyaTQpQsq5YG
zhbPj/Ih6Ej+XWEVo4qsZtj2I8X496JJUH4nzFc1QCwZpswek3rBp/LSr8pNy07uz8eKggR7AaYx
em2LwIhP+/GxUlMM4A2wsLCu4ku1KBq3jPTSA+GnfC8B/W1h68cjmYh9lWWaRPdhAXClvvbjkdrS
mPwMLa4pAXE1qtwHDDbLkBX82vv11PRpO/X9SCw52Ypwo1Ck/XgkbD3kx2h0MkJwxnBrWxzu0+j+
+iA/uRxEz3xnKJ91Sf1cLwmgcFZA6hd7TLUJwJbBiKnxpMohCPUvDmX+OPlx71Sk1IuuTjWpERmf
N4i+UoYdC0VPgQSlQNhsK5+88CxKvGqEy+j6WmzR/5gb3QNdo3RnlgqC0q6iWentztex1c/wU2W3
RBqN+B88euooQw0A2krIF7i2ukhUPB83NPrAIpfliyBskkMyKHK9bkUleMG0aQUg3QFFYIMwihNF
gSnDbjLm0oVAllLgyUGlv0fkLGro+8OsXylFr71HBB0YDh+hxsQiVxxYigTpVYVgFMAHJMMCniSF
HycpU8vc+bGhl04nk6RyISa5ftu1PZ+tiHNS2pRGCEis69Z4MSz4BU4v+1KMLdwikzhJjOlhhK59
HzYq7B6LIBxeDWkfA2zJiVq0W0PJdn1IusLKN8TmLU+GDB+3OE7Pve/j7B+y7D1LI20Pq2OIcK2G
3dU4mnO8SgIZJpBAqKTgWE2k3ZtZAcFkzgvhuekq49ZXs+QW129NQ1X1MTPKnYTlK7OyuLs3Y4Dl
oithu73PzKE7zGbBnc7NpHzESJFfyXWA9VAmy+I8EyQzcQbVmPH0Nxb2Wi1NnumNRM88Nd1TOFka
MgBSvBXHLxbbnqjIzZMhNdAHZ4lvBko2FgvAkVngYmhLsHO01fBA0VvS1uSbTI2Djcx8ANGlXBBi
Y13WddBTGpYp89ly1ScnwBpThXNqPMzlQP1u7trkOu9quQJDn6l3Uj8KAo4PSLCRZbUncsaHuyoR
eFdG+hS9aErSXDdAItMV8N9hD9EC78g46qloJ3MwnpvWqAfYrlNSYMNyFN/EYcA5FhQUyFhvaZot
9nVwKQdyxQaA1pBAlBWAobWfx9KOFx6wdtLMhfNUTn1COqK8lJzRav3CxU+eX7ai1XXY6AgJcNnU
yeBcCozeZHzN2XxJhHRwZBHVPyagS5+DGnzVFdDI4B5vIp6TCgYIIoDKNCG+CN1AgnYnDhJ/Lhc0
IqtE/wYC9THvxVL5QvlG8W1MkN09AFaih2RjUF6SoiVUtNLDdLZ1f4RJAV3EWEyTQDTYHfRASTCo
F3Y6zphZFTM899FMyw5adgSlikky6hL3MD32cYRpKq0g7gGU1RIoQ5B9addzxNST/Lp8lUISzwDv
aJAq8k4YUDY0XXFbx/18i2zHtNxa1MPXTk0HC3dsaDwQXatfyrWyRFmkhs/SotUTWgtka12K5K7K
Z5NPHDbQCikpAYLDOgHMqFuqS4bMSDKvmmkPTSNEL2ajZ0fSLeMC4HfJuLEaci1wjuNzslH5ZzLR
oz4LH5gF/T2cOtbLA8/fy8gAulKwThWWz7eVtMCaG2mc3sw+YiR1lU8glB8SOudaiU/FNihI/TFL
MWfdVMSd4Fb+qN7VTJmPWAFN9H6dMpCcQ05ItrVIDHiKsilAN6IrPiMqmOp4FQC3KxzFB83MSqyM
8QyWU03Ac6pM+yKrWi5TFYYDv5fdKlBEMJaJMUVt5rQxc2E3Ke+zxFAZAYiz6izAXLtj5BPJladW
CPslndJLmWiB1JPVYrgKuIBk1VOldsxSR/pRk5njqn5QGatGx1EAw62Av6BoEcZmlpmJue4bLQZa
HsuYRP8fd2fSHLmSZee/0qY92uBwAA4stIl5IIMMkpkcNjAymc8xz4MDv15fvGq16pW1lVTaSdt6
lclkBOB+77nnns9PRv8Mu3V6F5AdQAoUCf8mNEtWn+qa0LNdlFfZoxeBxTg4dgXWjFTYYOPmRlcr
2vWCLKvcpkSsRFtvkiQGDteYjC1TyfmsSHgbZXOch4B0hlEo4FWwX23MNXPjPbZo9uSULi3gFJ7W
ZKWcIWSrNyZKekMSFSkWsE+HYhUDsn7PazLUT/DK9e9EzJ671V46Prp5kZJwQnCLsw7s3jwPvktw
ixe4zbwt0oCUPLrUkExQUxEEncgZfSYTY/crGqMhJjFokMUGCAOHb0fQ+CGEhUUs3wT6elOr1sX8
X7IEj4g6buLEsn8PAIJJyRdEQJLr4B9kMANtoggqbErrXh6sxWmOGboOSb3Cj+9GUAqrQUYuLlMv
f7GzPCTSwms/RGBycvSsTndsevb63iN69tLD1ZD7UOhq3FZB0kjI8fCyiMnJkx+WYotxqhJDhPDU
svfo+la2Jw87eSxKgnfX7uy0v+psEq86HunZ+smKwJyMDWZ9WhI2Zdlbbb5szrYtAAZJcIoTVV8l
+QjXqrUlFr9WPHItqEtXt/a0xpC4cyylfk38/TPCeTw668nvybthyhE8zBMZSphkWy6ZhrQUIBmq
RAtALnkKC8+QY+Gw+Jq5keOvBZANsVGtAy9OKs6vlSvq9mQlrFvBhVSk8xBZwu3TOj3IMdzC7RHG
ovXV8Gn065Acp/wmXS0H5SQQZwrdJpsy7LwHI8qk2sZDZx88BCYyKuKwedajUp9JgwS+jhYiyGvX
b0lRZvcY01ufFkfu3m5/i3wEAJGkyyvPpviswoaJ0IJpDYvXQKTQXoqRxwlYBIFkASlt78ucaXJl
54QTICFWA1ZO6JoHBaidqdLsLdwpzpy6a2LUmncUFV5TtVT5lU4vQO6W9WXgouA54u3TzFB18uH0
t/cjdeXgb4StW7VWvixfGfglHyQjxBzso2cd3Jp5WSILAj2tVk7u2sBiy1dkT3I7YN73f+ipA71k
g9N1V/ns9li3UJXqnZoHpwDFN/N7TVSTIWwK3d7NLUwz1jBlUnESoYHymfY9t/J27BcCLlYaU+0V
WFCVXUXj5uO5I5Yhk0eS3t2roxoStWyn47uTnFEkeHo6x9dDrvoXW25kUy+WQP5qSdUySz5WJBjG
iSEFyAmyMyllk39sY84tHpxKEOIyJeNjqh2n2g9BJ62zmUOSU82kLABOjV4IOlWqfQG+PKJJ8EcC
AnDq/rEn4onowCJoD3XpmGxrCr/rVrOX3vaLB5dv3mVv9Ku0Jsdna54kpNRq2AgnFbtI1m42xPJB
prxxXCSWc3U6BwZONaZsZHXEqziPPbvqZA42M3eXvRAQ1pI7Pe6SnuTSTapt373Eqs7nDRlnFHaD
EX5+KRrffLYpASN4Zxs/32SWZOKepqTDtkTZUEHGPZkVbi97h8jWIhVc8rd/8zDrAHdiCIFkrZd+
PLkG4sGwwOZYeT6zS5bLAYatYTNz4eiu7diIIp6vXlud73cAxziD7Wq2j1OeQ0koJsVuvBV75LGB
jSM4rR/R1rZhFxFLQBTYeCAyNWatJrbYON4gOIK/FKT8fqlJdPiPlzZzt1EeOh0Z7V6XyocEqs9u
IMRpORbzmPFiQFPeMEwkK0aGqSH8JRvsvtjBDUkER44zuofIB+ZWs4MQwkBWUhPMWVFT+J8AZ0EF
RhFNCPeyrUv/q6uVNPkqVgHXwaiz0L1v4P7w74ry+k1EqRZbMqtS+2c0kRL6mSRp2Dxmbteox9q5
Rd7bteYOpq7zs99/dk//kmDxf6ZG/L+2konu93eN5Oaz//y33yWskvnyWfz+7/8Nmw9l7+e/7T67
vzCY//xjf9MmsBBgIfepj259OdaX/9QmLLwwQt78BYLBp1TIbv850hEeYyCJ78CXNxzzbW7zP0c6
ITYZ21W2bSOV2zayxr8iTmA++KvQedMnlC8wwyCfyIDh0j/IfnkWF2Ig9gciKI1jPzbLhZBT+bu3
KNMZIRLMs6CrA6Hx98WYOTe45K4ZSXtBvV0zKg+dVUP8ApEy21Cl0QYpnrWKwBpWjGDUmVQ0PIPQ
0bgJXEIyiNqt8wXIy8y530etvek7EmZK9wdd52memnqdY/4np4e2f4DteK669Dm2lv0E9oVOXEcP
SUVqdB/6O7vFYDhH+r62HMggglScYHSHdQXAdSWsBFTp0PZPbaX0pp6jK7sZrxFpVCkNc091WMTR
tPMZ0L5C9CnXlGZ3s4hxx2YLsROLj2XMdPG+XgoCcRpSspdOGvC0zQh7tftRjKn3MPWOPOaSOkj5
t+ZWgTVrpu7R9tPlD8/iRgvmnEgywbpRlaXE+TMaIBA2ekjDwT2XwZQxjwjFsbiNlLjGxx+JKiow
p5ERJy/S9rIVHivSri6w1GrvWgNunGsf8F8uvk2aK7L8qZ+ZCIjavs6mHPWm6dzoLnBMLfipsBCa
fpH36N1ltZ2ICN3pIgr+aGLhbeNYAur1esVGYVgX+r0ieFhTKTrdo84c9Zo37HWvSAuYH6smLy4E
bWAfAdM6ryB9ymNH/EDz2C2mvE9a9UfY5wmxQXyE45Z+m6wcFof3Zia4g0COnhSaPQgVPcl1WpLI
BjuRQFhJeiHJtanA5a2LEIWf8dxX1+low+zefqhvuUBE8ueOeGnIl7mMrbqWvsVGGa0CSSN5nhGE
kvrkv2oDsjNqsrsqWdotlGc2HNrcFCfj5P7DGPJtYExkONQnywOt3QUXEBJ3gxXjkuNQWFkAWE6L
Vj/VVDrZKXHcktQh9zAS9kJ/G807XTofRR5vKtTFdW8WFkWgRm6WqgwBFpJvbHv7ZvHkJnLUMQij
5YH8jfg0I8cBxlpJfa1taInFUML1cu/czL5LMwVPAuJiP7+pJr3nOtjqIDmXgxNsVOBvdXyjC2eE
JRHgL0vrEM9iE6fYdAmOXuKWaO3Ra+6Vyh7kqPY58kcAE90U3YtK9RpPHgHBxJutSL6+GPynPf5v
+TRWz1Th+3qcCbv5lclla2b2xnL7zfbS7mnIhgd6BDLQ4CXT8u9aCILkpZ9zbhOQLvdoHBtQC2ZF
j0dopLPty4KIuyU4cAdFh5zIGtIf+Vat8BwkdXnkqyIEzJxzOq2b128/Zp5YD4b4HDI8jpB/u9MI
w/zRi/m5cZqZlQUle9uQmfvMa3Mn0sdZO8TvfSRZ8CMmakQuTKIC0hSH8ChZUA6X8jj36QOIrHWd
qfXcLmcw4XQuf7icKsqI+NjJxPyYWgmpu0BFSpu9Wyl3rRBLo1j9UHlEolxXsIYTdh+R7Yi7OCVc
x2QJa/n5Y57WOChSxYYhsJi6mb6tKIyw7uTq6LjEgdPJDia/lE2HZzTZC8ssh16Kr7kk8/M+h+i4
mZJuYIJWRvmV2BpiwFG/Ekqqaj0xJlH2nCDmOvUF1B8j3yrRx65Eb9lhysJ6TSDTmfZiBkDC9E//
INFarpQV7nSDhT/ONpY9E9iWPwNJ/U3L9lXOfFQiDrIryFvkymxbR9CPSp8yP1UDS05z1H3LpX2y
LTt6IqgSTJB2rEsajxXaJRkPMBipsO8RJolmqa32MBH2it1lyI+wdwRTdwdjNciJN8Z049qh2txa
5QLaJb1lj2Ri+czaLrx3ZQKV2QFiS1j4tq07SuPKT1fCc+99x35Gsi7XXhK8Meihl2bbmzH/OIDM
su9aAvNg5dXhibiAYe06aU0CMaz2OA+3aR2su7p4EQTd5Q29ag9no136/K5B13qIyp6zP74lh0eb
yu5fm6LaudlnUt36S/2sEnJ7VWX/DhL/oP3oVHbVAUTAXvRETVfSN2c9NvXWyppfQjj3QTb8Kgyp
KVHnQj+gNWiF+NVY4E1JgefyEcmhMIT3TQoh3kc4aOdbhFIGMG5x622gUrMFtZyscVwRcz6XwYq4
04KjkOz3OEKDI538VyTsbJdTS9KYpd9EUQZ7XHXfYVuBpWvtndLZmhDadU0o0Lq0420aFZe5SB4a
4NGrtJ0VOUfxFvmWhKh6U8OeLd2fwvxclvfOkxjmUGr4tFs6r9tD193U53G6y1tutZ64/n4wB896
T6xyLzNWwH1noSODiW29A5k+DM10j2cQ2OrEcLxtyg1PCUg8s6o8tR/s8opIvHMr1uW1z+tAD+yq
8VH39YPUwzmpYUQlafmlFLk/SdDdO4t9HLr2SJrvBkArUjxR/2BbImLixhGSFw9xRVGr+/SMu4FY
GjHimbI/EKQvflEf3XlZF+p+UcMrOLyTY8kXKyRCR7XWBWH79zI+0w7HOzGStj7VCWrj7P7hRzTE
qbePnE93IPw9pWWzIalGxntmHvs2d39ANDiMhb73iQcM25KT2E4vVS4OddT6KydIHlP6TWeIsboD
IA9ieg1vtnnNHXSSW6ZmEN/HJLdJcLBF/qshhF/X3pYIWsyW6PKzAJboTrvQfCRBwJIyXOuYYcuW
cMd74Ad7mAzWMbC7Yx4g7CMrAvhG8qQ56F5jo89yfp2neB8UemcMxgQ4eSuojPXJdgwSFdylsQkP
42KuYzwytgjL7RCF37y0KJpyH+Udsb8qmo9eI23y461vnzS/mPRfPrA1j8Z6zuMjyDuuwmBftuDz
yAe3/RfPaj/b2N7L1NosHBvaRjyK+/YS2VhDyx4NHqlG5uvSQgxDDldFuI7cZiMakDig5ojNz+4D
gqJWS168Z93vIPcvBOq+OWLeDc18cDNC4utls4DOwneD7SbfM5g+ajUGm3yxWWaK8c60yG7Pje2j
aYId9WKOKvcOW+7dbGOEsYW+Dmr4UU2SEfX0vhTDpvDz6gACXZ1NZ6X8ouF86otvvspj5vCZENFv
huKeV2tlunQzZgQVd8gr4Zhd2gblr5zU1R8LoqiGKd3KwbuvVUNiX0Kqb+w86ZqUTMvpnkj0hIMw
Plox16IRpLtOx3aJ7VVodxtn6vbCeBt/QsKQ3TM+FPzoRFrzThQ0iiVKveua8bB07lsIZvAFSgr7
Il4XnkOLx88fcZdUxvJeZpm8ieolXMylr+VzRZatBw12sPprHDRn33HuVI/FB/sKkk24cdvuBB0M
l0VzdVuH5L7xYJzkY7KDx34odlZ458AoYxi+d5IIRDmcC7e7I238xZU3wITdf98O9B1MEe6DatwD
ToO/0P9oSufIaIm08drewWUOVza3dhhH2zZwV5NPiNnYI8q8ugjrmNzyHcC0Yd8FJ3x0K6ItD+MQ
xwTf0jfPnsejXgcbDGRbK3R+6farjOcEMADiQISxbls4w89SFu9iDj6c3EQnsLNbnGwcAUQQaCd9
lWW5Jb8cLw3FYplxZ3AujCQjY9VxuDmSDFeuij578oWHMb8QWL2iOlkr4gBl0W0jOe26zF+Z4r6Q
0cXVlyj5KAmfDtyHPOv2Y2kdva5570aHm9kl4hklorY/pM53Gdy7G0Ftgv6S2dXWq/AxLDDEGrvd
VUWw6SMUIM6Yz8aX+9TMW6TPq+tZL2pajqAOyRxN9vSfByPhpTohD89Ur4va2ZNuH4Ft5NZI3W1D
Rus2u2VbQwGAKBU9qeYjZTLFRKxUu8V9kgFR8h4Ai9WUBQzr5KrR83pMPHFMbehuSt3R4O0igAAA
f2BV5dnPZuw3yawOiQkv3twQ7px/hVCzXPHZKfdxdtWX0L/AS5i9jzEJIfQ0iFdZOZ8ecw+w9i9J
m8WEUitubcWylTWXFJbMSyv8Uh9xJKL3QDdcpGWQNtZqcub9AtwLy+wter9tn1ujsNFC0r79b3q+
70zt7fqkpoYAvXLsB82FCaZshaIkN1J7BOiVaPtu9mV58m3ifAYSGCHmWbdH0sfVrJNHZ5ZfhVFk
ZibNszAKusS0nMKpe3Wa+Gny3PY1tbPv9HaX4ruxsPY6Ytq3S3L1ZoDBDgGo0WB/d411ahN4mX5J
qjNJvcxHv3HSwQ1ldd4E947vXHKYKF2e3YacRBLadrXn5t+O2rrTXKWPaUi75wiL/FLU6ksdtuFh
7jyH6pTQwWRLnusQCuTLor3Q6Vq7sQzlcZgy7znvnW4XBmX81vsq+8AfF68wJ+brxHW6Oz+nrO9r
a/mwGE6vp3G0thjrg/txscJDGHhVtRYMOzsy5yZ/B2/dusOilU/EUg62WAHtJTlfFIv7x1jHCIAq
LadLlsrhQXutRUjeAs8MKmXjL6hwgyYURbTE6osBSWrbJU4t7irq3KnZl5kF9eeQkqkbbKI+097P
wi58ILXeqNs95EbrHnUs2fOkFStdLjDtk5S6Y6EEf6ynWw7gzJG7jgfAKWEi2cVHFz32UKhWY0em
4yrLY3EKsP3odZ/rmAz+JUuI369cseHDEoyaR6Wr7Yj8gcRBYfE6cI4iKWYOragLW/awyGDsKOQi
sID50pF4HIUwE1dCw+fZxLnr76aMYgP4XrehSO0PRAbU7kU1NaxBk/rJceksolw7eE2HuVXtORzy
EPMPN0EnMX9TklVgakjl5Ilm7IvcCQVPXaDWsRXuh7gac/7jYaD6XTFBKe8HvfDLEyNbX5GQ8jnY
Tp01pQ+BwEG8ayFNLC+em0C1mo1n0UGG+BYIP06ORUO7tnGtaP7ZlFUsd77Lu9Rm863sBIPjp3bd
nfVic4EpBSQZQT5UlvgVcC3bR0arKUGzlQLaJA9EL9oNNG/RiPreGmWpxSYJ+KCOURmW+V3KfMtQ
7QrsjHa6iJH+WhnVXvKZSfmRPXzfPKcMgsRvGrhY/U5uJspx6kryKrzIN29Fskx3PVj2A0HABRvT
xkxr02LfdZjMi6fGHdqI6PFBnCMhQ04miDTzvuzTPNp7PbNmskFzhIqG04TzrC6D+9QPgnrl984A
z8AYEsgB+uIFA9Vc4LZ3fb4Lf0m7e78bGeSEmbW0pMNk3lflSVevyz7sh1PE9K3c2cscHVsPvgfU
PzMy99cRtd4MaUpAMLbVQ20CD8BEKKwncCjyd1mHw5fjSOc6C9P9rnoqlDzMoMS0dbw35dydanus
3mvBFAfLhYeaPNmzzb5zGJGIVOSzs2VAWfbsiizNU5yQtD+mkb7iSo7iTdAsDIMARbU7PzHOsZxz
TP9NnLwledqdQbrMVyZD7da1JzWvYo4BAn+XiP4h0+J370fh0Ruz8LnuveCpged27/SDd7VdAVAs
KyeBU7Ye2q1feOErTgrv2pSTc2u7wfeuc69rsWk23YywMafzyS8KcOx2OrHyWSceQC42etbmho3o
hC5WTaxAO4E7Uu7OsA76ary4/8MGoQx4LrJnxpRx+Vxie3ook9YiPn92zoWr6RfEHZQ2VC+VUUMU
WAKOPuZrHM3M7lKIzdp5zjgu30La51OKMeE56lvqERcjMlLWiNrmUYxfisQJ3zpA8lzVSZSGG9LM
9WdZ5vF+LOiN064Dg0A4PdizURQ/U/BMyIyaUXQKEPaySNH+Frp84DkCYg+6+w8rJQMRa/UyVnun
J0QWnanxd36QXOzcRiQtOV8o2nU9PKVNISZIW9p9l1WH2SFnASC4A47kvwrc3Vt0D0Y3tRwJLy8E
7dvC0K7m8VLoFo2Hy2JT9vH0A811mqFrMrsQIVlgWeVSJJPv7Gc3X7R097UtI1aihyFnINN1B2Q4
efSM9h5bERAUu8jqKJePuH2aWozgUSDtO5TPWSnzrEaZnBjiFifpL8D2VF8xyoXCsMFKk/wW2UKJ
Y0Q0s0zZ6ketA/d5kiUNAotXK6dMuhdjxzS+SNDdTg+euc8H7dK21k9L5kKg8hr4Jb0MziT85gc+
7/4qOWEoO9pyO5kXmaEQOEgMh5yIbIZExP9qYCsrv0WS5LsgXT6TAv0laLGIyxQkEk6rlT+V9nr0
IhTV/jJM8b2dc5166Z7Xiqz/NntrZu+ZAS+o3r1lwrMp9HcJSavLSa+ntFFdfizC+TCE5Ms7gF+T
JdraETB3vPOAVBMykmu3cng4mfkGCsFZVC1+XYA+J7edPZqfTH7j77ZeUy3jgsWGyf+Z5ZxOUmxH
55HM6eTN79LzHDTtF0aV+L6YjfxjonAgR9i1x3MDAewtr+b5d+7K/F0wXj1Fs7WBedQSWYaHg7do
Vu1hjIM6hFljdSC2avi+jGzZBTyOfui85apMv2XvxQ9ZtshfBHwz9GvgSWxV5rKU70vx7ldhfZEd
XrI1RATrU7cNRmcFhDaOs+FFLKIEAm2F48Ps6OU6qT5Cdrd7/yttMdk7CWUs/6f94E32wTau/12L
XN3FVEiY2J1s/Gx7wGbgiJsHWeYFubSevU8WC6MGOcL7komWJcurMehDQ3SeZ5fArh7LzkhM+NsM
I2c/xdhdQnuA6FM9EBI8byIclWs/1JoBfBIe7YjcAQ7Txl5Ixcup1tLw9kqapN9BIrkfJ3zbadkE
Kz3qM7JWug6k9rduLgSzNTTeZQj9n9NitqaUh9qx4u9eYQlzq+7cGzyBeGn6Q0WM8iZbbiQ9Czx1
iGKvvfC5sDqa2b4bD9gVE2oFksQQRBUu91VeRT98x033bAamd5XAK2Hq3t/6mI4foYa9m6T9nY5m
A0qAXqVJabLK8jQgxZPHzyZHJvRp7IufVm5hVWzk522YjcMztXY+DpGhGfY6KKNjDSSKntT/IXwe
/Jut+2EoU5QWq2h3aFrbeegp6QKrWSPwtg+QeZ5hmcGPtlnJ51yNvpygPDOM2Exev+ztynpvahTM
ypiVW/AYhzVoPovpEDssassQN8WMj9nDYepMIP/cj9dI++wElXwumNDUdgjGV6OzlvfYuyDapD8p
P3FteOO45XjfEz7MfFt3GX/N/BRI8BxptdN5XO3GMaxYi63mQ4Wh5mgHPpwLxN7DXLbjO7COgtK6
RayQ2nrMvTcvqPYd66AaaRcQDs2N9OeryELwEyQyD7PUh34xclkFGcwuu+3V2hSZ3mQ5GzGd6zzI
1kcmhq8oMt6litXH3Cs3PkJdMP0Klglis2/vaK/ro4BASt43AdMqE0953G97WxV4NUezJelgyzTm
Yw5gWzRZTcU09K9uhnSOI4J9X4dZmusB5QhaHg/qsHVv+dnaxoe/noQ5doAV/8TcpXHSXqeJJybL
zYWRQs9ZBykyL4acpfSsfg4j+z4MO3EcrOKlE/Odo823MerU1M0ZCvddWqc/wz+lvql/poK3V0VV
5NdaKPOtEe4cdnYuHftPH2mSqQcfiw4aRTuQfV4PW9xW+TkoypTig19mGqrl6jvZVz8QfxjxpsVM
FzfkyNqroMs0cx19Kdr4h4uIb6csPDVI/VY9HJUt10uXXRkRHooAUkpMrOIYGG6nifJLFiBP2m1n
DdDB+m1t0rd+XNR1JpdetnN5BTHnfeJzC548WGkLkyYeW5PZ+TnsNWWFcdwXQyewzvOx206Lu2px
CeykRMcsmLLsxz7v7ybF6j8i3nq0p0sXdcNPMPDxQ2R1O88B+QB+Hsmtx34z1Aa+0Eh+dhwGn03D
WHHdVLNzP01snK27MTqyFoMgBn0stz/mpRGHkki9IAkdhMBpP0ktdtUgXwaOEkLuTXsayqL/MukM
PgSsKQ9F+SQTjVlluQuE/2R14suRep9zJOKUWfONniS2OSd8xrB7BJsDO2dyoHVaZ525R6ekPg+r
j5pMefbzzmB8ewpxQqTcGrdatyAn1nWOtM7BHuYmQyO3f8mx3NQ5v02aNt9Cyqe6zc6VTB7ymHik
NDErJH5/T7c0H/wYTBdLoj9nxMcxduSPoYDchJCHxTdfDcWfsiAvgomd7qcBfPNqYMdmDVMXII6Q
CKfZYcVt8c6qbd5THZ/dKmVYwIR7WTe9GXbKwCbgXk7Wtj29qU69dkX1TDub/+DXwZPjTc26Do4T
Np/MRTE2ut4Mqb6T3mmK6zMw9fhxGuxkN8zeQ5p8s3MLfIFlD/ehmcedwnBqaAjfk9ExX21rvIeR
bPTvRE/gUXBxmI0xw01JT5owWlu8gvhHLUTSFZTm8IqzrKcMDkz4U9OCWGcm5NaDnIPyvdKe92nf
NLecfyVJScHtfcJG2Vpr6ra2I7POwUhXWFj6nHLG4eKWOUyR0RZ7z5lQnaNufHBoTzBfxjZ0Y5yi
8C0YSLm5vfxSMSUGekzxm2JUM0dMQVupHDZRkAutz1oyvEQM/m2Dkuqog5K+mvbsJDrwIvz0XQ7T
PN1HrpwRNztoure9cwEDrp//L7ZX/j81g9zW3f7Jrm9V3MJf/rLZe/sTf/OBeALfBvsprOji6iCt
gDWQv+2ouPa/30jfrByw63bDff+dDUTwnwhqCyUbcJhFfFZe/mOz1xL/To6JTW4FN7jjCS/4l3wg
f13ooIMS5NKR7X3btmAV/+Y3+fvdL8q+qUMLYvYF2PcrQXzG8ncbiv/dJ/JfrPTdNlD+fhfmzx8j
4SyyjoPF2v6HH+Mk8LAiWhiIImkHZ67TRxbLBPu8mnggNavnf/7zHPevO4QBW8poFIxmBH2157BY
/ddfLMr6ZYpaZBS496ndb6JuXtiSxMMoGXkVs9VbiM7NTa2aoKFQ3HZ13JwSX0XsCLgcqk28hgLd
X3GXFcHJFcYNd647zlWwh3YeOg5GlDK76QS9FVlM5xOqWw8xJMRfsLHcWDLZNazmlHKd6bzFHT7V
1jCy9ZGIlMYSjqnL9KqVg6LJJ6QgUdO5HaGr/RKiHm+zd4xFQEILrDwh7i9bmvHGXCZCeGFrNix8
+U6Mx4wrpElsV1PL2LY1RCR+5CElGPvhqmW4EjJFCA+mzDV5rnFWyujNm6d++akaAatzbToh7UNP
dGxwU+6xMu5tFx0ayZoLGCEOok4VIbBNJVHCG4+2AIoXcR++phOqVGaWlQcFGk4xAkOGyMNOOk2W
9EtnGxtofqSJJZhhyegLuRzXIDKYgq2Y2QxU0llzU2cJ8LDaK+qNHZ8AJsMXzzN+8Yj+vGqLc+GJ
nKDmvPGPOg2zhIHvIqp6A+FO6I9O20V3JEVodlJGfYVT/TGnfftCGcgUAndIkqwas8DrnRuJpbP0
BDvaZVMEzosrOhAtuiRYfcuGTJJ+V/hk2rVvW8re85kzCzQE97c7IlHC+NcE+QBNB+YN7m0eM2EY
XzF5OPeNBEe0SIfXmmPWHYOvjOijbFcnuK53bHLOFMG5w8iClUQUhOKSuJPyQAlmUXQ2DHiKp3qB
mXXyVWm1zAMwM5bI6bqx8jtpIO0+Y+az/fu8HsrmCa2FH5iBZbYv+WRP8lyROcId75Gjyu5x5sAX
AXt10xOwkiLPzs40uijlnp1Uu6QLI//s9+wWPRgd14NYsxdRV2crrW4w2sTz+v4oZliL3ppKvnIh
OQ8+rGRXJ2PBUD6F1wJRqMkV9XqL6fMdK4Jj1St8koP9BO2IkrZvAze7bwq+tkeJDTS8tMx/iZyp
gqx4xvucDBcCvaR4YRblA12hAbGOFrjyw+yTFeb5LPTHArGYitpNMN77U5SXFxLGiuR+TGbt86HP
HuAxo+D43o/anRhcMMMOG+ZyU8KwMAiWej42BQSOU0r1N1+AvSPQDqrGkT11wzhQjelliYnMbZop
Ffuk7eAz1aL22/ew6brpqkc7yuVmYfw7PreZceFP21bDugQW/Tz7qJhOAeZENwx+pBqLC6fPIqKe
PRlpIw2vZh/M1YB4zYLv8jSNxkO1XXUD2wTjs1u4N2rvHPYyCS+cWRUyZzs50N6uQMJKw1Itm35t
8LX0Te8xFXJwS1BbVq41PzeVYeAzJpJqxofU5WOlRueGY+MDWq03VUgO0ValPtpnB5towqge+7G/
HvHOwRyqOErDB3aiKZJWMw9fSLp9EZKe3RGKYG7+6FrvMPRE7R4BTdkPeP6s9ASuEtCu7PogAqXu
RdbB9CTcbNoUghKfjj3UR5+DQ/ywMlz/+5LNGsrGQEXuKevr9lySJURmusvXgZQvEHAYlODqQJFb
eiteL8DPAPZVMtUjBqq2Y6GIdRfttum7tsa5Dc/jjIE8v4Zl0E74ksYiisEYTbmK/3dhfn+9LrlV
iPFzuMSJevGEjxT211vFJ34AsYpxEINe3W6LYqhmtDtsYP/8/vovf85t/xyHMaFRNzfq31/L3Pt2
n7sihq1cN4ioeT0+p1Ub/kvX8n9ckorpKLUJhlL7Hy5JlSZBoyJ+DIgBBqNLYc6N3Rw7LGV3buwy
N/7nv9bt7/tfZcDt42NP1bnxZ6Sn2PL/h58HikubxXf4+BYDnPt/sHcmO5IrW3b9FUFzCuyMzVBO
eh/uHn1k5ITIyMhkTyONxvbrtfyWgCq8ggrSXNN7M7yhk2bHztl77Zw8j83K/ClufKuPacUzxHYX
8xeBr9O/laf/tx7Z+1tTE7CKOMzOqaL/5ZeT5jJ6dw8YYcPQcEgUrXa6k+bONNUU/9ff8j//eHxJ
B3MhYS5s0P/K+2WzFvUoeCtLq+S2gLV+SAZyf//rd/nP1/L+RaDFuISv+IH4l1tkWGjy+w6TPnda
GaR2M1N2M6nFD9fVDfHGil1uIZuRwPD6337G/6/7/u/3q/h/rvQjNOCAHv/b//yLJQva4/Ofdviq
8t//sfS/v8L/VoD7/wNvMauFi0XABlTGffJvlb/lciZwCfSASOdYFtrrfxeAW/cEJyr/e+FPfWb+
e+VvA7O70xOpn4XNnRV4/y8CcNv9FzIYz597Z6e5JP+YwC6EdxeI/wfuw9AXfqcVkQcSOyv9vElg
Nzlo2nhbw8A45irzp9cTRG0yv/pJXncfdzifbm0Qyg/LH+ebgptAUIfhk7ibWOF76eZfTse+FcMp
6WNvzL29D+AxrpMpb6JcmeKP7zAhErXlxf+84tzlpC0P1ddS2sTB9Rozo4L7gaKp1vmRBPL2yB4y
v6ei1Q8d7tdnd1LiwaMuoWiXLX/NPhStnSpusl29tyQDXwF5B6H30H+7yLrxrwgb4aco2M/xfFxI
YHcgwPC3JqJpIvSq5lI1fdwnlb5leV3eUKJ8F4X2r+R1sqFWjn1k1mAenKr/Zt5nfOQ0cm4E6RJY
fjcGE1TtXzORNnv4XCNekNy/groh7NzIv8bayI73vzQmXpGxgHjF+frdAVg7j21YPaQBH3maePMZ
Dc/fzqDwYJLrH/BHf/kpFxBXcXlTWGwdqju+RtZgvWszrtM/n5JMwfJm2p1/nZb2e8r5q3JlRQWV
EaM17WM5C+/QIDaPU0OLv24BwC/EE7RGmT3p20BH+iD6rLyJMMmOtpXNsfZ5hdkXf/lVZxJZOEwd
TcPomb51lrXHWVW+oYHjAtSZufP0OO3ymq+d3j840vjytiSoQJFvlbfJ5SiwQc/vX1n/+SYGH1/4
rXkeGEyW0eJViG+wQZmMMqoZRhJ/QOqgjwghyezveuA1pxJr6cYTRgHO7f7jdWgwNkj8y/394hZZ
wOSe5hOgRdxXfwu/+uqaind0pu9aFV+qNyAwd0Ie75e1cbR/CF2+crNwgZ2u/lpTdLKjwZv6ber9
JWNb/RXUukfYQv6BzCESFByEsjOoI1eU1JCGcn/a0uYqBuO11PRz0dpOERnAzKac/t1MzEerSsgM
JLjSPvpBTmEyTF31ojrtw0qa/JuRd+XZ0km+98eJmX0wWMG7WVoqLjFJ3IRm1N/2TvBQhyb4YC+E
phQ6k9yx3RmxwWN77WpSGM12Ts6AKJ0Ljk/EVfagPklPnSLPnfNj6JQZcYYOylhfz+gHez/9Bmkk
Dg2pnUksbEImfRyR3w5NTbZJ/MY2tjEtia9RInbkil8qRagI1UX/KSYB8hx8QAHUKFwjVxnVhhia
/jZxwwd3M/YSzhZZIKsj9r5bek8dB5SPdgim58L1icZKgUigeV2yX+nIg7CunjoHlbAOqblMz0vq
F1fu+uFDZYa1bZChk/o+oOyV2ACuvWe1J3+dzB2eXYy8vYSSl1pet5X2ZF+NpUueQ0kyPQOJ8JHe
INnexT0m1OzsS7mE6zVtZxIHEhvLZ4m3knOnScbPWGSRUiNwYh2Oh4yGJD3uJg32ubOijpgK76q9
wbmZTTK9mDLJCKcdQK8LPz0B+CJz2Qhmj/zsEmXRvSW5cCw+DrX8Pfhe/2yxVKK0pfA/VbUQ27AJ
r16OHLFJsdpbXf9qoeqZtlNJMjD9A4f+YNvxCRu1c0YeCYfCNLYxJhwNqn/kr/V0Gg33XdLmeMwG
y7rihMjfEJWrk90YLk6K1mUsbJuYJDyToy827PJU91j5tmEaOEertd5608s/wsoXH0PrnRDVu5tV
T9mrn+Ma8Qx9zySGOrhaNRm+60TM6dRk+gQ7IHkXTMmivNTLIdFSPw5eNhxUHTj42GqxMuzEDT0V
bXnWVmFcPOUnz2a5hrQP2rGLlIloVniTRXBlYay7FiYqoQhBXn23bfJHafRf4NEOHNr9eKHQfhn6
PDwMKIVIKebZB1tvFASgzZqBc6a8j77gxG/ppo6AcJQHNWcoMQdTXbn+w2ZwaY1EmKZvqAebXdAF
HX5RuL/ebAlYYeZ9ij0bKLB1ECvhzp+z4+fnbE04AvdDuGXCYW7E3DHAK/EQZ3aHX4emzcaUtoKQ
6qe/SDHnO6kMDqTd6dhcjR/lmqwABpQ0eFQww57WYK0vGNnT2Fa2fRya2YtVTrNbNQ3TsMkawy2o
lXArhuyQuoxhUBCMvxF+XVQBv05qvm9giHM1z24c9tV4NLFYIUau8AwEUhA7XiP0U8OiLmUn+Tkw
1tMAa0fHOmdgWc+LnTFUshRSU5s5/HNmthmZ9f5EvwnV4xImKFTN0ftQo4nocmL+ZeDIpAZoX1Fa
5Ucl2/qtb8P1nSo4OC9zat4fCefqZ6nNIowX+6StphOISz066B50s6c875cD/mBxnK28eUgWuR44
LOAYsvE8ooLAkU0HHq+lVV2TBnUOU4RuTyfEQ/gZsLaakgciYENWo3/q1845eWMS3sj40lsmCcam
ve9U7Hc4rjLIKEaaPlfDsFxTMYXnXK/l9zAhCZUJmlKkpq9JXbE+W+juW8eu/6TW0ly8Gs98vzAS
TQpX7tSwyse66l/qdMmJb/USLGRlMv1xVFqHm+A+94hY8JFXJLV9DjAoPaFrKxDMGq1/8nhDpHFj
dwvb0vzGlu+fezfICA6fP42ld88cTwQqM3dodqHI66eq9+TDkrKoeXd+XZcg+FAil8+OaaNHUpag
pdbmCcGv3dPsMk2gFXPBgds95eSt8AcGd7vS9kHw+jth1I+DMTdxTl79SzP1dVwWxrQn7vrWZgLe
lT8/4v0YyR8ZScHu0jHKQh953J096tQXnlVsQh03MVOV0+RDFa3btr4x03nsHTaAvLZfs4JJab1+
UcEym5/zbCdD8TNMLG5THZCyokyDhzYXKFOWMGr96sXJfWunFBgaKWbzRF8WTGDhG5EZ6h5La+af
WWmarYVoglEaLpkGE8MX1mf5sywgAWySIFe3VTAyNerEvfWN4YAFmMPnnGTmfS+RVKOEW/8C3zgp
dDIvluiTW2fnxlWgD9u6nZ0yHHaWuO7Y57wpQH/bBUh0cwhntsTBOxqVs80mZ9kVi+fs2mlwfzt5
0GwrWtfddnFobFa6f/PY3C51MXftJqEzd3TtgRBkODY2DdrJFlFQex2u+cZ8CzBn/0YNhuiZwjdC
k5RtsTy2dD2Gfj+gldvlgQ+5Qs44B0aMXuaAFn0s51MWCk0HhUf65Ah9yVYMdeNAgj3edXHCOF3v
pawvlRuWSGc9vSehtbkaButEkPfem6Prj0LZAPItrJPad40jKpV2TwcXRi1qnS3qezcqKkyJnGOT
jWdMTzNdrp0T0kZlcwCUkfrYjDqWuFQKxAGNQdiWW6OiWDTeB0gn5zwb8/NItxUV8jQcAksH+5bh
4t5wO/N7yUpvX/QkDpu9s2z5Tkmc5sN6Fkx2H2eKgqbsut8pUjLIBOpnH9K2d92leFqpV/ZOOLtw
Blyq4TG4tkhboL7gcZoz2l59Y74spnXTXgaxBXRSJIcl2LMxaLVZfHvcjqHR/w7n1f2s2N1+Y1QN
j01Lc3EjzdU6Ns0UWByml5Z1HLv6RZeJgaKDKY8dO+MwnUPO10ffrZxHnliUAKsrLkELjmDTYRj6
Yfp9+SBAP15x0OkkWhYxvzImIEWb/m7ckgF9CFeWlKFHeWLhsb/U1bSeg6BeSShD1QIrrF+JPhyt
7hkZcvNUY2z9tJwMsYMpvITZcj/KLbuKz7SCyeLjSJP4mXEGDttMOskXuILkQE3YvwuUSDh3+nU5
GnnvvkH4ETeE8HqXFKLbC8/HQ4J6EpAfLqrgcQpb8+AbZjWxG+kOtwhAKIQUCdODvhkH+kR++4VZ
yf9mo1iPIh8ZS2gvzR49cv/2WnLnZVYw7Ktu8t8n5JZbGB4TVvRRWpc0rOpjk4TFY+40LYrqsSfa
PEf3cclKcbEMlaG36NdTVncZvhOBigP6QBbPHJWeDUvHlqaw8gYX51db/yoLQhPrvh/Pwdygaco0
uGovRJQD6mazpOLH3OfoFgzrjYFJEDU+4AH+0zatTWpGubBIs08/DLSHtrPB6QTnVY9qIfiFrG/d
dmpECaGy8cFNzephTPWvktkuvzQi7HmkGk8NivWEm/Z71G4ZpfX47K/tPig7zjDafF+QaEX2VJ7S
wZu2xLeH2IM6YxfSPgTVJi4zHrmLa6/TV+mp8lplWJKssLWepjTNH4jOyOOh8SnKAG5sZxzHB8qf
J79Zfi4Weh8nH4l15HmN12KYtsuUeCfSD9JT02lG8QwZ43zoHua6h9TDoTRWqSv3rZGt11YN5WHx
R+s9wcUDxmXxosJARo0W4oFR1DdrJ26WJgsONWpNqbJya4b1rjLC90TVr+W8vNRa1DsANmVU5Mtr
IzGBqd7cNOP0NkNwjfq8cD/bKVvPsi78R4eJ2Jsxd0Tz+c77OoyfSb02j4PAZLRg84wY36+Xti3Y
zYfvvBVyW9bW11zDPpmHcIyHAJ2/qbwhmuqi2hUYF99MQ9YPBd/tKKl3d91avNBiONIBLiHwTqjo
8BqPcK5vdBAc9P7qa8lxRt5rqdxwXsHYIaFPaERT2Z6KuuyiWZQ/jbIpIm2Jl2Qy/s4N9+Aqb9Kc
P+Ukx503T4+1kJCd/H55SMAInzz64LvVc+LKsdoYCzxfv0kW/IDGhzUCPqMCfJiGoMCMi+9Xml0B
f6K0L07REkDDTOlUplST2mwFPHRUMq3bMr5IiytlKfJ/04VcBTJ9a2a4PFsvbY+rXeVM+wf0EKP8
jYp8KTdAJ3AUC2uN6YqPsQ7n+dVI/QA90Bj+pBvcx2MgAA0jKujwh/EvnN8mO9cJj+HGFuYuqOSl
FLW4hV0z7gtq4Yg20N9F+8NxWpxuo42CzHq52rskCbmPh+ZceOFP6Y4vq4IMiPTwkud05/Px7ySG
3yjtdk2HVtAXYFSpKXItwgfZJOdcsm/SyblmYbLH6B0bTnEu4ChFQIbI7OwDhlV6eW8q42yExVuf
t9PFxSvw3CYFCaNM+7wS3oiyv4WxHtMwyBDMcZLTorwOQzvF2dCqaIHds9WW9dGZIeZApB7a7g5j
I85tyTYXgFHfYIEH/juArEJsjwXOexnZJEtuCKZwxiciEIZbYenu03n6MZnNXQgbbEaOhamH8sMo
yPUxBrlPXP8mDTw0dpDhKiqwmlUaDUhgYynoghx9U7/+5QZf+ZulZQ8w90k9vwO3qZ/o+YK7DZsT
7WXyADUaTWiwdWWgY8rdmG373dDhQztU88k2hz/058Catstn1bjQ3DDzvdpG8lE7xvrUFuan7GkG
Qyb4YRndkxTWH7xaH10Yfk1L+he//QP+t03qMNBzwr9pZR2DlrrbrmxcwLVGXO1mz2DqfmWym87T
unK3tc6w86r+mGpP/WgNQ2+IOwAZazoOtaKZPAAyKLYC1EuMCQO2XNZDfqk8G5AaJkR2PJCDfb3s
maHFiCaQxQ3wj4WxH1v8+tgRlXRPNUzFjY0hA+zNdwOzJeLj9JuyW89F0n1yMV90kx1ID7k2QTZv
M8ymg1OxrQ7HPAVkWwPL38pSVYdqzbodzkHvBsMtqjinbYrJeoEpSq5xN+5MHOqb1TTbHTkwUeq3
z7CuP1NYTPQ8OTZV/qPGXyDD+hSMEHvgwnqcKjbhhFgi9NRpzvL3aoXgeKfj1EP6yyscNhE0b0E9
7Wk2JW8Y76rIFfe4D0BE4+i3B+r4JwBBF56HPa/yjAnhZjN53K6ruLpJcdSzwkYUVIiI++cR53ye
yLNgzB+hg4xlsb61Kx6OJcuNGGiDE/du9oSgAV9tubyT3n0yq+RGXEiUpI65h/oxRmEZHrO0TKIg
Hw6e16avThNCTPKGTy/BCTJx4hib2o08aWVAOxxrP9uM+tve5+4FG9HuZWsS2rBW/i8Fq2pTlkWI
LglhR2SUdvvct+MbTUILObVhnbK0ApYQmO6epOOu2mLI7t8ZHAJGHzJJAyNsDA4/QUG+p8+qmBl6
vUjyXI4DVu3dmA8+DYfOxyeZo3ZyaA1tiYKxTl6pwz+VPQbHxBcUAVk/f2kJZ0FjWTq5EDUuVKrN
94LO+WMNU4X/YM1P2qczTI8AZuJGzXXz4qss+w2yy/qkxeYeKtALj2iy+jfVM9stQAhvbF2Q8kab
7lT55XJK0dkPYf/PR5LvVCbQqiTHH4sR7amnUI0Xqf+sxESfeWzFbvQbLvCSLrsk8ObHYMDryjqB
G8jI7k0jPBg3nVlqF5jQMyxfrbdybZPLYuMas4HfPWYdJ2W3tcIf5TB4UW56jEPHrHv3x6x57bOq
/JUuZbefYWbvsopdyQFQcmK8ZTyNOcEfXNYBC6GFNX3jtEX/WagsiQmIwU2s7sCEHpnfDoyXeTIH
Pe0r5Y8PnNZpOPQKLyEPXMMcHHUbvswN+Qd5DFYvefHtNozDqbOw9c7doRcdmIfMF4euqN2nYFn/
wCRPLnyl5FjIftxhqqXSMKGuIpLGBd0gxjuxo/Tnpgq6vfRhRiPicKwfDKvHC4cOYtHYfHeLS4tg
MmzaJE5aPmfhsrxkUqZH3++q72HQ/jPWgB+osew+hmtwqTkMxpgnoZJQGJ/AYj0BQEPXg/EjBjzG
w93R0VB8oF9JHiwvrejNXatrwIRo8feUMcPnSt/g7Mm7hdKu1cHt7to+HVC4MrQ8q9So3iCscR62
WLHbBuJdJivzYWD/e+g9w43dEMlpWi7HAiAUFg7RH4MGPWxJolQkQte4ZWbxc7oDuhYvf1kdji11
290QlaYPrdkyyAia19zV9vMYFgj7Alxcm0HXKMwrDgzMMAUCJ3tKNwIj2bGqoQi25Vo+oH8tWeY0
zooaRHbgCnLV66wZj7ys/L2W43BOJCPsTA7GdkjvP6xqCvTTahiZq3AduDO3aeJZl6lv1yh0p5e0
dvR2KMyO3XzGy7nU4tj4dRHnYSG3aQ9lZUixosA/mjY5pJMYYUt6yovK+jVbnBG1rYptel9VbO21
F7SXGR+cRrUVQPtouBi7pBn0HqWQOgUO2006C3GrlhGxw7I8o49gMJ6a81EuzUi1LHGUV8mTXkSw
EwuMP4Q266nrSV0uQgTIRT5xCpULJfm9uVrQbYvarEZbgLj6mTtXfzcVAS2ex6y9KpiZMLAhhtZW
1g6t5UsyMH7X8LO2K8ObqMqm5gN9xLD1PFTWwDmRgSwTIn0fCKQCZRCjgun29FoYm3iGuFodHSaV
FN0TIgjvAlUg2fF5LrIv7wpmz7ncBUQPAOF+umrKdhrS+3GAWoh7x6eBwpmrhknI6hi6OGtz+3G0
puE2lo0f2S0BHJmYygO4wGon0uETjQ6xRyWGogSb+OFu493ny/w1KhRpkrB0fOUgCNGxzuZVj+X4
nRa9W2xqkDokUkzNPnNNdZKm6i6MolCOlvaOHtd2HDu9s93Bot5u1tiuGgtjKMnhRmqIbQMTJPKS
xNzPdCHONC3NrZW5+a4Q5Z8Re+xZF9l8dOZ22qZmYX2ZcxNscdLNcZYC+UGUpSLl0Z9tzYzkkLWb
T+ifysibVgzSrA27Gc/0Rhkd63o2BBd6MP7b6LjVJU1aO54y8Hsts6Aopdeu2qqMOvJvXsupAFGl
OyNqvI4nsAjUaVnAs/H4ADApRPWLYWO17ypzuoz868gx8VkUhm8fUL+I13xtgw2kz2QnPfGQ1S6l
/SqGNUpLvP7ojeZN4tU86b6BUaSAGwcigtAp9ifvCbWYh+yrxewVtXrJX8ay6veyFtOm8sN8n3m1
BVFGts0TfhwmUego35CdlzerD1dwmqH+beqhvXZinf4YA5NMCwtrCB2FoRjuSOOytGu3J8uCYxg9
lUeEFXQrfN+g85vzDFiNc/Tk6vyw1nt7ta/qd/y2NX1Xt3r3OPnEgJq9mI8ZPi45U67ZGatTDdkM
rdM4vo3d+J3nNbL+nlqGvr43vbejMV9bmJGRufbfmMruU1xeZPAaI7YH38xhJI3uj5VH/NFc/ITl
zlI/MGaiAjNcnDyJKZAqJqwylOZOaX50U2rHc+eNnzWiZSTf8s6uHtwp5YZAkrYBruEf0iz4O1MU
0W/N+eRB3RA7arX6hPl3fi+QL8aYDuTPGW/MRztqfWiAcp8GLxg/TVzFT9Y/lp7Udb2r0wZ/p0ZA
RTGYxX/WgdVfUFq6N7+1zJNVDmlON5mLaYcm65tPm0MxhbwgYJMfI8iCd4Zzf0PFxFctuEL9jAGn
O3MFUp2tjMAMpjrrNMPkFrxd4c2gDkRafHVBOD3BnZrwai60vwzX3HfgnG+STIP4riN+LNEyHdM8
I3GGRMLhb5qBS4uBDHpxN4eUV8CtK2zeRgMAg44GuYaxjW0ZeeZQEVlrcbBWyz8+5pFLNGdLESOS
5K+LJj2Ume4eM3wUYLHc5IgTRP4cWJOPjqncH52tYATBK4r71UEc2d2/bzgy516tQf1oEoaim6G6
fzZZERIzBzMT4omG8GW1oVDGEEBrSKWq+hqxi8bMhIBP+lkdtdX4LeC3Em5V3VHDkLWOjNnbk5wM
MyrcIT2kfu3cWFTDx0bwWUw/AWhlKyW/0Pg5+nvw6q41UOVn+mwLSCxRmpvBu+Vw90mG1sPGcVZf
7+9XpeG7EovH2oUGn/+fjw6dXV3hunKngJmc89WtJQIBiV0aJFNp9gL7Te4e6PWhk3RI0YrXObC2
8j4rN53qyzYRdaxxB6j5O6G1G+F6bhZ6OaGFH2AWSjznIBfni6oav6Vcd/8u0HnCiGl11j2UWiPX
TaqMN02sZVLXcG6LP2uj63kHd6utbhWu+ngKpG+diyVf3S2eA5E925Vv39rEdHogloidgFrVMHJ7
yKQ9u8l6d3ewLrjrbgXA8w42fE1e1FSMQ2wE6TNaLxtBItNTjxjrifQZQk3Ut43UmIksT9DMEb5e
1XUoMihFdt+rHyY5Gt298129r5x62E371fio03XyP6BHFfWuRJcAk06O5bmSd+D8Ut8FlXaI+YDt
qgh/TPjq1YUxzdsA7T9eAfK2v+oUoNXVHZG372cZDKcgl5r9TSem9Z7P0rCipWyQotmAgJd4gnMV
CX6Wt1Wy7G6sYRVbHyw2qLJe/BrFqK/GNBrOoc5TLKmrwH+CazOtyLodZUYfomuegjQ1I2ZNVsII
NmUhPfjcUecUmU4M5JtZHCpRPcX3nt4urPSh74zzanrwx7FiqF02cC5iBIlYPEtlvl+qOnikuc0a
IZYeE142aebN1BnIxd12rj6mHuLT3p1KADVhnxXFdmL8UQ17Wh8NA1Gpuwe76xTNSmzEHdyx2e4V
kzvLBVUHm9yJA1QLuNVx3uWUZsN4yfgYmvrXbRII7Vag4Vd53p8EYiPt+0lykLujavEU+WH1hXnN
JbjEtrvvjGxK52aXwNojNHjtX7Gm1s3o7hprnzd7DhfgHTvowkDC2qbonrFazua5qAHdn5metlBB
cFzeWtdN3e0w4QY9NXxqjltA98BPaQrXIgGu74Yye0I+6MeZy+1ONpOfBlGdOka17W0WZsKqVIhB
11995D0p9GUoBWGNchhFPdrdpjXu2KGZUcdfwNVF1Cjm1T6pYTHPH9k7yRIbiVXjXF70LjRM70ZH
pCcjSDcPlhwIVkaME9Ec2K9Zq1+pkh0umi7+cDxpelg+yQC0csHQ2XoZtUX1To12WekbKKekbQxq
/4jkX8UGzo5Irh4s7m5unriad9TsAuYMiSqwpCeQN/gPK1rolCA6IjjsN/NIyl8JZIydGCHlcMiW
zN0VnvET8xyR79p60jQwvtXAYtGydGqQ73tr6hEugHr36F7DkeudeJy85KH1nJdagVDK3eDoAtuJ
S8EJSTQNfQkM7He6V7bS9cgkQD4fd6tJRdXpCHBUDLMBx3ZPhEXZ7dZ2CD8Xn+CtyjJDPOWcrvn9
nNdVsMnCgX5dU7dDq0JHXaYEDhgsY8yntv5Myg482uADTCJ2qs7iRFjMkJuKAXkqprhtD1ACSgTk
4KhBhXxRckWjnZN73TICoZ3U9tVD2zXdqxhFfcmW9I14nxwAUPse0qGdEpJLJ/Ccbsn1BSi4iPoa
JH6AyNpGA06H6B5Iwby63ZR9mEZrKcXWldb8SNNgPK2SUSTlT77X0K2zNJk3WAbOYJmeRF3HbSEe
3bU90DE+GiYEns4FT92bxiPNMRVNkvqirtVTQvxaHJQ+/LNQzzLKB6x1EAWem4ppbh9MO30XXTIw
fYD/ese3WbfBpJ8bNl67Q8YMLGK1abdBngEo4RMqNjcv5lh2m7adQYcni71n3EeombGeh9ks9yDy
yHU1OfhvPE3p2PWpx4BgpSLnCGTGKRJSfsO0eOxCWp6Z0vvUbIunuvLOaWcBR7aXY2pVW4Pu4BFn
+ofr1jFO6/RAG5COVtJW1SksAjp81iDfmZVOv+xc0kRDgE2HMv8w2gwWtVP+dOBiP8+V/TnDV450
D0kknAiOBEve7z0Ftjwcd223YkEMBNgzPAHrHRloTfPWJH710GPQ27fAYf6EfvJtlRkdKSwqcVcz
GKyc9r1kgHycQIdeUSXShENx/1DBhbkPHNsYJMKxMpx555pMLWzBhBG04PrNypTTCEZd4XXSeqgF
8Dv0r7GiybNJuxwrdTb/SNiohjmTD4Tc0elIf3GO+pH0uogGCxmKcKc3AbmEZjmQj3UZiS8w/eDm
5gyctbv8CmYOzU7jcQAo3D+OXd9xqLKBsUKIFPw2iWe39LZJj7BknGdYfkHxy69hOzGOZeZlQ/5z
IANxTcMpIhD+hbHRN74WigrCTmgyFvfoq/WS2U1wbBf/zXD9mQ0fGSEaHEYRJuEhsrT9veswxVjE
ge6HEaHt/1mMUBmwS3N8+Fs29oNqwt/BgFQFJB8eAlZpcPCNei0GhkoW+MHQMrYWgYrgp+l6G6el
9h7tkF+9B+5zXKRjX5cseart8asoXoAw3kqD4qgjhoI229kEb+c6esQQajzaKZFXtV4Q0Dj1l68q
MLTppe9l8qMd5Uep6+2SKwrFiXF7Z/pxr5Lk91gMu3ysllclbOaRy7MKAtpagX+ylLpmeCm3zVBF
BswiDsIxBsi/pi4s0vpo27hhuJ0U7begNKBnT6elcgTFlhPuiXqlQvfkrZhFsUOdspysmuSJIE8T
/JzBD6wQPwplaXzhJZFmZuHWG9OdH6CE8BnHcOdNqGR638Y1rG1xERxK6mGeMGLmN09UbwAmj+C0
sHFBGIElCInFHTlrjV8h+I9NWGfhVhrFVWBnow+k3qTOTlqVMcHNvxyKv7IzyPfom9+9sPaYEzSh
MfPIvKfBaqxtSMfFe+p3eydtURHqp9CU595qbn4+HVYiReiWHJxcXwvZeufe7DGOIzGh8hmJ6Sgg
CqdNfnJrhHoSexmMBAR/ihZGI+VbFkDsJ3MQ9uJUb+Vi7NbeJXKyhDBgX0vZnTniWHhVmwImpkco
R8NdX2X0/wOIdgRmfFlzSdVAOxvomRQ/Sasx6TWCrkvQNGxQIFV4h6XP8RqiI/M6e6cMgktotk7P
ISyu4zhZ9MYtjdzRwmUVd6OPjb6z3Qdv0NYVaCYWae6AJEpFgkcVADW8vjye1AIs3UdDegfId5aU
Z0jT3BIkbjp0WUIXMFpztLLkphDZ3CbAa7FAIBKWfDASWEjZYoshKeC5EuV7QLkfkVwKb4ITiNEQ
yLJynPNYPd21e1CdGyGp4jMquzJApGJI95uEHmo2HJlfjjdXOW7kcJR+BKACsKWZmOyVbeQPonvA
Fxg8VAVhllk5PZFNtF8ZhXOWKFVsloO7p4UTnAawZPupn8/aUdfcEu9sbWezEf4GT3K+ySsTo7q0
vAOpNtwEk1s/aWdyHruxFhGX/x+a78Od894N+YHDCaNJOkN4JPZZR4L9TBafvs8aCm1F5v9i70yW
60aybPsrZTGHDHBHa/YqB7fnZd9TmsAoSkTfOXp8/VuQFC/JSwVZqtEb5CQtM0MKXAAOb87Ze+3C
XZqTq60ii+gIpz/RGkUVKDjVJ3lUNOkdKxF6tWEls+K2THsUvm1P1aZgn70Yfd/9ZkLmyJftzEpa
I5WxvvcwW09jL49P6E56pwHt0H1ISkC86NgTrnysDt9syT4uqrLnxGO5RHmSrbI8Yufu1O6lwe54
2c/gVXS53opFxz3raZmdZG6R/XRF/Mea8JeFE+Ada8Jj+f2/7r6rb99fmRH4Oz/NCJoQ+IZdB0ux
I3EuebOl6KcbQRPWJ0lFwWTBhkMndP5SXqgm/O+/DOcT6ZscFIRlGiiHPSwCv3zIeBjoPooZYW8J
4ejWH2Xlma9h9BZ/n7A3z+UHEL83m6FfexGCzMYMbwIgHXSkgYmZ8V99BFGfLext+w5uDYwD4M9s
xeTMPWF3G3mJlBu0udljYcT70G9R/2KetFeQ0TkLZamewjdpzEfTLcRx6+oZoJ6op93hE1EzwSca
3QefZfI8bskkWyVjkd2jemxPNATRoK0d1gphyJ0yPCBxVcFcEhfjNmxN6yuNeO3RJHWPtpjRr000
rUsLSNIC+MR4hNWqXyXYxW5fvNTf+KhnT/gLBxXPaXZpu0KankkyCoTN18+pGOMU4JB8thxLoL6n
OFqn1dBvrZmJZgYpnZXcyJCMWnmFz9lun6zR43iZ4iIqFkghBxyXsUFaMzqoO91OoLmqblCIPsLT
Ii1KvFGaDiGkIbiMnPi2jdY5u9oPMkd/ex+kvpuWp1M78+zZMP7CeyK7OuA0VzxTXwmvMt//Hspk
3KYl6z2SLNb5oPim4G8wHQdyG3ShTZoOqtRmpME9OiWgqiYwvvqp3+19q6HemuknXQwaww1CdZzg
FL2QeQgh1iii/fsv4bWZ/cc78LDvUBbgs6FlcuBiUxSHJQeQ5zzzs5Ncd80TKguctppOnBg4pT+w
kx3G4fLO8fob2HT4MCyaSgehi1OfIlYQznc62w9aYt2SemasLWJ4dvQ602O/73X2n/hrqL8z9odf
dq9/tM7JNx8nP8CxdTqeJrGPwj14WVlcD4qz0PdoSmceZGxRBMY9VH0r/Fw8T6lf6XCwuyO0dFa0
rjp9/JqZVBiWU2SNj71RobvI0ISfpIM4t3JH1xbtlFZfOooW64mjVLjiJIrdgNwZNINkc+brwnC0
uyLS1h04GmsTyAbsW6Dk1YQQrt1l8Mbu8zwPrgjGQ3PRktV4/P5rFq8ddrxnj1kJY50Fqc+zMEm9
HqMmHosgDBtwKaqrFoWwx/2IOeRBDRX9pGm2UANN0YkzGsRMkhwopJSGX5MlkNrXIepDoMHYW9hq
9cWIHQi1EaEVZXtva3pzFtrmNG0Gy72k02zdDeHQn/F/ES4eUrxiGirQJIbq1KBeejO47iVQEOfo
/Xt8M5Q5PDGCHT5Ccp1N43DaZX8VdMr6WlaoyzBGTmsApTPn0sg5gfvmB35T+bvrccnZHmnMw/nA
clbFuiMkyYYtgqQHEi6s9ZhgzcjTJotxSXjiUSaes+s4GodE5IzLxK+vBMnnHFM75iPhBN1JgcCb
7S4H7h1bZuBNyjS1LV1Ph5O9S2CY4bhNC9+K4/k0ivoSl2t3IxwhwO02QX8DYQ93k90cG77uHOuF
I0lQyNmVK02C0rdQCiM3bZ/5+o1zy+7kUouVZ3/wMN4OLwJOTQy+sDwQZsPxeDUFZmZkkhUwPfX0
91ZJQB7KyBODHqrC43IxLmpWlw8uyRr/evWA8sGHzFLuuraOFuf1JYlRcxqrHJ70VLlHHuwCWngE
pFgJ27L3B5bxZs7gm2GS5DVjWeTjObg7lmoqQap+wpr9MLP6qBI1NQi73F/Gk1fQ1Av6aZdgTKRJ
DD7vS6Ti5HQ0OZl98FN+5Ff/23U8f8c/BpxuCZ0fhLb+9V0nHiLEUHhfC6QNnylSkfoA1U9diFhh
xhk6BOXLcOAwHvs9ilDNDLSHMK97skjAF+RpX50PsiUp0dDbiVE65N8t17cA9qN8RfhEkN6Okpmq
ES2o/Fj4kSyRUoUwiASiQC6ZOeqDN/nDAf76piRok9kO6pHHy9h9fVN6NLkVqNpHIA8F4t50sL/p
NS0Kxad+jgq7gcjr5uxyIEsa65Kv5zsMVW9RR6ZJ4RIe9rJSgNEAdCb9GfGRzdqg2QRhOzfyx569
+/No001AfjUN7CQmcY11pj5LgpGmHg3Cu6rwxTlzMbyA2NglfhVd0lUqwKrQdUI8V7g8AL3BvbhQ
fpHvxNiiUCOvx1yXmnadJpOzJyvQolFctCfQAmfVBRJNb0EKK4TuwMC8YdiShp6HDj3/4AmKtyMU
Mzimd5MHgFlbP9hKya6p+zoQj0qE+meYsvackWH2kKnCDKpZnY/KWRnekCH+sAd6e9RaOJWmqEMB
Za7Qguv0vGi1pVl674jGgpyqEPQklMGXZQkSAVCVTWDwEHDC1Jq6uPzxjf3nrPOXmO35/3zYWdf9
Y0MP++VR58df+XnWkeKTwQaZHGxWbleY87fx86gj9U80rYV0Kb05SLkkW6lfR535FOQAOvI4hMAm
wH3N2vU3c0k4hIaz99IN05inTzBJfxAMzih7PQ9jwoRuZkt+A1khbH8PYASSIGmBW1OjUh9sq7K8
MQdIFsu8w0exVRb1PJfzEv48okHaNs7PyzqPjvu4QsesJ96XQbjjkxYqnGIV6vAViRyVQPkcnXet
Zi/GgmCSJG9IH4nDe9dGDdRhyrSFpMNo7nPk8wtJ6GvWKU7j1g3XsrZFjl9qVJvW9okFzr3jWLQP
LTV1yjk2CsSQTdoghrXoshvZ0teWgzLvMo1DF4odRD9B02T62tfGrsWP6zbhTZwJ/5uKYB7TumjS
4noI8xT9koFNAFV26l6DIQwBDNIq59gXjMus16uzADURqY6qudAAKUBfHYdMbGFMgyhHLV8Fd6KQ
OVBSDZvtEpfOGK1xKxrdN7Oq2hprawevnsjhkIAgje3iohvwINFeNGjzrQhNNk6L0KhOEN1p3Gtq
J919CyLNW9sAgLZRIvBAlSVu4LVQhCEsgrINLkPT6k/DOiGpxKY5i01D9oSgw4HLmND84GYykGSe
zZierfAdVGKF7ganAGGHO+Hj5yvAuJ32qbHl2pftrBt3Cuwxwcii0+tavRNsOE8YOtg/fd5iGVdA
cpTHrqbFhyVqf4dyeNn3/iLHERDgDDQjotXIXExWPTu4Y88K1yUZxpUeH1ONvKlgeeNFUtee1pSU
Yqfp0jESKJNadD9ZXngqYDBuVeR5lN85gucrlEd6Sas6VMa9qzQvuw31TLhq0WRhEbBueA2dt9yU
NPz+fDZ7NyaQ88pTQZYU76351z+S5ubZ8//9sfpf/+fXbDpH+L36H+sfcX6X7Xc1Xn2v27T5+4Oe
/+T/9B/+CgW8GUtCAZ+KFgMR/7YAA82rqUm+O5vdFMn39LF98zd+FW4AtH0yQLARJM2R0yLu9O/Z
TDMc8YlJybKpCThMWIL93t/TmfvJkkLaRMJK22SbqTPV/T2deZ8kn7TtMZm5TD7uH81m7rxOvtyJ
ODOkBomhmL3H1puSBPtqb5zsUr8WxqWszvNg5W/i/BJkN1WXPkBRclUGJyOJRkAzM/uszKjRbybk
uQt1D61qCk9SiJIkrZV7dFtrGnfBMxIFEOY3aoOsDmVpF184w1lQL1vmGfMc6d5gHDf2Rdeeev02
GDHFnNC4WOCLticipeIldHvyI2L/NlSfIUsS44eylEjdzr3RsNk1NNspGln5RRR90eAf5+eDforc
qq7OU3Geo+HW4XO69qmR3AXA2goPepa5G4OTNLgmeJWQ0EV1Xld7y7A+2Jn8OHW9eaIIL3jl9Ns4
Hrze2/W6aAoXc+51HYG0JRsXdqjpHKNq+eLAzUH0jAle2/RQJxrr1JEjuYZ9W370M96+WMc0wYLM
+3iSKJ35NPGiRoMR2WUXY07XSSjukA3DXUWuCyj02IriBwQqj3Zp3mIW1pbMEFuhk0FtgWW+LuYc
oM64fbHGX/y8//+C+HNBqaKp//uvw/MSdUsEaTwQykb8HvPgOF4gCA9G6fbXStD8a8sIgcBkPjRy
3GaxvRfA144kDKL1n89L/zjbvJxs/vXu7PX/4bw0wx7/eZO1iqOvRdu82mTNf+PntGRKEDZYOnTg
UQacqrkQ+XOPZRqfHMeQnDD/PV/9XU4WbLE4deL/hYtD/ZLz59/lZGCYVAQMtl8WcxZD7k92WK9H
rgPVkpKNw4jl30SlVBzsr7xCC1pUZeSTGn2ww1RO+JuTedsXz+M3A/K3V4EBRt2E2ol7eMSt4mjy
evykdCjN8SRAZHGX0kj66DM8OL860uR+OOrNFROBoMc7+A5T4qIl0QEjpq4GhCaEHPIfoSO42AiI
iEa15pirKnEBBg6mIEi8RIK68syuuSg9uzagOLb5TT72dMkzCvnFKfoUIfdVosPtlQHZOpscIVe/
BvcQYRZrfCY7xEYD3SFLtEdmbPjRboLZtTUcOG3zXs8YmXB85Cb8lK4u8fy1PmIWCC4ViqpSEo6h
xbS3ZrHQJcc/K9/pbefQ/o5y21hjJoVE7021uzOHxtg6vlRz/5FUMebthMA+BHcSo30/HENstq4s
J3Kjc70Y9LsRVEDC1Bwnt10HFGUdDHlBlic69w0wQyz0aEqHels1Pu6xvtURViAvR5ymvLnckNCy
clfxROEHyYmrl2ulQsOsFtHAYXE3+KF/l/esFEtLcMzflolblOso9fx422a2SgEGzbBlzYowiTXA
nPJlno8gTUU/AZi2MpOeQ2EBYbHRoOd3uTLLYxVPZrWDWDFe+JFOnd5QvewWqTeCRnDEiCteBXn1
SMaj91iX3nALzq587jKMtvyTJv0S4M/4Eumt9YSlTj6bpmflnzXHn5DKpgNJEUauC5eAB/QGmOhx
e+xA8vf9unH7Mp5x9gqRl91gIsJl3UFuqdy6OtZjCgOLjKIYwdWG3YovjdLMfFWIAVJbIxozWJsG
pdstPEWk2/QTEDxMQQvI09KpNx8p2++iDXVG3SGLL250/IeB0T+4rdsYaNNJSNhVJQIDFGfdz07C
fw7Bf811qn+entfBWDYv94zzH/91/rU/zc0Jg42dYYG705lmf87NwvxkM/ly+pUkbhj6DCv7NTdL
uMJ4glG1Aspjz2H9e24W0IiZfTg10wX4SSP+e7P8a5Zkn/2P3YTXyzhQvHmnSh2OhhOQDsuZz8Yv
dhWuNhaGMm0o9yS4uAOSzSLdlxXKQbAJZoqUNbp58WA+nqd/XtFjmeKq7CHsuRD04orlHOmuJrj6
Cf5X6EZb8k1/Hl7+8aZ+9GD+vWX7dVcUHKissvaw5X19DTQ4DRASIH+EOR5NIOjFyn7299EuWpwP
i+/c6aK1n9RiXy69o/dv76A/9OPaFJLZz/P2TOZv3tzL+xtTo8TS4ZNWqZ7C+jzlrBja5XGJZi4I
NForZ/Bw8cQ8/+l1XbAuDCIWQMd2aIi9vm4EUyUENDSnI0lYVeSoKOMM2eCxTcCcxKgel5citbau
/eX9K89D5NXDBlTN5oGV0XZ4nYcPu3G1IiB3IVkWZgEkucPPgv5gnXbdTSEl9C4DWs/7l3wzarnk
jOTmEbMEA9M7uFdWjCzAlwY/f/xaD0O3d2K3AfuqXXS6c6vYhlzVhAx8sPj/5rKc+aBz0oZil/Gj
hvli6OoIPRwEfSGylQBhVG+IrwmAEM5IyRGSyZX09hCEtaf3b/ZgYwO3kuoZxjN0VDOJ8PDFVgbx
IAmmvWWqobpBO9ek92PqIlB//zrzjv3gPTKA0BzYkpqa86NM9uLu7CC1VV3hsPdrahaFsRmQtSKR
OsaX/MGDnPdIry9l6Rwf0DKgcmBOPBirNhU3x6ooeucQo6LpbEBFSsLM+/fz9rnNF/F0DimSbDLv
YGorpzQtDA0YIapXDOuOv6z7oft5HvnHqea3d8JZfz7cg1E9fGjZkMWY82S8VMQhbrQOQ/owITqL
9XD1/u387ko0A1hJIJaarnFwO/CaKQG2I8MghLWl0Xwv0iUf3wc39LunZiK7tOBQMA7mhefl9IVt
1jVFiYcPINyNY6nrKi0/uASnh7evH8Eg3y7ZeJxADm5FQ41Wck4FAVEj9k18KS7oWpPwrIrrSc9Q
0/UewXl4ZlZUDKGGeSPEjrzVr4TqDLHknA1cCljVBz/sN7+Lj4zHSz2X9vrhIx4iKAA6ulkaCzmO
9AZO5iYrXP/qj9/kXKQxwX2iz6aC/foRwyiQQR1QFZnIcxPYRmtofab6qCn1dhV0LRZYl+Wds99c
e3p9nUYvjaaOMEFgjvmqPPhF5DTf6F5Kak6ClFjoBbLgAlUPnG5Mp3akFoKS7T6y9OQEzHm0M9F0
HlUmechOK5+bltZsTy9tNenkbL7/VN4uI3OJjHoC3xISlMNuqE3MRwpdl6cyXqfDN8c/S5ficpS3
71/mx/p7MPfIucvOOdGBY24fzD2GB3IjGSRBmZ29x0rab3rQbmcuaaY4ElU9Y/Bq7HrQ2QcyRKir
71rUjGuFXGc7aklhr/W0+mDufbuysDWk/zBv+jD+HK4sWVkLfWxhtnBWhsk1BheYyh6TZtdaRw32
oF1ekV7+/pOw3n6FHP49xqDOHpMGzevhYWsZp6TYwJVpOuuid0mujvK9XzQfCHQOvyo4V6zRTJGs
nPgYDjdEsUH0NcE08bLE5nPuhRIAey/qD65yuHodXmX+FS9WL+wHvsSExrcL1H4VQiUgVmWyj0Un
qzVCrPaDN3b49A6vN//zF9cLdY8I7467stSpaRxP1Z3xp/PEj0tIPgbHYrdvm4cvqNBb1XhcAiat
nU+LjFyGAu30+8PgQBtAvVi3TGQPfA/UZmAZH0wTIsGQHOdgXy0r6E+ADtvb1C+Hzx02pDNdV/Vj
XePDj6aKrOXhop5TKKeiJVLw/R9yOAH8+B2GrqOKpI/85naJxTSocY4Qm5DWw4EhucdvmZd0a90I
vVtjHv9gzPyY0F/OBT8vKdmkuyjf9MMJ37V6ael5B9nGaYetWWYI8Nshxz4sU4DoXXyN6tFaIZal
pAOs1Zaa2AxJeEEAHJEbIFHzaiedSypS1U1T+WfvP5HfjDF8r9RXZ6o42ryDMWZNJmcj/GpL0+/r
J82VCQi/mqXQ94eP9C8fXWv+vl6M5wpEqCVipsWRWjw9sG/wKzdDVHxwS/OYffPEX9zSwdKv21kf
9hM79x4u0EmQl3v8XcveNs9HL7oCgklFrWgfHYXA4/2H+ZtpiBrMfHJmr8be/eDKE1BUADjgCCyb
VsSg7ORYCfejye7t18SyQhMZIrIz36Zz8BxZHBFZwCpYJlmIgyQjNoNj38Iq9KWFZU/FwW1BFdTz
8z18hy0skQ8mpjcHULbufNMIBBEDO0B+D2bCgGzBYXJNsGtB8M1pzLNUppBA6TK3WXhuqOZGb8Wq
juhhKv/o/Yf8ZhQdXPtgxDZF5+lJTSShkk89bVsBqA+x3AczxUFLhinr4DIHDxmPLOwjygjLqh/X
jtPCx4seG0osC5ugWTsL1gmy3yptj6SjmajJMEEbdbd9/2bfTFjzr6AD6JJo5BLacDCiEqeq9ajm
VTcJZrCw20dkb5CZcS1Tfw1W5Y8nSK43zwN0CZm47B8ipBefKCEdYwLcEkminSyYMrZ42XAnbpRt
zeS7/81DpsTN3c1NSQ5Sr2cEwOldXaNH5CF7u7CMCITuLonm3udgTY3YOy1tbIcGiYaQT8WiHF2i
StRHc/Thzmh+1Q4dTf4TRSUV99e/IiGFqe0bXGIT+eztTVODMl9O8LLPtaQy1V0u2768JpC1gEeR
dqV19f5LfjNtcBB2qbVRvOMcbjoH56G8HrSpadgUJuRg85QDfBbhH1ZQ5sM2C5CFBpNOMCq91/dY
xFjHxaCrJS7lz5bV0jMIL9zGu7L14qHxf2XD/eOZ9be39OJy4vXlelyAUxjg4SYUhtyPpNoPXXv9
/mObv8BX8/zBLR08tsE1Q4oNyGdZWSEO92rV58668/kamRM+2MkaLNWH1+NgLNm8UPqSVN0Ovw1w
iW6YZqG2UDby56EeMdtaYP7UczvZYwrilpTVFQCgxIc94hfXBUdPawE93IKNPCFuRZtXxxZWTzcu
z93Ab8P7MHCt9AyBfu7sy7HDYwWI3ZquxUT7O+0N7QF47NwJ1ic8c3VF+LfdmMV5jzcB03Lpg6IZ
4xgzslG77S5RlbpwHTz533M3Eue+3qnk1jMwfjNttJAI4eQ6ceyua0dzbh0sEpe9CHv3JBJ17+7G
3gM66kU1qao9+jWlF6hrjRpLvD11w53ei44tyeSO5yakvqPBlhY2UOE/RyysD0EalKcCJfdZ7FiQ
0ZKm3JlJ8mwRe2Qe1cmAMaHsDAOycDgFFZYLG2afMvVkPaZBYG9HwRFxmbOfr7bEqHFCgr2H5JEs
rgid1z6n9gtQE9IqxU/ofg+Q8AT5BD5gacBuZEe55aQIzo3kRdKQmSqa8Li3fH9fGQlx0YmJew9G
7r2uJZPaWaOhn+hGbl6i+pMYH6drG1PWWUXD+qifwhrntXI3dRtufCgaYDNquF8+NNd1PwPRd1rh
F/3X2krHjPCJot90rdmsSJxzzlXXiIsGe2C7zqxMblre6MoYtam9DlDR31rNUPeUpKLSAqdB7+io
c/Pp2EhKgl8rkfHgsjXqyjaaCXpA0Go9vOhxPvZm3CynHNulq8PJLhPnwQbK8az0hhzTDv04Isel
U06rUB+ri2wAucrIhKWZDs+uDVagCBPwhnqYa/6iyrbADKAK9tpiSucY52wM46Wdw5CPp3SlRb29
nl375BKbgSR5QCQXSPX1S94X8RVRpBunXjV9tXRUbDovLVhEQcpzNnM0nQk7aunlz7LDy6HH7kUx
15UKrVkGMVbfvjBxj0MkuE/q6asjI/szrmAc/XWPEzGff2CUlEddYeM2K5zJQEWsHYlSPJfSxGSb
9GG1yAiHg79BtJe3IBrtNh4CFFslqQ+dBumqNa/88Ls31m6+0INRexis4nwseMdMTPi2R9zwUhXL
fhpJGChhj/CHML86Y79X84KvTb4LMdJAL1+2ApAubvUJiNZywoC/hphgbGKjOye9USxrezR2fcbZ
Pu1BtVdrHBQ3qaxQsvHVBUtYMJS9um4BTiT6ktdsXmora5eDXz1JHUxWFaXlKSrCac/WKTlH5iu/
9QMtzaW0Q8LA1ZcpRetVpORce00eeA/OMBJrkJ2nzXRLGlDp0wE1+tuC4ZHDIgqHYu329EgJ4oJL
UHsCEF2SJ9e9RsNmoRuVuG71ZxOo6Ep3W9At3goL/udJiMdAY5gNhq4I6qr1Fa++uUkobR3XcZ3e
1j5+WaOK7TU18jDZN0xtVQeqi7DYDbJE8VRHmr2Jqto7wq1rOPRtseUmxqkqTXhgDRBDYjMCj4wY
0NF1au3zMNgQaLKempoPCDwvER9DBrTUaoKFLqZuKQ0shG5T3AVdWq5shOALA/+10cdqHWXkUXsY
Q9ZTP23NELmcW6/zCfhhZmK4975YrdjgqFo1LBDpFG06k/yPuL0foFvrccTlCOI2UpgzAEsKDikY
Dux1Y5Zre2h3ZUscyAAWukC+R6pa569YCBZdUfTNroPaANHIGFboaB6Yx6D6pHq3hwEIYLRUnDKn
Zxt6hxmV5YyXvKMv24EIYloIbDLH4dIM5QZ7nvHV0HuitG3U1oyLvanM6RQOmQ0iPJY98oOJg1MX
tPUTnpwnN7AuJz1Ndy7xjLSn/ayC2NH4606LDbW2c/eaWGKXcWaGGN8mrVi4MD2hp/rV1YAngPct
yaqD6aBfCCOFWEnSy9dpAuHUjf43t4bCQF6QfafnQbqDVnc6o0iaULvLLfMhxq9KCPm4CCBJ24TN
rp1a7gLCkS/gLFVXlQbO2fMGptdc60G7VUPFeKKbbBxZYCWyvRoH8zLzKBAag6/QWXkV5meH9QGn
0X2TF6Cj3DZO11le9cPe52CzJf9t6w983v6ktc9mNqPHYOeM4U3ewMaWejJsNS3TTgI79e3tVGfO
cZMnobYa3cldRnVmAkyfaYnECrtuoa2wvy0hViybEGZfP+P+JsN4qtvhXu8GG6Ua2LF12/X+ExiR
gZCQQZ+2k2VdpDIrObFnSDKT8iySGAbZ1q60AcYuZDkXeKRrWotUlesGkoaI4Gx2Y0jadD3sInTq
Deww36L81+I3RESs38dwS004nugIrupAyu/KqNjilH27Zg+7BoV8KvXwlBLJtvZBhxLhgIDdr4hI
PItqSnrIQMArhMVRmpKxuOypuyDat6srNap2T+pzDxhaRujvezd+wEE3pvsaS4SxMJHbLsIM8rci
zyXlg+YTtXwAUUfKOooDqe68IbH2uDDgjOi5qKC/56l3PATWHO8M5ZnBrANRJuZnkY9UcqiT2osw
nHZhH0w3bteSYZSWVXM7qZ5wZ4xiQ7ysCYJA/+xMOz9oYcj2xlOgS+z0xdTVy8IoH5ipHilClxTN
GxOLwOCNl4HQsM/DhzpLtS6GQuDr5GDW/ijPNEmAJcamYVRMMURXr2awCW4btB2L0fATjo1acTo4
o74qLBkTV6gIsM8wJOxSr3WWBYUEBDa6paKdqJy2XqrAC87iqXK/VKrst8BqJo8lxRoI9ahdjAS9
kRvtqou8ypqZPPdkOGKbtx9q4AUrmeIlw9U0nDRCO7LK6hrMVPElcizQVZjTN6WNAJSnNws4or4/
y+xsvAjRRkOJ8O5l3FSnpUPcYl70cKlDK9uiAxZL/lRwbgxFES0dZmoNGQ62ChDbwDqmckMA7i0J
UnQ7qr7EclR58WlDxOoiDoLgIRAFG5QZhdkQFENYFhZK6CvTZ3Mcz3JAzPHODuQuJP5Vk0GU0sDv
ioumd5sTPxniJ/ywKIFyr3cpGQ2XPpZ4pyuODauprooQIePIYX3VhGayy9owPMnd/qgJdUksjRvA
vM0+Q3w46vNUhesqucx89yYv8/rc8517vIEBMa1yM1llTWVwwB2vKE5q5PdkD8HEUzlO6y7ZlqwP
S+Y0/wxsgrMzp+4cYMO1m1ioSseW/SHIQ9A5uZ1dSaPrSHHlW1oUbIG1hZeaV3FF+qmGSW9vjgWh
RCKsH9JxuAKNfCn94V4b5bZ30ibYpSlTTtqsLYlyin9jYD8m/SS7ta8koZqJbsQXMmKxafwjNZnd
BfHcNcxMS/O9GcCgvvZhXt03vquuSja+51UNJ7avp/KmncrjUesytSr68iqKAJ+LBrBD0jiroiiT
5ynUAQyo4aEsHWBrsz5qUaXmXWjFw8rSxaPTRt9BOg4noSAxfe0Ba90rpz2NYtFvjYGbKHKhb8Ik
upOSEEaVtGBjhhnFCxacmKr0OLAK6zwg53VrWUm7MDu24/UYnQW6ftIosfYmctwICe2vK/jKSAqH
OVqqdEDwRY+2Cpd2VzrPyrEpFjRlcJ617t6OYMu59obD6dKml222hbYF++Gs00oWJ70h811XgJmx
SX7Z2QY5G6HrqpWnOTGpnkwDUDmm+XtcFqF9MWIY6hJRnTqpndLKSap4YYFz3Hrk1mKJTVm4Ba3f
7liCR0c4rPytPdg4yQ3YUnFBwVcfFVxbpGXZNpHNGBBsxVzfBg7kL6sXS7MK+y9wYz2At8FXWwDy
aP0AWHhYX3le8SVHL78mynrKTioFkYE5ZGz4AMLkSLVGe1qVbLLCphnOSY6FLoQFr9jEHrwXu4XH
sIpIWKVBRr1wQfpaty4NG9AMbSAzYj51BqVAPkx+/ixkqB0paMPrLq5ik2WTtIN1LJlVM09RmAL3
uBYJsT7D1MQYuuqv+UjDk3AxgKU+RPieHdUYVUzigKDLTapac4epEgsmwwB0RTLc5XNwiFloAOeT
50K06pLA3DzdyN5Lz6OIZXLXMI0S+tT27EMNEIiIXfoKewAfTv449Z5XkWAs/eC4m0SZnwy5GKeC
jb0ExJEAW7kiEwaJBkfMYFghLO6wcfhNluy8vlUDvA0wUc7CY81sTpOsIU1j6Q9esyI9h982knFs
XymqN3JDx6Uj4m7UvaNhkKnYl8QO6Rfo2DAaarOLb9eZmYu2Lm40os+QHrbpKMf7SJnCBD7S8wNi
DYgQ/ZvZo+g66KvJT1sEti79e1FkXbTVzbCvtkb4I2yhdcrHyvYh3MZJks9Abz29HevOSdf9MI63
1PcTiatn9L4HgmixVWc6Jd50GV44ddpce/aMaBWWn6+DaQyHkzLu+j1/0tC+9IEbZNs4VO4dJjQs
QWORDvJrRJbNBceOglkZtpI8Z0Pi9HdhK/K1HwCJWviRNrp3nRbk/nmIIBMIWDk40Unc1nZwVshR
twCjYAYBRTfHBHvNSYkHZgdI86ony/pII6eJe1HfVZPA+LaQaC/KjIPWgt63kvssySvvviD+oz2m
HJ3mS2KlvW2SWN42Yj/W7IYpQmarcY4SpRUkaxZv32Y0emej2fSn9OCxgsfH+Zzg4eeVqBeGNiey
MLMlT70K1G1k9OFJqcaUI5eBnb1u4dtYRWMOtwgerb7blv6N5l1HkSKoveAgTkI5U0Fp+0tWkg0L
X9mFZ8WMoTO/R0F1rQit8fe2K8QJR/Ngz2raYSDgFKtvDf3SSjgWE1tF4mCmpJPtwmkFcjSIeg5s
Wm2syB4EVW21+qoWETjdEdflJm+MdQeXOJ+Vr2dp5B/LyFqX+ngs1b3pfBkn0GrKiDa+HAviEJVM
L5UStr+LCSVrlxPcWOsMQF1xWebWypkuuGDx0Auj3MBFmXONCC/BxjAYp5N/r9wVjgViw47HuvVX
YWxRoYtVtQFQ9JWCBy6vbpyDkVR+UtbRSVjpzWnDqc52F6XGU7L7BvCXr4CVDQ3y10jfdsOkf6/p
GrSLyJp8ZJvSVTcpZwEr4cMbaUh16hgwiLyCAVLd9aK6LY9nkO2JgxOW1bLk367iJRalTGvMEyGb
Esh7QYgmsSprsjzP7CoOcqZz29NITseftcG75p9HNkpmcpSxkymOOS2bvVD7KuxwYecDqRENmE0m
2XzCvQGoDgzkokHU33e5zeyeQtTsoqXeszvkCTkyNcDPmdmR5U2Q5SNlZxpttchjgguwhkH8DS9H
nSiEjamKsDnNLG0fCvHFm8bhyfm/7J3Hkt24lq5fpaPnrKA3U26XRmmVkjI1YcgSJGgB+qfvj1t1
6ii31JlXfSc3bnTEqcEJVQkkNghg/es3aSHhuRqNjNPRCcWGBUlxE1Q+8UMGoEtVA8oo8PjqTSiz
Tu2NCcEaxpLZdohsvJLMYtbXWOslADpOAuFHmDwwF7di16PIeujm6RIbWZLGcd17mqR5Hqhk5Arn
Yje1q1NWPJ5/1hy3vXhoIZk1uzFwv2nXOZSB/tC1VGFnZdmJAMhK+Cj9ZnltVYhpKs7mneQ7eeBO
mt53UbP3yG1Kd9CXvXPbAoIiHtG5CWecPPeFAdk3JuRymB5cv3ZjoK+WCFRUdVsdaLz9uofJrxr/
c2+R3pCTPAICknkbh5N5Yy+rAiAuNftdhd6sSozz3sNeWGpSuYS6GOvheoC6DfKGlMdomuvedHdV
bRLpCkVdYtG0DJgK9oZn4dZQjw5uU6XhyTeQ+Zdu26WYXOLt7F01rSIgnWvDJ2w682kzc9O+CKqS
KDlPwrgDTEBvIoZiuhkqya4YZgt1WFB/Lwqc9O+qcDHfRgl9oY2lF40CuTA+1DIXbyYjMKsbXEVn
bnndlJz3Yats4pbsvkW0nJDxdjHg//7GgWIV7pKk1hW3BcEqK9JlS17LlO8l6EUdR4usHoSMxvMF
m4cPtXDy6o0WhIVtQlm0NimdthzJPx3S/LDYc4BBGSkLXJ9m/PQMWOIQ0if3u4k0fCRSkPpwMNBx
9gCm51FlE0mFEP5Bc+h/LUwlScUIjfKOuAWSv4whsbaykS3VgyaLi62mhDSLQx1wSXGIvDn9IsfO
vIysPD1LFkj3m0R2tePHJHo452GIIHxGKINbOgaFU1vtwa6b0rtvukAkeMGMS8R5F9d9QzX6NGYo
FKovhjtp4vAswuNBqcw+hQVk7UWy8FfQt5UowQ8L2tHpIJBOFmdelQm0o4H7Dkz81tFLdSZLx7mc
Te3dTCWFkdUTfMkZOuYX0NuLh3xgZYFLWDVm+uYQutRnZe7t7HYGhT+bCrMZIf5LZS+t8WkcYc8Y
mJcWRGlMxJESU9QW89mfdRVYfkdGE5JdNHQYZTzvXOCesQgiKtRGd2pLXjnoernxo4dkeqXrc9p1
WgeiqedbKGNCSJcnDUZ7ajsUG7Qv6Cp0G/Kumk1p5R+k8D9QtI5bmlEYGA5u/Uon47Q1cxzXgy9O
m9p0MDx5/oICQjgJBrDdhrIsDqZK5XU5180rvIfTxuU6CjJFbGyCAFHO6TSmnYEovmAahetvnMoi
I8vGjjQI91XpD+fdYL4m7z/tCx9HXHuXQUATDfLs8/fqxDA79UgvsSpvjPky0qSZiNeUeqc9p3UQ
GqM489B3h1x4MnncLCsYdStVMDsHdqbq2kUDaWWcaX++DPHZQlkBNuSQ//P8bZrCxjF9JWK4YMip
kRzySqpr2VftfUZIzB8P5kFYoAdqWVAvT/lq+WTgAVSQouYOVIdcPbhn65owQMd5reN72kRjArHX
gXKCEAA1fHAygWaQkygKoLwZHqObKtn76l2CmprDocIGecr2oXfuW6+t+d/8bGxyvCJUJ1QBpy+Y
ETeZmgl1UaFFtRW6NT9MxGdsKlnU2wT14isT+ptvDEIkYgffo6iA+vP81xOAtKqYWSaRJC+ZA0rH
vfu3TvH/uMfKVDII1sAE3zCdq973ZzqNZ3JfGDM+MYy+srhrJZnNwn3NQeY3UxeZAVQPSHw4yJyq
N3o6rHp0mLoqvCmH+2r8SjaUKt6/vAKPH87PzVxehmHYBVGjIPc8ba7iuV3KhiBNvCVpleXyvc7G
T5x+8HaKCyfPbyH17PHhquMCX8dAhWcSP0E76DdAT+/simk2NMbXES7yAVEBLz/ebychhDC6WhhB
NTzZW0RX6rbn1gD+ZBHFVwHZD3NTnStYOhsHntHZy+OtP93z2XBN7JmQVVouHGbv9BBCAFfbDV9J
qPNDhE1CEYbXuYpip5/PRgywket/7mTx+PKwv76mC1s6pDpyLb5472RFZZz+rcTSBvF0eeDk2E4d
EeLavycbefc/GMr1Vvk4kk2kB88X70QunD2sSEUJLIyozoRvYinK7FfOofVLez6THAgwQznoIg9H
jxMCTUW7K9IN+6jT4uBSzFtyNegvL7uR0MkZsRo35Nf2OOd0TC4O2F2tnB0P6k508vWHo+8oI+Bk
7/Hzi+fJOhD0hKtFRqZza77Tlnwivfwspa+Bb8Me+/FvJOzc5zm9zJdn+Ze3d7E2gQQOAR5zlF9O
kcGw9IyTK1b6GW/r3NWjiR81YUqKMq04q14Tzfyybtfx8DpZXetW9fbJuvXoc5mqtuka7Irb7nKJ
2y1svw/d4eXX+uVywTDr7roSz1czpJPPsfIBEHzqBgKFjSpG5kEWVzLfN57xwCU024T2sP2/G9F+
vlwxIQ6xNmnUxi++qgJVQWHQP6EJYXT71Yj55dFO+XXQB92VEgQllwsi+/vJCoKqhG0ZibMkovQX
lp9cO+Q3N9Soq/0vJt9LtMefeS+av/3a/khc+VCX/O/oo/GPr8ZR7vfv/3f4Vl9/Kr/p03/p/0XN
O2v0BVFl23/qapV9Kv7j0GfVt0/PBJb8pz8ElpaF+B01EfcVRGEBm8m/BJbeX+DRq2MD35gLA2Ul
a/5LYPnX8d/mj4DHsGFbCUX/MuTg78OJg/8MQT3NDgsrwhNF5UsKS+fk7ss9Hk3eussFq5sR2+nz
5ZlNkYth0AxCV8lwR4U0+Afwqoa2W5lVj0Zv5B/hNtfohoFGsJzr22o6lJXVqauiSYNxS1Bu4NH4
GReg5MATwS4ZfPlYARVkG280JwKoI6P/ktWm8clrQUAvXVPoJl7QV+otrl7Gql9wwwezmhN/E5mj
y6eRCXWTuBK8EmJVT80NyrMz0C9CqHGJhnIbx67e9Nh/43zTuKo//+nXvP2x0f/3FhL8UC53Pg/t
q8npDbXvZENK3WXyGozbAlxeL/Bv7B8thALnE+GQ+Dgb1gHJkycIOKrTDy+PfHIFPI4cYXnABW3d
Cq31rP2JSSks/IV4L3JH8PYnn6u75iBorl4eJDz94bFjYNF5rExI9SHKzOejEJpEPxfPOoBRK11h
dIDEbJHenWlYMDnPyZdBt44HIL01YzCHO6J+RYZE2+h7udPj4iu8RvpG1iVUKzivsV5ShZu+JuRD
kvSGuVKR0tjqCV1s9iXAbhDDVevdWIzahczA5vvOioa6jzvVtVDawfBdqhZvIBWuGzsPhb7TbwMQ
y7cS4O7r3BRtvTWFFznjPZZwxX0PaeJJtYG4lkLY31U9rQZWqTmvljG2+ckxA+wDhQ23KQbmSrYY
8xJYPM9t8xlDgeJbUw2AwvgoOe1FSVBKvjVmtF87VSxmfgWDJlq2bl1ie63VUKUkQZjtE6CrCz1H
h+pb6OOft5kwqrd3ckmyFkt0HdBhS4uk29Rz75tnblvo+S5htd9GKXnNCH7JNN25jW092jBBkg3W
UhYxielQfyt7e5nOhrGd3pLzY7qwtCIaO+QiQ0DwciuLtqnZJPIS26dsAn4phhqkTwELNm5Nq34x
MUZOvPaz66XFvLGjNejs5bVzFMX8+2qEe8Xqq8LCxDUjCkzUGc/XjrHUmSz0V4xn6guPjMO7AeC/
iUUIhWUsBsCVpsX936yfRiEnrBqc67IqTIyn8MkpLJGeHR/oj86e/z99V1ZG7wtnUCcynNqeHT3r
f/G370rwFxXAurFTvCKjWivmv73tbFT6IQYqFNNQeykB/zl6Vq9unIQwfMKnyXa5zf9z9Dh/cWFa
VQoBf7BW/c6fnDxwh1kl/15FMGHRhLPDgVVYqzPMqaYup01udv60xs1YdXBB+9q7pR3UwsIVdqou
aMOlRDqsQbxrexztQrDF3dt40kphoKly11aPrVCICSoaZbagF9vb6jILivyJDuQgLsTkEBRAVzTz
t6uRqSRkkG7EedfmRXah+pqwGVHmlnvI4Sw9wTxNbqGNyHKD8IhQbsObW5azbZVfOw7Ij1B1LOI3
pFbpgYzK5W3WgjhuM8UOgouebFDhhA21ZzGNGQ5XTndLsBTEX8+H60FhpIie4C/h4FjgVMjV4F5d
koCVehf5zI5G9IOpvENbeY1FdnU+NuctGOocF3NUtLx+leIdUndRQqtQpel+Ks1UXjhmG5k3BA4Z
6lB6OLntZVKh8FhSm5hdPyAABGaHoUrM9MaJgvomr7uFzXkMzcyH9dLOYxP7uZ+P8dh1ZAo3/mKK
ZlsF5NTtvFo1Pr3qynInEuVyvvV+7mW6vA3yOtUPA+QFb4Fm6QkdfrZNWvv9ZTUZndnfDQF5swlk
IEPk0TVtYF+P9zbyPqxISk2YKGfqMMHyJYW4d8t2uV/83Jb9ZuCl4JZJXalhMwxONkYcVrRBYrNC
L7rn4NHEalo1XajSbx1cDLy87C6zvpAfSa+ucwiIgWjD23EWFscLsXZ9bNJWH96SXmeaOzenQQUB
wLaq+7ptHXnl6E7LQ1AM47hxCBIztnDgFuQZ1PBdHKoIrz0rJVhs62Tc3c6Xjj6rD2Q+krxaj22U
nc2rC44+GuL0R3Oc/GiUo3LPxvr9aKDjzylmOvibmM6FPQuzvqqPhjswYquHqCqx4ZnIoLlFwofF
juWw5uCbYtyDFDfQhy5dwlt29cnaagIXyCJdrVL4hfKb7OifEh29VKSTTY9BkI+QqQhNX9ft0XvF
P/qwDOSx2JvM72HohVi7jDvS34gbmryOqHeXODEMqQuaWdvRU5P90TaAibbkadAurp2hJxhkgtAd
42h4jMVO0kbdWZEK7iOrGbOzaQC7h5iYEL8VD8pU1jssZWBN2CIbPfR6QUEEEl3E/pyjUtjnSVQM
BX08vXj5lTcDUBFpRCKeD3srrSuuKL7I7V3euaF4hJQTdDdz4ZPE2eVd4X7sFo7FLPaIBScCpoMA
km26Cd3lzTINo3Pl8fEP16It04TOY+fVX6yclPBNm8ILMduhijaOWBLaQ9IVG9sv1bUl2/baaK3R
3ViDFd61S9sTDj4RZwnnQRuXIgqglY61QxYZwamNu2mnDAQS/ot5Z6deYe1MQ8zeFtfxibaRKdH+
0OkO3/bhGtczRfgY9VY2LnDYPXGXIvw9MGo5xaR5ciOgpz2Q1t6WmmYnqTJib5Z9dh647dqVk/De
VjM3qHy+7zefIQhjS0n8zbRwC4hyIv5gK1yEPYrubcUaufPnhNhjrtb+jt008+PB0uiU3FoOXozJ
PqzZkh56idlkmL6Dnjl/0jQC5C4sCfKLx0xbE2yThG9ByazA3TDCnEhCJ/g8LVbrbmtQio9+R+Tg
trWS8NzlrsYlxbHkBVmvGFIiFCYrcZghQaFWmNp+5eJzd6qjxMbgSA4j3DNfmBfcJRsWjumU36nU
i0sF1//dQIScODeXMhEECUXt+Nb31n0ElsfwzQdZ8C4yB5AkJkS6ecjE7F4TztlOO38wSWd3kPbT
w7fy+dpH9yV3dm9C9MP/WocHwUanSQD01d2iyjKJQ9H5KlaO0kDLTiSWN5I97xb3K+nt6OjzQa10
bCKLiwhTQKOb2Cfcfr5TXpMaOxIoEhfGdmP34Q3krAxfeFJhoaraponcYPF11NWbJjInb9oG0uEn
UGRuNgi4S5eTLvTH6EOTp5g2JB2bVxzYBupPq+PWRZKyIiNoFT9B53KFEjCiDd+/y/Io65y96xPe
zpnpLThP69z8oIzC6C78OV+z6O3ODjdjFJIkFVWu9dU2lVHtvEBoQqmLNXfUtB1OP0ik9Mm5t0cF
bVbH+lppc1EHW8FxjGEcdz1hXygku70zFcrflEaVwHZHdhqPZdhn20oSgArPR+CwqLmeDjsDNowT
Y37s9O/GyCUveSFqMNZF0d7yCfCukQ8hClorOalllvDauPWQJWqzNuJ0wliUtmJJBZLbadRf+v0i
IUx5WevJ79QnAfHuom6ghuIhgYsroqv1IQl69mASC0i0+BYV7wOpZx0jcezTB0N4RnNtZp3bfs61
mTO7dk0qLDY1sFHdXbcoGZJdF7Z1ti3xnyX1W3QpKXZhM5UbnTcGlI+cbRpE0srpnI60PWMu6arb
QSNAsgLHer6VTJ6My3qlJhpJZyW06CIhd9KQxSf+vfl9MKCqIkILLbNdTPPDaA7B9ahJWorJTG8f
PWu0l5iQuMC5WEZi2GNosNF3Q+dLukUoXV1TO2dvI0qtWztKyCGG5L98QFHkfuRRh6fcUMtVJtN6
AAfPmrvCF+rBoQKCLOlMst+XLsdj3GeR6tYlhg1aZWfY6mLoiqf9RCIKfkERMrtY43XHVYa+GQ5h
JHDouJiImNqN5bS8SfSamWVVZXrGidpBMfYHufezFsISUQbdBfHNIO2BlOre8CZ4LhnFwpuI9M8a
Ap9Xv4cTq65x8Yf5A7kxv0f2pL+OWnv3UiakJ1tmY6V0pklGjH0oxmiBBK2ughCRbjNUxFIv5TgG
59S/3pr1BE0OyzavrPbkstbwrrLmwoBHpKDfjs3XbhEorYiFU4/c0HqbC6VwvrDBThzFrifwTobu
PsdmmKgbPHQrscGpoZ02rBN6ylaUGLhQiH4866okg7ljaflmdhqbC2fYmF/8VkishWm5YGTqRSRd
hfOMM1rZ+tUDFZtTXU5lmgdxXobceaqq7qBI+8rXh0iEkBCEGvwn05K6julV+tUbwQcKGTnCKo7C
uYf7XnYWYgNSx61qixM8WfU66KDyIqgZnnrbzR9zx2r5a0sxs+kt/mruywWGTLyoL+EeG1baYaWx
GF9VH2bEvrhlRnQkhk5FrLI5QZ1UEUwN7WYO363jQ0fAAK/IMLBvO3NTwPWgxm/wwYs4Mdoeq+LU
EER0U11bZ3U6EjcCi8q/mRJH2NvOnhyKxnySKBwIg7zqg1pZB2xqvOzgRwt3cxwBfVhCojfhLkMf
2Na6DHd1oZJwX5YGfLSEIKDD7HFZNNixXWYs7uzFKTZV3nvfal7JfDtOut+CHUzV+9q1liKKE9fN
osOAPQ5G/JG9mPerqi94UNqNsq1fS/0mqYvB2JRd19wZnRWVvN6oPkQtUcQOcfNhqvfzYih25Cwg
czdCRthk01U72g2tprFKcEScJZ88PLw+W7y9DNvoTi1ReJMSE01Cp+in+8RfiRK101gTYTy+ZcYm
10hra0AmROWPT4si97oruS20bjls3VJH/T4dmvl9mBZZcwn3yBK7kph5hEulj76IGLj0Eyq0meUx
k9JDZEJCwuFEyPtWQjLPtw2m9N0P4Pl/S/D/xH3kpRr88ls1PyvAj//+3xU4bngmdmf0kXAssmha
/1OBO/wJfV5aK/9Y6P0N/np/cbrSc6KVSaWNFuIn8Nf9i047nQtAF6QPND2jPynBT3AcKnBMT0xE
V7R4LLrc6+P9jDQmgsoSKPezx8dl2Y/cjMDPYgf68fiIgqPxIN92o3FuDH2ODG5GVVkhTDD4OAzI
YL0bLkZ0oKfTQ4SWCfTep5+m8jcg7ClIuT4gHvv8EwSYBpwyM+w0qMG6+q+ToM7bOUbilhuPNHAI
W0CPweHl0Z4Dr7CYAh8onN64A9HQdcKT3smwwJ52sRsBibPSrauX4n0zyebuz0cBVAZxxU4IE6uT
SRcCdJVMTyw155ZZIzHpnPTv4RUri/VZ/w2u/HgXhxawTTttbTyctJ0IZ0QRY8Nvb6yS3MtmNAkP
F/1ZRZDqJWKmaEd5/43Nc37l9Z7/ZH8PzKkKhsRFFg7K8zXVttFAVVpTGY4wzKArjufEUsu9BXH+
j3rrfw9Fo5SenouvsHkyk0s1gRYtCg4/tdym76DKiaX9NBrLd+oG65XW2i8vhrcZ33aEkyAB778w
M6IyK6zcpCrD7u4Dl0VzF7r62+xbyyuvtT72s58OPH5N3cPhGHNkmAPPZzA3uRYhI8jIfLeMrY3+
fle5o7vjrjBuPOisl4i+5ps/XJXAgSYi/xB3PTCDCBTx2VbgDlk+FRn6llEFJSrIpv/OWcHN538w
Djwo/Jtd/jFP2g4wYZEp5oyzuKIm1skhvCVr8s8vj3LskZzM4dGnx8Grx2SlnAzj5fm8VjkiRvHc
x6JBpJOTZHrIUvmAeOaqSOttkbsHsmc3bavOWC4EDA3nGP1ezVyHYBTU146/3L78XL/sMMzyypMi
BtF0MOI/3WEyr6pFRGpWvngkk3poH+WQvLaAfrNSIxvCCUPRevzF08pcuEUOLnNcjmpcdbpkAsee
5qZBqvKMNufll3rO/WAIXorkFH/t83GcnOK4bpQQBpwngrS3FKd5N/xoDeGlDr0LaMfpK3v07wcj
oiDCeoOsuZMZ9DCRBv5gMLJPq7NyMbs7K6tRCUqDsMfEbtvXltKvnyO5jY4VOByUqw3tyYiJN+Vq
tPgcB4qw61yEj9oKL6IaiBBhbYyU0+ges2gmKN7e4tWwbIknBIpu203RGYjZU552rvL3goCOV6b+
1/Vk0/H3bJ86Jlgtsp5/tbQQIQKFQHU9hqNQpSFp2E45v9IK/XU9MYrLLKzta0IgTvYGDL0FGElA
iAHB0/Pl1AikOENeJMQpJCAOr7zUiUvRuqAYD9dWfl52Ayb++VsRlWICgKeI5Eyly4th8FFr1YuQ
3+Hlu2OMYWz6mAN35RtD4VW4a53Q+GCicQi3MObrV1qlv5tkh/Y8Fy7YML+ECXT9mhuqeP1SRr0+
Q3jaT2dI4mi2vfwhvTbQyXkGYC28ERwqrmhPnNVcE3aWRU7Xy6P8cjNgdlf6C26ddH4c92TN2N1o
uz5BEVSZg7C2qnLMCem3478fpxwf8M7Oxvnc7XIyuvG9hF/58vi/W0201aEWAcGwOZ38ujXpXXPW
sQfKwFi2M/vhvkwxe4/AVc9eHsoxbZbKs3NgPQX4zSBfMyb/5/lSMjGMq1BT5SAho27PCtStSBNV
pEs2xyo1t30WRg+2O5V+DIk/GDY2UmYC313Pir5aiRW+y8qkMtBDjNWwOpQ3NWqQuDaGsP7M/b6t
viiB7Pg6Uk2fAEALgc6f+xYWbLhgtMlT18y9dWGgLUR+YspxdXq1J5rq8KjKTQ/b07wXU8bBU42t
VqjJOvR70KsbGKJI40dpYP7hoXxIanO5Fg0BHxuCnoxwYyyD6vYR9MJuh9KcAPZRTahBwsgwNk2f
Z19TgxSeLWYRqX/pkEuCotBCIcIjdFIeNOb7HaJoOmyx7czOsIHokKhtZ05deVBRqNoLvnPvIxci
p3wjVaHsQ+kHGPNAfvOCOXYdRN4gQ0UgkGIMALNgG4h37TG5UrqhDX6HVRNWLEQnpq7Kn/KmIvkb
n04hB8SYohwiklIiazLERigVzuE2NFLYHEGddJ/ctYPWlEV2FxzbalqXNQEmx3Zbm7nNvJVrFw6l
X5sezLzBVL5f+3RDV5ZflTIaMguOjTw9B5DxkeBHtxAHkqfs2PSjnQTI0B+bgWSQ0hi0jk3C8Ngw
zI7NQ/fYSAS1zJ4GwzfVJcqT0BJEuM4OXGTugeoRxgqi0Dwt6E0SZ7UE25Bpo2s5RJ7BBAu3vUjG
tKKzGWAydJtGGaY97bEML44led9Mub/N10od4RJFe34s4Omapp9aWVLWo48G6q2P5T40Akp/RJnz
e9cDacViZgUH+ilxz1LA1QQ474gfWEcwQckSYKE5ggx96NfAxyv2II4wBGyP8CZfsQlCMSdvv/zA
LEY3BcBQP9CM4Aht5D9wjuUH6pEfIZDkBx5SrthI2q8wSXVETI7gybxqwPQRUuE+BLxSOctk3o9H
2KV0ehEdmh94DA3QoXo/HXGaI2Qjw8lXu9BGAXigEsV/9cJFZ1qFlxVJ4kZ2nnNUZedUNCR7lnSW
is0o+qI8INI3b/GYyT8jIOzIKZ4AM7fVUCBAl0YRXgtLF7QyKRIAPesKA0u2/rbY6HSpmtibR6LW
slmLb95cwHeUQk/RroA4GK4ycqxMcjunmwg9FQU/0mNCndkf/ATRDwq9DZ5CZr8X7RIsiNSqiQD5
NFz/SmizI9hMDmDUt1ZHPqkz0U1tAEzlGeYetrs6ASxvcmMC5Gsj8rlo8Uae2jZLpG+o5epo1wTt
khIsrVb3mcBiQWgzxX+TbmoSY+nikrHeFPSVdeUAzMoyA31ORDWj9Z+y0IjLrFs+4TLrfcDQ0h13
E+qo8yx1bHs7VE0uAVaN5kmM4xg9yaVd9Ac3wQ0CrC6RX9oitPgKFuXbBz91yX2rFf4HF6EKmmCH
nKNU2L1pCmhVlA6RvV1h7VvQZTCFaGqNbeKb+RcR0uk7YBVkntlUHdWuyclI5HUI+IyZJTTaWuVt
u+cWEPgbAbDixyCZ5YxCGxv5OMx16SDkzNprbdXuI5YL+XfasAlNDd1jqJ+2LcYhorTKRxnRLaIb
YTcCTULFLuEIR4tdPw40LyVWlXTJuhoJOM5G3n3aV4W/KXxHehsf3NnFzyPHx2qYU1FcEj3bzm87
30KyuAnLrnUPti2qBoMDglasvZb0OekgFlhxjeOU3RhLALdqhfsW+X70wWTlGZd+LrGY9fRqNQZS
gdN33bcgTzz1VIrG6/AyGZQlZtaiAmTsucv3t9OQ2ueGXmpkv7mlMf3xKrL8IGfJC1F7RHAgjJ7m
XQXLLms2CsNxY8LnsBx92o84X6XuIbJxVGh/3A3/F/f7z5C7xH9Pvdmrb9UX8R8rhlV9088pOOt/
+QMAxCzb/QuLfIiVq0P+DzDvBwfHsDzQPDzgTYhorrUmRf5DwjECSDgr/gckByZFEceV+18EUAIm
qdSt1ZMPciLE9D8igNrPy5u13rc9mIBY60Mn5QIF2Plz4d/lk9XBM5mvxqxP+FqlvuzGvL8J8RRD
PzcOVz1KYC6iHVzIwFku+qom69CUBZeNsMWfopkwKMGpAuW7uTd85MUkdpcXrU/m6SSy/iErfcR7
1fJeTf27ds4+IdbsH8D1XBgxLVHzMAtfueSe8KB5LR+7Qgoi1H4rhnIkH/1EohzbNKqboJogqS7h
OaCU+bGhAzuqxVgl+ubeDEa8fNEdun42XzQtgW8/rYf1d+d0+JlA6jy/e/IIPAFxeqCXcJxAgfkN
f55ZP/OjnDPXvFrEsH8M27m6rSDP4CQvjR2BPdMe0yKc+FPXTh+tJCcEfQiT7oO5WPVdjtK+iWt/
pt7puLidldI3kYuFQfXY117+JWS7vcESt78YHR1YcWV6+fmEfCg2xJKf+55232AGwWFfYMuLcW2f
T5oKroAIZBcRW21n5MFGhq8lG6wMsZ/u3Mf3phqE04yJPCsiAr/++b1VK/rZatWEfhpNeJF2JAuD
deFrWyMk/k50sA3zoCjGvW/b0NInmjgXk2fdCLuNsBVatI6XucyfAjMn9ejlX+UE816fju+JzxHa
GTynX/ztc0nBikWQfZVTnXyqEALD1tQyOXjt7D45cvTmnVROepOnzXRRDJHRblw67zGdmqneGGFI
e6cldfOPqsz1ueDWYSYK/XcVM53ycXWmI18qPV6pLP/YyShiMXA4vfz27op7/bseOo6C+y4p26iE
yIf01jX702cxJF6qPKPFFKwyOR/U2K0WB3y7nngr27a7gAy9fLOEbezEYvpDXBaG2pdNVz6URZ1m
G7/uuO/7mtNzMREtbylSMIFBNH9w0G0/dOshy3Ef5Ne+JnnUwWJtF4gqvCvhn9F+96JPswc4zdaw
dkC1lblv3SksP3J7+Jh5w5LuRFbSNYMYsnW7Cm/OAlpTDM0gxxg4gBa0SL/9ysLDeM21cZd4eY5+
s37XHBP8oMg1oT49BVUUrfU6F0Q8EuTdPdpydjGHnFfLb2056IhJzN0n/rB3af37m2Dpg7c+xCKo
1EEJPXd8IEqWC+nXVx5r/Wye/3RoR1dyOKKBgML9BNLUWnfQzKL5qmqwtTKSxb6Ss19uE9vpzwnD
XTaGMaIyr4fx/bJgODvnXnA2F7J8fOVJ1o3r5ElWmBjUKYjWoIKTCt5a3BS7BcO8Mqa63XZJ4dEt
WRx+pFy7/TbSjr/PU4xjN1Ztzh/t0FeAU5oJlBgoNjvp8y3BIJz87ctP9hwcJJuApY1QCwQQaqsH
XPV8dXcOPktFlwx3gaw+NTbTFNK735jEvGzkZL8Ci53uc4xGYw+Uim3EghJ9Mg0GvB3ljr55pyen
fXJxe9hT2VSvYBi/nGT0NbgiQNdH1YOI8hSvMUijln2bWlhTaKhTujB2ui3F5QKhaovvK+mjXLab
ALm7jqLsYw6w8Qroaj3HbNaJZUqPwm+ahVxlVkzpp21jiTgN4TTOd/0UTYdAV7iPuKbeBTarUATh
9RAFV6H287MgsVFsRENyRdD0dcnfG9dJFLRonoZlQxH7avTo6TG7auBdMlFWycwqYjl9tlxjzVgk
xV1UYWyJxS2bTpnpWMwWXYYcw11ftjVC4Y7MQfCVTWr13k4WSRgP+dy9sgTX69LP38bxaVgPiDc4
ZbhbPZ8pN4WeU8IxubNKqzgQglrEzoQ7TLi97lLXf+uV2DB4TmK+9hOdbg+nA58gXS4JNI6dm8Xd
NMLJcxpt7ibToa7C+vBd0o5znFWNhTkijSsCURWUm2of5tHfXPz/Vlt80nphrZCTwjpdbbH5Knz/
ZAYmCUmYHrG4CxpYKQm34m0zVd1Z0jv1XQUbFj4HJk0YtBKF2D/VXvekKzzCld+9w80suAWEdK78
ZVr2oyjUK7/Pr58Tj7dKYzkCsUf3juDzT0u5NyKnS4Icdjah2NspCdTd6Cxn3uSnl1Y+sskrs7/O
8y669Ife25OlkL7yDOuKfLZGeAQ0RQ7gPLd4bt7P1wgk2lxAnMrucKS4bmfPvHdT4oJMB9tMjYEN
bhqJuA7boHml/fTL/ngcOAj5mzAIoOh4PjBaAS8tUancma2n907P8hB4EWxgy4q9X+DE8fJ+bJ+e
FOtaWMFXznuUbuFpltJcQMgG9cvvvKjQmyHJx3MIgHBN29I/z6im40ZjDVdiZhKPPpwxhUfLYTTJ
E8G8xbiYzPFjm+f9nuYxDMVhrDauhbunmdfudmyS+aMWpb/1pu49du/WPvWd9JVG+m/njOsiGnb8
3bk1Pp+zIcswCs/67M7u+2xnSGfZZgVcKqsyYov0zlduH6fl2HHGfPr1q1icE2b985+WZziZSW/g
03vXiuAhwe7l0JQhvN9FfK7z6E0dgS6//CP9urnbq9YDEgiFEgKPY1LTT0N6MltI7Yqyuxymd1wk
9iNtl+R8xI63JfWHqJGg2ytZ30fhdeTV19mYdW/qrj8o28a0K9YGM//yM/066dBcqAmQoJBFRTrU
81mo0mCgW8YeYukphJ8cvLft4W5BDE2H7dUu2m+2LNTr9J1puVOukLXyfDjshmTXk616VxkLzmZq
zF1nY2B8asakVaivbmXdIrrdLwaEuLyw4UhmwkBZYWrxX5SdV2/bWLiufxEB9nKrLlk2ZSdxyg2R
Si723n79fuhzgG1R3iIGGMxkkIslrvqVt4z7VkgIsarGofUH44vtGfHPqdO+JIz/9iuurw1OEoRA
kkmM6ejwXv9KAu+kACsePquE227bK+OXuu2CY+DE6AukuUalS4+zGIifHRNaQ0GJthliuMlGMUPt
U2e0zZPixDG6vzjfrjplkrOsAJZTeUy1R1DxBaK30vCcxob67f6K6jfPtMqF98ZcnXBN+Hpe/3rL
pr2iiNR/jlPU7L3ChuitxuMhdUZ4CGDUN4Ty6hqsnLrx6U14Q4cAUDUM30xPcZCXV/VVk2G3hgjw
SgWZsJEVGhlYtaE7jWi2akco40kd8odIhFcVsAzBfer0nrcBFkittjUA8qug1tNOOhnlC/D56JNn
OPlG1yN4LbH0CZCn+hSkk64g+OZDVyT2rkjpPg61ox7VOKz3dkMGsjA3fPpsYTl41CiowoAzNKZA
890BlIAJ+lY/Spchh/CkJhW8G2MUC3oGb8/KzTBsb1q4pOakNtfDOD7VUgWY6XNlwVnSjdw6qilO
NhOId1M2dL0Qiqq3lURHJaRWtK4oUrpZ3n0OIN8+YsaRnWInHinS5j9VK/nSRI614Z39bA79d5TK
gu3oJ1u5Krp9odbenm58ttLhMq6LMikWHtFpUmZfw7U15cq2TV5kzL7GlhvwyZUiIRcFtHYs1fji
jEH4+/7SfBAucA+ZKAbY2DbY8vxyBNdLlQljoAtqlhpKdxZBrd+THWupq1e1C+7B2nVemm/sRIZl
YiQL78+b9c/1h/IL+ECTzjPPgjMr0Mk1mhv9YCSXorU+i3xvGU8SnBrrVwjcuqgt/BiiB2Qp8Bff
oYd91gpnj+z7Yx7881Wx7vFCWZiTmxiXBBTKMGkA9EAH/vj1RkI6y5N8uU8uo19rB82j+qQMQt2N
oU4bJkqTBzsT8mcQEAmXTpXu09qEZOvBVJXtetgCNadTmY3hH6mqvNOQSDQ9fWSswXSHBFyR/Z/3
yvSYoKsBbQG+yvzmtCz6c0qkJ5cWMMV26KpuLRxQx/fn5SZJYloo5VL3Yhi8SmeJSCwHcg2xJbnY
QVvto6bz17GC0oOHrN3CULfvIwIAU3jtmI7GH2d7ImgF5iudE15GkaAgPdTmysfAHCgytqWRJi+t
+Aef9r/jAT6dPZCAx0MA6CK6hLF9FDbS24pWP1QR1juIE+Xouqd2foo1OiE00oV0gFC177RhZbfF
yV/ygr3dfxTSp1cEbCzo0Lem/7v70geUXaLNHV/yCGhNblBV0sNgj7BgcFDNiBhRoP5HmG9gItN7
2/vLPHOunBIci7oSRQPqDHQZ53VdAyJ4XIAKughdH/eQK8tP3lBYj5bWnQIpxMpKUrXHTpeA5OhK
4xy0AUXuVPLPaVtF4wrZ0+E0RKVy8OXKWaWe2h8k7AcfnToUZ4ghn+//4Nt0w4L7i+SYDKiVkuts
8TIkTzWNItqlGgeN8MVGla4NjU2KGM3aj9NxV1mSiyvMUrXxg8uT0sWEu4CEPIlZTXf4u4Wy4rRj
f3jBhQLesOsS8YJS3/ilbdU/su2PX8HV5yutlLU1tCX6qLGRLITTtxuXXzDtFGUK7VDVuv4FatED
+G3H4OJU1Uual+qlrLDz7dI0XZjlm8LytC0oO3EcKTxNzt7XQ2Gl0xV5kzFUnx1CK++oFUN/aqSs
erCS6imHpPwUtDAR0ERscm/jl/CqKNg/NUNmLXz3B2uOfS3RM0EFuZc6RWPvZl7tLHNstEFctNGR
IBBE1ZNtIu6g2uM3UVaH0kyTT3IShwtmUdOKXj9WBDGUPqZADyCpOZtvSGL0XtUqvKDZbOwlPH7o
iLfO5v6Ovr3+WM2pvEBVbCKiT6v+7uuySvfGSEuDCxil9uiEPrjYIIL8YuqfKmU43x/tgz3Eza4b
oFZ5fbHXvh5NL8yow0oivEiF8xlOXATxg/olhYTueH+k2+SPNNlGuMfGHNogULseqVQLqCpRHF7a
TvmTATDZKp5avvp2/DseavkP+njW9v6QH30cgwLERWeGftUsjMLLJlFRxxQXJdSks6lVr75jSofY
lP/eH+iDNaOiTkNzUpyb5B2vvy3I+naseJvdQqjtLo9r84CAxd9G7dCux1Np4QB8kC1NxWn2BiEK
M2rNjiM+9x61JlVxUcO0HtEgKHd2gJs33SUKHobYFHbYIiBmjWe6ZPapoFf0zWnyTSkK61gGnnoo
8aWgl1Fa/m969P0ekM4/LegjRP/xNErGSCyAsD9Yf66qaZMRQjisyvUcqZDVPVPPNLcsYXvnbR4+
S5l+ri2CzbSUqk3voHd6f10+nKiJIkDPiaIQQM7rQQdP5GndFKoLd3w/yP6prj5HzT/MRP8SUB1Q
x0R8wFvpSbKWWwdeIHAOKzth11Cl4GOM9svEAuGOMXECVQ4QkhfulNtZ4TKhIoLtN8fwxgIWYwcN
zVzJv6iZfGka56XqZNykVPusy2WCJHkRLIRXt7cYIzochym5oJg72zs5TttSUXj+hUJaCMgntbdx
rDT7+zM/w7lOgcTVMPOyQ0rE32VAmy7Y86hlvYmcGFVhB9deW/lmxuO30a73iS+dS73/ZXGKF67R
xR8w22/GAPJHtI5/YXfspA40M4L78oqkcNfk6q51okcpdr4l3skz/W3igK25PwW3lwJhCbvdngoi
E1D/eu91XhHprZZx+xQayhMhYw3wDnwd943q6/2x3oqN128TM06Jh0oePZubBlpca/AOVNm/IOj3
gnXbcILh5APNTlRgn1q204ew/Efm4j9MxejvMMfth1o304NecRVHSgAZWdWdczX48j+UO+BFprFk
wrGxi7955VFjb8bilfpCh/jR4O8lK/KslQ669EFygiDaeLGVbyzKz1vhqxCmsRV+DG0QsKqBVjdK
qvnOaxPzlyaBSAM46n2r8Zs52yzSwlXz0dpzoiDp0Mib0PuzPe5pReNEuRCXBs4LrqTjX5vG8MlT
pZ3Wqg0uPS0FeHT6V3g+ZFsax8oXIISH+4tyG6fQzSStJsVG7AwFwOsNgMARBV/QTheDbbjuwugf
2uxi35ZddCbLKTZK3fxJ4lr+95/HJYCY3KtBIpMYTnfOuwhCNfrRT6vWv/g5EvMhgf5z1tj+izeo
F5kg7ggguDqkYW093B/4g2orbTzKjeRthBT0UK9HxpWvKQp6ChdZpXVn2PY/bLdCjP9U9OoLXwje
xs47Obn0CgrXeR5UVDkULiMXOGOwNSoBDifXgWxazws/TWPo2QHhF8E+IlfWoVfMgkYhpQDOlAxx
GEf9mVMLWedfVdrw30wq9TRQo09mHZ0bk2yzU5NTY0V/q0gpHofIXzJ8/uAGnioulDrxQoYkOe2b
d+uTAesvMYNyXFFG/U8HSZ6VbI3Rwi64DX7oG/K0EPxQ+1bmvaAsFhR90eNwk6xx2xh/jSp0yn3X
ltAg70/uB4/YmwagQQmXi86Y5v7dB6npiEMhqGg3ody2jZw23PmFn66AOLYbvGzadYwe2MKgH9SO
OODMnvYWKaNidz0qzhnCLMPAceUkAk6EHRxOKhmCqZkuvkdDiXIOhrH7uBm4fsNU9TZYIT1rox0c
HL0oolVdWqju1Ll0UmQUc+3clv9htfF6f3I+uoyAyFGb4STCkJoLEo+dVLSjnECN7szkkKmFuY6G
ESewUm2+coH8TBUtP/f1IJ/4VfbRBnWNJEPwe+F3TJfe9QlwFDjVNEOIHW/pAg7K9Ao+ZPmlAQz8
1TTi+EgCCWOaC2kz0NvdmCRrB/w5vkj68GYnqqDn269zpDk2ST5sVdSRzp004DYyxmIHVybDyqyX
HrAckP7r6znRccisidoQ0zLmBV0FC1kN3SKukqJv1nJfUvmvwy/OiKlIPyLScH92brYww8Gl4J4m
GCOwnh7zd1s4IlXwOk/zSaGbELjgmOx6yS42donjj4l/zoZHN164L28ugmlQ6F5cAhMlch4hlGxh
C+Vh/9JRiVlTm0aLoE6WpPvf2vJXC49cBadyKhSYqElrs28jbzUzGYMUN0I2mTIJZe0UsD2eI83R
EeD5fW2T+Puu+Ru3D5l0xJ3DbdsvCIXQZ8kfpD7a+Kvidy+6fVaEOyP/4k3OSKLlv/rCm3kDUCJ0
4UwT9XJ5oRFpztPE1JLHAiERt6ZxsLWS9sWCBbuf8qDP4NWiA3aduBWW+PUOlYGwWjQFKh69K7mX
U0r9snVAwcA83t8ft7cNtGaWi9UiXzYpkc02iJZGk6uRf2nopu/80hMHnyTpWLYllrFmdNBzusGk
DP6TLYfIUyucKh3c/r4Gr+SvahuhT6dk0upB/PXpRj4Duxr393/mtJRXS63zvnHlTwDFqWAz7bh3
21hHqKrGnkl9gXWi7pL0l18/V+j5rGLRJUsR9s2TSk5FoMEBpfkFf2wWZenRiNKMTx6XS7bpwl5z
LdF3qyJsCRv93DoFZqU+TPGuntnhgxko8opGwi+twWFRot+4u//xt9neRPGd+kw8REBT5xAAe2wc
QhDVuTR65ez7pkLdjKSPIiXYoZdm7MRj2TrfURZX9x1WalsrK1SUJw2NNSz6ZF8YAsFKo6g+2yCC
fueFRDVY9uqy2GqN760Gx/4HOlj5/wIT/yeu5GbZ+OGUEOnBEMWjVjA7oTrCISN2M/plDLrt2Atr
jUbGMw06ngsaQPen6aPBgEhSyyIImQa83iPAsXw9Lg39kkTRcEZkKl17Kd3G2uToVE7w35h/ZIJ8
HMUXHVo0p5S9cj1enbIBk67h47CGXuV4ZiF7Ki/dcjd36TQKuxBONDsRfNz1KEmC8rVdmvpFte1+
3eYFABykWRZepbcq1dUB4wagAsgzKhtTiW52DYBLDuNY6q1LoqjtWZbq5ksW+chFVJ3xYmupTNUz
IcMIkZpZVVXUrWuwjda2k0DGbBsFGtEKqFR7wU/NhIoXDN4/qx6sb9gTeZ9wfcPX2k9ls15NAes6
DijfkMVBjMfcpbS3qpX5TxYqi18AVoPxEX1VlbjcScVh8HGCNEC3ApobUD1bEZUkx7C0+5Uv8f9r
IJP5TydoD7lMGXfteKVaYpAKOWxVmLiurcM2Vjc0SDweQLCOUY7FdaZI9TaPegVl4hiQee6L3l9h
8uZtJJ4tf/cfNycvlcoNNoFUeRHnsTFZyxg06IZddJGKbQXgFmezSudX4VCl0WhYOAzaTVQEgH3y
FCA0IljG8ud636A+E7V13I+u0son2/qutNqPusH4PYjBA+ORGp4wNs2C4aXDWQcbYO63+IBL9cpz
1hRMt6pWH1RUniTrb9X8i/W/NIXpFSNiX0LyLeJdTVdZeNImVp+hISIfHDzkNJJSinaJ9MWeNHZp
xzw3pbPLlBSFNGlTdwv98ZtkYPpK+n82mHAKh3MiRAO+EGvmfHSboSXTV8vq3PtF/EeM7ef7C/jh
SHAS/l9jhNbu9Xx2vha0aBWNLr6zw1ea3A/s7BQxyTre3h/pNtvkoygoT3TbSahJmV1kIAIVz8Rj
3c2MHvSj/hultWfbBAiYtdVBtJm20of6H5TBfWCg4RXGl45HOQq6TW5TwJeXfAVusTbTL+JRJI6c
fCLmEgiRqgp5kIPRDZCnWkcIUx0ztUXdrtbhYgKXy7el2pv7JFbsc9hC3krNU5VAD9B6Kd1YCtWS
1sztJwt5LfxO43Kh4X5zS9rUIyxgrniXTAL6s9XJZJI/C5kB2FtOeDTsgggwqi4LC3NT+GCUSZqC
leFKhot9vQfazqlhO6iyG5H37RS1wzAYiVfjiAWEAmPUs783GJLA2VUPZozSszcJO3cwQfamCJDo
q/PGemwD708XTIgoIQKWMkL7sJX0ZGEbvSFQrq50ok3WiseX+5x4exbGRKGeKzrK365l8gq2Tij2
li6MXaKMiFPLfRWfYLoOj8KPsYLUK3lPBh9c+rQMXj1fKy8xesP7RCuR4ZXB0il9GvmrsnTKlVI2
wzrIMXoflQaKLg32VSYsf9+igW5htZnySRnERkuO5VWDGPfe0cbdJJP6O1IrnT0jN96xMDxELuuh
3qcYTtJ37eDdDJaAkGioR/Z5tw2gtG/6QRUnmo9/k0E0+xb+8ycxdPZOEsGzjY4kGzFXxI+ulx23
zrNsR0O/R9HeeOLVPlda6OwbKekWrlj1g00H+wPTn7fkkwjtejvkUSmwacf11cRFVawcTOuf/TpC
QM0bQdgX8qavhlfs1L0nuu+WK3R9eAA+KC7lWNiulpN1Nokl9kXQV/tRc7KHugngTlR+/5SDL3kY
vMj6qyuJtqHgL68KKa8ODtXXhY19+1bQSCD45x+QP+YcltOafWQMQdC5pdEp26AjEWH7tvsyVeS/
7K7fRS2g1dZDW++ivlSWkArTuZntVB1QPorSCjEpOfz1RCYFPY5KTlpXDUPrVZFgTgurt099R0RK
ADLslVAUXxrDr35UEllK05ebCv/AlY/o3eb+KX9rrc9+zSThT+OQC2/y5bj+NQPE2rbBKs+FLhce
ZbMA52qPhnU2++FltHH05dfVYhOFrUapPax+Jsi5/lbwnX2h4VB91loUhxOCw0dI785zAZL9Ad9s
60mqksQNsN/dQcVKVogMJht60+GuHsN2a/Y+qY0zJDyvFXbf60THgl0VtfkDAHjwCc5qviTbcRMz
T2hNUOhE59TSblq/meZT8iztxkUZsMTapApdMDfhHgSwsi6LrlyoDNymwc7UY6YM+SY1RdR8Pbm4
O8e5omIupXhStUOUcfxBAuE/Ciev3CYqoWqXSrNj97d7vUcmtoz19k8TWNlPUHjllhtVXasD7LT7
q35zlikg0ACnLw0O6DZTGVot1HGVcty8oMnZRpl5zNXOXxhleoauthZdkynZpldMmqLPMU2akoay
KkbHhXH+2GJM+lqr3QnSoPLr/ud8PBCZok6CAh91dqLCJDDiNjAdPLya9NG0igzLnKDa55UaLqTm
t9kpHwWYb+q2vxXJp6l9l5ub0LEGW41tF82I5E+KdMczOaj83UQZ13XCyXpjEN80CSn0vkC0IlUS
55MvD4i7jkn1Q5IwsBcIORyGZJg0nKTwm4lUx6EjCUcKgpLi5CTq/L0/Qzdv+RsTl9b2pOdGx3D2
q4cmttFKrm1XxoB+1ctKtTKFpk7MxrY7R/bgPEpGOnwZiyhYeJlvanIMPUG2JwoTLN65bFeL4jqJ
XuS4djOGW7l7sXoLnwUbq9Iam9xoQBHiv3+sxVGfijxg++dXWokuD5Iaku1yOqPNiCbGBuED/4ll
bSiBJVFwtuktIVgd9EsVptvUks8F8QVVGZQNSkSz1LIvQxRzs8p2azEon9CB71ArbOrNWNrZY9Q2
yk5UnrMb7LLOkU6xsWiOEeROtcrfib4gbPCL9oyiOa26YpB/jOFEkxHmWKyGEab9aigCpm6EethE
tXweDalcGWGACvskBhF4COxvjMAw0Vk1gkON1+4bIwEp2iauV10wxLu2KgcXNei1TzGnQh9YqjFL
z8t02yYIgOA37CClHaXiUMpCnIJxzNfGCE1Xt70jZtf5MfTb+jF0IpTKiw4fMAocYp3Y/bA2G1n7
fH89Z/551B442mDeoRXacIY5ftdnLsS1VsRNpLmZpBlofLeQBlEcfxTJiIqCUavRumZqH4jpvxQo
OqzDejJZMUDeECt+ErUabgMlbSGMNuAEvKSrHi1PF1uEL5fACrd3Eb8VjALYRwprij77rUprNvjL
xHS/4kr56dkpQtyQp/1RvNyfldvHjCaEQpVwag/xx9nDjT95Du6n1lxlvBCsAlLtLAtppPzzYCoL
IdPte8EAE3CUNxOw2vyCtbIeU+DY0FzQcu2TUtXGGutlafOfv4jHmUWilA4EZw70MXscZTVd0txi
UIm/2kbexknwK9DbHFEakAf3h/vgo8Cy09rnKgeB46jXu6pQkqawdfqUo9TR57Qa7GpWXtcsrNMt
xJAiLd+FKqPN44RI2fU4Q1Z2jUl+4Mq+/8NokGJaDR7Ev0rGnVs28wcxYMU8ok++RTZEf1aD6NP9
L32LM65fYnp6E0yECB5c01yGMu7rsVOKUXPrMYq2WhJ3hzEV9qU2vGfgFMN3GHk8CUaZxa9KbhZr
k6p970CxbsJBeyzV4KtAd+YRBkPzgBFHv8M4w95rdpTtnNyrLr6C6nkw6u3Ri1F1advqYYj1Ve2X
EKIr3H/tNnkII6g5MYDtbIutrrUqoQpvSl8EpzBVsqXYa7poZ9+MDiZ9CN5psuV5klwGQ1E6TqO7
ImnM1WhZ/TnOCLG0KFZd37ILFOedCxUpbjw6BcAaFKv9fn/ib1KNSTyMWvaE5qCY8qZs8S5YMAKf
ojRGs64NOQmPcQMzAeiVDxmKSEhV1z9ro053oJVdsxi0hVDlg5sI3b2p70YeD3BldkFkCrqcnZVr
bhwYZ7WtEZjMUuWxQa/5P6ORuIiQzMauleIbmO/ZUVIsMQxSmNlu1g3il++kP4o2kBd28UcHiWUk
juSBpTBhzUrQkpnLkqQxijaYk/58J4Fw5PWjIzq1kKrwbEktwvFVau2NxPtbRPB27i/obRyFkCSg
FA6zSqhpzCLNKJQ0u9ESx+1866zqw5M6JMmzSdV6PRRZcsbSwsNgtF2IoT64qiAxTPUe4ulJieX6
ChnrCiWxhAA3w91nlzu+ssUicSle/3AU7Ha569msYISvR0GMqA3KxnNcCeLpJRZ4xyt9/Hx/Bj/I
iaCHcb4nHvzUL5lNodH4TtX0pu3msXahS4hbAgSek4bP+jk39eJFy/ThUbfaV4wl5GcjSIydV1nV
LtbT7hhZfn1qjHrhgbs9qKh70akEqU+Dw5rDdQtloGcELstt9eGH1Fb1Q1hAH/QcbNDWoVxHa81E
VXEdcgWd0Hi2F96i233F6+owvAZ7nvmfbe3Sln0lUsgqdK8eTl3aZZuqLhClip4LNM6kFPUky1mC
Nk0Len1FwhEgsJr6LagRzF+mOBCyPRSK5Vpj9g33CuBmCEdkXfhC6/anJrXtwpX0VsydjYgs8dR4
xVeLvsBs8aM2UvyqlEaX2KzZDyUy+rkzIs8/eOWjYvq7ySfuAW8fHOO0LtnajaFsOnAMaxr3zVIl
5oPvh55CnsC9BeVsnhWhI9aRoHI9o8hnbOWQR2plizD5EdFZecBzMnfr1Fb+yI4vIV/QrIcx2jh9
D9QIArn2qsto2ajemEyme8El1zRKSRrv+ur+mbk9mEhkw++l+6Zw8c0Jvsgrl3KhElMqujAvppM+
xk0TLByBW4QLNots8YnvjTg2T9b18Qd0jM8i3TLXz5IxXgVBFaxDUfcYI9YP2BinG6Me0e9qZHXn
aM2naswbKqme8+/+19426bEtRucJuB29I8LBWdXEk4aGMFZS3G5QoqMfjtkx1w0SIEpIYbty8NL8
4QUDRmZpE+3jyhouQiuODfTB75Wf249OjmIMOV9JWjOkRXL01SQ5Oc1SVn17axBayHDMqJCDAZnH
+iYN30oKFdMdVWn866ONR89C2aSevkKI/hD04ZdYqcYfGRpTC1virXhyfZIYm/ohydHUcJ4ja6Rm
1MLO6U3XwTeNmsi5LrR8FTlIV0mncfxdJn+Ktv+dhfYKgNoxNZuTTUFilY7EedBZHPvYh49WjceM
/RCaiArUwaoy2r+SYxzvL+htIMLeRWwBCC1iV9RNrjdWEGRgA/1Afwps/V/aivwpif184+AWtTDS
bU40ZQ8w4KdwB97lLA6R/bCSkrzT8FQa9F2hJdqui61sWwG42E6J+0I4cNu8YiwkpMDeEGUi+Dx7
mA25piFSx9pT2SHWYcuJvpdiAadXxOZvNXWMk1mkKEFP8b4R2fzLC7aURPTPGNtIP3w7tHZlW4h1
FppLQcONuhenCKI4tQg2yAQZmtblXfQpcbtng1abru89AQrIy3ybDcHvQP8mJcpGIHCE0/RDm6bn
zIj7NcI3q0j9VRvjs+lXD5V0MG20hT5L0idfyvuVIz+V6qOwn80WxG0Qk4hrm9KhNz7Jq4LC7atD
ne1bfM0WNvsHkR9fQhRtaZZKyPDWm3j3JST3Y2ryDwW24DUojWgjjWW5qsMmf/Y9exKTlLxvjYns
IApQ+b7KpQWGze1TQSaBHhUNg7dccbazUNtSHT80VdfshHLOY+k50Zxt0+mPSluA9hPdl/uH5i03
mB9wdhXAZ8B+6AvMQgJfqc0y6H2yYSM56Ua5bWlUBAamT7ilRs2LDdpfl4Cky2I3DpgLBEAjzeyY
FNmrL5vrYnzp7XwtG6fAO2e6twql3B36bR0Fa7Q8D7GGKexkgVS/3P/lHzwkzBW8Ka4RFaykM2Vm
71arkDMLPy1NdUmr+6cgyaIXv+1D18orZc1bxgNvtf7W0CV5X1W6sfWEKjbVCBD9/i/Ba2Qe4NDZ
AD8NanPKfedPWq+K1EbAV0e3Dc1zEq/QRnU4US+R6LZO9KKEzwluM7YUHIqhPnKIQAoMW8kottSM
Lk6wUwPp0uavvXQCOWmUr6G0Lw204ezfQn4y0K/LL1qUfTb94lA46aGz1FeRHk2sflrbd62w2oby
U1NSnUtprPgBQIg6+u2pGGiq4zOc+k9xWlDAq+mDjJL1mjbO46QcQOqyxOGfXFlm4Z5GHvym6UKF
BbLx9bqY2ZSs5q3slmgz6RLXPpKsZvRV6rt1Q+gjrMsQfqbgV9FsTOWVJtxWOQf9v1H72mvK2m9d
qml9F+xyH9Y8TOoslY+Nrf1ACw8B1DR+Rs/BHdNdXX/JkBWSjcP9Bf0geUBcAmYEKSZXm2bNtha6
Mai3lc3oYts3ngNJRfKAbPGS5F6CY6Ma78Mq6x4RTQ73slR6gNGjZMDoA3slafL1tnBwPAZ+ay+R
FW5jtEkvnGhy8qWdJEGuJ7drI23IQQS7fS1OYVWLlTA746DYMUZ6moXjY5/UPwhEhx1BXPu7Tkex
M7BqWzlO9jnzkv5bW1YLl8hHFydNX7i1oBhoXLwdkHdHsetVHP5iKG0TovBU6ep3wtvgGNKlf26T
ABMrs5S2WqmCUaPSfLICbUnO8Pb1p/SBdODERGZqzNnr30qYkGca+A5fQ1oWmQAwAjC2HsYgWAo0
bnnPU5mFoh45DTYIN4wRw0O2r61xHqnsoT2htnUesbY+GdDWHv0IJbqigyZTpnLw3QdMW4MCStiw
bTA+8AonmzSMeRVzTTSPTqsqP7FBsw5q6ZvP+HVbj5rw5IV35batTimBLQ12iWteRTTvet80SiRs
HGl6t5GTE7SK3kV5PkcbTFapBwpjFXNDr8ze0p8reQgeZEHj3HNEf6rbyD8hRChWuIgMT1WZ9C5O
OvZTZ1joZ1n1uYyCYksGtfd91OT9tIguTS398k2EWRau2o8iLx04InJiBHkARq4/I2lGHRBboz2F
ZbJBJMHbAONx21Fr1k6uLwx2e9aIusiT6WMBebLmgQ3QPTswikJ76nElXxeSZm2Qpf97/6653bew
fmgXc6eQ9fCgXX8R/vBhDhQ1dj09SN3Crl4G4RiPY5T/59x/GogWKXUtg0dzVqeD+e61ulrFruVL
KSZq7Z8ydk5hJ8J1p0TnlNgfL9PkP8s4AVc3aAZCXgHcye67/r428yInxFzUFZbjv2qj8R2j3896
HgFmcezmEAWZt7s/pbfrNg0JD0CDNUM+MHuAPFjZVjLWmSv5tnlG9kc918YSOOo2UpsQgOSvZBvw
Ree2UnKnYZqnx8Q6QD8w4x1saq5ZuLXMRF31qtqvpLiNFo7xbaBhUmVFIQe6GsngHPBo2Sk2I6OV
u+lgdHueYOmlyvXmqQztn06pn2mPK9SgteGceZQ4Fs7DLTeAtXw//PTz3l3zAjfPMYyq3B3lctUm
z178KIHK6lpnq3XNhqLiZy9pDzpw96z5ldktxTS0g8r0UxHWNMq+FMTuUb0fi3NrYR1saj/svLw4
vsjWjfISOEtyjR/tBPIt1Nxo2kOgmv7+3Q925DTN7UEUFIyRasaEWt3aDl6e9/fbR1uBjgv5D08g
l+vsZMkyFGkjkHNkcCL/GIuAyYnSVwyh09UQNuXFGvWlOOCDMZEugj3OdW7zcbOlUIvBrEbTSNyp
vW+CftWN6sWQko3Qhm1YeOsSEeWm/YW4xFOYf0oc+yXDxZHH+6R2yUXXgn2Ksej9ibi9ncElTGgj
tiZAvnlltx+zoUHKPcVTvftam1ZGRUQ2j6OeoKpR5Itp8e0kgMDjdiYcogfDxXa9vLlaFoJvbty4
1dOvURz7u7Kwx1cxqECuVAE3PdbD7imqVO9Y685LyoH+koqCaMhCZ7D0wJjhs+trL0mdYqWQW+PP
BL+Bz/fn5YNUZQLQc/ESHyGeZKrXPzQTmKF0ZY6WOMHLobJU71x3mlmtdTP61jv1xUurXZlR4lsp
kpl+KUajWGfkGwtvwO0CkdjychLRgkmjFnn9O0Jb8bu4Ar0ol4iTalIn7ZrKKfZZjjfsoGRLSm23
9WbGI+iYrkp61PPGFIjDIsygZLmi9SP0vIp8a9R2+JiU+q62e+WcdegKNKIPNwszPsUz12ktGBQa
omDwpg6KPjuTqjVqkt1ajRsJ2dhi1q7u28GQTl4FwyPByvEZ6yYoQ3mNRBqU3u+CvwUjIQwX56pq
0yXOklzOB7uV/BAgFKAoNsFb3vTuMoq0spcTmjZuUqvmgUjWOxlGkW7o0mXfAds6W4wLvt+fh9sL
kLcCTMxUeDaQzJq9vvXgd5g19y2FcFJSW4ms9aigeXZ/lNsYBqTSG0kEuVP6j9Pfv/uysDCkEEec
wkUsowI/mFR7W8nl5zFwxEK/9aMPmvhDsHMBCLDG10PldVwMtu3lbo8/z84D00JNqBwX3tm3lsT1
9pmov8AruFyZt7mCFXxQ0plU9p5CDJx35hCnRwKoc5oY5lqtRLHNM+NXPuj9Q4uO3F+nhtKuWWTY
cRnB3KCLsJXipFqbxvizJzLadSqWSFDoNbQEYuSgczPZ4oWu//6vK8G+Ii2BMAz2k5rh9fSUZm0N
ACi8pzZoqNNE8PbwSK72XUn59v5QHyR9BCFTQCmz9lz5s6WoEtR8gcMULlSPnzVZ3osoW2/bRb6/
S4TtrGJu7gN2xDTv7XHSYqyrhY03DfF+mTRl6qNh2IB2AkWF+efWfWOVqVHXT9Q7Mdyzhb/Ff85+
be1YHLooE4fWqCq3DbRz1sZ4zS9MwfxI4zo0eVpQG0cQZ6L5XE+3GIQlcruznhoknx86Wy2OovB3
vTdJvcnhNg051YGm40ytRd9FY3o4yEL/q8k3XnKpVddRXAS7IcBy1ku7Q/Y/nJ3XctxYlq5fpaPu
0QfeREz3BYA0TJokRUqieIOgJAreezz9fGD1OaNEMhKjc1FRoWKJG9uvvdZvQqndXP7Gs09kaHj4
kQ5nGXMpzxvqt71p+T6ckVEN7zur/Bn0vUbOxayuRC3Ojwq2KKRfsvb5cptn9TcUVGeeDDEqASf/
WjTqZ4iewymP7lNF9R9734JfpEUoyCSUPE18xB3kVIM9RoWNM9RCdoNWeerEGM1odqAVaw+C5bX3
/jl4sP4dnfDaOh2DFigBkDwzvO8F63skN8+pou0Skx2ZlbhoXe783LeTNTn3/bfGFluQN3NIut4I
71Uc1a69GIMjNEWnlVbOuwRxcS7lEtwSlJ/drBI2OOPQhfdyY6VPZuLxBmGWnWoY9L3Ei3JlqS+P
eNIcGPTCnscyguhh+RaWyeeEXkavel/7PmlqfKXFTeEEo7B2TX7Y0ly/4YnKzbU84XNV4P3WDuE9
Lh2mZmdod9nJ0CmTzeMxci5P1tlB/94vol6gf/OVIi6urj6GyckRD3tAapxCibaKOVevQiQE+2GY
nMlrPxUxqCPS4TBxjI3mj3sxnbZFGt+OE75vEknxhAcMgY2NrMrWV/wb1GQOGKyuBP3LaGr+1plw
rs6APO7zxbcio2d4kW6F90ExyhBAMvPT1MjYRnXoUOB21Lv5qHkbFavmlfvwozmh0KUh5chrljrg
6QbKYrOqsp6Ww1RTbdxwlesw8TBXE9Vs5Q1xvn3mAwsJWE51BPaN+Tz77bwSJn3UqhAZriA0UqfH
GsERLBxGL8/7h63MWv4sM6LEZVnTC2KhiTo/ui/gNVIsiAnDYBJuL7fy0SblauB5xtJCwGT++W99
0RE5hKLYh/ee5d0lvtcdK3Kyh1Loh7sQHbWr/5/mZp4uShc4qCwuZIA7uIsU7FFoHgiR6r8IMcuN
JZjf5UQeNpcbO79XmCfy49TJcBwgEjvtG3KrchENIsfc0Gn2EAVvpVgi1dVG/S5JzftIrn9cbvF8
EeIRDl4Aa10CB1Cvpy12E9ZlrdpTBld1cMXJUG2R/mztTin7ldP1LNNBgIY9jkqygwN2hlmfthV3
GoSqTNaAbChbufa2A1lQdzBr6Mh9cxD6RnDNwPyu5Y+yL++H8DZR7/Phc5De1xWQQ/UggWGWA9Kh
ybQNhUF2KiP7LM28cKlvtmaioCSVr3z22TuTzya/R65ylukD4DMv+98WHOaE+mDxvDzGONLYUar0
LjrlxK5BZLpxqRVfIxQDbb1p9DtJ7LpDJ6HyEhlWs7LyP5grHjnQcnl6aIQCi7nSqqbSoxhx7iZs
pOu5NL8fhBBOK+DtlU7PfTq9b43ZQQCYAofTbHB62mdk/LXSSoXhmAWYLqOBnGwHscq+Xl5851v5
tJVFh3K/KPTK80fSmCbYdEXGwMGUdrFCUcvzi93l1t4rhstOzX5nUNMNxBLeY+/fJlISEN4xq3o8
+pm0FWrvqTBlz4lrSIUBngCHsv+Gx/RNK91k0b3eH6LyUxh9GaOj5t3Iww/fPGrRvRxnNl6Bbdk5
hX4PTO6YFK91/L2uDmn/0298ZxIR4NnK8k9z+j61SNnjMWBtSLnYrfetR158tA6WiZ5Lg/j3c1Pc
+8NNaH3vLQWTggrG9T4SIseSHhXtQZieRHHDy1boHxoLvbBop5W/rO6ql74gm9+RjsR8wzaCX4Ll
5BqWoNFen3WGvmf+116I7Sz6QT09DqCw1K9G+JZlv1IY8qanEmYcxvogyV8L685sQUDJboaUsAB+
20iusD2xL4//2duGYBnU2KxiTF6e9MFi/yOGEA4BbynQgy0lytaSZtNq7UdjDf51KQc+8vCpdAVd
Qr3JgfXZ6O4aa4Yu72HyYhXwrJjRgkTuKHzPu+y3VZDGgwmZy+uPTVVgPiAeomI/as0rFhIkioLk
jSJg4k6J9kMyI0eUXqORTB+2mgBxSjzrlEMXTjdJ/WwOPyfpzZL2iQmfQ7hr1VcBZEU+Fbdxfj00
2yg3vqq5/KClr8ZA9RhlDIe03cqpcB7AABHmbUqxgyv3jOqriUFg9HqiHOUQ/rUSPAlkTp0Qks5W
zbTsGs1+GyNhbaXZs3IuVuVz7DQLPczy4UtukFRmSJxpw3hsVSYpMupyN0yIXyaa1+zUCEQe2sOd
9Bwq3g4P4OQxbhXtNsyT4j7OO/W2aVvP0YHG/vGFTVoGXz70RsE0nwEj8zjWgiTyxWONIG2OePVW
7TLTIWdmlzMQ7fKiPj8oMXnhLCHtp2BdbiwuB9FMfXHEFfNYI3m7HYs2gwA7rIEhzoqjDDa3NEf/
LKGJ4PFi6xjQc2WpkKG1p8KVx4ncXAFltpPksUtT1mAXUErT8B4S8G/1QWdO0vfIy37oeaHYWVU/
ojW6q+LE6QY498pkVCuRy/lRPjPruNXJW/BwWr4Gw4gfNyPyBkWh9Uh8KcKTZgmh4+Fl9EiJRfl1
edzP70J+IUOPlClIZGDdp7sY4Y1SJzUuHmUBZnZjBfW28/Nho+hrsfMH+wuWPheVRiFxprectjSl
6oTrNLAFA7kz1w+BNUL7bW0vmG78YEdSzfvRa+3ny/07A1LOM07MAYoIsDUAsHnAfzumlDQHWxQk
07GHHf4lBaR4TekrR3BfGo8ZCe1jkJU9pje88VVB+JE3AtpV4Vg4jeIDpeCdt+tgpF7pMOBtMak6
7KL6+OXyZ54HrCb3KScBuZAZ17+IE0LcPaKx1tHuULwcYlctPWRlrd8V6hQ6fahFG6Vr16qfH8w9
SRAQyOCuec0stSUzpNwqr5eYEV7M0yCZZLvxgwAK0K2ssjOMILMA0xwEJNQbnk9LIcdRGIFpmRaY
FRkDbakT9fukmj7jgTyBuLQa9W2s0eiyiuSBCoCt40v5rbC0Yaeiq/itGuInxe+qbdcoyh9HaPBS
dN5yfB7ZiiWFTE7SCu/oojpS2vDRRtIEuxiKdOV4+2gZzpW+97tlnufFMkzKAuCMVlbHsJ5AFSXB
eG0i4GdLUAdvG0VQt9FQbkS5CXEJ73U3NHqkwLPqiFaEsgGUlW3zVvwG7WxyktmBZYyHYe0jzw/h
WQGLMgAcC3boEgtuNDLS3FpVHANoYJ9VrS/uJjN6TjHnftaqIL6NdOMV9/Dmk2B06l2NwzwAz7p7
QJz6axRW1ChKMVm7GqQ5KXUaafBZpBQoYjJBpAtPt7DZtEDD9TY/Nu1ziA7ZQfaq6qAmWv+cZSB5
Mt+Cm+mN2s2ER9B9gynMRkyL4LkV+0OfrjlPfjRKLBe4eeD74JQtPqdtML9payqqiR8UT2GdB9su
i6fN5RPho1Z4u5L3gYoBd1g+7XQLhrspgdkfDTMNbtopRPVXH9csN+ZltxxajFYBCpABQDpkce4k
CSgHscxLiPi8hyBTlpvS1CZXFwJA9kP0hwUSZQaiESyCGOdABsh62qleM4tpKOT8iLtYcy22IgFg
b6zUEc+PNc4ZirzELbMVy3KryY3o8/LWC0Q6fB9ief2QD1Lyw0KB8fIUfbQwSTvNJSz2yyx7dtod
WZoCIxGwfeciQ8Sjlby9bEQ7ParHXY4mxM+ikvdh04wv3TCGDjDX1mllJUYpWnmKjGxNn+wML8v4
zmcsJGHGGR7DIrwpGjAYEQauxzro962qYcJeINOFqa8HmTmNRSdPe+UxYMe4uSVuxKa33Els26/4
Ls7MT9XKKdbnvW0F6NZYqO/e8HdNO06bbhP1COJyN2rdi5lGrY205PjUNZZ4Vec4FYpJU012oITA
5zCW/355sOfw4GSlUs0hPJnh3NRMmdzTsS7aYULtcxSPYg18RQ2mECnA3Dq0EjohaWqGVx1ozKdc
KsKrUBSmlZzc+VxzLiKXRqFcnYlvy6ScmQSVNUWJdEyGNH7yTGtfRNOw9xJlC9IStHtXezvkvl6y
IoodLe9018DOQZ6wyxunPvvTpCefMzOWKLNjRXDmYuNLekNxKZWOFO+TQyL7wc0I/e+1TL219+bZ
STQ3Rb0R0h3rC/mb05H32qAZNSuXyC7k072gGfjay9TIL8/vWXhIKyYureRkYErAJDltBWpBEiBv
Lx5ncrCTyE26V3KpR29sHI5sreqx1LRuUyK4vnLtnXEEuPJI6vKCJa8GTWCZugYsXnam1dRHrJOx
lUvj+lnAJcQd0l6+Lhtp3BuB9jUTASJGuQ92Equ/49gG5uNoYClLMbnDOsT3HhPExvdFh69uXpUv
YNbveaWLthRbzWG0hvQoBDX3OGmZX2oy800QSJT3BbJZW2XAlbUvhG0BQsJNMk34RtlE3o5Ytq4s
5bNYk+6ShYWsyj8USxaBeJKHVoe7NJXHskIWlfyVa0z4fUajhFGAYrXoWhnxWtJoPtpP9y+tziUa
oIS4Ap25aRqTGaedWh9R+duB6jDqLxoZQKHogEhvWmLrUo0dOd+l1RO6OHbfHxrIGEL27Edgw9MH
v67d+ZgtVJVc54PXIxghF7P+2V6I8LKyXote3sZN5Cb5XRMIOCBskW8OWqofUrovPAUrS4R2wsYx
1Xjjywx/gO7hLZxzP9YcocndoOu3kRFtYeLtjaTfwMN1UcNLgScEFZKfWbAf1GxTR4k7B4oJoogJ
f83DqHbYN6oP4BO4Cvhic6No1TYzMZ7m334vYrdsbtUkdD3hCvT2LjEkJ/a/i3zNoO5aWd7V3rhL
yZEgIFV1QcTFCDX+8h47f/6S4KA+ZvCunPPGy5J0ptcitapKPHrtZBfC1NkxJoNot1k3gjL6x5HR
2g2gmVxZTyq4L/WEAGVcHkbd+CUoZX6VaJnhepQoHIyh/Y0A48CtK1O55fm2Jip8pnkBmhzZL1Jd
rBmO/qXRhhWbniQkMikmrcn3WRGWN6i0SiQNe+FanXzpLhCT0A6AdEu9qW7EqvE2daJI13hMfwPi
cMwMSuSzmEzpTHHUbz3Fyu6VdFq7ec/PSDAGlPhJ81J1oA55enrpk9oo9QhWqiBb4I7p4G9H2Sgf
Ls/fR63MpAWKNQSelK5PW7EKUesgBrZQ/UysxHKEcHURhbbLrXxw1RHNgFhDGmlOiS2DwqrNAk9U
6vYeGyTjQCXsm4wXgl2l8tsgwudT1BTfx25HXs6JqxoBGyOaLDv14/Ca8ZXcle+ZB+/06AAORpmc
RxooXaQbTrudp5VW+UJc3FdWpjhKHvdHM0O1Owt9bRuWwSsexd2mB+DnZDmhFwb2hhPGzePl7zgf
/RnGwXggcg39fDksWugPEb4v2f1kGa+WGuGo5ov5yjV41ogKFB73C2ScqDGfFUkyq/Yx+4iE44To
5g18RLJ/9ZCvnMZnwdTcCrKGLH4ISjwATkc0ClmmijQKR0HNp02TdMWm1fNubxXgIEwziLZt2OtX
wmgaO/CBwkqE/q6FcDKjeJYBDJ3lyUnPkPc8bV+Rp0yJtF670/oQMXbsWW1pwK2mzAPf5YmnwtAi
T2hbIRl8c0Q9LUx/jlan2GGc3Cs1UmW1HI8Ogjhfo64DSOQLHfaKlSHfD1Zk7E3Kztdx3fX2iOH7
ytPs7ALl9QenC2EvPGdmHeDTr8+HNG2aRouPcVpKLtmnDD5VRMKob3aVFF7pYSuu7cmz6xPBGe7q
WUuWKWPmTtus1KFiGCnxpLgoOQ12Jvd9hHSIMeTqDyNUwqshJzctTZN2ix8GPpeeXlzVU2juRuQd
nctb4eyJRW6STTBrlqI2Rm7n9GssNPa9IpwKuBYmbitaqHwtERT+JYyCurL7zzcEhTMZG10KdWAl
l7suGDTViwXgCqWQxVvSDsCVkFFcaeUs+mTUQOnCQplnlbLKaYda+A0juYvo6Bltto0CfFBj5Mu2
yJz7X8q0D7/GuRdsK8peKy2fl0URBMM4FNcteI7zK/K06XjoPbXVm+LY9o3mDoHY3uLAEOE/GG1z
dYi3PrxOu0qC/MrA46BDrNGJMrX7fnlKz4+EWdyICxcADUn4JVrMM3qVWk2dHjUNnAiSIs2u0QxH
isb+oYjGERl0Cjy52iOx7NXyyiicbykeVUjkA558F/lYxKS9jEvEJPbpEWpNYGcQpnZqq3UuO/BT
1MXmJpOiNU+185wc4AfOH1PkVUOOZZmRRg51QuTLlO+4uNQNAWqxIdIrUreJVf+bL4jpPhAnCP45
kqc2aZ/AzocWOXZfj2+zIpadvJkKio+K+KIVLZs+LmLlWklE60/328ysRhIDdjUFV2Dlp2skmrLO
LIZBvFMF+TNV8o6Mk4p2j9etXD9n8wA+g0cQ8BbStHC65934W7ZcSMFLFDkNTcLRSNNvBraTWY70
RFXFX7zUW6slz7/v5CKY26PyMCeg3nOPp+1NlZpVlPrFO6injR0YQ+jofpKs9OrsuJpbQTKatw7p
Z7Kvp61kceIhFteLd4KQooONN9yVzIltk2afVjJc58ETbalQWd65bBwki6OxGEIpTadavAt0+VGZ
gbWYu8SOCiLqTW2HbtfV4q1XyI+hXtsyOPvSjivf2vkp1dJsMH9e3tbvKtXLEVbBORBSUFwgdDzt
u9KaVThYpXhn+sXoZnrgbZACiQ5SrrR2InrWLhKDeD95YvSr0HHGtOEkBy+WPCkotzeptcFQq95V
vtHYWI9nW49SxU43k3KP0uTPQU+CPfBJYSfG2psXx4VbVvLIMSUo11ofp3fhlAevpe6NzxXa7fsk
l7XrNlT1Y5k1ksN5jv2q2pU3XGTWk5S1q+4689l9OgIUMQHnEG/AYMM//nQEDCOPolYuYBdKre7q
PdTxvpMe4kh2rLzXYCXzn+u+QrdPMX2nrIRyJWA4r5WTVsCriagLZNCcbj39BE83ItnP4ILImXBQ
NOGmVfx6U1bGcJ2i1Xeog+S1n7roOhPREMRgsoB3ECl4bcRpeJMkDKjiT9IOZ9rul94kquvVFQbN
CfT7qPD3FUHOLuLK3pREP5teGsSb2kyLQxkqjSMKSO870wijchoV/TbzQtU281S4kRSpxG8x46w3
0GwKs/vLq++DIxZhEPLks54Pou3L86QchCJqyxiGzagIWxUlek9XaoQ2QqnkuAyb9iYVrMqt4mmf
9NNjUyZuomB9K3a1dpVG1GAJAhvvkfqn5ZLUOLZmr6ycrueHHh8JB4RnFTEGF8Hp7Jg+OKrKrAWw
4mp5qMcAycQE5lJkglEJq2iw604RV26885OPTC1FJ1JeFhffUnkvwoqomPkYx9L3p0c0w6pbMYjW
Snzz2j5Z+zP5SAGTOeuBIIC2uFfRby7pBAIKIutfHtV+kw99vGn6qARQuupBcH76kVSgeEQYRX4f
SMPc69/uD1PnpNWSUTpGcYG+d1Hr5ETaoX7Oe1XYlF6FM4ES3o21JF9FSqA5cY5uvCwMtStHyfAI
7G0ttDub3fmTEPMituBgo6By+klZjQaIMaKkg/zcM/+kTpIW6Y80B6biq2L4efTWhNjP5va9SRDt
iPfwznnXz/1tFDCIHvQx96TjGGq+0yB76kZD3v9pChgVJGqWs8grRSKS4qcdE0Vkq2MKoke1kvyt
OSXmc4t0+z4VcuXx8j4+Cw6JzGiGShQDCFNssUOioo+QHUZGT6zi9i6Mr1urwgjQsoTEQVxIER1K
7BsZtfcDJOGVxs8RMph8vYtHkg2i3LLEREwxfmah3qTHHvm7HdKL3j7WjIqEhCRB3MTeStz0pfgk
mkGx6epEwqUg7zYpSXG76DXP8X19XDnSz8P2+aOAHTMuM6VwyVk3407gYg/SY6io9RVJbdHN89za
xX6l2TFFo6tOlD8F2uDEYoRqUxjvPTlZS6ueY8H4DLIjs7wNzwgeEqeLQAFSicFPnxyzUrodxdC/
RWtT2RBlA2SSytxN4HS4VivG7pBh7p3E2Upwdb6/iCp4OvB4IJtwZpORTn7M1dLBEW/VR1UV/Ksm
QjVLCIrGRctrkyjl2pb+oNfgtABIA7UVMclR54Dvtw2WINfZ1GmeHMciq5BhLayXKhBwo2tiUpe9
KQLvIHMQkTFjkdblph4skgSXN8X5Lj/9iEVckZIjiquqTY5CHArbUheiTZJH/uc/bgVyPzUeCrSQ
8JfwsLSxJCFOo+Ao9wEYO1ES3D6DxHS5lXc26ulFQRqGkiG0bUQAybmejmg4imrZjFlw9K3e5TK3
0/hLooQuXKXtoD1b8n2kHRrli9pnjhGpNiBa20padxSwGm7vDG9EjznEp1C0m/BVnuI7JTto6lvr
qxjGP8rBZ2/AVSIGetn2jlkDNSmTPZH51sz6zxChbky/+1JULzkeaZuq+I7a8Z/PFwRA7kBABFwE
S1YypJ/Wb0PZP+Kpcm2mgoxXRL0a8ZwlKwEpmIAIkRKcSQLLeBuN2YEIpQyOMcL1+0IbDceDobcf
rXwbCIa/waKjcnozshwDLN0+S2TJBuBQr8zoB6tzZn2BbwY7y2NucTvUiHpYLfoix76LFIobmA2K
c4b08ro53/xwy1g38wmAXO3yFCxaq/NDI/OP2VQ99eJkPZa10TwJHFS4oIQGTxwW8Kc/bpRwGjgI
cT3grWVAH9SAqAITaaFJrJOrCaOIa4Dl+K94wzaJhc4lEl1zOj3vKE9iBpKnKnbakNtP90etDgFV
4SZDVQV8oKZH2hfRnBrXzAbJZRn512GZJrvLHX234TjdlbQKOAmgCXgcVCpOW7VS6mjlWGXHxjpO
uedIAf6GWoLiWGrnMAymftvC0c6eBjC4Yv+UCLzm1I3XXxXeviBXpcd3TXuFcIttmA9d+KKWlqOP
4z4e95KCOw30L7hZab5V+sCOlEcpvVWCO8MiDexr9YM+SdtRBLNeJ2g81nbItWqF6dZr0l2NVGYn
NW6DXKZRx68pwOfNmICZNSsAi0GDW1Bf9fvLQzK/lH4fEVISZOhwmzVm5A0AydMRMSb2ttiH/aeM
y2FfiviilZhB7oVcVKjNoaHQGJ2xSVt17Yh8j9pOmobXgdAKQfvs50Aq4bRp00qDiUsp+YRQpmw3
CNA+tol2X8mNf4V/CyU0n7H2zNTbKBHbW297dR81IMlTfUQuq0tlXHn18ID+j+pwCI3bkiPTwLz1
cUqx3Rq8L5cH66zeh7QEL39zlh1kFZ1ZPQ6DHwdqpQsPPL33iKgUh9wQwmMRJPVGKLRqL7S1m2hi
4Qo9Acw4iObGUwXpPjJDaz80OBy3pNT1UcZuvJOUx9HsKrfJ/fg+lSN5ZbmfBXozYgdCPuYknKAU
PxabLBessjW6SnnwJJ+HgqzWW4gE+TMI8xfBa1EhQ8TAEWUvv/UnU7NL3WqdOOxa16yNeIulUufg
Hh794RUMbI/K3vyMnRkcZIpPJz7OJyG38kF+8HI/2ES6ULutH3grmaPlgf3eChQZ7M3g4FOlPW1l
KJIg66fZSmMMiy32e2y7smyuLi+JdxWW31cxAD+AV0C7QfgR0i/vhS6VEqlJBO0hkqxyq1fq6BQo
vcKHFl9RBjj0sRJvYjN50meNjrFuN1kXFZtxQPTXMptqk6dDvLcySzogtvK1wsXHboPHIAgDpJLN
z5EmDm6nZPmBPLvO6cALCGWV0pF9KdhkqlHeWF6q7YOgyBxpEuItyVnNUcXUQLmzQfUNn2onK1X1
yYz1xFFjo0Q/zkxWbq6z7cxAMApUFDhciUPfF+NvMWRY9JPVYBP4QKyz0bbovTuj012FG9L814OT
3wYuFL9j8dK8hY/eyhU2L5nFLMzoeoA7czqSV+LpZCO03MhB1cgPAD73sDjVynB1dSfxXLg832dk
sfdugrpAkAoiOkjv05awXjRTdr/8UNyYO30X3w3b4krawrS2/Y1ki9vUUXbFl25jPGg74yC62c53
A1vYXv6O5f25/Az59DMGvW3DTizlB1SCbQ0puER7UYpdJevAN1fW+HInESuDa5ljLyITpEQWXVaV
OZsSoLY2SJl2a5j+lzqzrJXX98eNgJ0mrcfFvNS9JaAqKy9JAU+HuCnmYRRuMJALV7oyX/An6wRd
EiAQ1Ppn6Tqun9Nh0/oAKdepyI566+PeDNcaOejcn5n5notYxgulgfS+BDPnCPG0tnjO+zhjCf/O
5pDWXjL2SA6P8FBpvRRjHfbkmM8vrDXjykUrgL1mlAH+u3N5nRSectrHNCHzkyI8cSSDm7b2BOx4
n/Cgfri8ApfgyL/bIQeOBgi5MPb8aTtojHjsBjU9DmI0XAXZ0FOpzZ08jw2uc6nBXLQpKqfytMo1
YzRdAcNPT7Umejupw5OuSbvcZiXkG0mpuusxGAN7iqF+l1Wr7/xiuGqDfdyF33u8/pxGqq7NIn6E
Fh7tcrn4MepevFJHXwRDf/eIuhA1rBkBvZRPGGGNe02mpMfS8h9GlXRvxTxpEEFtVHxCW/XRqCwk
0fyzzfzerkqFiBOciIry7OlIjgAhDTTMScjUkvY5SZPwULQ86Ro19e2kNL7WxZod9AeLBEQKCGUS
anR3iViIVS6SvgyTY2Oowd4bJ9NJFKhR72vk/5zYF9f//i/+/CMvRoq3QbP447+PxVv22FRvb83t
a/Ff81/9f//rv0//yN/8z292X5vXkz9sMrij40P7Vo2f3mpMhd7b9N/y+f/83/7wH2/vv+VpLN7+
9dePvM2a+behN5b99Z8fXf38119Uxn/bCPPv/88P715T/t7Taza9ZuHr2V95e62bf/2liv8EUAC6
Hqw0jGlQYX/9o3+bfyJb/+RuIoBETBLo67s3TJZXTfCvvwTxn+CLsWAn/TgnsVlBfEOdt+8/lKR/
zhamRMsqu5rVYf71f3t///fZ9veQMxr/+fM/sja9z8Osqfkg1tL/nIBMNExTzgTUMShK87Bb3JRd
GMs+lBws3n0vGjaRl4r7sMwGfyX4nHf/aTu8KOC5zY69KFcscQajpWOn5LUYk0UAeHkL9e0PdZry
r7KhrzG4z/sEEZrBZstS8AbTfLp/Yrmy8hKLAVscApCEaWu6SDkkKzfUaYwxj9wcRuIAjiPoXD5e
7NKgVqyUugM9GgXIk3WZUUuRQzIT5oRRsknk5v62sj6Yq7MxBKOBnos5LxaY98tEbUzAbpZVweip
NQbZSRgOboDNHjqw+FisvATXGlsMYsmjth9hVNulZI7DLpFz5XPsK2LolhgCr5x4ZzPGnSGz/ggs
ZlvcJVUqaEQxA48Q20pRCg9IsWWu34Ps/OPxIx6c7QfexYuWdj1SOuqEhW1MuniMrmNqd3ANjcmp
kQJdiQs/6hDwSqQaeR4SVywuQ7JrCgBO3GyDppCuYLQRglvINl7u0EetIFGKPZeEHPZZmJukLcWg
cYztqlDho7dE8ZKnRSvX4Dvg6mTvMjswZ4lVoBXqxHyn+0kWjBTURJzYsR+YhVvVVKVRoi8gNexS
rWsb25iarr4tOq189bEbHG/iloT5biiLAK/BKa2qJ3lgtzsZinPUuIeZ9BB2WXI7ZpLZ2VLjUZju
ctOnnjM0uoZocDyg61qC9LY9Q8wFu+ol/1dfw9N1G2XKE0frIutVT4xytMG7hZMDYL/+hOBoiRJT
OE0mPPHc+ObzOlnD7J/Gjex9RmSWVWOCccuAK346IpwGfh0IamxbYwxhXhv1WVUwTx444ONPeofA
ZdLgw1cPIvx0TQitFTmYD2YeIBEKS9Qf5/rE4gOauqMm32uxPYiCCc6hGmxR6YWVVfzBGQCkHGsr
eovc1vKI86dJ6HhJxySTsSeWO6AFSiN2rljG+o/LS/nsNOVIAxgFUosz1aLqcjqika4RgcCIxr25
yn4aSG6Ah9CUqbD1SgkfMw2ZzT9Sm3mfRDI33M7g5Qm2lpZ/+A2EeWjSpCRxI7VomWzD0BxXronl
TM11FFJDpHDJMVKmWsxUCBo9VCRv3qOCFINrD+vBroy+W+OanTdEKZRbYb6QCMCX8TehKVQ5oPo2
biHBQZo06nRqPTxenqePWvk7YCBNOCeJT+cpH7IyCIQSExtrQNatLSJXMbtwZeF90IpMxY2JoRX0
9RdRSdpLapPJoMLGXk+v81z37alLhPvLfZmH/vdzDQ3vWQ8ZzPPMziP3fNqXyArbck6vozkxFQ8z
sMgVWnn8KaU/5ba2hyyQN5dbJOG2bJOYjRIQV93cLJWg0zazQfe1Xq8hBZA20J0aldrKDtJMaDcm
ltvZldla+le1gzDtyl6Zyg4nTZM5vGLL3ZQWLRJMYiIn+4Drq910olSbbqn7JoSMqmzTTagqvbmp
ezKjTtWm4/faknqAhqlcobKWV/GvqexBuHQwnGTXzNUq2urKBArDUpq6AvGe+ciZx2pQuBhqA/GV
INJKqPzIwlFOpqxwsslQYV0pSv+oWYP64tdM0LZFya60UTqqUnuwlH5fyZmObWdTpb2TIZRfbZK+
rN9GiSe3I/SyPjpe3+PaPhaGkqAk0vWhPXBpUl70IO7ahZcEz4lZ6tNGAjodOapZFpRcS6lqN7UZ
pIMdBQiX2iPGwuBkK0WKD1Pr95aTZNxjL8kggQ3LAfeRh+kGWAo6JRvA1wAlbs1JNb6rxSiUny2x
NQ07anrVV2wvz4w8dyqshdXE9XG1mQ6iNeazLgO2E1/lINADvnDgzIXYExYOLqxasZt57jmSP0P/
NHERQXdPMfJw9I6CemLXfWYCwmhNU3C9ohIjCILdYOx9pDAy9Msz5Qd4kTZxUS7VvzdBGvRfhDz1
Xo28mxq7EdjaNhi88ZOV6MLPIZaMwW7TtHzq2kgVvhe6OD2BpZZDp6lLM93nutQ/+qbW+VcFWvyp
rQK7nTYYEpbC55K6CuxFIZSeG70OXoSxEHMSlXLxrfSz0MPgrjFq3436nsSvKscFwg2ZURez7Eqv
OqU0+OZWj4IkCBy5bEvlgLUXdCC1FbqXJuvE4sWA1KhukLkE2BslPA127VQo41bQEzUAG9iBWBJq
X0anBl+O0YYTRspbDcpOxgdGMF6EXKpbO9MjeDRDgPWRa8WK8ikRg1B3skgvm59qKMjjdZ16inBl
amXY2RCk/QbVMLFJtjHufPeMuxR9RbNPEn9UiZc0n8cqr+t9W0pJ5MiFAKFi9Ebj2cfgVHf9roge
U2EMlSu8uRjYzErK7irFOF5FVKnzxa0mksR1yjFOqenUYWH80lMxjRkzRY1+1EYyCHddLkYG0MRc
CQ+mVTbRTdm2vuSogd4V/83eeS3HjaXL+onQB97cAihHJ1I0onSDaMrA+wW3nn5/YPc+RyzVZgXn
bkeciAnFTPS0VgFY7s/MP/OlJ7ccCmhNmWg9f7QTubdY8c2PVm3ou+S62NnhMshZxr6tpc3d4k1J
tYmqUkkx31l0yx/J3x1C8tzs0q/IW9T8pB3MPmyXsn3U9NhsMbRtyurSm0dykElAgxu1jNR0/W6M
uQPXZpOW18iV9f46SVOytzagcFNs7nqjnGwr7CloFYBaXEOY4x7+tMsmJVaImDirzfML+gzLLIwp
9fogFrL+tmBLiKbMmYdbthycLvSx05LFr5LGEiRrZSA/X3vHGIT42aUDhYzm61Zm1c5mtr3YzfdJ
V6Uyf0IYpsXBjDPfp3EsMETRmszERMN3tCyOvY2UeTtN/qgT2isupV3Gsz8Xsvg74rW6vtN0w7xp
Gt178GKEL36cDjN86SLap9kdSQOcaCCyfFkbBe2CUzFq/mTaXU5voql0gUmZ4PmExGqVT7s+N1Uv
6RwJlaeocOs55cJeER4w1lAU9vBjkt1SBMbYDv2lyFMSrytuqeoOi8Y4ujZj7qmbJsdjOGhaNcGl
W5Zt4rsjVOJ+thWVjOCxz26UuebIpmnPmrCUj63mkEK7VAHiwqYMkLJ6t4UZSwSgQuPXk6PGnt1A
RN+L2XKnz6odU8a0ddTOO9uK2h7a28ThmMiQdg7splHvlEKV0UVTTREqc7WJbzO7QGGDWK7iNh2l
9/wd9uxPw6zKMO/SPr+sC5e9WcM+IvKR9k9uMGVuoh2Q4M7VVmtq9543hRcThtLlc73ECB212i5+
irYlpKmadItKVeKMGbDpVOkF4ZrRi+I6yxDCoHKHMDLHJjFnVJoXRR9ohBJZgh+FlolhO6djqx6E
htLGjyxlvFamqNJ3ZFXG9NbFbrQultIrtg67ypNwBFSbmnX6wzxX1JANhjOj37UxpURfQj5t5CLt
vxuOzsYvyeVTA/Jd6m9lLfASlqg1D16b1gR/9lRCvqMM7Nb0XMonBeAMMziBlXeAVmq6ZHFYrZ+R
dX6N+1Oa+t1Av/1GQuNaQaK2Ma6MjWvkwUxoOw8prPhxyHqLVGO819tARY+b/Exr1sgjP9OqD105
OgUTSMmsZ5kshPaKUnWGy7QXZROUmtMWm4HmMWKYKj2Jvpn8a0Oo9a0D4dBrUxx0nSsxfbMHPFbH
RCD/y4Cu4/thhtDfGGXsIi7pdDo7rajI1es+V5w+TEd0uUHtEknJBM31+sItKlrP1KYd8k2tt8qw
Q45Wq1uZpJE8LJnnjVdVXhvZpcvGk25m3VyyTQ2cbX2z9DSHgsBEL58OZceZvHW8dkmfBhQw0aYV
On9ObWlFN005i4rUyxyN+hXOde3MGV5hCHNnxW3TvURJbXe/piwaxK4ycqvcx5wOMwmzS5PuZa8t
LgniDWbmCnuLtve8Nnns8jhq+ar2tASyd6N6gxUt8btWtIrp0nhJ2VJJKBe+XMQa1W7aZUEzSGf1
F1nRcBo5QgecToYUuz6rwl4/ENydjIdUNQYj0GeSXfyqoPbfVzTUYOysEEESlLo1oLmcyEMLLCWf
xrDFcHfn1gZ7aNpSDW4qO+cMo0iuucOkdTxe0PbNdp/OXMqWRLFkkFTeBO8K/neDD0CUbUauLZ0/
S86t3ZDXWRpkNHL9Wthm3cBNk/jRwY+AOclOEWF54nT2lrWPGEtRmxoXgr73ruPR1mEJAYpa4j7K
yAy1xc4eE1WbjFAavdX7okAJvWmWYX2/Ras8IbJnjbhFoXHIWYUit5wNssPtVLF2ZifaKyNWUHZ6
hCQam3qaSWEZLWN5GvpR+dS3rWuHutfZv1w+GpRUK4t6I2w7UjdjBHhORDqgwfwLsZT1NVJUe3yY
k3lG5x5x/0Te5tITM8ZW120mrn5fjDyyvqdQ6dVVjs8kgUdq5bKtGca8XBhTNeiBWSn5rranevBL
C9f3AHMJF68AsokhG5ree8SoPMHWwEtSxe/nVH3OBgdDOtrPB+6fc6eXGCQPDohDhMbTLEujO8Ro
mwe/77TSCYvOoah3ygLpeD9Ky/JFj8H36pjGSrfqxCJzL6tfTCeasl0bRxKEiR0VX4hcCkThlmI7
6DhdGqydClxna8dj79xYFaryWcvnYmMMKeFpqJbaC4kNHc0xtOk/2KLGGiKRefX3KAjBQnA0e68H
cacEuU5LAM9DAoXf0Ugy+9QEVcoVoTV+DKjgdTxtSbbFNa7UDL8f6ua5m/JZ+jT7E+2TVrm3BKnb
VTnGodJKqTASjiLK/9zZVI7b3w0EtcpQH4dFDejS1mgC7+G3/ZE5qWOc0ptPzaDGXsBtrbgcqW3c
rdU35HMJc5ypXup0OcM3vfqMvKneKAwJ7kTGQGA8rXtHNaJqcTnVpCjpouDSc2GyOJJAFVG0XNVx
F9nbNBH0OS1NZMrQSWE38MaTy62EiuIun3d1vsUSrVrCpCqktXPn0ox9025EfVuQaVt9NmkHcIOE
ik1u3VjJ9EM8ZvpXUSv0w0oCN6M7Su04DcqlIpvQqG37K+qLxHnQyGE5kLttO6E7NPETtkzzUyYN
go+XItXUXUZTir1TokjxfIAkO/fLbhrGr++Xm8egCrDdatqLAt57bTs7AlWSNmmiGHM9Ous17VGx
ZbSPvEzP6ffP1MfCXIaH9wc8BoxeB4TRXIWANNytbMfvwtFxyRw1X+yK65hafJcKQU0UHdyTa0kz
yofHQgAODb12i8KSHOHvuW2MdGqkNNR0aLLatnK3hZTxQdq48L8/1J9FO3Kk1b2NvnDg1mPDbY+O
jt4q48aP3ObZS/PlenHT7sy7+3MQrOzpkeTmsLI+x75HGUamrT3OXEySIftVZnpy28FOHz76KCwW
NIsIzpEDEVzz9guVbkdpQ5HjJ14x7rWUfhhNrcrd+6McGZIBRCHORB2FNf4aCfGHLRzmCLln9ajm
1o9EOCoA8swVUbPrwO5xxwjwRerb2yjVpP6Yz4oy3meUcnJDyS5qX18WU7/iZGrtwzJoi3NItDhH
6umUsxe+/1tPvXdXW11e6Kjgj/Wf/yZUMbxGQYGwvndHfDYaTTn0Su2cYVNODkKrP+Y28Hpggm8H
0Uay3kSzgGb2lCHcaxuaFpaGgKJ/KNY3DOvvfN4fKxDWeDVNgmSDcCNu+e1AeeWMbSfi1ldsIbbK
lIjcT1sMNqRJGshHlyAAHeJXXOegIGj/OlqCiRwArizZ+QBI3UYWCpk7g/vU6fW5dp4/oDr2L7Qa
CBjwBEGcejRtdQQ8JPdgZ8jkHXxzqacDp1n2KU3q+Bo3Nc8XA4ZLH5wZ66ZJUxso+0rhWEfvMna7
Qe/JQPVTsh9DM0XHqZvM5tdRPkSKX6ffAR3qX+ItA/6WSf9fR50D5v/2wv+gzm/S+Gf3O2/++v//
hzfXrL88qCb2QlaLCwcBA/MPb67+xVpFYM6GzI68nmvoj/4lznXjL1xOV7kQnv4A+uuZ8C9tDmuO
9+vaCGagWoJQ/xBrzsdnHf2/28fagsWM52yFNX/l99d//tuukXbUNHFbb6K40MfLkgBxI+hUiXXp
1HbWD0Bg8Mp+iAhFVhraxIK6b4V6gV9mpOyIFtG47AOZ5bfcAMYCP3AUNT+49Kbt7eQayo2acdvb
RVlTyZCVG30pGted/Nmeq+/WLJKXfs5IIRfQZz4sIPgcoLJxMahdHb9MmLDGVwoGaqg8yUtmjkfb
Aptb53Ih2abYRlqpzpSKJbiGtfHUPPMOS2c23fUiurHfQ1KIx67qbKzGAG5LX8+qVm5kn+RlYMVV
In8tslmcK9BNQByiZpq9i3shQAccYgyekymTDLMiMcFBCDzpAE+tUf1ZtcVKAJJ5OIJEwc+5DoU3
BjnmvlwcYWxEFs3RN1foC5pJC4z5xq4HgmEjYE4c1Eo7yW24gM4wKM+t6Mcw1MOXNl8mDI6WqMK1
2q3U7TCOVLOT7Y6fFwc70UBtF+yD1GFKbvOht6rQGJTmqq7NtAtnvSW8pwEVhllU1aEJorrXwi5r
9M9Nt5RbEcfmZWSrEaXgUjwvGmmQ3Pm97EYsCs0wxmKX3/EKxq5IQBrcez1utsg4PdWfOn0MS9PK
vpUGHf7+VHhDGmp1Wka+2nTdIWohU4Lc05MZp2uVq5NWR+ZNXiR9Q34299/QzIav2jSJPhhd+anX
k2mTL2LeAR4Y2y7R7c9pYzbfMVVbC4CW8GgapKrnRWjJXrK+sPCeHfkki9L6UVm5pwVVQorzJnVV
pdgS0qIN+BBE+cbVEv2+NIZRnXylrrktTnrMu7KnSBBxZFhx/VCMwmhCcnmc4VuMjWh+VWKU415V
JpletNViooiRsozt3vh7yqqSYElVg1+5aWSSL9tOiAagIqVuu1F0qZHv27d5vVV7s36Qi5Vdmm3n
hVZuX431fI2E9BflCgzN2jm9RG3hJ0XKNbzAi0ZBgkWVPEBHemIzuwNu15Pqd0lRvWRW97BQDG1g
lNVwaFQv9mfH/U4QWxsasx773uq0rI2jtc8n6W47zFBjvYGLSbgXIaeQQZMoT6JQn3IzMna1Kfqt
JFTJL5am2KntcDU3XqiRRrwVPPN+KZqd3jtPkUo5XKX73oUE5krp+fmireV4N29yqf7o5+pZLvYL
TmuXaW1TR8CdmJPp/pSF+UPBfi1zo1tlkfo9uIgTmJNcGwNy1j7lNp3temgsXhYsgO8h7o4/YjXt
fXuJQIChQUKqzTC3mnbnDhouN3MWJBHncj0jIJNiSl9GvvflTGM6uCmwS8ukmSz9S1XHX1CeX3he
TBuDc09LYoI1bvHNs0QUtmbphqMy3DROFn9tkvIOnyZ6Q0Zc4LUMWGDoLqRTYNLSKJ8Qb++zqPiC
Jz/sfyyrkIbWCUsZNXrMtdL+3DfNo9VgY1+KT5PM8bbHrTKLi71VD9dzVJeP7Ootd0RR/7IxXASk
RZSppxabxexQ8E+N/TmbJB3241hvSHOz/S6GMSqKAdarMPWNLssZaU4FtjGqtAE09iiDaCZ1qWvo
uXJt4GQYxmafFeKbQXjVNrPsH27W5detVIubyutu42qkWQuewtci27vq8Q0LJkcv/MXq3Ru1srug
GazPXa99KSYVH3UDFUBi5ljgi32W6WtJaB161dtkc/Q1sU3IhLYImsxTw8Kcv4g5EuwTXbSNJSZt
dG4n11Wa03GBzxZX6Gwfj9zUFcsIh67tLqymN3kLBiHBXncZt3pG+wDm+U6iNxs7Hy/Bpu+dob9t
lIwtpEnxe3fkd3rSPpea1V7YY9HtJmd6JiyxvO8wygsKjP7DCVPZMBW6vtcisde1cb5xu8IIYwew
rFFVciXbKzHjGqSX3OVBKL+mk7HrzPilnAbzYZzMT7iBhbUYYMl0pmnWat6eVDA3pE+l2VtT99jP
w4/Srq9zXKwq9Dds18NTWRtf6fgBfpSRcjOLBZg+LQoMeJo74vhmP9XnR6HO8xZTiAt1ktdoj334
y50z0Amj9YB8ue2AjNABUjjRLjVNdDBavbfhH+hSHQPkyrva8sJiUZidLU0Ow/ijJgh5idubFfHF
MFg54Pdxx/5W3jiSZxYuTnZZquMJazU/lmp+tNTql94vF7aZbJa2IQ6krq/GdPFwJFqKrayUu0Id
Y/SreP4ps3IoW/OiGXvxgufdhuTwOShrIFp82KAxi8IJEtl+r+vltixADONGfHdicyFXJMUKnwwc
3+W6DryE5Z4afyYkGBfB3g4R8v5QZvlJUPre1fQM2pNzLTU34xLu0htT7Tna8xQESy/Y7ioV5uWX
KtT8QQAkAS3GRa1CZI0qX8CbDHNrEMpNGoBDVNv3WZuFyZHiGIBniZDak5mUyzbCnELDPkSDB0y3
fS3a+btjYPlBOJPQta7aSK1syGiKIXeaEM+XdD3HJrdwnQd3yPPpSpRtRoy6hlVcUAlEEPad7pY1
LRKqwolT/9K1wanLQ7vCLHIzgNHZahD12agFoJxTBhVJIzA3J73HNTIF7pbfTLUVs7OJOnw9EBtR
chb6DhZ1srJdZNRAtbteCDBFyENSjztz1B/5eHo93izYz1yQde3dzks73/V9qr5AzqyGh5wVesD9
wUrm+84hKs3aO9j16n5Zjsa27VoZW1/yqSrswIjzGXy0MplDd4XOOlQ2tWJMqjiYWFnC8nPyWsrG
lhkGVqGimk1cPkcLJQ7Me/2oauVUKJ9SFapFI+U+V7/OVTGNIkwygaUEB5+lV6QZQwaaZjtfZdmE
eYMR4cpmfiaELQrT1IIGz7FwarNdU+QWRLgRT/1O9zIJkmh4Gm2kRWR0y3Wpq0Or975WWBgw0abv
uLxeQ6KzwSa+cbQNcHVV+hZmxVbQu4XDvpBLDpqbJOq6/raP1I5NtuN2fbeUC72XRt+Wu1nEWRHE
dEqnXyut+yY4CNJHJFK1cz/D48QHZP5N/ZKiZcs2XKFuOwUINyTVJ3K6bUS9ep30ilGHpdeNiBWm
VKLMR+eYNEk10gonWslWALNrQ5pa0fBznNQlvZ1ydxbPgpaZ8hCN6hyFScu1LJhnXjrdAmkeKnUx
ywc3RsmyHXtlyj5JCK3F3aSwJc5WTMTTVekYJbt8KrOKgIgxm79Upd5/po0mdvy4t7VuY7dNoaNY
81rzJhnnpPbTYkmnXQXQ1dCslon+wigUG3wNgfYOg79MZXmbWphwZS43SulxgErMvSt/jLw8mBJu
NCErHdFJY3gKZbpi617c+23Vixb3HKuGPP3U4QXmbCP45eKgNZVuPiWTGCKINfDLsMEKx9vMToJg
YUpHN/djg+wIWkML9lcJ+4fIpHvGdRefnBktXu/mxQUZpP12sBbA6bmRX/TIaL4ORUbQCQdW0Xkw
OnCcuynHbNGPlLgPm7kk4jmZxcGDw4JtEMrVjODtgEzPvMrHYdpLE8G/AovzuS7Y7axFGSy/7yfE
egX7ppTOlZxdHd9PK7lQyU285ikV+AM4EViLFIww6vO93UacYzS9X7rFUAZOVPRbI7Xrh75QSGtd
G5XcujGvlbEp/haZM1xkKCOeYEVUrJTj7le1tNwSHe74P4tItX91jZxzH0xMeXGHAa5HZ5XfoGDM
NmhiLAxLcxm2eUXVoNXuwL0n1beJU2bb3OjVl8VKC8XHkG7eZ/T/+2UrbrwogSU26pcGN27w9CIK
lLp1b1vUJi/UrMmm6ejbbus8289znZhBz1l56FJ13lrJ8kKYzHQgbn3ZW50HpZMqMg6UYc42aczG
iBubfYjpOtwuLfjzoFfPHDu0ai1z82zCsm+8XJkCMInkqVHLmSZycekNvQixxoI+zRvKE2ewta0H
9ow8YDTGL14fYQNDZmWIeiXH9M+GfG7FTxTF8ba3kvpumtrbshrLqzhl2svJwH3S5SzPJToJ2I+c
gqz0dPr/W/NxTofHaDKTAyS2snFLe2vGEK6QWvYmblTtQou9xc/aNP1edmsh65T1dVlpMAwD7EGe
9cV9G6Na0CcTwtkcmy88CVfUxRvGXV2OC5VkZh+cSJM3U9k3hyHqHB58nHcG4YchTyLy7f9HYsSy
NjGscvv/899dAn8AMZsupSHjTQvD+i/828Fg/IVwnzb0NU4Z7e+qzf4HiTHsvxAUGTaTHJZhNf76
v0CM5v5FVYfrmApJQ5G6miD/NxCj/7W2eWKZxQw2AVz/8+4FhyFXTw7XNnVa8PmfR7Aq1plFmShY
0ApX0bcTtt04BSviDJq9gou/Yz3oUdf/MI4BtATO+RbrSXpILjERfsjm2T4Lr5j3TlWPFwmWdSN8
MT6xv73+23/+6v8ZxOU5PFxgeDeIRgHBQKXfDjhLpy0dmROt1yK58mYYfpESPZdDr50Z6i0w/e9Q
zvp4JBHR0nc01LKIrKjYkJD45tW3Hmo9iJXmbAj6igQfvUJae7EgBC0GgtOZXr/DZZq9xIk2cyIY
udfcVk5UcyBNSnevKwp0fVHXP2l6p6XdxMB/O2vOsC20vnru6ZHamposvn34DTN3sWzCGJLZc9xe
2BvpVHsDvwfjHX30dSdSQCJE/3c86OdyRo+hQl7uaiJjrGQIn/ZYZxxXXACqDF6/B+781LTT8NA4
uUUGSaGcdWM7MVdJWlk7FV87Gp0joHxKuwVwvLH9pM+MC63zogfbit1NVyv1tUW1fJuTmXeRqGIO
pk6LUOKppJ+mFdrNUcnsoFRHLO5rPRsvM1EsW7OJxIdasV/nHA1MTDbuubBDrz3Uv2GnCx9aanlp
+1wAULUZsBVcyoePz2xam4AbcZNAqnycd69W6eAk9Dj7DhFMVGbSfMhx+Dxne7KSAEczmxnEbkas
C1qFYxo6BUMl+QG5j61LsbWRnx4IB9S/10vWHYwSgJDCyfQ2CIL1+/cn8av+/mhsnDpWQpINGtr1
CITmUo3MN05MX+2SmnAzYTt7L6bVeztycBIDGGvSj5HtB4PtosSLva7fQ0praMPQSfzEF+ZcDOWJ
/cTF6mZNTwC3Z/t/u9CRGLU22WbslUh87jDsnMOmd8uH95/8xCwndgrid3VxXo1r346iJCg+TA+f
HKEp5X4qpab7atqZDgAxZD1y/Oj7+yOeeq61U+/VGmNlGN6OCPJIjguG2H7cdaQedn2Mt6J1znnp
1CgeoncoDrg7zBrejjLpqebI2DN9L7fVTSMLxNG1cq6/9OQoHgOwMticjs2IZDnq2ly2lp/2zXir
Eda9cVvZnmlRObHt4b0Hb8HuRxeUc8SevaK7TcnJwsWC1vuEFqhoUepwUhRn++GPQ8DaSkNiawHv
c7TpOZXW2HhpWlC4SxS6cx6FVSRr//1RuLMcr3SPvgoNi0l8sRAevP04Kkq+UqiCUXp7YJ+kUCVl
bWOgGq47/T5ZUlIFDfd2TLwzG+aJV7n2Z2KTgQEY1h3rL/ttw3StDklWQz6GOWV4rmEjvB3kaAd6
V51r+XlLtL7uzSthjwsPNtgwyEcP6ZS5A9KnmSR01ttisMfQMyoEjbCuSqVftD1JEu+/1hOzkTZX
DGrxdILcPd5A0cC5oFmoo4zFQMrfAyT2RvYxtcg/z2WyPVvw74RoH99zdLtspT45CAEph/ZQLLQB
iLK7mYbhXOTZqXliqWxKuEOtvfdHi5gW+Gm0JzSHM3LaA8JmVNEwTztaSLWrzCiVQFfy4qGT8bhV
G3xh3n+fpyYLsh+Pxhl3lQGs7/u3yVLXwqzoc2QPKWmbcRSzuLa9TlwXWtwE7w91arJYSGMwbcJx
/g9WvsKRCoOckU/XTZ/mqPq80FmBcFj+sqMMx7EhPzPgn3OFcEOcmmwDmxgME45e7YCcOHXH2vSn
qDS2WR4BBaattXn/sU6NQj8QaQhYelLzHJ1hc25C3EaV6acabtVOL/RtXUTOmcawP78TNDSOi7rN
PoxTzNEoVp9UMo4b0+/q1r7HJdj7PtST+FFE8lx3v7X+XW8vCg5E9dqQiv+PTjPa2zmh50nHo1LB
cDd0VD9K3QY8JyX/MkwRH3/ypnGAf3QnLBjo6DT6jcV/LUK6cFQR4vuTfpMRf4tvezWmrVM/mkpA
74/4laojIdfz1BJblOHjrfuGgbF1PqGL81W7EOO2xuX9ekGiloe6GCdCBjKl/UFeeWGA7aowHA5L
dvZFrVsP0SJoq8wrhIXgcmZZbAUQ50tka+KXwaGIf3qVfandyTb9puFX83t1e7pEr2c+JJXFlV4U
XtVDqUT610RBorLRq9S6opkh5hHtNr6IHDfJQ6a1U/iT1ysSKbmJj85gWHMaqgUZAGdaaE/MKCQ5
kKJ4iuKCe9xpVsxIxJNYNfwRYO26HJpv7qJFh/en7YkJhZMAu85qSsf2fXRK0KNT944Glouj+3KZ
GXpFToNH405Z9Gcq4lNDGZROa5zUuhSP5hO4DjoDC5tjOePKlts5NtsEBMbwE0thnTkgTlxzEU7R
20Rk4quA46j+Rgyb0KVBAVU5jfN9Giwt9fOi8W6BL6eSZOkCst/xSjoPOhU8N3Np4jOSPt3Fc57d
tZZ3zubpSN+2Hifrm9QxuOeINKxj4GFoDFPUXHH9RujFhWjsvg8iI12zkrzK8dWqcK9bi9nmG9Yq
1Z5wMLuhaZfw7LqRQqcnxaKBazYq6rDCSaK7dnbVj9kH/vsrsRDBx3M1KTiO6qtdve6rmRvL2kj4
0tO1FeaNYv2i6Nd/Totm38RJNvz8+DTk8k81QoocooOjr+VA0KtJvfBqasu4IsjODEs11faS1oYz
Hbx/nj+E8AEoYFKKHghk9e22lmtZRn1VWb6VUMhiGGj7njPfdWn9EynBjTPV53LqTk18XGlBm+jn
pbn/aOIbcAJ0bq1wyTC1+76xdGw8ibaVwzynZ+b9qbGAm1ahEec40re3T1ehjuES1nNN15rhoOHO
G1iT0VwpLcT3x78ZIyCnQiNlstbeDuVy2smx5soihTbtnVJldhRUbsI8d9s7+VDMRaxsWT+ku7wd
aSLTMAPC5iq70FBTc64K+q9dsjgoTvMzj3Vq211NVJj8yMR4sLeDJcSCWFXEhjQ5TX69zKbcUjDb
L++/vBOjrAHjazYk4A7mb29H0eJSG7We7SlptfJTjgf2HudM6Kv/YBieA5dEFdstb10Mv93rUFBk
8FdMB+ge90BvsnFlp7O6//go3Eq4lOAFhMXu0cOwkYGAYe/kW4Lg2dnDGj9uPf3Mwv2zfqdYg/Qj
24YSFEzw7bNYk1pbq0ueTyXPoWiWvyJtuNVS56pWgFLef6QTU45diHxLgOpV/ne0jjI5LNFsMBgH
jPGs1Y679dRk2iGd+jiyBZRK8Y4tDMYC7qth5G/faDYV185onvQdNXaveggv7P/7cykiJ94eEvs1
p4i73LqSjt5er8V1Rg827TnIC12lGw5zOZv3rYAcjo1JPwOWHvlBv54jIGiYcjLzeL5j40jcXx0c
3ygpaL9BBOdUuf6FuDZxoQBI38lGkz9g0bR7bclrnDjjYdxP/L7d+9/x1GMb6/piXpo4sh9NTWnY
M8l47PZt2sh9myF6cRCNPwmRIIeKxDkv1FPjsXNgiMVyQJJ5NG9K1khUSJ467tTq0Lm6vaUNN3kU
krRXNmzl7v3nOzFPYURUg3YWsBl8ad9+1m6cAcNfcWKlH7b4AGiIj2J7A9T2/B+MBHpGWiG6ZkDp
tyOlmalGtClzVUbyEEzo+AMvG6tL1FPTh6GL1UYWCwyO59d9+O1QsVcrWmyyplvVvO2NynlCqSCv
bYj7M9Nj/fxHNQ4Hl4dNu4VHLXasb0eyEhQPesRISC7zW06FexR4C0KrDpImcewyHFXs+6eR+9n7
r/PEAQDEBca1ovwOmPbbkTuBZwHkCk3Zyew+chZFvl4k8sz0ODEdsYDnyAItoSY9DgkA0vBcxWBv
cZ25oHdfPjstt19sP3/20fTxDXp1LTEwoMNIBpXp20dqDUlhprNn2nHWcBZ4amAlGIcumYqcCTTl
zDQ59QphWlYmEcoLOu/teDTuKGtJh7V/186fi9gpdtNAyPLHPxR9uixpOqLwVTvaQbhsrR2ezPtC
Jo95ZA8bQt7O1QanHsVBUY0+fZWhq0c3nJLewb6NqENrUuivbRSCNx3O85v3H+XUZgHqD7rK0xCu
cjTnqtpoNYUscUSxjrszU9u8mFsTVwkt+5iB5Ovu/5oMidccbV2cOW+/TWIKm7sZF3rZRBmlMlbM
2aBYZ+Di9QcfL19u8WA7sHFgrEe7LWqcnHstM2B15dmT8hBvaH+vtwSqygNaOCt0UGx3KiK6pbbP
IiQnRuf2xvWAc4v94+gZ41Rb4kEdWcKkeD8VTR//nQ6e/qnyjCj46JfDfRm32Net3vmjaFGzIU6X
3uK6OLpLQHzKeJ/UQ7GbjfGc6d6fWyJDrRpxULh1/z06UaZWJ8fbkiDWytiiXTUsmsfb1vo7VWZH
+OMKlruVv1KG2/cf8sTIq08d64yDkHd6tJ4RyUlbcXvDx3gn2uUUwfcI6dxHalASDRNsMTbc9tJQ
Ljoszvtj/7k0KAi5gKEMgEWHI3o7X72qyBCnAbaIFDeUtTDbizyLD0uNicP7Q/251kmN5DKCio62
Ev54O1QUuZ1FZt/aizA4t3k1iUMkxo+fLxQXUE4wpdg10rT8dhRA1iZDZ2ZQM9Fiay20z/FbzokO
TjzLGmu/Rhizr0DQvh3FrfEc4EQwOLsUsbfbEkEnDgSb99/YiY/D1GcXgXenbD8mUSy7Lg0NYwQ/
KqW6McRICunSxUHfm/Lw/lDrNfjtjuLhyYwHNMjbCkgc7SjYEU3lBE7u62WfPsTD4H5eEjH8jTpS
vWOPTjZjomsfPsgYFFKSwwyihs357VtEKusVcTcDcsZR/G1ekJ4Ttxi/vP9oJ74V1wwkKWt3lMal
/O0oRMuaqUOEnG9SRm97uZghpNAS/iejsCVTPlHzHY/S1DZSb8EoXZVhuq81SBjKQp4Z5dSMALek
NKPgpEg/emM9ryfJhU7HzDTKDbClRLTqygDkZzqz9Z6A7dgNKQQdrjTcsL2jU3OCNVsWgDIsFuoW
54VarTaKQ0eQD4ygHWZOAKTtpr3B66ULp0kvf1Cqep7fziah4gopTHZnTZ+zvtLDyVrMD+PE625N
9CtiAHZO93jbtOvFnLkv+8Y0lHsTVTa/JD23a/15k2QU1gOAz+oyfJy0QHN8lBL+bfixE9tfsMyv
8JqXXR1grUR7l2amZz7xiemKFQZI6Toox8LRJ15c4cVNyyduYlu9ngpDbhMLl8gPT1dq4ldAgaqN
fM23i0JXhBgknUV+7pTGIz/jeYiGcyvvBBi9bsT4Y8Ntg2H9F3tnslw3km3ZX3mWc8jQN8MCbsue
IiU2ExgpiWgcraNz4OtrQaHMCt3QE001zswchKWCAi8u4H78nL3XPk2EUjwys9OvU4xVhgpvyD26
QNHuOgnMJMQxUT2UxDTCEqowO+hJ8RUZ9iA25MR0l46Xlu+scr94feg0rEoxek+0eE8emVn6sNrY
CdewNfujXXoZDIy2v7P7xXxnU//Fpdh86N2tywE08ZOv0S68RJfmdw5Wn16XaDgv3Bl97rTE8p0X
4VeXog2FFAWVIEeqk0tZtVf9NYKDftS+EgHd7ec8bjfwoLL3gqZ+8To4a51OM5CijDbHz8/NMGlz
jBCG7oYRy0O7qPyKJKFgBeNou27O3hvQ/uJtYGZKo5U1bz0Wnnxjgc0JxDdKgpva2NnmdZYdXH2W
76x1p3eQe7aG2uhs6KuY0Dr5VFPvtL0H0CqcERAf2j4lHspPsvu80P5UQ2jphr6qE2j381WROv7z
DXRnxn6dKBh4M7UDlK/nCMihx/z+9T6JL+Hh5jIrfoEya40bPcXQgrdeRjFyGV8kECwcjD4g8Yh1
XZQVDaiDF4wbSuCydHK0z3b8adHxvCVyU5p/5nz/8buwxdOVd3ivTjsoZjGPi+4xvHWqosYHYsNY
GXt/XwNR/MPFc9XIcX/XMB6XppB/+kW61ZpSiiKDwNH8LMDYdN6ZOO1+f3dPH8r1KmvW00oRZsJ+
StOwiqItM159wHyuejacuXto7erxjy/CIwniAr4FL/fpXZvbAddDh/+oDBCLp8LsItvJ/rRsoVVn
sC6v0Z90SbnYyePYTD3hA9wwYfnt1qWuPXeqQLz3tdin68Z6HUQIZFSgtliRCz9fx+zGcmKobYUQ
WJwvNYrG57H0iufFrb0yXEyveevJfvkkmjh4sSajfbEyLFshor0hg7+R22OIWwv+Z1t78w0LntMe
9KnwzopR6d49BoFGRG7VeHKfxaV2TBYoQAcva/qbwRg9uFId86AjNXB1UVU5mBVXjdaXmZCuBSvB
rB2qscZArC0zdCYQyUVHc0w3u63C+D1sJFL+C+BIxOG2bto/WTKmzisLNSSHZhoJa2AP8Q+F7LSX
Dsu2CAlZIkNVmW7mrBE68KAJtpnn5OCvCCdYgR75byoYxFUxe/Pn0TbqIeqd2rlOeXE74sOq3NwV
WAIaIEPzIo+6TdRGqOqyfMA+mN6t6TxzFLhLdlnK1rrX/d54aSbQ5yFuJDWF5E+WWI4oXeKtjxP+
koJAPE8+prQd0dO2sZOBMoLLNo9Z99LMrPNjLtIC4yeVXbKP/dxudpavAi0UtrksoYavhlBy5VbQ
uXInHfcmcqvkU9pOCgON2xCdk2DSPy8Vg/wNoQIlNLp2qPOw0TTZRK7bTi+N3hifrXlqx0ikMWyk
paqCe9tRbndMu3r5kpJFTQEdKFBVLG/yFtqxuLFH/KhhF6vykbIlw4ubS5LIZolhabVyeG3kZBJb
c0Ik9KWpWfZns646fLCOKz7r/DPPeT+6h06De49W3G+H3dLn5EiNBAFh9UPVXBCusQgKgwUZdljV
04SlGL6bBhrEdF/jvDI/g/+T9SEZKv6N0asVNksId1+rRKZADE0Hm25padZ9ogtdbc0yjx8gb4/x
wTOa9KM3Dv5NEwvrmM9DcMxSW2KvG2VkIZvD32FZz7MWu59p4Xd4uFzgoKFm9ZOM4sXKGQFl7dQS
LjVqNV4do1T7js7GV115IsPlNCkedt9fbZFgc1/Z28SjID+liXJyDofIR/KhiKJMp4/SGVdGYkPF
GXZe25ZndM+SGY7m2h7j9Cv0cE5G7/PY1bkRLvz8l3FURblfYl9dVIEv8WDh6Drg7CrikEcPo3ic
SyMIK79VX3tVeK8TjHL2bqXHcgclN31QNBuqTYyv/sZFaONvCp2g0HA21AopLCpQouGcN0O6ZVyx
XEg/K9U1Ogr3JcXDXmymoHLaXS+gtmzrHuhnaEM0ci9y08+na6cDeHDvFMYC58GfE14GkHLkONl5
aW2Aq04S+5jwqlt0Et1Tuo6o9lgnMhM9DmTHpxwvU3mZLek0RqMmxaMkyrwJE9VCnavabH4ourmt
ixCuX+4/twvANyPIVH1RuaWYDg3Kw4ppXTc+yXTB/tZ6c8H6AOrViLCbpx0AslE+DroaPyaGU4MT
5l4cK0JEMkR9nU+GCYS8ZQO80nPDsinsKdRtymf0OoWi+MLsMW18mWTwzCvZI6JYxni8cFK9NA55
NlQXdSvJlx9xfX0eMcs/l6Wr37H+d88NQerGxrda54C+r1nlS03z1IxzF+wszW2DrZWakECtSQqJ
U3Hqr/M5B8aodLIFQ6Sj/KGDseNzmonkZpxdeF5zby5DmDCiJoU392fy2ifpvBUkTSa2V7wYmZ3c
iLglrS4r9Xrex6rgniR6XgUhZLEGq3ec2mrTLj729TJQoA/7JLOuccNi4++LBRRjMJuVGS5YibHK
IfZNDqXXFTMMjb6BKEhftEjyaAmqCaBBPN7i3gc166XStz+39ggDMXd64zkmeftZDiwFZ4PhKOvF
dSsqquMYW4w6oXLElzPv7xRNlTSfNMAHFet/ZnoRik/hbLvZETf003g2W0t22U7AquNmG+TthW1Q
dLeZl+YdIgsx+IAOON2EsDwCsZ2MfL6SwQIgDsKHa0W1obdq26rKvtKyuLnPFqBgIUI4D7tyOozf
kHAtEDAz+NFiVqg1HoaqaNNj20v70+qHbKR7NuhW+TYnspnxpjrLmRDjtIRVEGPXWAdN5pZXoxui
gfM8SdiGxnk2iHU/i8YVA034daBgFkMpcHpNNzaV3urPE5lO9ibXZv9VS1Hu8/lU8a2xY7MnkFGZ
atfR7F5YZWyUvcQxzi9aUKefCqcGNDdZfmFvE14oeuFFkcloWZqcB5iEHneL9Nj7uGRMzYEEWskG
SX58Zmm6wNCP35GRYZLPAb5+t3nNJrAlex8tDnQNu+XsQUJhdsx6f0p3Vlt2NGftdKQ1GywYjJUW
YPKdVCz27SSy297IpmXLFiaHsPdn54AvNbjzdVEmfJGu0kKd+ZOzgRNbGFubJe8W2L1Rg5wZGjui
KNB49wNvwR6vG9q5UOBXw2ZpBxAMeRrcLvGo7EgXbXs1FEpeDb0HDcJOl3iro4MPwMx27g0POplY
VcUG/4W4S1KZbLr4mKsVKr/LTok6vl5iY4I0iGXVe7MLR9N2g2p8/dpAFptvOywm9rMq3L4Abzl6
/bU+2Blrh8FTemm6aW6igndTECd4rFPQq+4w7wDv2e5jZwqIxACnh3ZvSozoyNlJg7rUCnM2PgaA
NM29JuIUKmeh1cMxXfkUOyPNJmcX510yQYkuphfZ9NNwPeeD9bFZYuiBoSpT2z/gGx6NbezFPKqc
iJ3qiYQ16+33BfE/Dmkwx2BMIYBH2LHqyX4uIS0hOpbzGR/DPMGxMEsS2+1EXHvulNz8/lKn8xWq
1XW4QmcJQRhD5hPRADRjdCPWYoceKlP2JdfduNLiWbf7QO2kGw9nWdKZx66BwtZ1w3sMvV9+VEQL
NPhWIeSphgCqeyrSsuMYky3Bru0d61MbW6t5VbbvTIL/cZbhozKN50hPKidpsifd0VRUtUmSpo2j
mAGwZtjzvm169YctCm4o2DOb3BUyeRzEbj9/dxqg/Nib2LnMrhbb3KP6Gga7RzSlt+8cfX/x3aHn
XPsFyJjWpMGfL7Xgel76BflusbJ1zdJCHOtk2Rz6qWtdsZBlu3xp0ssh95ozEtn9L79/dn51Q78P
c5A8kFl1ev0217yKEg5JuR+3+3mOm+3kMEb9/VV+9YRge6FrgXUICdJJc7YZyoWT1GSHmqybra20
bmt7FBbw84M/fkJozjPMYAKBlOofR0TZ2wMxIz7SjizItwtTgUu3c/xvv/9A/7xt61VWDNkqvkQX
9PPXBqmMCoaOExx4dNXm6KvNpPL+ndv2z76IsVpCEMPzPyywp9FaZJagPki4jNYV0zXnb2+bO+UY
oYBuNNJ6Gv9KQV+h0gDs4pYGjIoZYASxNPl09LtxpNGcZIxXg+qdYcj6Cvx9AkM+zdplRxTBMI43
5OQVKecWrBMFdGgvrv6SjI6209mAd0NMie7jUetDdyBE6M9vu4E8aJUK0am1T87/YKgH4r+4H+zD
FdxvyOUT8dLb/4+r4LljJMes3z0dZCkxTD0rpx0OVenvunJ60EGqvdOV+WeLAW8qjRk81LiO+Dg/
P0FsaJmfuOwP6PcBxfbG8FjVnR4anfBu69JQf32o/7II/7W2zf53B/x9+u1/9i/l6885fuvP/GWC
1wzrA+IEe22k4mlEEsMf/eWCh1n6gacb9yffFH+GRuf/2eCtD4gcVycVkw+aamtn9N82eOsDVFSE
XpBeV90LloB/+/Nv/nqFfpfiR/zfT6/aKjtlPWMtYY8ndxcdzc9PStMpY+b4cWuqbAIZxXnluSql
c2vRkcqA74HyaK5tI+uDe28EBhGRGRzc6wyzvi5NMXdhovv52dL45dpi8YsHa9ZZrzRgVceiq60H
+gOmvreQcW3gZy8f0WDAAtQ5GKZnrdQ87aJFN5wfpnnIPg3sgc/SmPxxv5hq6nfEKHTtZaalOp2M
skjaSJLJQ8STPt66Ih7MjQIZ/hxkfg0gJUtoBmReY/UhcazEM+QjKQ+RnUGCiNySLgurKZL6kE6L
vXUDog/XVHRpRfMwMh+Y/aCIKRw5Ru74K0nRaFpLp5puWfL9Wo+/dEuB/H4yBZj/BdJZsk0qwHub
3BrWgTQdA1op9lyFa2zhuOvcnkNgnEw07hzRgXPUMJPBkxrHnAmiUON9o/c2YfDYjMO2XRwAgcNo
B2BXg7QPpSMtEM9Gq+aNAYQqP1p2Om81fT1VWn1QPoi899geSrt9mBqBMwa8tkbmLUEGY9TIPCO7
oDELwIUETWDr8qV3BTfEWoPjG07y+hTr6jB7uTCjeWK6FoEvFeqgFfQ/oSeuTCN7Mb86Rkp0e2A3
imwbzOIqbK0aYw8tn1wnK2Ji13UKYU6cgXQParwY6LD7Slvue5TbuvEZAGFG8lMjcOvDQBf9wZD0
0UJgkfRTJo+gxWLKVb/zYnzR0UCbvNwWJbKuMdOTM47aBuA6PVEjpGNYUVuAUmYaidyAdk5tCpvv
+6v830XtX6w2v13Vhirrfl7Svv/ED8Sq8QG15Kr4xx8P9njdnf9a0rwPbDYITihvfYZvq//tB2DV
4o9WQYW+yo9XkSU/82NBs/QPaJnwA/GjcFbZr/5kQTupeJGEr1JHdCJYyE1W3pOKN0eqr/QZWBID
mPK5yFlkFjsLNmk8jHeTVhSbWS7qxqv06ZxR/R/6m7g8RiMcqTi+6eNxQPt5NbVnqycM14Zn2RLF
UFfL8JrRo73r6bvs/vaV/FjKf8P6QJyy6s2Q4WLGXsUJJ0fAUott1U2EkFlVXtyrHgRDXQwQF43i
var3HzeVQpdPhRwMVyqG25NqwoKTJqUKilB3QLdhnaefKoIRFxPNgnq3cMl7d/RLY0ebOPjWTd1s
HX//aU+LVT4u43+eOTQ5BLMjZvr5znYZ8Vw67KOQFkNeHyYU1V3EEG1wNv6S2UFoEP2xk3OznCE6
L54cRmt6OFqi+WwVdp/vtNZbvrpT25lbGFhN+U41/fM+6q1aofUZXoWvqzj6VMubzT5NVpeM1cpb
SLTU8vFMK2ki//42nMTGf7/MeuKnZGdeyunx5AFrh7wJWiPF6agRtxUih0ZfaY1Lzc1gRPPkqSS7
LgetE8RalNOyxyYJwnTySvvrVMYyvc2kmd5CvR9pL7V4dyCdZnJNu831uxzyGpEX/NVZNNWFt4OL
310xdOtRqk29Jsk9neGszKk1AmLMG/udAyPV0N8Lf3OVv8I7WbsNa4jfKQWCoqicecngBkP/27mC
pIuW140MpnLadn06vdPc+H6U+ttJY70gB0eyfqmo0Lacim6TIB8mv15KMi70vc0GFlLFbSCZEKIn
nv1Y3tW+s89bhD61/TTpLggyIAE+yTJuRUAKN7HTxnce9vV4849fipkth6DVSXNqDIL8p5NZNJdU
705217CSbct4/rZ0wj9XwAijou2Kd04Mp8/vmnpMPclLsXYngtPlZBkJXk9AY0CQ8OsjTW+xq4pu
vPz98/urq+Be5kIUxaZ9Kg8fMkLQEdvz7BRNFVlTb0Wx27nv3L9fXYVdALkNOsFVnfHzWoFfy43H
ar3KWCRHw+kBLQRe8Y7U/RdX+X5SRA6+jsBP3d5tQKqaAqYXgs18KUlPfDZaaX9954Z9b+X99DBw
TFzPwbSlWOtp4/z8YZThdjVW6y8yGFjs8R85wO5ohTXfXHiM0djoyQMm0UIn5cjWzE0hFs/ZJjhA
tE07NcVEExam5RV9H5u0bl149ZVV4tI6dG4+E5cGJrI99naf+GQEyT6LTNUxSyEZqHBuiRFqi3OT
3F7rIjETftYe2rk5S2MHyCS1PjzysYvz4QB7oRKbSqYIOLy0smEIJ4BNlwLU3CYeUqC0QgbBvoWv
UxPZG3gwt/GMi41McsVozhD5RvZTVdHTljkVZNdMyXUzJtZBzVIVD/BsIUf2tad1FwUMreXjYMHc
/RTXaWLux0H2y3YKDPklIBci2UlZkkav925eMvsucJGLDEvHppp1ekWtZ8KyxDq+tjrGDlp32zh+
sp/tRT7ojTaWm0GPk35Xxo1zXbVS6Fs0U/5wRg+CkYWo4Cwyiuni+dJuEIVuJlPV8wZzM9lYdmyk
9z5QHz3snTQwdtqMXyKkoxhPBCqZPq3nfqi8TVxLewh1q8WkSWyhYzAWKQZkraNhHXSj0yWG9KK2
jiAbuD9kyC1HX6AaDvUu0Z/ruaSH2GQ2ZMeGyUu7g8RKVFxC5Z+QYFQW/XaG43TbK8WWl7FnX81m
RgJlwi1NwrzpfUDH9QwNeCEv8UkhHfgmJ2vstl6Si2Bb89t/kqPkIShs+6PRQzG/5i+TVN6x4ZZb
KUamrmajGmL+RLw8CDOb9UtV52m/NUi9CnbBTOTbbJdVfDQ7FuEzk+MLBwXONsUN8WGt3BnCZGDL
DEG0FBiD9giBquag07QlkKdClk++NZavcYYeIKQmzSADkCdeh17uorsy6qV9YoRY+JvSp7Y9yMzP
zQ2zy/braJFHFgb00g5gV4rVl+iSKD11RXesl7TKufEOU2CepZnGva0ZaTT6RFdHY4u6hRqilD1l
I626qMqU9UoOl69tU7o4Oj1/LR3APiqjOG8MRk38QlN+NmmDeG1ndi0IxYnRg5G2O9JtvLYXUQJS
i3Wv6tiks9pLXmavhWPvtliOtoCfzFdINKqLOr1mHCpLpdkb4Ez9FWehyjs2VlLJM0Rt83jjFAH8
gVafKjMyhQnaOGkl8VZ6XhiAf8fAi3fjnLoZx9TGnCLHESSVmUuj9Veoxm21r4iL9G6GsTOfXK1t
mpu4m5P4k9F3TnZGvGd8TErTENHQMGqPym6s0qgTKDmibEpdpkGdpp7yiWTKCMbiWG9i5RkcfIOu
ep6DbLq1yPrkaAax1e+3wImdPuzI5CLyk5GZu23GxnAZC81i2aeisWWEI5CpjpkKp95kidG1odRH
zzr41bD06xmbgMOkE9UFh2VFCcSaGUQ+dkn69kNiuaSeBd6wJT/ZP2+bbjQRppdBhdV6rK6Krkjr
jbRr4psVp+blxvTh54a+2dpf9dyKjb2t5iwlo1SlDwZ8OZ1hrGi+ZlbvXZr4D+qt1ejsw4OiA2xU
YCDIFPWbc3QCLgGuXnzJkMgHQlFXZhxKUXTWRhVte8gKOfLa5rIqwpGAuLvMkvZR8yUDXFcv7EtE
G9UUtiAvpxD1jkg2WUEDg4FnE5yZsO7kpUs1Q+BsaknraOpNfGd72Bsxn1jJ1yAZjCvNhgF4LP16
niLbLzp9Q/dpWPaiCGidWsDT25sx7hf36LiNjRDAmQIXIcqMYqEkCeKF9sp8zuS8zCK7Fp4RjWNa
fAb7FNTgqGu5X7IKiVRRpVa7y0D3DpGTl6t9NGag6S2w41WWJVtGlB1peAv7WpiYDnlOAyRu3s0S
+3Ggaeek3nL4H50AYjdjbbFriI1oafJMUxEt0NLp1eQG/eXcz8H3SkyOb7wL3eNsG+5L3dQa+pCl
xT3nlaBJo1H1PQ3OtKnXLkfcjjRvk1kwutQ4DjZYkfRID0ok26rxnOfAFoYZpXhpul3toQ0IAauQ
l6wlpXYzIych+wHilB7Bg+++2NXUxbvWrjMj1JbUJxYyK6WODQyJ0ba3rOQxZ3OqzuzETA2C/Gok
O7J2YdrHZRBsymGu74ibIeMzN7KUB6cYsnvRY/sLVBO/lQN83EhrW1O/4DSlUByIOav2S9okb50/
pvbREVb5eaaCC0Iz6UgvSFUFi9vNYqityI6Ik4+BLV8OQ9xBtOUxCDPhNTdu405UjPFofiriFDo0
S4n/tPRtcwsFs/pUi85GigHd1okYiTXohmq6axsndmfGpGgYyZxrctiVBnmQYk9ihtT26w25wpVZ
T2cpDcFxkxJ6Q5Sd005fytGu+CZc0t7ZPTVCSFnVaY+hkVpQ61eo19we0HdJSKHPNQOWEdMYdO1g
UfWzTQ08vhg9VoF9RO4jr1VA7GHojVVbXtmLUWUbNxAK+cMAu00Blp41Y6ca+k43SCordcfsLkdS
AW2u985q/j/6bzNqHkQPlTfzlpmFm8zFRhE66x/brnboDBCLEbPKzp31NqQ2PhnVgqUrAdczPv7h
mvlvc+lfKxbuf++Y79OX6uXv4T3rv/6jsfTBWLlvsF9pSKOMXOevP3rl1gd8WZgVfWTdBFQxsPpP
a4mAHppKsC74zzq6pX/079aS/eG7fxjxL8M6HtTgj3rlaNN+OpdxrF9DA+mCrAfwFYxycvh2RDMW
afDCEuPnYdroQC7c2jXhF1mZ9km2pnZRdhi/SJ3mpY6qTh8XwMStA554rptjmVoOYp3Wy2fSJHTr
ycQnkx9kSvf2zFhkrkV56iKQGWaiHDZ9TAz0TQxwbzwDNhQ0UKTzQRmh1Wd5dd7lihSVOZkJKKwI
Vh7PeccLVG/u0G/It0JtMZAPXq8Nolw/FrBQxjMrcboIekze3xNNa9ySSY7wuOv1b6bbrNk/hJsS
mkOkar4H09TSX7YoYhlle/05OJ1GHJa86ZyXYl5m/WoBjkaCTzBqRIkkTdlslAGVP8oJg3jzpe61
W0DVo34kZLGzDkPMjdl4NWiWsHQKVxzlYKeIn8lO2XiA9veNN44k2i8eYW5tUYGdzOFdkUBd4MBF
rTMQUWACi75gXGF1IRI151tlVNo52iCXQNfCmsHrBzmZHp6+OJ/8rkRiTeZrc4a7IQ9CvxmD+uCI
VhEoOqQtqtusfNFzcwQQ7rfuPiFYaSAdeC4/BgsRzQDbgxQNHvkcn8DL5d/shOQa+PBNdkkhUN56
XjPQR19QpCKOdFJ5Qfw2lXhSzfG3oSWoJyo6V/ukxX2a8Lf5OiEJ9LJ4bshacPZp3WYOW1Ms95pr
CGNXxUGM/pgj2aud2zEFSJ17dzqxzQmwSjMmCJ7McTcKCAEutwuVanwY54C4Tqv0+41DpcnkNLHl
a19aCJQWvpc+MgNNPM1LXT43xBIQeG71ugYSYbYQ9ikEsuTTMnEo0W1SvFTBuKs0YzrGKp/mjVU5
9rDJRKVdm45ctIg9PmWN58k6n0QCYp+TaZYeKeDo8bvjsJ4tNLxBbMiaZoaIXqnb3Z4MEII3KoqL
xB/Sm2UJ8ldrzLKOuFTD+zb6gb1Es2P2r248V4/ScoduqwUaR5pJT4kaUohrz5tuqV9LBg/EPlVZ
fatT7HuRBnL928B2d2WhBiy2AjVoE5mlrZbNPPpyhJqflF81erFzNM6eiZYV4jxBwtbkffJiW7CT
QIRKo1j4fX2OdIt8FlhfV7VtAYXsDZtEUpmAGEMgMoi7RnbOGGapWzd7a4jP3dHpXq2JqUiUkP3z
SDLN5G58Un6WUOVNlkRTL603Xe+QRPp66g2hoDmN/QHGKwZpNx/S/QSO9GsWjILfjlADFXaUZjIa
Rd9zIIk71KmGOyRvUhfkEsNozftwICmTX0Tv2os4dhZ9n1jBkh6JGIpF1JHszVeCEHneBAIZxb7m
OHe31PXAlCztTH8XjzaE+rZ3e7G1xYKUSQTZ1yJHwhlK0qnqnewbAPpC2tNWtkQChdMYa2eGPVVv
cZLFI+aNyvwae1Yu7rLUm948glPf0lbvyFgRWj1tMEZBABkq33j0he09OgOguEgKw/8sSdFxtpOO
BJ7AK3SwtSTReUEf+EapZGa7eDGDl9ntq5Rar2Law8g0uHQxSn6zOiZSH0k34r6QBaCTcGs55VnZ
6gtpIAmKtljjazmaYmCxKVEF9uHkBNrzosHhaJCVzJ8TuG2PRLFT9CyjhGRc2YBBuiV2Iw+5+GQh
V2V0uS8CpcpDVTau/NjjnpmfijEW7Rm6G+/IqkGsFJn04DU5IFqE+y619+DFpl9cWR7TrJ1WxP6b
6Ho+XDX0zhw2eCQvDZFp494XWfBqmJNf7RI3nQm0lpO8NujdklUV5NWOnI21+T2iDeZxTFnTaEB4
YbYQB87uovU3/hInVuQ5tAnRJPZzH4lBzdVGd0i7OBBC1EybTnnuPSLbuI7IxkiuCbCY/MhSsfxY
aUjvw0Ui7CWGR6thUxVkxTR5pQImqxgPI5Jd2lU22tG4IASMOWaxMtaiGL9jGeVMTe9z3xOcxtxO
YCCCN3NVOPH0/XuvL2AJow+ViFi/shlg5MgMknO4W7mYWXCl6CKThWbZ4SSch23jsqiFfeMlfVjP
Eh9SoNUxb7SVGV0I5Tv3Hk1fa1klPVvrkakCDzwmPJ8TYjSO3bSwy9yKROu5xaarWnSvsQb8ZciZ
355PJCI8eOaaP52OeuHvhGFwKES8nX9xpyypDbJweN0uxlh1xmclSFaNVFlDU+0LBHG3Da4HnaBs
Nm9iucf+YclnNe05KC0TWeFwXlTokTtPlqmejBeJaFmWOSmkzzguaIEVRmPeJv00vylflARDpOS4
xoxG2/KZXBRClQyZDVeVoRniUfFrWfeFoS2Cp4JZzaZy1DBv68S3vrUNmipvctx9RjPk1l3WYbI/
OUO34V27KB+q3mIm5VXGcM9whEXF4pHILiRrLrE7SGiJ6+j9OAhrY1FvcWHxq9vkZKXcbMTJ4QCm
JUDyQzhXZFRx+lDjT3ztyAVBL6o9e/5c3cheeg10nULexWnbaBdaY6xLXuxXj22ClrOO4HdBc9wY
cTdMb8T1zE8ByuuvZVLW1X5qbfciARuoc0RgMs9FZfyD5vrfqvtfHJN+V3bfsZqn//N/3mT25afq
+/uP/VV+W2QvYGak1ww3Tkd89p/yG6UKEhR6C8xo/RWL8GOqq5kmGQ8e5ToiLaYGrOH/qb3Jnv6A
S5F2BHU5LJD1r/sTocr36v9vUxH0n2typ4EiBkIlCrzTCZtNlLLvjBgTMpcAFjpiU0vKUdF5TWh7
/fBk0vYn+l2rOu8itYjURH/bol0NY2rehsiuxbUv3HJoy41spMJ9Z9uzlkcWkucrm7BE/3ZqrSAJ
Qmfpk/ijsG05XlQ5IWdbS28CeVhKN98Lx06SM3NqjL6gABpSDJ+uPY137qITYRbOVUUKlgfGetgk
JIx3LwUniskMi9JMDH+jCMa5rQYYX+yJcnaf9U5g94oCPnWyF7lC8hMubTyra8ahqiHmsrLjcTvJ
UvSfEI+4XtTS1FGR8ueluC7rknQ2UbV+fqdD3hEfzYyK75WOnHdL5Kar3zqDC5nUrdtObSyFRXaz
crzHXTk2bX0oRjn698Ps1U6Hd9UnHigYial6LZO+yQ+9H0yLvTF74vWORGmOweVY95I0wXHxvPmS
ebyTY88oGcsDYcGbkFwZmIkQ1PPx6vnJ6QNtOZsIjWm+WX5Kkl3YjzX6AzpxoiX1q1wTyzjWByyV
zlx15kFAxBO3jZHm8jl1vKy7yqCCaKHlojM5lg3mkDef4JqBnkS9dN9mGlU0CJQlMnSuHSrydRCi
+0aRYHLpK4uoCKmyVG16Wr8LMY18JW9KL1zSFKqFoMC4Nmq+trYEcghRdt14ryvsR74bzVbuunxA
Kh52bjqYhHAe86yIh/Xfl0V3Df6qtq7GoAqWR20I+swiSSobVHwcC9fonrHmd/HjQlRn+7ntp7q+
8dpqO5Foul8gTHButc/FZInPSSP6Y8JsGweX92jPbvPVqEWsIm0cH3HhNlT+6OnXB/c2FXhmbRIK
NkBOcQmURKBJyveE0lspVdyAm/SsB3of8fBEf62AdWvKPsQBn036huAyQhYJmbcHcpRojToq6oqg
vC9UXeXEW4Dxpvm43MZa3xBgmWgjNh5d6expmL03OD6wn2EhTyNFGngSBVnuPqHMNvJjgPOMhmsZ
TJl+JZSQ+s1EeZTEVP0ufATdzTKS642Gbf4iA3+u7zPNVMuraxMkSIShEo55RbZsvVwXZgM0zov9
4YnevbltbS0borrHlMK5sRh3vGHYlDgL7XFJWWRq2WbLVDbhv/+XsjNbjhvJsu2vtPVzow3zYNb9
EgBiYERwpkjqBSZSJOCY4Zjx9XdBlW0lMWXizaonZaYIBgJwP37O3mufvTzBEaJqgrOwqsqhu1Vq
cv8AyXSJnrN7EY853HVZZSpPAtPP8DLTrRu/u2bruQfVJnWOFN58FGdmXpVO0a2SOaopRL4SoNek
aZiQLd1DszX6vLtCMlt1+0Vpi1vTMNPM7+aGLSyRTWb4y9yS4Ne3dA1pZ5uTbzowg7ChKNWzMiQM
kNIMR9gm6Vk6LuuIdwaoC6eDxeOmbkbSDicK+MwlQ4Y2M1Ish6yyiprBZz5feWHsVnTwvD5HI9cr
6Smb1TWpNGsz4xgtGPn2nbYWi3FUUUirNUaKUKdEehqKHl/fLL3sqBhyuGaopOSBkaY25+DaxPyZ
AwB66vVieYsq0z5qzB/9oRfj90p3hzCuRvu2SNynJbLm26gFdoaRTzbEyRIhuh3xeO+KTLHDCGcW
NVTD+skvQsAFBp/q4DRC2y0VcYfCFvxmhdK2z5M32QBMC0W8xtGoPJbmEF91/Mwgs1sR5iDfb63S
zXc1HZsd2Kz5VNLmv4/TYrxpy8zQoTW377ZqdxJsdWluG2XB2bV41UPqjACU1E7T3wk0yGtUdsAf
8PY4G7kIZww5RWv3BKIteLvKIX5XO8N5cnKmoP6EUt8X82SH1LFpftHbknR54VpfTJsaBy+g1mwS
rLDpRq/07NTh7E2CQY+aq8RTnJBIXDcLNVVGWOZaY3rr5fDQIYHjaANh7onOaXPPCoApQDOViHlQ
oWQk/LnmdzcfvEvREkfsWmXMkVyfz1hso6+wBRftlFfdSEeDIQPDDOLqnCZF6msm08EuvOxrW/cY
gjSSyraDy4falLFqyiAu40HgZjN03HyaVu9r3ZaPI5t9HNRMeZqdMzD2y+FTsio6yVOpOgO6B1fZ
qVjH7nGVy2fgWv1Wg4i+HSdH3NYmHPAmBzE6OMrFTDTlJjHqezWbmsvR9MboasZ0upfpTIggHs3B
xx43HzvU0vy52wu9Q0aIQ7LZ93NJ9vWoWg9SEy9mU5cX2hSfsgRf9Qayc/dFqzEmoS8zz47ZX2XI
cO7rZeHEr2Ei7eWSrImbnT+I6MSwl7NZ38mbPu+ro4eFswiMWi+eRdQ6F7puK7dIl7KgK6vqSo2y
JKBBFz97YpA7gpWGEC2K8g7aUcUz2qR9vqmVyryZ1KrJDvXMsG6mUWn7OBrjraKm4pQv/XssUsT1
4lA2TfQcafq1M2btndk0SpjSvn5ErokUQtSXTt6dpdb0B+ILUVhxBFPfI6arGykTsj1b1UcDn3xh
KKFvOsL1prIwiQlYTWVte9F4CpWzOrCwGKZa+c2E0GdDCyu6n7zK2rLzfaeaF4NvOxVnz6LfeVla
Heux3JalTGFktLlVH2qdmdWmqdWB7np3VbbmdKTIcfcsqN6pWFJlVxSx9YUySLG/NjQT4u+TPeNy
VfOyuc3gTRE1kTdL4AmFYT7W8O4xpZNpXMiumu4tlyNTMChRX9MKjKVHFwKTcLMvYoqSW21RR+c5
97ThJSEerg7aOZn3Iu3LAO+sirBYe6/jXhAJ3SvFW8aWf+n29mNekS5b0Lsija9ZEAGrhc8kJG6O
BpPLfdTh8xxUsWSbyUpYX/oU8oKjNud8Uphb2KLeOl7XbaZ5jaauZ/eJN0OZw5R+wo5fvtc3zAxj
ZkVd/2XKB6EcCE9n1e5XX6rfa6JHuQoR7XVKlL7YeIOouivTxPcSy7p5tRhXhBXCWX/RxvzrEKUF
cbUqORmRPXh8x4rubdPWacN0NmvymusrPU3dOIRoij8uqeJAafJ53kjNLE4RruFNFaedX43LiSM2
YXxFXZYniCS44Mq53NEcrLCYKw7iA20cwihbG3FUzoy01w7hsMErNm6nRe/DdjDGkwGUzK/FVJMs
EGfjdy/NyrsyE+Wzm1nZ06wM5tPEBOmWdhWH49hZmu2gzu4jxuduPwxZuZ366vtSOCrHQCRlcaq6
51ori3Nlj+3WcZf8ezHqBo49U90n2Qjc0+slC6VRXMlBTQKLFljQxq24HUYTC0bCWCcai+KB6cBy
YemW9pg49QOg8JwSGasyONvhTbea2sdc/VbxNOwGPKc+xD58iYkTbyB/3FImtGympAIgefMsnzmn
e61zjj1Aw43PErwvhR3yp82iRuesat9EbtGM5/knUtw0m1vJt2lctC1joJYwyEeTNI6AMVm+I+0g
eSEI2d4ns8sL1zIsf2gRJu5MvK6XFTnHX8eqzO/blE4kQ0YE1GvQr7Prppry1Cnn5MocMWTmWoo9
K3I6KyPqNsPRx+GtpDbDFcmMVX8njaA/rMTL1TOtOiGiPl36mXAQnSOnZvPPxrwP9Xq0D3W2UDSU
KDfpmujmQSJiSEMcJ7ROyE+keee6NPJJtnb7XdtF+kOB9gLZuVZ3QUUCB2yFSDefFB3nMtns+Yve
9ONZeB3V4mLKr6v7OFiKlk6STFWb+Mi2rL8ZultcaCUqUXuJ+smfF1PF+BphrFdkM9wUIOtRythL
TEnXXuf6aF4iH5E7jRBeCBJFdwtVzLrs6HaT2gkxaUPwMH5Wmofjptd78lxz1MsXhGapkmaN5Ek0
pENDCgVsTwZ3qmPtrZH7a9PoZL5UMKi6ZMJagakz44scjMpYrxz1XPFs56iBdMlHmjUoUyr40kuT
J3a8RGyV3U/LqEaBMidRfZys1NknjWvcNoo678noNNOLQQonCjo67g8j4yAVCMOk+XNrziRnORpd
ujbJtOmxb+ez1EsMRRoJLggoAGbt56Q0QkoY69qIBmXXxKb9aukjuL48q/prVPj5wZyz9DQVS/zi
tIVLl1yNdSfMqkqGo2nRJsxoi3Yo0Crdx5FGYGlFA2ahd20xKDFaMWzRQmTPSupSBOa2vI+nllex
om6EbWup76bbFaEdRekBUYrxGBOx/IIeXwATSIcnSQ7AVW+yPmm2ZPJi2AVLVZcoVz2BZVdjN6iR
TwZb/iUyUlzRbDCMtpo5uTQzrw+TFCkaZIzKpXgw1EthZM4lQsrxm0ZJSSC2bb4OVSUqJBSWGm3y
NJJXOYviQUaNeYLQUd6Xrlc+Oy5iJL82OwgaU93Vt3XtqdumzPPjrHbqVzuL2xDYnH1QO4lHme0n
+m7WXRNoRTTeuYYcb5ay95gCz+3Y7KokdWmMdhoZFOLVU6f4SzZU0KAVIzl3dCIqdDdRGsyN0d5q
ZrnsByGhBs2lk54aiBIXXVthj1ewWI1qaV00trsg/lLNx0QjoEN2w3w3R0r6ZpOT6M+e0R+bikex
V7vo1YrtFl1Ym+Cqm7JbjUWRjUf0I+LLKbtJdC/nAZvab5VXezciUqOtDks7JHwJ2Yban3K7iC9K
z8o05gidipU6b+5cs4i+dl1TnPVacuDGc3JKCnJWOLdl8yVRB7WiW/s8KiMWEGGkoDEKy/hqRVFx
tJW2JmMo1kJsHXftQtGymTSt2npGKuwt6zez8yadxW7MI3GhxT2dQOScJByPMv9iLhBlMA6yQTuA
jQKn4EzI+l1oN16st49l47TITFClUMD3TEd8LYoX/sZoezdxzASFjbZeHGaVgM5SuicU1bHgy3ZV
e99RNZWbTrdML3DkNHxrZGU+9cjfH0CI4302JygBYdwwTNDKxRx4nCbv0PVW7R3npRHpC714z9un
DTX+6BXgRkyTEeCWkXLR7iiVv6N1RY2ntuM1ke7WuBka9x1n0/Dcilxtj9Pi9ukVQjH6SS6FPrq+
fM43qcxeWktO0z3ZKby4k07jMmvG+NGLZtgqk9ne0fiIdo2YbMXHo6JaBwMKieOrMp734wSvZaMW
llAIBjO8ItDj2Q7ddJblhWKZmJrGxhtPZV8Cx1rowGU7uRjG1ouIPxaoTL7bsdrsIugbY5gnVOPr
BICYaIIpAyZE6psNuyUgvF0PJw9lkd9qA9JqjqcLs5yCGv6AQITkcDKW5xONHeSbkLaL+4rtMkcf
BIRyg8yTYC/ALw+TNIW7KbuSrpe3yu8KUbz2nWZdtMnAJMpB1oTVIpDQ0V7Vtkg495IDVizGdJek
wjxRoBoB/SmHXrquXiqpSG+0fCl3+mhAfZWlc+4Vc7pzoOJd8kk5iClF9myz1BMnjWrRl21BRoKp
Gdnl7CpJuEKBQvbVNAYa68XhYs3zuelgI4EDYFXxmT2LrVXJ9NauIlgAbZl7YTIjhfY5cuXXtiIY
PTATsdSz5kR0BhkdIkBZ1MlwLvolWdRbmXsDfbeGEPIj3Y7YRUyqMyUSZJOu8ygIN3eybqv4Wolq
IodDnqyxIKs0S0z7zSyWvnzp4yK14GPIpgOs40rm+dJuluqLYO7s7tG+EKqycaNsip46q2d8zlNo
R8pOJ+C094Kac3u8y1OwG9cth3HzEGHb6vx0GDnIdN7oRcdEH7Dhu6rgqklnOSdrqt13witS7+vk
tpHFoLZjcQqr1rAls43CuebkYKYPGdyVbmPODOoPJgIHd8uQInLPEefa6MaKjIhcN04N42FhcpfC
Csq4qogLC9aPsTTB4qYpAwR25o0gDT4dfDQD0p7Q/ZixFzDVjVYuAvhRJJV0oW4Ssu3zfaoNCjxt
trGt7SyeFsb90B1xB3ZiOyLy7W+b0RmWrcj0ItqpvE3WeWjdbjnKLJtNRvmQSvb0hwrnmFem1u+M
CZzDsln6RYtuFdfi4q2iKm7g8kHjHZ3CeTjEXlt018zNinljuFky7xhdqco2S9Sy2HctSP3rVNQe
eB/qFwaoc6tXe8+c7OiUqzBKNpJjlPpAL91m2S3T3qDcSoHTZMhHlGtvmbgu7nsatf/F0MVtYBJF
G9HN80kZl5Lq2PzmJegSWnhEDL0TL14CN2qrk6NF0+Iz0p3dra1ztvKVEWEKQ73Cvm6nYjxFvU2L
OdLp/aH8YqgEf2Mxox3pcZICqbPzDWDOYgd/Qve7zKPugHmDFamLw0Gq0QNtDDwWqnQOPd3DQ5HB
s2VMLQ9RH2VBpHOKz3BdQ5aQr3YHDdnt+6eY5NuNFHpzpv/q3FuFK6+GnPKCZHoH5WvO0e1q6srv
TTQ9TG7Rca11sAqCJF28C1G3F3rXMeGyEfla3lCFVF1oIROwN42aMdLMyNBNOjpaaEYfJbNI0gRr
9I4N6tLVfrLtzKUImyROdsnUKntnkByFTUqwsvM2WTbumCvaYec2hV9by7iNCnXeaF7XhzTGtWsL
wLo/6LFRhGKok+hgYclEk4HbgaYKC/hskrjqlpr41hqJu7UmVllYG9rs+U4yGOp5kUu6T3LniGw5
3qdGVYSmkszbRs9vWxdAtp2j0i9Y4m9iFzHpoMbZwR5NWF5zrd/DaarfZ9dOLlsOZXKVZuTXOV7G
uFlVQm5d9Wet75tnUyVcV4XXd6DGJ5y95nJfR+Lg9olVGgFEP/MYi2Z6d0sPuYbV8mLbIht2EXLa
lyQdTsMy5V/yoYsfh1qxwZQRgWVEqfOiFoKWJTf2yWmpOxA8iDtQbGKjTdpwqWn5HEpGRD79sjIs
gIvT6R+Y6Sqx3KqVa5I9mDzalTenu05rEA7IZqRy0r34VkF+ga1AvJkkTh9EM18ZNBQ3AFoetDKp
Ay1TWKoJAaMROgw4ZaN3cxjTg5YU7guY79QvaI430HPnGhsOruo6WBbrsbeNdIMKTAuSkWpd6Zro
ODiyvnaK6RslPRLcHDXB2p7ZVBYgJuHObmBrtGMDx+lvqMFeCl7aDUQ9dp8pvc4Z3+CrFeMWNFb5
tFRgHcLc1DrE9HVzlxGbDeYXevbtUs03Wr9EHNp6NVyUER1Xj7fCzMsJHQiEoDkXGpS87C5NCvQG
jSdlEPHK7rKkrb8NmXq7dMbt3M0P4BP2Nn7hDSFgT4ojq2Na2KjS1XjfZDxXqTE+l9q0nEU/X0QT
WGMCDaONmdTmLtLK7jhgODkXpTtdaJiENiN17QHZGeeeOpk2mrC0nbeU8SWh39u4cbW3xuso5/Ar
ri1gV27sxu4PjiFfhWR81dDkunAap/HdqYJcw5xE77x8qzbUW6np7Tg2mkGbxXMw2IBv9NZ+Yg0d
nvt6vDBRPxxEJgff6FN7CPsGixzy93bfedXFnOtKYCV1TnexQIsNsdAaUXMOxhWQx8wMEqNDqDFI
s7zg5FYmgcb7Mu5yVLJHI4pQ8dg8tvUipr1HHDLSjPyxVlP2VMbCDyo0P2Z9cxEwXiovwONSpeBb
x7FePsjYfiJ7hbA30U1BbpQs3472WOiL6fNlrSe2FA2LyGe6YQLEWMgJFrG39lrZSROQMM0RzbQL
wFy834MorZNZ9sp3L0JPoumV8OvRqXxwZg91xlc69Yy7fGyRJZq1Vr/A0OzSY2nixyXLqf2mvt0K
x2CSl6X40xO7eB6YH4ZSmacgHgrXr1OGbRwcU4z3bTvuOrEu5EZcrxvBHH/nIEqtoefaZgJJmLAO
1jzHVQy1hd7vhhn7qYco9kWTtYZohcZ1inDLZ9cp9w5jePYIR5lCNbbsfR/3O04zgmNx15kBA8J5
xBIpTn1h9xc0B1nDk96fsH/dzGlqHfkOyzdzSSMaDCWHFFUkD2bft6cxzbP7pKLYQHg3lXy0lSW5
NoffFWj2aCP66kGfVRH0ZubSNGF0FBR5MvqLavR8Xk0ZzbOseWQPjml9neghHxSvrkyfRmfbhZPj
YEgj75LCsNfvbIaHAfCKl0RXvCXoFRQYYTSMwgj6TFFREZemXe1GRzcuplR2jxGd1GM1s1kKN6lv
mG6XfqYIhxKdVhrC+tHbGIlQvtHAoIhWMth3lXbWjS5/WKJ03hpLyUPbiO/AsuKAptSNVno3nZLh
5aFStH1zyZYgbZY40EyVRnaGPNvE+TJs5EjgJS1mPVBr91WknYLAXrWjsBV2E1MtyQx8ppmjUNHr
Gqv/HNMQtq0EbmNqU9UW+hV6uJEGEADMQaCuLidjIO0SMTLTmnrczguhJBukIsO2nmf4ViousNLE
/9F6Wv7WL+VFSuYLnXd1PgrQ5Fes1zYcHrZmilWMT26k3hPD3G2cefzM6/dBLYub0DFXjzgaXNXE
Hosb/OfcsaaIR8UoZ3uT6ZBiJirfudcY8KIy+knJ8Bsn9K9GPBeeu4oqACrh6oQ2dWc1lf4UnhWN
1pjBDEh9aZQIaQtk9tNxthZNDf58oVXf+28rHsgmVBCGo5k4oTGdglX6cCF3Ru9flCLEtzQ6YTU4
2AaYrkTPA8R1JfC4qeSmW15yr8W2NXzCp/mRCvHh+oTFGTqwHgjXBO79ev2xgcZXQa0IRUk67yai
DQtIWCBcMBPHKLcu9On6Cf1EOpzVPteu1aWm02A21moLz5TkFHu16p21rm+tf/lH/5Gy5r7iWFj8
z/p3Xqt6liJOuh+aj3//6Sxe6RlV790f/6vdW3X5rXhrP/5Hv/xkOCd//XbBt+7bL38IYal2803/
Jufbt5bR6/8pT9b/8v/3X/7H24+fcj/Xb//7n69VX3brT6PpUP4sX4ew/NNDtP78v/7e+gH+9z93
PWvjL4qbH3/hLzqM89/wf1Z6Ms8UwXnuip7/PzqM9YPz8sPxDvVs1cL/pbrR9P/G9U/4L2l+9BR/
ZIj+xVJwVgU9/5T/cbTl3xj/SHPDNX563uFPrT/JVoEV8btBNvjg+0+7Ke6NIjkraBG/MfMo4xWm
OryR7VBDBReFeW1pHItIblYjpgiMyKqjQBP8YnEcmw9Z147lP3oH//U7QVlAToTuiHfww8teFGWj
6lN+Xua5viuIAnyuxzn3AtvEr+158fjgIax4sqxe+ywK/Fdz+l+XBiLOvWBBg+H/6+uXj7oSDU56
LutU2cZwV0846sVG0YV6jS0yefnpQfnNsva7y6Gswv6r6+vrjuXh52XNKCakNXkKp5gj/yZJZPEK
97X8GrkVszpU39//fL0P6/WPb/vn661Pw0/LqJHC7ey5nqYvSehman2wm1bduSl//POV1nXq3+vY
v24knwkDhYrJgsX01yslQtbVvGQQF8vunCoZHb9kHj7Jhfp1sf7rImjWYN+BnnM+XkRpU49Tsjgz
8a52My3td9kIeZpJHzjoUde8gOgYA5nb+iefDt3d3z+duyY2c1VcKx/uY5stagkM+RzrmNP9GgDe
1sjG+NZdLPe2nPrhONFMAp/KuDlKq+afbYd/fXByCXhETXJ09Q9viMcQMrNUrp9ValgDr95BRfos
JeA3D+cKICEvHng/bPkPW2FmuV3aVclZuMJ67dVZYYKzpDcTPay1/dx9xmlYH/YPj8xaQtBM4XJE
13y4no5ElvFffMahXh3lVCtPFSFN15VqRDeujgXVm2nkzus5Ue0zdZ02EjuBha+ct39+eH/zmvA6
rv/nETb+9vUO5cCqGcXnjg3W78ARY27H2tt71fAJkuE3V1oT+4AxGIS3sub8+pr0ElF9QXz8oHfx
kzGJ9ADVFY0FuqP9nz/Th6DOH88M+YBoLuH5kBn8MSKzIBCQXqJxEgQu36Otar86dea+1F629Bcj
aS9fnChhXNgzSfsWoXFjtIf18euff43fvDkm+w2fFLApO9+HN2eyhFXWtnbS657eukXXzK+xjZ7R
bNVhgaL/jIev+LLMeXEowMJ/Qh38zTMNxgETGfsKQBBz/T5+WgCLhXHVYBinKkZkpc9et2VW5yDL
muWW03d8+POn/d1NR2BtELmFr40S9kOB3Htmwsarn0zNRlZfyMxCsuAwHuN44vRP42BMJ4nX9FEo
rrZXotJ4lGn3WYTz7276z7/Fh6eMhT5y+lo/yalDckAj6NJLI8NXUt2+Ua1WvSnJXd7NjKJ2HaK/
T56832wFJlQhi6gR2J0wV3+953aZJSCJtVPHkPOCNCdrD7hC/2eJ2D8eb7r5aDrXbGKHlfHXq3Sj
jNS61k5KpHZhhIh4ByRBZRRSdp8Aej4kRf3rUngQDRvkqWpRjv16Kc7eg2IN2skrF4hMQzI7EhxG
0m0VA6gASOpYnmfGTAehz3pQmm12QmrQqJuysJp7kserS8tsjMsJFlqywWzlfpakvS6VH5ZS07TJ
WUfpbXB0+vDYuSWyCuIFTlot59MoW3N1sefXuhg5GpKEcLs4Mkbo59SfPfDrT/71yrSpSZTBD0P5
pH1MvQNopwyALo7KLLKrKBcpJDmzD+3BbneqlWMXd5in8hbigyzFfMPvUByw9VVbx5YlhAvVHT+p
En7zEiIpJ+eQkyrSdyi1v35fxtSPFVmDx0FW+Taas/4cF8K7E0WtB7aTxLeSBuLe02bMQdqobUVv
DV8+WQj+vrlB1jJ006Ge5XT38aScJg2yxJKesiHaMxYM56THUXRptZIjuuWUt4pJA3BKU/0C/I/E
oGSUuKRgHX7yi/x9x/lxJ0CRcDNQ3H94GzGXGoPWm8eoaNPvkW3VAXDzg0YzN+iHmewYevndLkaH
uTfo/L7XTEaeTMg0voYj5pCAIt6Ugykv3fHTiLMPp9/1zSJ2TP9xUsJNAILu12+KTIKCG2igYhax
4nt9YgU9COyD3k/9uSm+oS7NQ4qsMjCnIQpnVlwfHUt1jKouaTaVAZT9k/u1bkgfHmh4Schw2TRp
CDgf7ldsdojHZvVo9ALBjOEU9TUgdwnKmdojruv8dvaYyNIr+5ZAh2E+WXmHCNzKTSLjxPikMvnd
s8yvY3Ey5Guk/ly5Uj9tYPXYppjvjCPYg3gnnQj0gpxoEfST7MKl6up7hOPV7TSgwTbr8lIx2Gv+
fEv+vrjwJYEl09YsVFv/yNDF1gb+ZtSP6tA5WyFyxH04+5FUNkb23M+2PIxa+5zRM/pkI/n948E1
8ZxowLw+7qZIfHs1d7RjWrbNHj+Y2A0I4LeOlas3ufS0r9rkyjevSFiQM1VEB4B2BycF7Klze4Ki
8LpP1pa/3wv0HtyHFfJN2fpxaclLBV/dkh5FVS3fVHR7ByxPzMwRq5itb3Q2+h2HEm9vR7IP/vw9
/H1ftUCHrasJt4LW2IdHQUlGM8MGfXSJAL3tRsabOPWylz9f5Ad76tfnn6tggqD15nLfP1ZMluhq
vVmS4+LM1SVtVnQ7yJX9Abkcn88xtzmPwy5FMRIw1Sa+yapBrYKTpyvfG8tz1eG7WdNR4vDPv9lv
bj1bjQr/EQMSHZEPe1we1Wid+MW4O/p+qrTisjA9jKSTHvtuCcF1rqLS56X9ZCn/ldy2rlEEa1K/
gpUDLOcZH2571mFwAQt24dqZC12icmXHrGAoy5Bhei2CfMTAsdHHePrs1PfjWPfrd8FZd61wqOHZ
YD9+ZGw6rrlMyVE6VnWCJ4UYeBQdwkHtC5z5we9srQmLZbqJh8Y+jqO0tpYyt3ARGdvXRLtcS5K8
fPya3Z1jNldEKSw3i2bJc9EMg98M8atU+/t+TI0LIvUQE9aN50synkKbP35SK/y9FgehSPPYXquF
tX3861LmSAEgpUeU3azvRy6Z+i1JZOyk1QCiIeszvvnzE/P3F2a9ICFxLJycuj7GHPC4rOMh+2Jy
kJDEvdtsMwybn2ywv/lUvJWqvqJB1xPOh8dDFWm9KKl1UShadI0JZI1IKUlpmdepKzSbRLn786f6
+4bOrGPlqvKCruvxhyNNmY2SqkNeYEQRgYcuHY2QZm+JD9E/+WiUKh82Q3pUlLy0C/ne+IDGh3cO
MV4/pbkd6ktmdtsmtgjPg1FWPqqlPZe+KwYLjzbxvY86M2rkNTx0eujAGisPdhvZZx3Hd7KxFEAR
6pgt+r5Fm4mAaGqSPuztOb3SxlYUQUq+0S53mB4finauvmMBK94UEnmau9nUs4Xhco1PuG1y4wvi
tOw0GJ332jYoyQNEmfU3bTKdDj2ZjWPCdBNrDHFl5K+y7slfI3qHGReTgPSy5utCTZp0pAHp2F+Q
k06FFcIoUGK/avP8tYv15QSeeWxhQhqM7ASU9YgNFyflBvhedg2FAryUXRv9Ky+/fG/yZTpm2MQx
7FdjRvZD3ufvbV1OHSPR2X6rnDS95YSqvrflpN9g1spjYCMSMGfMEOSl7FZXm5ItC45e2lffUhAk
A7NQNfpqFsC8N6iNc4NIKTU9lpmZ4XbIW3fjYJK+pwmgJ7sImEa9SUXZTkcg1tXoA2ImOarVEZfg
D0LmMSlRys2rYIATJ1Qd0h5Dl44Q401y+HnoMJZEm2SykZY0NV6LENkfakqmAqm9xXX1qPd9OQSe
1o3NNk2QN+DcipIFCWnqDUQkpQ6gQVsK/D7k170biUrwF3a5J1lm3RgYbJSIRnH7L5uqXTxCZQQJ
vButA223IbNnPFawrpgs0u1tEdLngLIYSDeBo9h1z8GpTMZNUs4ekmzsQEiADHfct+Cnik3XJAny
bYM8Nt9iOHJVyAEFOP4TwfRXEfq1SWxespMoqxhOSygu2jw3sW/rAopfVkt+H9gGeRxGdmyt8ThZ
PW2tCFlMIAy7hbMItWSXMCd8RbktzDXshmerNQT0ai8vhy+8DESWTaoFw8mzUNCH0MDmg9EaxTNl
lV4jZ2mil95K1i+mjCH+FWLGCqQ78gtLI8Fm8TwZ90WpJU8gmCYZZu1kfLdLdtuNlTQmmjUGSUHU
VaIPimUmmY2HEytn1JdWxjM6W3ejairPbmJw+R7TZerXNj7B3G1ya50RRypi36HJ9vEgPXEhEq/C
y5OlTGWVticCL+ochcAtJ5tfa1uAamuKHCyThnt+J8YsR4TvLIzmc+K5vCCulhoTi5KU5NnxCPVH
E2OI2MWpQ4Hu6UQr78ZqYlAObQ8KWCQhrbCNeSlyHmzLuZ8XRd8HzdyRjZbV+P+wMWXDi50OjrpR
Sf346iwW40xtNnJ1Cz8jPpmjuoCysYmSqqwOBw7yT3eD7ym/qikJ0QOSh4C4yk3Mk5F7YxOMpRU3
B62yAE9i0EWTb0EYCZdZQfyMikQeweCQ7lPxJQ8hIIToxbTjtGYsSMpVEEtwUgGSPNLQ9aruniMX
gtmV08XjrTXpeu43uHDAt3MjsQkZbvQF2JuAC5lVDYk+I/PiIDcFy0009g18zAbbToBKCCyYqF1w
mp0YfuAs1IoEvNZ2ipAN03utV51mmJNH54Re7RQuHsBaQdUEEmFmTqxR8i8pK48J+v0lZsZOIURr
/HVxMv2iUBv33kgRbqOYshAfVoR9FDsN+oaE+mEPEP4y5Ofofuv2zraFI4Nc0ibYdJqbGjTLQHOE
eYOWY+PgvYCcI/T+gcE1hgYNDwTqniylLum1cr5cCmV5MFxU1CvEpNjHaQWt00M2+o5Rw5r90bSB
rdnWpNygZeB4Zc8U2j5RWObCSBk0LdZJZCpNXVU3ttEiaHAmjzQNbRifcbrqZ+6UpW/sxE0f+AKI
l4sc9U4XuWL4LhSy2S/iUq3Cqqj+H3vnsRw31nXZV+noOSrgzaQHQDqSolEaUdQEIYokPHDhzdP3
Aqu++klQzeyqf9QRPamIckICuLjmnL3X1uO1bcZkLxIsVDvu4ChhvlGDyDo4nGmhYqB8w9alxeoX
UzOmBwecB2gKwgJaV+scpCiJgXEJlQI01lUR9SVMvs6estWos7J4fe9rT4aNj1SLUbp7I3codgYk
uYOqa+K+jib1sZOL4ddgZa25NkMpO1mtz0QUV843ydT7G1SIc/J2lmOkhCyFNxNZJSnxUdY1vpeO
pSE2qJbkr3JokAzZpA5vxrEGw/QqoTu8jaBW0JTwxd4VNkI8t2nSfhch8L5X9U55piDr36U006Ba
yYO5L3wmNK+cJiKN2evKX9KYN7fSZ4/kls29sN2un1grCanwETTIcvnSy+wRd8y95Nb0MN3itbBT
E3IQ5B/0OgzKYiXaKikua8Povzt9bRoIbDorvZCpB32H0JR0K76rtrkYDTwHV9gHpeMo4SOQylYL
t2mPUgapoQPLSUX3fkoUgE5uWPrmrYxDKvXaTASZGw9yo5D5YMHqy2zUqK7ejsoXti6U7WNpIKS0
HyXmbgNiE0gPvJaIioe+eB5o3ORQSVh3Z/9K1XpWhVrxQgxJfjnFbCcUJrzbqKe18mzAOtoprDgt
/CQ5by8HyDBAByOtKD0du+UtrMkI0a0WMKVDI9d+6OiZyxVbIogYZa7hN0yQTz0klRld9Cqx9qCZ
tDz3iBGT9jlsRJRNqprg/8yb0QMt5rQb8uQsGzaPUoEZ07J2z5l7ivHAaKnkidbIftVmN/Qb3aq6
+rofDYDsQeqYuxyBEo4Zk90pE1pq/CKaLbiBByl+9VGFLrMDb/RVzyzpsYCF0FFQyXVMT5KoKrdp
HWpAig5PHb1qWTLhOPFBM5vhJmOWp6fFrp1FAYtliEorqCVcWql8KXMmmS59Uq+k+6zA3Y13NHTa
C78XeQlriowPoDy+pF8rzD/sDEeOFXe6rnSypxFEQWwzeKywBy7WIiuu4zzV1olo8EGq6CH4YNMY
H1DYUj1fEw3RfkPozc6iKyNBKY2m1Bqnf/W9LpXYXwUWZNtNZZnhfSRX5pMJoCb38o7ND8b5SH3S
W6v/ikqxsl1c4pirdKMyv6JxVZgBswDZDprWORQy5wl6vs1uGmREz3KOB0Qg2rYChW2RrRnfQykK
QbSZ9gGSOo4QCq9HjSQN40LKBbBtDl+OhWvTF9HabobO8IKwE1cNlFCClRCu3eMAGp+Nqm/EqkE2
fRzqcDg6dqChLVdt5r8Jsiq5jsBAb0O6N/0GxmXj70ujCtAiG8YMdDYNv/R6DdgAvFZb4I+wYqDE
8/b6WmKvgH0uho+DtqgihbAfwx8ZXB0k5ZN+DY+jXgslbcItO3rmlL6vwd/NeTc3ktOjzEbxmMjk
z2nyDxVn0gCZkggYNHWZcW2g84SKCof3Ipb1GkAMKPevxCJaWyYZCJfxKPRpHfgmhQBfDXWsXoXu
P/uhnO0FbrG10POStMLATvqV3E+skxrTJz6GSMrQX8UjljByxoSzmbJGCjd62ivKGkUvQFk/bZ0X
CLLCRt5fZ8kqKzpe3+hkjXLtJLoabISjB6YH0F1H0YBiKnFHbOwH9KTpCU2lX2+Irc3JPpTq5qEL
YxgLOvGw2ZXtB+PkwcvGxUxx1HiKxyL+2URDBp3S4p2gP7XhgcVMnZ5T90G+gclE4acT8PuYsO2i
XTkNKKxCiigKSOaUHeUygwsFKy0lTaWjHL1GMRbci6hXrmkfT2j4h+SbDtHi0k7bEL+m2o97J6vs
ziu6ut2aQ2L1kBWmku3P2I1bxFCZv4PnfES072w1qcoUELtstrZapUrrnK2Xdj3wcL62FmaMnYDR
/oX1lhhJN5Itttgo8Vr2QjFGvdCluVEQeFh1x1wPEKVznJ7ADPVJ85jpRfcwpvm4h5sQYq1zmjn7
FVNovnLKvDF3TK8+W78Rt583xWl5RRvGl1yHcjNvfxQViT2DPjyRyshwCPV6uIaeLKa1qOvuQYMn
LsFPDdSnYQSn5PWDJjaiHEHkOVrjHyDAFTDRsHDf0JFOX6wplvsVcZX690I1unAtRQoQp0ApcGwh
7h167MQwm3aVldgKx6uyDl3CYp3Ks0VJWiqqRsC9sFYgyGsC74sntQbquxDswxfkYi0jCgJhssFT
RVjQlProUcs4eKakZXUea6/ZrNJGGr6bVdzqWws/4UuqdOqFoY3w6XPmo4e5KXET4guILngL/Zr5
HeBhqKrDN6fi067TOru1g5kKXk16iFHXltKDH3AC3lmlPYQrzenM6ymRHdtj7wd2tytHnUNJGzyG
VS0Hng68AnxWiKDDBSBgYJAFQOvZPbYF11Qh3raqDlwZi7dcrzjk9C9TUkkteRoKlDkEIT15P7lj
PeT8k+uRFI193SEwS30ejZurCYHRWFWc73XLJLERdWMpbod6Fou8iSramwKY3uiVRmyHJQ3vTa/J
2QvBw9KxBPDLs2thtLNdIjcADW8azZtQxU5w8kKHB9GXTqlnxezV1gCC224jZUZ+aeCRDDeV0bJj
hsxFGlXGrnTe82H2xD4aGh3yUgNrlFlAhfYICnd+6GqVkxAI1z1hWZGK26AKHFyspY3FNJYrcTMx
x0vuQG7n5BWDND6A7Ss1L20Gu9j05BwfsUBWQMsBW59eCzZ/CdXu/izY/ZnQ9bcobvG3/+v/TiN3
K57zQ1M9PzfXP8X/C0K5uTvyf+bC3jz3/8P7mT4/Ffn75CH6tX8DYi31D8pLxEZQaaKsPkui/pTL
obP5g54rlTtVthHG2fyb/0CqFPsPSoiY51S0W7NalMLVX3q5GWBFH5LSNdISVdWpGP8Twdz7ahsM
DsR3aEQ5AsBosq3XrLU3/ZfC5oynB8LfZ+Kxj1emfB8WX948lL+Gx9vUn/cF5r8uwX3yiw3ylJy5
CPfmEhIKLUikg7/XInmNhaNBDao7P5Xg2HTnejkKD+1Ne+vPi6GJhhdBmd7Cd/3+Yn6EpQxxIFSM
0Q298cYp10O5tRWX2k2m7/Dsnati/+72VGQ1tIl5vbhM3l9RjiEvsf5L+/al+FGc9APE1LMXeV+o
/PO2HJ1qDqILWiPLLqch4t6GM+jvBTJ9Nmsz89SDPLnB9XqmHfab+yHBT2VQ2JA1STB6fz94HrRA
1kx/38igxfWTSL+blN5Up8ato5y52PsS9ut9OXRYkZHqFpOjPDdF3owNnLFQ0csmOoRAeczqVquK
M0Xe5QA3kINSkafjQwYT39Ji9PVNQkpMOAYH4ctfbPUGP8FKavv152P8ffOGZvviKosquV4CFRqD
KThAPWN3YGr3/q25geAKwfDMDS0f2XwpmjbsYflyEUAtbkipaRDjGQ0PtaCvji+2NDi9fX47i4yh
P++Heq1CNJmD+NpU37+XAWNrHossPFRPlIdGpFNiU+UXw2NxoT5S+AopIA6uet9DZQrd3tl8fv3l
cH+9R1vmNi0NwZ61aKWogsNkoxbhgR3tqJeHsMfqoyS/+lKceXGLBvRfd/rmUosJo4ZLbSl9GR4o
8U5UgfbyJrstN+qX4To7I9b67Zt7c6nFm6urzrCyiEspMy0gnLygUc98T8uPlweHVROdH/19xBnK
4r1RYlE48FbcjYw1bzSujChcx3bmNYqyC/Nzc9/Hj2t+P3P0EhMg6UULfUNdG5oYNTU4DKG6Thwm
12aFW+3zwfC7i/Ddop5gNWSOnaf8N3NEG1LNkTm0HIoweZHUHU7ZU9Sfi5/9+HKsebl1bB4c0jZn
cZXYzhFyhGp4KHFaHXXyypD2+FJ45gX99jI6zX5WKDT0y8VQJhZIE7YRHmxcYfj88WBZxXDm8/3d
EwPAN28tMH/iE3v/xGqHDA7Mb8yqfbVu05swje44B24/fy+/uRVdQToB3pRmJzD791fJysmcqIhF
BwWuQpcodGSk8cydLFrE8+eJRfLNRRa3AhpCDA5VyMPq+vao7chXdu67W22le8HucX+HCXkF0HYl
LnUktm5xUK9G9+u/uE92WhgUMDyw93p/nxS5CnovdXTQAozLkPdugrxZ//eusfhuw5rTgy+XvDE9
3dnjsK76Myq/376tN3ehvb8L8kylhpyr6NDjqVyHhHE0VRWv/s1tGOxX6d8y0y1muL7uit7O2ggG
U7WLI+yG+e6/d4XFQtsMnKeGseMKTHDzOTHMzzyo1y3if6kS/hpy0Jn+cxPLPYlFsEkfDdGh2qjb
YWNup1XkHjMPeMWzTwNzH53uflnbfnUzuuNjL7v+3vb0f5TU9tePoNeFSAVhMT3+96/LCOFbVPIU
HdqkvQgmWjTU6v7Fo/yvS7yujG/mVazYhRSCsjw4t7YdbetcOrOKv6qFPjxJamgKY4Hp+1V4+uYK
eims2O81Pt5H0hq32U5s6m1xnVwbN/7RWv96uNxZK96juU+vk426A9q+Ddej+/QvbvTNz1iMSpgN
dRAlSnSwzQMUW7axxplxr85zwGd3uhiWqaJMfZ5YuNI9f+tfjs91soYJQH0iWFue6Y4rrNprsU1b
UtjczHY5wm/iM5Plbz/xWdLAHmDeuS3uc2piKRp64hcDs9zShst+SmrpP3/+MOc/5MOdWhZMglkO
Yjjzj3jzTumsh+zjzegQFTcAlLxUuhpbjZpD8G+G55sLzYvcmwsRkOH02BV5ayPKLGKfs7OX+O0A
VVXOOqifSO5cqliHME8njZXxcP2YXaYb5Uq5Dwa321lr2CCe5mWr3CNjY91ewaPxiGx2v/a78FK+
2v2LNYYNPcmPDhma+vLYCh6MPcGUxQe9IKMozm4GpTizxLxG3r5/cwh2ZysYD9VQPmj7zKKNJkAs
9SHIO+u5nqTuQD4HrFEgWhTgDL0fHjpQ+i9i6NPv42Q0P+GwUlLWu/ja1AZ1HwVJdFmhcwhoJ2CU
hdzV+b9sCo7MjlNBQS2Lm/K6BTL/MgTK+KszMyztpkjD61426DyOk6JRgbaZF0gK7aTMTdVaP6al
Sihlmkr5VzM35GvV9Pl7A2yQ49XZUJRukgo0KaU8QqF1UAURbhrRG/arIUUcoU36HgZ9eG3X5JG4
EyVnbT1ApaO/kVYIZ1TCH8gSrNQ+WumoBlLXaQfDn0EcE1QRQym+j7aM3HW2tclunJEqD16vtl8+
/3o+7M9J+6EUBJZlVlciuHs/qIlpEATVxt1BNfybUewL3XhxZh1VeMNa8E/XEAVWkGGgW1fntdhe
TEpTFCUUQQMayAaQA+ARUnVmMtDnfcm7MaUqHN41xhU789k0/f5+ZEE/gl50dLRTiDRoZFLxYNq9
9lSMflN7NmzYPYBeQMzGoFEqNwknuaziMH7JQBLdtc7MglGbBHZsLo1pdWqDDuZwhNrpG1hlTpqy
ahdPvq1mdyS+iJemNeUntZ7aH2OmYoX3/Y62UgP1ZPCylhL4WoZbJFxa1snehJxYApDVlNGtgbBe
IfDKvtqJM5zs0NZCqrO4E1GeaHm6xqxCa6pKBBm5VQ5pIs2UxNgOEcdgtDEAHM9McK+HsfcPj8of
Ajdk69R0qOi9f3iWRO2+KbvoKNlivJZtKJay0qK9hh9YuIiomh+mVaPM9En0a0jK2CMB+YUzrqdj
CDTg86Gpzpdb/hwHGxMHE5wOqAEWPwdtSlsCCTwmciI2ZaYEgN99eyeNsgCtpwRXFMORReDMOVQC
xk07asVJk2OoyYNO6E1d2t1NZfjDpV8jmpmKVDo4Igg3jp3klOF66+D76Ubqx+Ja89V2AxlJ2aR0
ei+ZkYpV3bfTNXQeos97WJ963Gjn5sD5TPL+HpHbU61D8McZj0Py+3vsG3mmtyrykWzdeRIo9Oal
s7sgcUWhqMieJf0hIyv1QlMqqXcLmjpfe22Mu10lN/ltwGEXut9Y/WzNabwjFij8xrqiHGvgLxAO
AgXy0Vj04q5B9YNumC2B1nmiK5TjGPflVyMiWQYCGdhHE3l1RLPZpxXUOoH9jPll+E7zo5qRcnn0
3JERCw3VDlvZC6WyTG8lM+kgVsgSPE6+geCZdEPnXoI6fhfWLXhyXPQzHiezku9qF5W/RjRxc2tN
yN9KKpikycfNNbkyLWg0Eg1Xfoqs/VwB8UMNlgHtWBRtFJsnjW1n8ZBHC00aiAvn2NZEE8Cvj4v6
ugaVjyoM7jzcfoICVyWkmZgeCvU5ry1rW99OfUV6nj/67bfPh/Z8wfdvnYw2KggqGxNMycZyIkx0
4bd6lxzrNnZ2LBQG9CXLuvv8KgtpOXt2dOuyylaCCh1/XZ5+5ECJJCPK8qMP0cgt+9b84sdSBwJO
3iUo/aHLk5UamFtfReVsT81wi4cRTXc9on8LexBpfIObz3/Vb+7doRKESRE05nySfj/iiyYIjUzr
gVL2tr0BZ2yspymbzsxlH3dSs+RZx2FKOOaMqFsckjOAU+EMLzqmWVVfhabs30BfMnf2fFwWY3Jo
ijL7AndYJ0QAiv8kRdoaJjP2QX1I1mPb0K0DXQIUVy3d3peznSJLAGOyZG/XRE21PUFGpukbO6yr
4a6TZs2BUYIBiiHhEb5JDHFHXFPta+dyxued5rvhM9/bbLKkgEyZYymBDuzAgAVZFkeQxcEK7Zrk
1bpMaTcxwjOT8Ic5mEvx8CimMYroJizm4GZimOrw9QhibuIrx4eqYgkZtUisUU5Oc8vLOgA2juI7
ngBncfEPB8t8eUemD4Qjh+r/okhgmmkBAxLTDVtCAtPMwb8hI6090xAiRuXjA6WxMO9MTIVi5WIX
JAS5X8JpSrDnbQglLQRySoLutE5KMwQdGDUbncrQPsgIaPV95boixc7roMvvAOKOl1lL0DzaJuWS
/ubMYIusl0hyYg+J4+Dm7F9DVm+cATbsWUI2IQp//pzmCWMxIhQGOtU1Bfgf5tv3H5VEPKuUR115
dIZ28hSjIrtIdgLPqI1DIwxMkFJz5qF96DBwjOYc/edlbWyQ7y8Zan7Iuj2Vx4RMcVeNFH8HUFBb
98rAM5JafJoi4qCZoBX75zdLWuVrLg7mk+W01qgO+Llyqo5OkgFvnVOX3HrCuKZXuVglSAoOiPPE
mat+mLe4X4uWoULbi7vV5o/yzfFPrjJdrhWtOsY1LPxxiCCKj6FxZt76+GlzkOXg59hEYZN/tpi2
lBY/HNEsEDuxKq6sIXxsmnk96hP/Hw8Z0BfcE9Qfvi8IBO/vpw3qDlmBoR2DnE/LwbC8Zq2ftih0
5zBjS10ZkhacGTQLhxlLErkqbM01+s4YngANvb+qGtitbPaFdIyjoQD7Z1zUXYZ6269XOAkuG8e+
UsL2WKnlpvHt0kXOtW98grdIEjiz9/r4QjnXUo5WX8exvnTKV1pNzqI5SEcCfZOVEhNmE7XFmac8
zxzvP0ydPh9jhjwXm8r34imnKDTqJoyDU2WVzhobbusWiGJXWmFDRYv94Mx8/XEPz17ntRnPuU7D
D7+4oE16giQbjXUEkfWjKDWyOBFlxnr4dfAPQJ4IDs/dvG/dKId8HBrq7NE586l8vGmDar9t6dBJ
KMgsN7UUhDhyaqZ11OAre2RsTJcj2xPq8QWI0MKSz6wSv93gmQ79blZ8Ip6WhSa8vBafkmYfw0ge
ARxOqgoD0NbuahSdYMRopuz1ccKTkWqDMXmSWvThxo9S/alh3T9XyPzYw+MlOBw+50hdZorlXNHV
fiqGIXaOiTk2m7osyfJgv0VACpzY67ay9FsKYdJVFsbTNQkmhSvqzLn/fJr8OL7pl7JmW3xzCB2W
bqyM9JDOMoRzNAeUQHIgoSBKlZfPLzInAy8GOM1sHLOU3+gAs0N4/0GPlVxBA9SzU+SLjrpBlzG6
kYrv4Gcrk2dAz7yQx1DRt43eIjkEyzAmblbnBb1UIG0wwu3uURYOqCE9DIlisvXeSQlRUOl1cYC+
lVOSNzizJ9+JRbAKF6USNe5QMRCyBaZv33FEzO9FWKGvojdSOateHWpYuUNyF3M0ulWnvJJXsKZb
juFS1OF2jkMCeRJf+sZBXs09eL3OQ6RLGvRwxRK5VximyDAIldIerbZ6KkjYosbk5MS91qGPOr8F
URysIEob9QbLsEYaSOI4t6NaIrViJpAAsIpin8ql/PT5I//NaLcMViBcaQx5HvrikYcaXv+ubMQp
cIx2gxJMeM6Exted+RioOR3yIP202GGCujS6sdvgq0hOpd+ca+t9HGE2RSBGOH1KeE5L63ZRgqAW
mGNPxI4GVyPhxS4qjurclPbhjEzbkPO/qbOzQWaw3J3NAA2lSvz41AdWvIN8al8FFgpCi7AHqoR+
Ark4qtdRK4V7pe0tVOp6vfr8oX+c0qDIABsykSZhDLfnR/Fm9S/g/utTYUYn2amca5rZwwnuuHyT
Fc5RGweE3f/4etTMHVRQLJecFBe7K4EsOSmmITpliSKtpDDodpM6r4eGjEkqCM914z4KLNgNyDbH
MSbsWca1WJgpNEhDHfEuERw2u7FuOq9F5rjGlo1rg9wdSqU9H59TmC6WtXQD11pbAfNSXd0uCDCz
ovzQDw2Q3iAgh4ujy5k+2McN5/wLWU04z3F6XD6SHGdSS30OI4rCKzAqBzkVl/fYcOq7JpkG1P5t
ecqjs2X534xzuqwgieYjO8q5eXC8eflyiR5VA819onAW7nq2uhvqm+ca/r9Zum0LpRikLbhzVGUX
O0yTZDi9w0NziiyKaSbeiw1d0nFjULDYEtejbURnaXjagI6PRptcIuu0Vnkoa6se5caZET+/8Pc7
F05dFuINyv9obqzFLFMqQ1mRPZScosy5HZLxxbSLI0LqByBHN3XRPX4+4D9ufNmNzqEhBvoe80Pz
3maltDD5J6d+MgRRCoEBdnyC4T4oZ27s45EW+SMHaLBTyNfYMrx/m8RSGllWq/nJmJwfSSA3d05P
QHVMmK1XKXW/VnwNnHejkORoR+aZXedv7nO20yO2BFkE9GsxluzWLqKETufJIrjtEmBRvhayWa6t
zDinPdReMTTv36EjqxqFfaQq6AWsefF+M3BNUkWghvvVSfCJip3cQXmVbUwKWhHXGbYAKRFekWv9
D4D/mgy9lcKoW7Zx8TMvsCpdWdhcs20f4S4DIyzIDFBFYRwUaAN3yJqnYG1qk7rRzCKlVYGd5wjg
r1h3chtqa0nP0xsz4k2s1MqUf2Iq018AGRi7Dm6OfmkGbfhzSHzSEhDJc7K2MrZLJEq1uc+3zI4A
H6AdPThFO7bovtH+9ZzNH221Rdlut5F+N7Sj/oh90YmwGdnxOjO1qvIgh6DwFjkZkGw0iNML+e/c
jkLD3slj7Zhy2CFwIPXLE+bqEfQ3WcDhrGO7lEUuke/IrZHxoxsd3jRDNECI+tQ61IVRXltGa8D1
j/EtIm9Wfe3axF8vuQaFkB18chJs5kYH9TO2eBdW26qXAfXWY1FK/gvH8KSfAw/kmZ8rdd8nhQQu
dzKSdN0WrTyhn7OGzIvygn8iI5npXSHP0gJ8FaG8TRTRCy8AxtJ6IIfZ0EzNGLLNLXpr60g0m3gL
NCliJRmnWyKopIfSbuTGyzECEdJsEc6Ka9WA7I0GW6XfY5AevKLfRs4OO0ZdXlEIS9Zm7ov7yfAB
+40dx1y8LUCl76SyoGsj6lgl+MuRW2LyHJHk+IJD018loZkOrt9V+T0zdVOsWpVEKdfGg9WsCypi
mJH7crzy88CBo19Zj4SmZ9fgskJsf05VmGtDCnAzyT3BDC5p6Fg2W92ILiKnJemwy/ToxBqh4oJL
7YJTo9VpNw6by9y1cDj5KwZG/kBeXLxpCmrm8jDMgS+OcRlUUnQkGKHxAiMaVlAKjAAbmE/ejNoP
N3x8srglcJtkcIt+BLHahZVU3pRV0d6hpXdQ5TBu4DxPwWU4kcaF1Gn8GePSN1H2D5m9i40W82It
Ed/uBrjkNoCxsmfbIAHHHajyHyvHd3iNdhB+bfjwHmBNWw8CSMKdRCDGc4vDnDBpM0ImHOjF1QA/
3FlJZh08lk2NfYWQaHNli1y+mxA1F25dRycdQslWScsiXVWQc/gIdDv7Zs2u4BIyytYGad66utqH
NhUSYKNeWYvxWzFSU+ARJRO+RhwiZJ2ruXk5wv8L3YF9zX1ci3JfEJ71o6yxcrD2R9W+rCqrdivM
U1gN/M64JqUVNkdsT+FG6KaUr+NGX1djk5xG3JA3ZFf3RPDlAVC0SJmU2DWQlnEFosF/5KQh3gZw
1h/zyGz59iVTSy9Tgtx50c5tB5/gu083vGLLIymUQqRp+EEXlcoBJl4cVGagxaAnU9OhoEZeHbj4
pMODPBTjE5DfmfMeqzucHDyGsQw9MjyDVd9F8pekl82nsLIJ1guLVruXtam/5XUw8gJKf8Z6IJgA
E0tQaN8i/l29cuQCX0iEC/M4DWzzjwm8NexTmLueBiVRblvbSZ8C1SkkNzWFODg4S46yX0+PljHo
9P1UxfCavEuhg1mwMXQN0jdvZ3rpDNOtM+mmi50LR87GXaL79ZNJ92SlZ5j2VNQA94GemKXHwFYL
zKe2di0FnGzQj/ugmiFF4NsOZhp5YysjhvgAWIOn2qP8onalf8durT8EvjR+g7IwXjo5u3WXUHWT
7SRVwlcf4vgc24AR3aBsgeUPBrM+fpdB8ixFI5FtgDSmu0FRlrLL/iUOVvrE2GOOi9TZ29fFX3M7
ib7IPSZCMA5mjs0aP9h9pRj+eKaI9FEQxYFjphSZs6CeA9Bir0rsUExGq1KdVFUAiohH82vf6D8z
R6tuDKeU10VVEAdZ5tE21vpmVWXZ4PWZla5ZD3kPptXQ4Wk0fO0d0zchRDtRW46Ljl29wUvRbQXC
7W3XxioRYZN9AcRX7KleBJc6VdYz+5GPO4K5YkEOAyY2y/jA5IqZZQds2dWpmzC5JlACwdtLMDMy
8y/ANKzo4Lm4+3Plf+t8mLc2i/3Am0t92GRhWMNDS2bCaWzDYA0Ww1g50+ScObv85oY0urYU7Kl6
UVRfbLAGWQ/HXCZDwJfEz75z2tvAtgkSlyTjTPXhN/eDQAUVPZ0uhLLLRohAlt0GkVmcqgYY0ECR
kxA/PT1zAP3NVdhBzRtyNlNUPhc74QgkBc79QJzCgSm2SX3WblM5J6P/eLyBHcoGGGSn8+qzeb9X
AwUrKWUyliffrLPLoDZUr7ABIDEh+XAHJAdMRzeSPGCcO2u+VjoXwwJUJ/Uwuv+moi+Fd9VgasRT
pO0poWQUez6byR0u0mCdtKqBY7Sw7Iy2R5MS/DmObNREH4+9J2mZ8NK8rm9rX06uVT0miaY3KOPK
iTX9ZAdXX4xWbXWbvFdmZJOiVsU2zYzm1mHzYa14IC1iGUzgpzRo8tFTVU5VNSmTpML7BE9vQ5vI
L2btOk08daBD45JjFnxtzdQ8R4pdvmVTxsKLAIYKBTMYz+L98x9lCfOk1pXfyKpJ4FLoJFQ0yEA+
P+a8HuLePmuuwGAFDWjRcMLQspi7IMgZzaj63bfC/bEq3dqFzeJZnnBfwnXunZV0LL/F5eUWY9c0
RUTEApeTPcMln3hFjMOazGs34Frx+lJ2o83ndzgfYJY3SFsBGTZcdkb0ooPBRgB1jx7030zh3DYa
O3MSuR/TpH2W6uJM4ffjO6MM8OZai/ONH5NTquoSJJiMQEoCIo6f38urMuCzm1mUYVSlp4o48Piu
iFdywVWs2nW3unjUvdQlvsLbh96WpWWlboiRXMnuGYPGsiTA6Q3MJ8dE1jkZX9JSMYUVpDBzVRtO
cLRkxSOibqTMN9o4bYl0ry+VRCApE3ncyCRaRqpATAYbDnGTnOprzgwGUZD1lK8/fy6vqOg3z+X1
dzG/sxemXWp9UHbKMId8qSjHk59Fw/eWMARs8hxlLSmcLgixgahQaP7eKiKNXpLTXJAb7buBVPe3
I3jiTUu+z21JmGmv1OmXZgQeOJZgPyI9Sfaf/9bFGHn9qYQ1z30uqGEfKH4T50t2deZwciZLgnZZ
onEZOFp+fpXFqOdTVihMzmpJqFSsRIuRWOudJmVda51G9tpfo0zCzC/q1ksou+2IfxN/ziP/3+P6
PxGCvnn0H8IgvkSPz9XC3Tr/H3+nQdBXooaEh5QKC7sQJrz/pEEof9DsA0/HFRgHFBH/9rfafxB7
OVPuKWbTmaIw9Le9Vf8DQxGrAj5HwzCoPf4jdyudl3fTI/oCdGz8efTHSFekH7iY/+0x1flckJzW
mgWTVzIhbyWpTbClT77lTFSTW0opPQI0V5rj6UgMVZM7wpiFQYhV2ZgbwF3VJiNvNtv4HDqJsyE8
MAF959fyKpkgLhAvnMhfAOhbYNMKq92HaoYaawRbHGycNpgkFu+o2nZ+EYWbmj49ubFSUjgrtGcV
7fvAlp7R2lmIOkhcvCrCqpgpaxNLe98OsquVVgP+KlXIibVoJMPTJU7oqodrdp9qDYgS+GDKThdB
fLT9NHs288K6sCVqOy7fBv5zEe8GLR3GtUPYjmc2DZCEUfjxoaIEc+wJuiNzWLH7hyZJ1UuIExH0
oriFylPAhfgxQ4/x5A/Ahrd+BIV37Y8kNVObKJwXv9a600BQknFVlL2+aftqZJmdzMiEVKXWlVsZ
c1hbI9f2waqLCDhcTlTzSsq0aj8msvYzrx1xUTtmLF+StlP8TAZVIkYKGteXvB9F64bMAfcDgMV8
G9VUI+ARKbgrNSvQESLGWncVlJVdrhoClx9iNeivkrLKTU9SQnsCQ2KJuwm4HZLlbOpb9EJtvI2F
1ZNjVSsrLTb6/Zw2dhVMVvNQKpooyai0ldQlaovcct8moM8to8nMXU0Y6jWJbcpN6RCR5Rkc5IWr
o169pToH4rePteZKS5Tku6XmhIobaWMVlx03d2h03CsuZ6FZUzrO0B8lTBXbVXVRD4Q11cNtyh9h
urZR68/m4PzMR+QJbpDETe7RFOwDF5SMedsT8wihVKnq48BJ8qmTx+Gr39o6NovCcLKrKBCNIKE0
o2ZoBxwHRIV7Vwd3o+19gwSYfOYQhlLT+xcd25qt8LsQTNfMLJTMImipLMwowzrWB3WXJqm2oz4A
7NCauYfaJNr8AlIXOMQ2DUAjjr0x3juvwERbRMATZSXL70c7AKmolpLabNQZPUB3HgpBgKTmmL2y
CYQxVEROzMgCZSpQ05A+CMkgkYEaaOSWIcLMCt63TAbdLeUdCAjUrDJYI+Fk/xjlWnY8xjkQCsAx
Zgduv0MAlr8yFdpEga/QlW1Jst4rd8HCpnGZv9IY7FcyAzIBKA2hMGkjYj+E3hBRAnDcMZ585Liv
hIdyrmWQeGv5xwGBwYsixyoBGdZMhpBnSETTOPAi+ld2RPnKkYA+AlNilHoHjMdMmuCIRtVFVnqF
cQiKopihFNWMp/DVpkO05Dj/m70z661bybL0XynUOy84D0CjHw55Ro2WZcn2CyHLNucpgmSQ/PX9
0Tez0jpyWe0E+qGBAhKJC2T60jwMBmPvvda34jLUi5VggXxw+i5+cC2qpcRDgmpZu5XQqwci6YBg
9D94GG1dw8ZoNPJLo57hbxIavaY95akFu68ze8W/7gdfwyndK/8HdSOOmaQfCIDTamhIpUf2nD0c
QGWA/aIZ1rSIcxGfBYRSEHUN+0aeLGHk310p4pvcZ1wXVghWZ/QrU0l310zSJz822X2gCTkSppWv
Lx4UGcODojEWmbwb+2LIaH757XDbp6Z93c3s0++gzWYiDMRMX8VjX/G3oy3jXb/YNBoLT9D4kGmZ
12HnS/Gxwu5+cqWaeXeamkPN0JHMLWohtsTpwjJaAj/7Eg+Q60ZSp3lfB5AaPLVGRYU7IcgaXKU/
49HWyKCn/O/uMvhUIspTfXkoy1H/WFHztaSCDkHznuCpLut50Yo2v6EHbs03kPHKeVeqrsyixETA
G4GDNJadLBey8CbQZTck1Hu0Oywi7gj2Tvw6e2dpdLU2wSyzNFqkR6w2mc35fEmrl6n8JEV71cra
BfrNS/YZoVMxkBSZO83JIxvuoSVvvQsTMGnjjrReGI3g9nwkc9aIHJsuoTCq0HS0Sosq6cXEhsoJ
tYeXqMHeNaKUkfRoDx7boGg+McDT38XkB+oXzOxqZBuSUBv0XL6JNhmnxiFn36I9LJPltl58Jfbk
gxT7ZEroLuUtaZG8A4VIdqIppjt3otsLQAwG1bqdQyO9YLBqTkAD+1g/6h4qiHWmWbc3zrIItUvL
mnb34BfyFgU4FCp3ZEub2xy+VZrJYdhrRjMefhxW/ufc9p/kq6wSk/+eTvI+q/v/uHp6Ev23F+lf
//iD/zjAudZfyE3pg6A5pYVEbNZ/HeD4n5CcwyJjMzYQdK+zs3/mefl/6X+Xm9gvfvyx/zrAgS5Z
NaT4qcAGo+10/oROcla+Yy136dDQcqLyod3ESf9ll6BvSL2fY5uJa5WUG4FxHvJo9+BkILfahz7R
ik3c1PdDPauING2bs12GmGWohlBz88eegPrQdtP5jfLjBxT7XwXZj78XlvRVFbLqn4zzsaIqu0kn
Z9yK2kKpTS/H+gB+8gLSCXSEVtvqZfxZ63sUX+Vy27bitliPYnbZPMyLPh+9cu+VDkkJrf/BMOBW
qlahjU+uCFQuL72k5MgHYpaADf924ZwZeYxMt86q/hdoYXcRcfRlGPgrT7ewYRZPyGYlEEQfZCGh
9PMWr85Fu0C0+n/2Po3fRD+IbyzBVv7Hbqi/AhJr6v8fqD8rxuC/f6+unr4+JU/y+Um8yNRb/9Df
75Sj/7WSF6iLUDCgof7XK2XzRq1jd6wRqEBBrdM++i/kj/EX/98Vx7NOy8nI/VdNpJnOX0QjIKjz
IMbySph/lJFH3fVzx4h3mvH0+lcA8GKi3+NCP0+pfbwQvpHCNxjTcjouPl4jm3bgG6/Iy8LLp61p
cjMUXTicoHi8KrxQDhoT2MNwdLqLVO8+jMP4ODjTFgIuNEJbvoUKOL+ttb5btwp+b/Qc4JZe3tZE
4G6cJ1MX9vDdboiujvcBQ+zNT8/67ZY+tSy7IfcEEJ2nSxvi5VXyIqkUKhERdnqK6E2X5t6Wlv2G
lWR9BP/aXvjxTKj46AuoqX/YNs76YOTL+aUB8gt242SHC3Knvkp2hZ1dZj4H/jx/HqbyrV7pWU9l
LdMDFMLcH/5Tpq7rD/yTemFekqRXkthy2yXs1Rjcfue1s8aQ2JwvG91r31ghZ71SroeSDUwTull8
cOZ5NqE3z3rsu11Pbex99AjOibhcE9pJ0b9xpVdLw6QjtYol16Y7HYGzO4tn0Zg5VtewdtLpBCCV
7nY7/GNv/L+d9qz3ww9n8N9roIJxnvc2Fip3M5+M4LRLu+IE5THWWIwdhd3v1+CrVwuNySox0SF7
YNQ4X+m5HYzJkjJILFfAHlr1Yk8yvRP68apZ0hrzu+z76u+T1H97d794WviTzcD90Z5xzjW2q2CE
8mwtPky73rp2Pe2EbWu7umvfGmidPy66e7xgNFUxbNHb+yFq/2khko/hDgqgbJirJN83jW+BXcW+
+0e/IouPHYq1jqFnxa/9kH3+dBXhFGnjj0sRFnN8B3OUuPJkvGxVtp1q/RgUQfLGYzt7v9YLYhcJ
6EEh4cXpfdaKcshYRKXcUuUN84XFnImnFninEtXQsSMi+40H9qvLrSMWViMvF6qyl69zJ5XtdwNs
Fg524FB15u/ZZsT6fDGWowYAlLDB+o3f9OzJcYvovtfuHWNiorHtsz3Yqt1cMpcuQk+52hGE8/ui
c+Qf3xidX5Y+gDKq1VcPLjWSTlJrcpFJyWOiV/aRON18m8adsZ2UJd54br+6qXV7ovGOPYoP9Msf
0sZgllSVloe89Nlu8NpyWwaJ9m/cFcGUuMvXQY7hrDK6n5ZjbZXZ3AIlD6eiISe51sqoEeYcNn0l
Q70vjDdmCr+4K75jLEWe19qNPbsrkhWGhVcaqOkaQ83WCXDYaP9QssyC4BFxyOA/62ngfKASzE05
OrNbhB1NT9pwBE0Vg2x2v3+Vz/am9SqkLxnmaimjUvHO7qWnqZvBMYbUIFIkHPzjliI2hwtgxW94
LX51KVJgmRmT7cVaP7+UiYVx4TAeTkuJ5Bzz4ntpIHwLzDl/+vO74pcDDMnbBGNpfYI/rYhhGYey
XdDmE9hw3w7xdDECp9+06ND+eC1Q5xmMo/mmsPbOz2qxblAoJWnF9zGhhT26A+Y/JFn/xg2xt2Nc
4KS73tbLG0qtxlO9LKvQzTV5tWj6YlybQwfMW6+D9g358uv1zTl3/djzubcxZJxtRQo4tA8jtwr1
UlJNlRn54k3i/9lEdF15iFoZRFlstMbK4nzxjOit0/bkFQ2VaMU2l8sn+sDeG8v7F7eCYMVyOEVz
PUQeLy+SjWTMxAYX0QY4BVkt7Juk79TVHy+3F1c5ezpmC9yjrgRiyFilB7/FPrP0HekIpvLe/+ml
bGYyMILRorLiXtEslTbN3QhLwAEBj6opcADKm07+WPqD9sYTev3CknvDBoftzKXoss6eUFAUhals
4M3IqOyLwvPqy14l2RO1hP3G3vD6OaGWX79NDI9Xr/nZL6hitLhzw6Ua9tWtAyKF0AcA7L//8daF
+1NtwJLDZm2xb1soscjrOlsNde6pkjww8HRJm4xX5tA0H0viX1HggVhvw8LUSv+NFfj6mpiS8bty
nKD3wU7xcgUCrQa20SR0VuAO4Q3UBWYdx4mQA3Bgp0X8xjnCWJ/Ky5skjWk1u+LMNKhHzi64EvKN
tOkgYw94FUPPaoNk7watBMAWzP6DptygWEHhA2LJsZfzds5b/ZNJx/pjb/ijG8b5kJhEWZuA+t0g
HW7sgSb9xnCLqdzbbSa13WAT7LnYVvL590/o9ZJbsStYdCh9AQmeg/EEuKnEsPgc0VZva4IfRtlS
FCzxF62My7dEZr+6mkuNDVWG7Y6f7OWzkQLvmwB2H6rc6+ddVTjmB2F3vQiFHzjpH68+NGY2DlbM
xpguzo8NSITzbEDax1MvJNiP1CVVDUs68t6pnsl0ahvx7vc/5/pJPVsLyNogiLFZYEz3rJc3qCcu
IWMFSToy0Mkydb/RQqvCQk+jrGMaZNvq/e8v+IvVvmoXgJhzYKG/d3bBAei/1Do+h5matM2QWI/B
lF3R+Y9pL9J6/P3VfvH8+DHpFBHvzUT83EFqlaPlacKuQtgIwJK0Xrb32twVxxy/7Bvxjr+61vo5
XGFsKxP37Ejht45QsyqJCvHltE3dBk/kmOSnspLL9ve39Yun5vnmWgkj7+Kwfrbv1mmduH4s63AJ
2jbqusL7YPoSrajtE3Vg1/m2RIn+xjfs9ZMD7MLM31pfwPXde7lUsKEPmAEgbShXghxZqnjr6Mo4
BhkzVBQK9u5PbxJvy3poXwtj+5WITTO1pEvRIlOET2rvj00GqCITw2WZKv2UEyB5C4LtLdrc66e4
SidQe+Lc4R/O9bjSnm1EBlxVqKXcL92a7FWA4Cp7os9+f4P+q3eP/ctCrcgRBxXH+Q9KEoRXjnVb
hblZYz9YZru67QKhMwWvl/qhXIryfSHJ09xk8zC8xW5+vYZoN7BedW527RKdHbbLjG9hhuGBNBvR
XzVIGUMCoNJiEywqv9acMr/HXOS8dcZ/9R3HkYf4y1k9PJSY/tnHhy77PNcNwzpm7MFxIsfgMrCQ
9P/+p/3VVdhDbVylTFBgsr1cq8u4mDPET+pzIkYj7A+MQ7Hrv7FCX60VGl+8COsvCDmXb+nLq/T9
JEbD4exoiDndrgcygsZ6Hhcz33/nUvRUqBXRWgIGe3kp5PKir5yBiWSl3IPp9lNk63O11Yku2v/x
b8cBC50eexnbyzlMoTIy38sIvwmnliy3Sme3iWJRNn/YU/7RNoQPSCODd8DhMb28JWUCDKrqhcJI
qhYJQJyWn11fG96aJ71a6OtTonVCnceuzCnr5XUSbRLSWWE4QWdmLZqTeNTI8yDUo5gM7Tg1mil3
vTn/IWTj7/tj38NMjt0WZeDL6xboXnK3nqtQoOM/McDOn5zCMrPw33hcKyaOog9oQLAu0p8q2YRE
YeG5Ckigaw0Obd5sbEKNdtgby+Lcqv3jfhCortRIwn2ZXb68UOEVDRISnpctSMebCSVL7kl2JJDP
KY+I8UmKoXlTK3ODHgKPW1Cbb7wEv3irV4nsP/8G5x7toJykN7iM5dWgoZn2B7d+HOzFufvzX/Tn
y5x96FyZTbPk5QpHawJUHvgfLHKC3mhJ/fpe1u1jza7g9P/y1zTHccG2sp61iK4ReHDBkaE1CPQ3
HtuvVv+qhWcKzfKnr/LyOrXIxmLoTGz0eedulD0ZdxITFV0pTnz2pvG6+JJ0u7eKjF/eHkJfNkVO
e3ScX152HpwGoxGXJZOzxqy35MtjmQzWG8fXX+3AFmm2FPAMV15xT1w0J3QsOd/FjM3BzM32bvZ6
2iy2spBs/Om64GVmHE2gAqcgCOAv78nM4EehCqRV0KqeDMC0RQ+eiebP32iuwyGSIt6ii/6qgrda
Y7AbNix82kW+kaOd7BFyZW+c517/dlTuOAbJm2AZMnF7eTvY1+zWtElps+RMeOAi52hMcQ75RlO9
sUeti/lFlQHhiw/+2qWEjspzenmpciZi3qWUDFOYbLu80bp9S2baDVSz5kDiuXyjP3UOLTEt6EbA
WlwMTpTU5jnqK3daZza1YQpzBKf5TVuSMPZUUv4T7GEFon+XOq3+WHs94dFF65Xmg5fPg3fkzKC1
73+/bF79zp6vc05noEmrZI0QeHnzojZz6BnjFBZep+0yT6/2Os2Md6nlvXWiZJmc/dKo68GpMRPG
H8Sc+7yZEHd1Ddoz88KyqTV2yrnWcCB6s23Lj7XV6nkZFb7qkMsttmbHKqTyXXDXjqnf720+HUCH
acPed8VUZE/5LAX+UVJXyYlaGue6pNK6c5gsOqdi0tEoiVYZ03YWnvXRzovevZi6ivjFTkAjCk0x
dckHje/Tj+lIRl7IZlw47llbs7fHHrfd1KBy3lRurfNogskc1HXW0O67i4PJ7vOwH5DuPlR6GRxk
RdANAsW8yAhYDcrBJeaUlxU9Orq4zAcM1qDnzDcZ2BPrS2zOlQcw0uWQ8W5OC80joTXRjFJuELdW
dOBI05LogQvSnrZDb7i52JDxaFlXMstxBGwWVxJg2lno2i6rsSBhaxsEopqyTe44NZJAP8ee+xVP
J1RO8EFlHObkN07Plp9UGR2+tFMOQrdpRByaSDVlMFbgED9ak5XaGBYz/Ed33tgEwVHEonZum0EF
3q5DISiPPQ/YDHssdMbWbe1Z59bt2koxOwd5t7fnwQ2ui6WcgxA0/NRexkXXzTdqEaX2QUsqU17E
Y08umz83lhMZmaGfxmSN2tWmZam/dWaMUbIZNPPSGlRFIHeaud6p84jWunKxJYojwVgKQHrSxGKb
5TSCPwZxVzgh2yCyOi+Jk682hyofFwKaGTw4HUarCwssbpZENAPT7FEjF9rcJGzKzWa0bTE/o7ll
pr+xjDjNP/O2YXWOO6eOV3yp754Mp/W9nSzMyfxUTUaWb+F1CvdpEqmOwnhsM0BDsHDNDktXLTFz
FamYwNmlPZmwtiake1MXJhjXaul07kfVwXdhBuY3wqul2kCWrJKDNegpGh8Y6ulWFV5s75JG124k
BSm0Ugmh/t4aRGwgKbSdKjLn0RHfuizWP1lWKj2MsfzdiFpsiU1dwNx2O+AH6lKfXbACtPP05REu
b9dvyOEdcs62CpumUXF42YB/yT6awgStbGDCtzcSdnMXDTQZB2zcSZNsS8i+rO2l8LDy65P1bIxV
BUo3WJCWBozHUiStE2FFiBnzG9nnxrNuyiKLmnFerL0qNCIh49oXR0xpSpId5+lTmNqyQcMla8eN
qrLtnF3d6ua3BGFiHiEl9sb9QiFOHp+xEBUaE+H3ycsry75KZtTuQAlcNw0RghB5Tf703GzJbTXu
W0UyYNTYTaBOXutQc4kUJw9g3Vmfd7aCqqsaypStWZnkqNaG2xPKnDv9h4zD8BCKRFNUvIXLKYgG
cPcenJI+X3lEC/dhp9Ippfe69IGzEWPnFddtgxd5R2K1M8Mh9FM9AldZxVdpC8QlTCDoyVPewZ4L
kww+wlKQqvu4ZG7Nw8jzfCYSrma+TrKU/YGNP31sCY6/Y+82C3J0XZAlRHHWbDd+py8HxZ75Xeh2
/8kZKzFd0DTIPwUjsfMXM/YBFHKyc6eIM3isRfpQVN90MzY+pCOD6g0TrF5tnMQctT1NdALD1RQ3
7uexwbr9DkWzIR8rQprvdKH1N7jKaR4pjTzjC/ah+mZcnKE8alUbNAcH8hkEKs/o3rf9WJRhU2n+
93GOg+Y499PQ7YN8MLPLNjX0T1qqO8me6PVSw/g7Jt8sZRjtZvBlAAwk6NZ8ChKINIT/8FJ2Rtbl
+WVSq8A4kY7tPEJvke5GG2zzY65TsBOPTepux8s++dlpToAWkX9eLZfw6mtseE5TaFtfJVYTusSy
jmEQz6mrNqqR1i2BjqkRFZ2sxo1eLLa/rXw04l9ixvndlawaj+jrIR2tLXuJpzaxVxGJJLV8eVcu
tNQ+C2Ton31oLcUHJE+FcVGChrAPs52y5XeJY5FeiA3FDI2h0Io9e8lo7ipftvhN5nhxIW9o2eyE
sMmq5GNpTMWXduzMR3icfryzDYwSYW6VBntDxjdAbKdBjR39GCvp7mKNtMX7srBE8Ih2PkvQFvK6
bqaGUmRTNZZ5Z5mLbodmHtv5BU5Pq9tQFVUi1HUV4/UneDWNhF8McVSLJodzXI9t+Uguu2Xui6D0
FzSJyMY+ECDSxIgVW76SRTqWVVQwJvRZiDlkggAmWLrpRwKz9wL+t/9JI/DTDfN+HE62lkzqiI1d
d7aItXWJgwTK1CYImrk41NW0NN8F0/6ZmmmsnlTqed+6wPXF81QoAwHUiJRgm2kNGL120ToOCS2O
7Qe2jdLCLBOXevCO3UrKQ1NZyXRqeUetMJv7HCTEABOCvKqkFPGj2bkErWj+gMNPTb47R5k++WK/
zvnHu8Kw2/R91ca9TZ66QWo6WcyDXW390aure/TtTZCiTYcsw/ZNFvyVSJUqTrIVQXlIEjtAWLf4
9hxvMuoZ8QjgJO8JheyXioipYrGM8XMfMNV/cvpEJnfZ2Fby2QJZzyuUxalz3VXQoO0GssdGwQsg
9xPZRgbS3JiX4+yOWraNG7blfez2RYFiwPX5hbEATln3wMmoYxm3Go6mw+SWhn2PR1E3bkRFL/HR
HQqZvJ/4pYf9PHaqJOx5gcLNeDEd9zmA6zT0raF8VK5pz3fzaNW4+Owq774wbe2TMChmezg6mdkh
8gYZpADaDN5EV8mzTo4k0PJjm6JvD00jrwTWBX+5yPVF+QcCfGmeT0aApj2XIwnkbBI6ZO15NK3I
8DOjvZGzUGxBreKZA9nt1wCmVB9q7XNVFZraG2mXqJ2mc4VLGwCOt6OuLI0r0j1qgFT9VLmbbsSf
sUOGQpJrlSzmdJtIrTAfRtfSrjsxNN7lyDi3f24DfVTXdjI3dFvQ0RryfWqiH4Fio/Cr9JrXGrde
nef+Xu9JLNR6XZcPXqxUjUauDbBfTwPpqls+T3RENS0nBjAsYnfWm02PMVF/apNZaR+7Jsn4lM7V
/OHHuf1/5O3/iXT8pxLmlS3x6ql8UtkLAe76B/4W4FrOXzh16MqvzWPm/2sV/Lcp0TL/Wvtc6Gws
pCKes7IF/inADf5ClYWsDgI+ojoQe7Qp/pm5aXh/oS5hpEe1ho5w1Rz97//1Qjr3dyDqr7EQtEJf
FlwAt7A2Ms6h+qHcYj6y9t1/6ohBqcnzxVymDZ8rb0UANN1yKU1d38VF3DyktY6snHuA9O/bYjeV
vnNMKUJvQfO4AD/M6kKaorx3+8zfTYUmTp2hL1GdtMalDAzsOG6iwmRZgzJsDnmnZCqbI/v2HHE6
CGvVXQhXcVSozG9mMH+qiBJkQHnX413mLwelqhnxTCmWuD61pDfrM3+TqduYnX0quXo7GGGvFIGN
k4ORsO6OWlCXm6TEmgzlKtipebzQBXJ019BIbQseh6bYJcuwlXxrjzM+ZNA3cjPA5gEA47anli/u
JmVD3S6BSDaj9KO5EPF91z3NMxi2KQP9bebTLrFdrt8Z75Oq2AVWc91TJu6YCd6z3e2TtibMezm0
cXdg442wGBEdiAJp0Itgi8MO0FSa3tTQ/clwXyIsSeGQuVewuQBobKWsMMnh5jHK7DFllt9ZGM7L
bNsUdpS47Wfe7n5T9W66yS3zmy5l+okJZR3pvTMfZgd6YNUC4hy60jpmCYn3E6huIsy2nkqqw1wV
FijYtLirRXphN9mz0K3qogh8basNMsW4BXxXDPqz1dtp1DtfsaadUl1711b3Tp5GTrWjWQYKqOGA
rNSTcNSwR1ee3IHpu8apdmr7x7o4xXNQRDkOqJBhWb5hen9UvfGRFcUp2R8vzKC/I+8CvSM9KGs0
TaKJ3Nulnr8JL8gjS9bHYJzGg9NMXxIFJqcvusiLi5Mij49Q5+prlg3Pie3cLC5ricMDbfguA+2p
xRzA1XfMeEyN7PrIfGZnIZomrWuxdrCScKKWZaR5Tr4VOW7IYmR6gale5De5ntQMXEfIRHK5NGvP
3mPWy0heju+EW+4kTcAy5/gSx1lx0Ft5TR20+iq653gwnuvGxnE+H61iOOUeVk2gFhmuEY4PUM+q
EHvs7VAU32TmvDPE8t1UcMm8pEeUbmTfbGHtAnOiUqdeddoAUJkEgGX3H4pcArHX30MsJaqeeo5B
uxGZJoeQNWjGi9Njs3Sn1K2/SEJ2KIsS92m0xRd7HD+OgVUUAL34AhM+UwfiPmisyKIiJafawf9p
hnncf016GEKexkvvvs/EVN921AYbYjjxw+mDccgT87lILfOUasKP6inI6SW2bpRr5YmC94kP11bA
9RcDRd98DJZuM2a3S3LhJFnoSRkRMbSZjUNcBIBVja/u7JxMeMjtcCKaejGIPZqcJKLW9nn5S0Ky
xMatqmMt9synw2oR6BHjHezNz8bat1S+0fGge/oRY4Qt8rIuHy35vpk8+D9kotvE6mT83XnlgdA+
KXsvS+Kw20eQi1/TsmRyT7oTeCOg5UvbIfvWaXfwcW4/q16tkjpRN5qxKWJK2A2VV55wam2cgfEf
h5T5zicvfT6NYsFOYFlz5jw7+WgH2c5m18mLFT3r28cgnvT0s57XP8YPs1fU73RX2vWNZ7RV96mh
VicYM7Pj7BSIzqgAfXlVC0NgNuc5HHorLi5oYBRQo5SZmBGgQ/IJ7DFN+Uv1ifVFtJV/owdpJiJD
08Z3oOI4BCCwb49k1dXBxlqqEQhSTt288fvch7LS2di2gb+YGzXrrdjLznKfEz3Rs1DUOVB3SX4j
u3O+dL21cbGC4nEVue0yuyg7Ga4srjGSdJarbT9oJTHAfG+cSJrDtGm7NomDTd1bRBTYVtncLogq
trEU/j4t7eRTJTOC60teeN8JdQN+6Ma1x/oqFvJY8pY7WAY/UteUTxKBXp2XN0hgtatG1tZ9E1tJ
SA2QgyF15/cW0ccbgpj7Tw18rzUu5sEKkJNmavgKCbI99O1U3Rj9yKtDySCcFlbvdKhNcdKqNDh1
y25WMuyngiwHdUVzj1inJKxcck+wAg+jPIx5vk2KkR++uVUWbt4g2BcWzx0Js9bG1Zaddj4ky8lQ
dR/Gya72tOpqpPdAgdDfZz/YgGP8SVrZlggS71JhSyXP59tC0iKgHbxXQEbJYD8oMWw68L/RlGeo
Z7xiN+QZoRT4q0pN9VuFBvOkYamKhdpbw+h89hBcbcyJAKKJ8+Ru4S06Qll8cInHFUxPQjs7yaWN
VNEB+Rp5Jc0uvXOz+Mpvk90ylu+ZCeibFmXPfTKn1eU0T1ZoAj12k+ld2WjV0S7LC6iV/SYjQTt0
nRiJjSJiToo9AMMWNaj8BjTyO114Y4MQKzuk49xGRlCUBwvIUCg9bytKZ9pM7bxtJ969RZVbP06r
W1XNO9o238WgXeIAopyQUQFk108/WfYs6TdlF5Uky6bG1UpdUFgEeGX5fkhusKCP29EPHlJtumzb
5W5NjthwvhgjISo+Osy++rbYI2A9eLr4rs/9rWdV5U3NhaPJXvbSEP7WmLTL0RmuPUEfVRTB7GDU
bbL7wJ6eYnUTFwVslVwL9qoydik8vWC5FG4VDfUYjRyX+JT649fG6R/snLjJFk8J8DAj3WoVB/h0
snYe1f+2BfPUe9NpScflOtbIEdFFculasF4z87aH70uziqJJm6rbysFOMdr5/ZI+1WO/rbJhNy7q
yLHfwO+DA7ttT/GUf6oWPZwtP9Sams9LNwRHg8gOv7Hnrccv0HrZncSZLIa967EvTySaSL9Jwqx1
gwutSL971kIbTftSiubgNyyklgiTqYwYEYXYRhjKdiwAWJzFvsjmhxZG/9wkUaIbh8SrPgGav2qb
9NDFvCDwLWet/paPFE9VtUWzUXKMWTZZUzxaTn9wHd7FuL4pSuiDQk/8ne9M9dFypr3VNfCHp51K
gy994UV2divjy5QxdAuFWMOnrHw24+Be0sBdJp3zzYfRjrcxzIBePXaWPNBTLB+GVucreBMserCv
eiwNMWkdpraZtCC00LDD6njUu6ex0p4DwgVEfkmFq3/LqubCLMwQ9zcYnT4q42A/ZNqHykC8A3DX
3NcFkMVWBY+G0sv3vJP0ejy+cg3qx8bR90npfndza6v3HGm6QLH7ZlSNljmFdSruslR2Mw2gFJpy
+6ihCgbXbWz9WdV7p7FjztA14FO2Qh8WpE5LQmrXVW5xy5/dZGsWFzJ7V2VUeaND5Gi2pGGTLcmt
aptHx8+uh1wvIgf7CEvN2ySpqaOgHS7Gnk+G3jwxwbpoe/86ACx97LIWwGIuDgVGP/KfUTGlG8zs
DKWF3JFTuXwE/lrzpf3clkETJZ2RbAM1bgdvT68gC0f92u5pdK7s7EMM8fRDruJDkB3IOIHX7r4r
sYBHWmN/CrovY0nP1iQrBwDldo69dwzewYtZOjuDpNNlx3RrkOPvcjf2yNyClOrMAM1ZP7MJyMS9
RjqwT4IFMq+jd5yJKvGhqWsgo9DDl2cotwEIEG8eLy1AZtHQTcvO700VGaZWXMlalVHX2vdC8Ikx
WmYHtM0+LaZcvmcZ/86BdpZhpVc5a2grhtugVx8W2JGbPDh5S3csnRi0qomQ0SjCucuifE4uLeTV
JGmQRq4ip+u3jl3iIKs87d0yu/0moI3xUKbLfbX2/LX5osPTtq1jMYQN7fQ4Mx612L0QXnywKlK4
exGVPiz3ygsu/Sm9zGH3pwHiotp/HKrpGfjqdVq/CwbnS5xl68flYwciOa38bTwMRGvzeVKxcO8d
AisPi0uHQ9p0RBNxcPvmwiBwwMwTg91fcR+xGWZDvR0d/T2j1ZtKdbsprqMFHRI4PROarN6JQ8t4
E94oN57kDYQ377b1tX1q21Ew989j1bgHqgfQHH0bdm5ykCTmtXajwrHlx5OO22ySsZgPhj99sPSB
Yq7yYVn0xX3ARzatir0w46Olhg8cBE8DfI1dLEH8Mps5kTrHmeARdUQQ6qlj3tTSfnYy7aTYv+K6
+gLOMgX5Ee+XOdv2zjs+K/cOf0jYAwgOi/gxIWx7ozkj4QTxcGqn4bGwtNDNhuulNfLQEcZ3EHTf
kknfDUn+MATD5ZDSP6mN7KMtpysbGWmTBIeZx+LGB7gLnDg+x94uE9QENsfbJgekOurbnjlgmFPc
bcuyfuyaIXhgRNpfYq492JU3hV050D3Vb5aML3LmdaQG5NSEiaUe3db6XJe2EXlBdl322lO3ZFtR
Vx/SbprDvApCxlFfhz4IS+g7JznedLhxYk8cOtHpoa51kWrtW99LxXtmSrtclIppC6fT1mvflZ2/
U4vXbYA+fk8WFIFDbDZsEcjdmQt1Gz1gxwr+D3vnsRw5sqXpd+k92hwaWMwGARGSZFAkxQZGkYTW
2p9+vqgecbtnMTb7WVZZViUZAbif88tpDrpV+xRxAVC76T9xalHHaabmrqftSinWOsSn5uvxGJLo
M3u6w/Kh23N1wlvLlGh8GnbNOeI6bPjm9uRI/Svpb0VVJ9UgksSG0o3dcJymsCq7wh8KOyRW85Ek
49CMtcclT4JZswNzyQOiWX/qod87y/pkxe1by+BeEoAzDexIdbnrnJNbGjSIlS9xc66H6kryEuiz
afvZDIpnjLcRx2vTrwlVYra8TlNsX/quM71RWvlHUdA7bagx7RtK2j0m1jyxKTxMtpt+JxSJzBzb
Zfo30SkBzA2qWjzR1OqBJ4qE6zGf+IIZSIiQXfRDOsdusGWO9jyoWvsgVEnMbMGz18UdWXEEpbxW
NV5FJMXiUNpAvP3G8hxLeekqRlyjtUnZN5smZJ5P2ah5gElWVX3LXoZIymngrhDh4oqvmHTN1BOU
ux2KSnV3ndmt+47IxKif8fhraf2iKr3CQpdoX+Vadq+DrdoR8PocuomdRUQ7Ox4cxnAwiql5YIVV
r7GuLPs4tsx93BE4GzRVp4cplZQvOuwnUY8YpgtPSTbt0ZRxbvL3N6w5CkDTc8xVBriNCgKqzUAL
mWgc8yXdZwjzMaOAUhTNmaul6CI7l6W/3GCOoRgn+KdUva+teDlWtZNVoViK7ceCUNz1W7ceOIGa
QzKk22GGhT7KsWb3GI1dM/R0P7qZFm7CnQKR2utrQUPHwYQCfRtaeyWgGFren/gxb8Egy2/MPOVn
JLNHtT7He4GS+n6Nq+2nMF2WXoJ3g62py5aqg8Rx6eFkC2r4zZpzkSdpoDatjMY0WVF+Jk6k8Dx8
JtNgRa65FV8c5CRUlWnQyVnsHeGgNOSmWv+SUda+jTPJ4zutsPTnxRq33TrVxlnXV9ESZWXE+5lE
+L3oDM2vWNWHvK84Mm9mFFm37L8dGD/3YeWlMOwhVbbmpaqRMVPo0u4mdRKASPZsat4NX2w5Siz9
CRAmxkcqzTtLG+2vVavyZ6JS+LyQfuaRK1olbDURP89L2pyavNXPFZonv1LFqSD/u4PHF3Wgo3Yo
dotoxqtttOIjMdPpPaUpjjOVwK6rDQmWec5SlV8JBCEJrEOj+BrT7d7uRgLH8k3fd8bKEluZmflT
i5KKmKzTl3RHnGhx6MysP/WkGR1NpcnPOePRGwHp2yGfdPOkZFlCqV1Mmcqu0bSY6J8bdeyMnRGW
TW8yrlNw9Mr+RAQiEVFeLOxDltXBGMuD6VpXFaoXAsl9XKfmU4v7qOvj40JiTJSq2kw4hQqPNhYQ
4ocxxqHsbcMEAtDYBK/uEPdupzYjXZlIc25/DwFCLql3dyMnW2afRX5+tpRFg6jS0cnb7PW1b422
ye5Rx6E7kgGIBKGNDABc3c8tO35sljqNBJ/KZm70MPIORLd8QsrIi4llJ1mUOFL4e8LeaVUydFKU
F469fDpj8zqTiP+g0BHBHFCfSn25oDWtPa0oR59M6vyqSmlfFMN+bIwKMg8FxzrMEV3E47QnuXlO
on6Z7Mtqjx3pSuUwUbzcfhS1entTl3Q8VFk+GDsdWSfZc8RznTpSB8pgLDhS4dz6qF2NLzMeNyo8
AV8viQml7m1lZZ2ZkNWg3hTQ1krX6sLL5rE70r/YeVMzxpHVu2tB5lfd/pSaBPOUtpXwjSKI2U11
f10Eo7amsUsxjEzze9pWGylKRM5x+pEP4Sna2sU+ggziB7q6f1GGrt08m//vMU76HCLOLs/SNuY9
YWuHEVMmPKeYLovWOgEUl/asG/I2ekhnPiyGWoIpklB0RDICxZcX7XBZY2MIJ9Uwz8RKaz1HiOqG
NFUylZoQzYAq43gAlAmyijWwnkQwJxPMoj1PX2o3ZfTFsg3nZK56Y9cErjWHSqpHU7ecm0lbHjU6
WIU36WL9Jq5eeCYUqcLCXJiS/dpJdzmX+IH1qvtrZkMaSmfIS36KpN+VmZle1ipdTwhsgEs0LSV6
pZ1IpLa25sF0zJbhh1Cqa+nq2kfCDkZg6YSyiR3S4G3L0ZionNh50c/3mp38MahKKZoBYHFMrupM
Mn6taJZP1SOBUSz0wB0GH29O3JlKsritP41aJPt4eXfR+ZxLHaSttMvjP2lLiBI+dFWhG6Xs360q
f1DX8XmO1V+Okd3CR8lYyh5Oynlv05u+NaA1xuJ3YnhzNps/ssVvBPuWgVU6C7RwzrPUOAQPk5dn
IOJgZDPLRPKUxtW5s9+1xngCSVKjuKfMwi31h2W1N3oDmqgy7d1QNMqecOs/Q1emfiKN8QrO9AAj
F2Zgq7l41qVqnxuz+Fo5/9SyB+9VTKM7Q+x1V0UBTB9MWE258UV6I8PJzJvkKNi1bPC6dCM9Sou1
j3hrUo/LwMJZNdsvWW8FzgDjNonnDXzeWx3nfh2YHAjA+y4N7U6QErRjwp7IncKoZuZb2Jqi+TZ5
VlpOZR+m814UM/qTLg6cipwhe3mie2iMbm79x3kSDmaV9dwV2mst9e9htD7H/GWI7Z2ImyCTsx6V
9itNx8QernDpxVhhWivazVfNT7QqfIiZ/QKNe9nWavHIA+OunXegiNLrhAqYkg9eOy5+AzZmJs3D
DMqHX2y/tm3ArxqanAgx7Es1ipC9+c+62dzrlTETYJkf3aWm1jxfKwBX49Hu6hjYtH9epuk+dqcU
JRqAF3qbTLAvZKUmgozyg3SAWnZG+3EWXU41bWyfwRv2jZNkMKkMeXTshbpSxw9EGuSe6vZ/0cpV
e9k0NYYW55EYA8KG0JvxiJhPeAaPG8EJfpfZbjAKlS152cPpGG9TM7MVtH9Ki9xLYHp/dKq/S5Yv
UZm2o8/NlIt7iFrlBXlifVjc2Koi3VLeQQ5OUw1WTSblH0e7JTauK40qw7UjtrCdpgzj+sKI1lS/
Q5IDb1E5X6uvRB7kfqPjEzQMqugy+iei3kmLEETlZclAzUXSXROB+gf4WV6ULO7CakmG0CiJ17Yt
e/K7QT832/phleXBTYjK4V4ZvKVqKNijcWCoxDG2sjHqV8PYDdsAeQSZcTCRYzfG0NmeFpvNpZks
3XcLi+A3+GM9Fr5QOz65eNfMRPzzOZtgOevbRpSkX8/uuZikdlEGQcqb4izXdVKJDxFssam7hZts
jIDNYINyHgt+Q2LyEVud2668UvzpBGuiPdtah70DPenHZKbLXlC8cKfXCdGbrkusI7br3JsxEXoO
zBps+Y/TD+ZBKsXwtMm5eOciX09Ebn1JJc7eDZk4d/EQ73H+IKdXLNYT6lWFzJNd0nbI8I5I7eIg
ow4MYQslB3qh8044w3bGnamEpEX4RF6d46mOJtkGquN+rh2AHbCHAiQFMebq22U0VQ/71F+Nc7kr
CyqwoYmgh3bzWtDCBf2m9TGSz0YEaTqZF83iPW1XNRiM4gfhalij/lEZ8zx7icNSp3utH60DaQY7
QwWoVgtaUhWFL0ljpmaPi/WXjPotb0pvFfXu+JsP3Zss3PTs2rlPY4TqVSTjjUwYnk6OQETbqjca
+bFG8zCoJqg2R3TKhkvNxvxhdkofzDHCPfRsL3LRv2c7Oym0wVFyuc9L0lmKW1kwPtRm2CMv9swi
7s4Z3rG7RaiYCt0EMkfjqHZFLH0ojY1EvYTMy8zlUMv5JcGumvbcTfKgDU7J1DqZe9U91yj/9kZb
FkfK9ZTEaw1zZ7XF8xZXr4q+/sJi8evKe0urMVwYtwkhfXMBmKapXH296hn1F/GEp/Nl7RViOOv0
QP3wYVtjamNUWr+sKIfE8mD9TpmxHLkYBzBgNRc3XjMcTb31yaNhvIDdyAsdxFG4p1JF16RJ83WQ
I0/Osjies5rqETrkWXExLUztsOuU7j2G3fZntI2Xgt8kbKxW2aHqoW2IZmWh/2ny92H57QbIDoVH
P1Ulmg6ZmX/HxProqYzubeMm91EhsGoAX4TTL1TsVEez5YXVkjt9ls9Nln02on8XK7QCAaLBRPbU
ktx1c8nX2lmbJ8vUCHNaE3yXDdNVFU/TJ8WLGc8YGxI1QBPlmYN6nbu88io+hzxDfZjQb4nQpRPi
NCZGtW9HTgfpADUUjWCBUAwPlWRgquFCnciQy71b3cTyyAN3qYhHn7X/rlor1S9NFaYrW48rjrco
rQznxS7Al6k9SXFa28M9SurvCbZjHpToRnHOCgFelhan9Kir6Nta+WHmzRWR3FKsQYUZ2pelwQJT
Ns8dn8JZFioHuGo9qwU/35Zz5Uls3AUFQxsfNM+dOYtfS3znc798jfCHoWkX/OUPwsJjNTSxe0c8
2bWnyQfR5z3huehS2+pPQSeTZ7iSiXt+QnKp7SXyF9edPlGYbblXussfHUA27xxA6tG6Ci3Zy9H2
+GMRmCqkRmrAkHO1r5zjQn0UVkYWKy+r7POXTpKgmS36ryVDtI/EmhsUUFLDlqBQzUO88DCLWnKV
FWTjuqrHLpGPMSOIIVJ4ZyiSpPpNcA+DaGeehRIpMjFJ7Llq7jsOeeonI4L1/W7SvMZdk12dx6dk
qU56R4uJLa0Jbx7ZmLV+cFvu6kIM5TcXSrKbXaMNa2WImgx0fWia3kdACT4DjSfiCnHkAjI8NfKR
XWhHdblLVqE0/JFmE78hdNTT7OUZBBi4a2r3KL88Vf1h8N9XqXKpW3b73KbmZljoTOlfDYzwfFUu
sW0PMEK7mSe5UDmQUTD6ydada4bC6rVEDq3GECkkc7O/TxktNGWoy42091GNH52i/V708nFYeMuE
JQ6GNQI+ZieapfxcTd4KGwa/VdvfippBVowkIu+abFmR3aiyDdDfTDZPm7NLlapfU2E1ZBD0MUph
40Qa7uSXOlqGOSVpetk+LFH1r5kc52ihVmhnAwr5zIz7cVPeVzJn6rQDoqP1Ah3IsutzCf9aHI3q
p8zjOxp8dvRNcTuuz6lBValYnhoVUa82/oJ1wmeKmBcr3l4WJ88+prl+2FhWlx6Aup2DYlZYh5zu
5IzjicAvUk3fEzq/WqdCO4DMubSvwHYRSvdoirPgpozReBZjvY9WFfCusTdO58EJ9XI5lCNnkr4N
fjVnd+OMI2Ce+QdnvBtarmZS9JAr3EMPHNpcDddG/1Y6zv0E52o9i3PPGe922MmH66wNzJlIOupk
utfrzp/1P9WUeAnEn2s81YRFj5s4pultFDCWGJOXxQYofKfmRnSUNwUDA+r0+TTYC+qfLVL1lUlp
OOdNHHLL+s48DQcS9HfKvBdOxRDJs5c5EeVl3xs5kWODIaFpIFs6RlHhlYn9PIDlFxRvRpNhhgQk
7OAQH7Whe003MvWKJEhRc89m2vlckOmvnnDK3uS0q1Uc2PG9vrICKZE0JWNy6K3tMqgZb5a2eF2R
vAplPhYq0Ep1ZdxcwhyWmJIzxauwHBIknhjK80iqs5iToEXUrkj2Bp3dolehDbTT1BuH1pIjfWm3
7tdqBGY3w0rrK78ZRLoz52xfE4epr1SxU6utxsOxylFWUbIUl9WnWRqvs73dg7mV/gq2b9Wnue/2
5C570uzSqzLUMWpjYrQDW2zg9Hm7/dViVqd4M35XSsFLyQdlto/CLZ6kSa8TJQqlRgzrfLdAmnCw
92xUZP+ubjYGeVEgi2giqEbctrPCHu3wZBO/6wZ1V9zpZSepw4MvKN0UwBU4xUgM0s/rwKGbzCPQ
+XtgcMr64skt5RPNWvtscuDJK/eSS6c7d2LK75AkyXucO6dVk4w68c+/qOoe/sP/9K8NRv/FpfSP
UE1T9RtOigGcgKD/IlRr3VnGRc2jQT6feb8hbsTXUU/FT2335Wu3LgCpWb3Z53VuZybAFNtDsJRQ
vcH/5Se5uQD/4wc8/Py3f0PNd1PeUTGAHxtjP3bc/yyZy1CWWtVI9xzyveGTNkG+aRVMsERiXxeP
XaUoP8D2znM5NcOTM+pLCHE5jL4ireLvPz/M/9dd/hvxNf/yvfwfusuPz+rrP7dB/PMf/A/dpf7v
NrF9eNodgjgFbtz/qbvUNEKBIRb591i/HNqx/7fu0vl3zTYIu/znD9xAUx6x/6W7JEzYvsX2YCe/
JRCj8fx/0F0SonYzsv3rQ4Sd3wT/QwQK7UP3xH8xuo3kWU6KgScC6fnoQuNVNcIfrUJapA0ZpDlA
mylhK3sr+eXsWV+7Ma6YwmmhBS30URwvP6ueb2NEyXnSHd1KiBUp5Jw5f82aFqNbw3ZSpXclPJsg
hNhumj+ZGzsDgvXEJW81zy31QwOeK9EaKGMfqrkKdOlkm7jyrunJwVXqYkbiJtP6kmQKgXZGV6Cc
rKblzSD1fQslFnQo/KSsOumhKayoUtVytZ+R/ay65SdIm/uTBlJo+K1KqwBTa7KBtcQUdJJlz/qD
dEhAHjoB+UGTtbdTuyZQRwqGEL1LPhqpZV5DvsclG+f0WSrcNqkpBqTjzrjjeljfuqFsKTGs0cHD
ET31KF3CLG7ejdvpXBEIDF5V4EtSl9PCh+uNm0Gfj2J3n7bgI7ZNIQ+xW5X7rCNr3Fyb/CLEdK9k
QFClNoE2VmzkqpsOQZHSOVzPy3QaBvovM6G/b2MGBNLi80AWaz9olYiD3BBftVVOfiy6aV9TUBZs
KekttpxPOpjPMTVE/Zuu5sjm2uoR4JzYte6is/K3jddggPHSzh7fzMpBzTIyRXGjLh1dgMbY6rNn
Lo0x3o+lVdxazMe2A8RWnJyVk91i3kImdb4or28FKTjKQNfbOzLwYji5gO4aFGeda4gIekgvLmx+
+R7uRRv1Op92ep/M9/mM7kIBPaSRWVv2KNm68g5S54HVM04Cx5raOKhRw+3mZgLxMonO4th3DXZn
jdB/6wUsFTQNPLC4AaMO5hhPOD15bgq9oni9uFdvcCpIXlC7KIM9UrP5L4zamDHI9Gh6HrNMK63Q
UtzpMuQK6r5YW67SgHHYbbPT6U9p2lMuOt2A47mPHWOvt2MWHyXVA/llSLomO/KFF/aZCesrFakw
Dooe3xqUW4FuDon9x3DDwylbMu0w2dYlicrE0RiCK9nuibe6arLvvB6M6K80R/NQEL/2pzBoieVa
Vh9qU6eIcKv3eBJa6thrtTpVjuKgncIw6ZvNbaoql2yDYVawy0l9rYfv4R/iQC9S+PJyjSN1gR9j
RLqxDUuJG8Xf1sJyD9jCWu3BSlsH2dWNueA9kGdjTvDRtHcs4QRI5eNfHfsOggwH5c6NF1H43zVv
gyO75tQOBVXRiiqKo0KDW/2VdHl6a3Qx2sXH6Vpa/lrUBCPDTRKJmNklcESMBC7/JkupgHqf7Dul
aZRi1y+QTY03TTfTQY0RhH3J+NhyM8VLt9nfWaMdADDbMweUShaGHPhOU6ez6JJJuowxkKycV0ih
o8HvWYcLaOnXvNW6NUHQ95nCe6mvP5wFsBC9tEvHd8Z+Y5svDccKE7ykFXICikQCRerzcMxcaCie
iZt2GnqlR2byD/eIUaQL5hlpoO8qsjARFQqz8bkxYnev/ENzAkmjSm0n6tAIfjmPNyqUl3cNgM6a
yw17i1pUr1GdlPJ9w4mZRaOFnseeadqhSvHHyEt3N+nTtBs6QxyobaxQii/yZRPlvdL0g5fp7RBp
Bc0M21T+rRGnnBoO/VCjnOHk5KN+GvHoHg1M1N9UGqN36W+s8mBaYDuqQV9V2KtkgoV2N5ih7U5/
i6RwfRUF1kc31q+DMpthhmv3SA1sE3aDa59UBGDgc/zehQmur5s/5EZll3ksHY++kS7g0TBeF9FT
trxl8mhlaR8s1bz23tzQruDpxlycLctmB4+nYV/W4q+bNekj5218vqW877p4RROS4N3c9Y4wI9uq
rINZNfBpTMUf+Zg0uGJs+WFYUNN+HsfQe4hFD4ZpFVenN+ojIPE9DsJf3M/ICW16H46WA5NPeYc8
LqCKVMyb2mMhnemts5ol4qR1DlkxJ0dnbuMXfS2TwOQYpAcnNZYD1SrLfcYV0wcYrDd9V2vmZwH3
+q5vtRu4uHMewEvy62YwMjq0J+EM1NF+Z/W+EJ1ybpUCsQQEn6cvFh8iqPjAT2JbzJLjKctK+w42
/rmOK4XK5M4djIAgjV8nXYnrrY0DGMcc9TlaNbi9CSMxa02zb1rts1WnnWoNDwpuVs/kvqyoc3vC
KhzEdX6t1u6U4MO0bVRv0t2Wk0btbJi3bbNL9XGf9xPYx4b1uy7JjBaZSfRKkxDslPZkHm+P2sYZ
jySYypSO3AhYUEOVQ8Dnb/xxDXJ18gVlzrYYbpRmdgLR5Qg0ViqnRVrGR5B0epHxw30Z6jQd2Zm0
CFq78NPZbi5qqe7thqSjyl3YDcztO5mT5eos8tBn6XM/bAbSZu3ebBPqr5vleaItvORGt5Ztl6Qy
ivXpt5mba9G2OD8RLI76x9D3fpKnx4G9r0gRCecrMldMp0m3+JAc91mvHm0Ndnm02HYhgi95qat4
5PPH1O7Obr4c6VHKA3STyEyn5o+2mHvyw3bmoBjSM6EiLLs45Z27Hdaipa86owk80hr5kmes2k6z
sYXa4sFaHH6XNUQDL1Aaw4Dxs71jJofBWGcLId2GVUBuZhpkVlpwLhniMS1iOoAxhe7knG1vpdIl
fxzqZpWdbgybDNU20VA8z7kxAAzbNx1/m43pQbJ3dewHKY1AmK7LT02X921ttgTDVOCfVq+zKg80
mE+S17DO+/RbW5Ly0I1qI8YLyDGS4GlqNWBz1OtptRVhRlE6h3UhTinRua/O4mwUFsvY23BFTFit
KYa2It6gNsTxpR+cbUQOlU/V/SCnlMIeA8k91cXyndgFEZr95lInnQ03ZY6rXJWa08UbVKA/j3SB
yooQOKyf87Y5xBcumsIgKXNVw0O31R3CiyLTL4muzfbrnFidG6C2zusgm4fkQWjjeC8HzdqPCVly
U4+DBJp2oztmIWEO928755AuBv+aNOjmMOiqfHDzzbhrgfr9udCLgAbmbjcnKJQwnZp7DREMDUxI
aoaYzsNxycR9m4ziAnKis4rlvb8Y8/SnYZq+Lltx7VtNuS9uuMum8+xKpv1oRrRwMmezv2zm9Jgp
63tnOjwYjOA7oynuGQHXM5SpU+70pDD9tRzrsGyrpwTk2xtHoH0cp3+EtfY+JYFnTcg0gnitAvzj
wq8XO0Fugj5Yt+u7ZRDLPeqoEV+DQIqi8+nH8m9iKZ8lSMYxtcEcUjvbb71yGKBgP00nRwY/4BfC
JT8Sv4SANNa4OG88Rf3M1zq/V+k0nJXE/UbM3IUzSYT7ZjBfW2Xo71iB9MNCvoynWPUTyBlX2GaT
vwXtjQaq4XRFu35La5NGVgW8tenZMblPdrNJURutsPpD37H0L6YsjmRR6P6mOZdS3czItNbkMCPN
8Mxs254rkIlXNabsYEFmjHhTbX0CCCjpzjczcGeFy9UdfxZibbJmbd8qgTHbrsSHPqr0wKHqu8b0
BgdqtSbfbq6558aR4s1MxwifP7Of1TVvmQSLTlDqPMq1fhLExL4RGPyjrIirnDylxinf3sUwh/m8
ZPsyqYyvphgaVCbt9DhOah/UfZx8taNtfxH0MN3Tgm68wIoMEDcx/jccC+YTclGoU6sZnyYhy5Oy
rlmO08Kdfk2cHqFJ4WNUqGKIlNHmTtNAwi2tsz82LPr3JSEKXmJBSXtN1imBbpTPG5HrO6ds1id8
nocym7RItIb6XQoHsZmjKe9GudYfQ9GlQbMRS1isU34/tzSKUXNa3ZdUer9nVaWFAgDWh6B8JW5J
jVYdRkRxmqjBpezNWbIFeWn1h8lwp11ra2jJYgnNZ0t5LIXdRPIGhXVztmZYeTSqsUq3j09rrNJ8
PU4V6tLRd3pn2mklmDk0kZAP4KqbtxlTdlQyrGkSu/UuSywz4kV9TFuMXpu4cTFtfE03oftNOqo4
F4AhFzs1TyuDPFkLMpgzRA7CLoJ8ytu3rBfqdUQhSI9Zd1r15JJUuOALC64Y9lfZU3de3DcK9V9t
Txq4oifupzmkvG/O9O4YK9izmlhUy6jakzro6dng6tgVxB75FvKhoAGMjRv3iKJu2edNqj/mjEhh
ogjXy1XU7VYNtUZ5RQ05bbqUENbx9jzPeWpQf6wiS6bLxwhRc2Gf56L5yeumCBhtM2BAzBOs6WyX
se0Od1bRfefFqu2o/6Mh0HTS5NQ1CqxYrIhj1qF6YYWpCAvEUrdsSssJYsiHbMaZqJhLdp7gY2dd
kGCyqOw+5K+hd6/Mu6KjicfJG0kD+1RwP6ooOmAdQN8zd99tpLnSjgWero1op4vWfKxv8w8aN5pU
tPabrgTe0E71s8LVkSQicoYnt+zDsnCnam0nQr0f/uQrelQSythDx6Vl924R4pdGxkWUrQhFVuNv
l9RvuUi1F5liTsEbSO+ruq1ffF/mURn/WZSzt4Gl/43H+RDjM4ayKFPgVcOKlBmQnF/fwkbS5mWA
hbqi8szd0NWtCmKFsnfhKnRBcRvFGETHxKt+JFbFZIxOHETeRC7MjhPFZnwho/dRQ8p8U80gek+d
lyabfVU0LvVizkXfcKBD7sKsFejDmACvbowOT53mOCB+5BOcpOLWL8fI2grjpM7pfsLrBC0kDyIp
P2ZoNSTII/XWs3D/KGWm7WC/7PuNMfYUY93Zdqp0yqX8TrU62afmOF2cwSZpELAAeTBO9KxUGn+t
ZKRsLg7Vvn2iBCr7mm+386ivwUSUy9OQbOfSsgmjURUcqYZdPZPZ8QxwNPwZJne5n7gH/G2a9R/2
g0+nVe4atf6my7P+XNahP+MGwx+n54vYU/VmwYzcAmsg0X1iFhwCRhBuWK6Ce7TPoltG6meuWubb
uhgiIg30XM7puuOQMUo4UuxU8NH9fhln+jtr40Nv1MkjlOPNMtYfHpGY10Jv7ttBU6IVxcM5q5uz
TWhx0OhNHppjafwasbE8W4A6npvPzm5yKTNtNsR8coIzSrJi3Y8KtDQa4NVz8H/5WidMv8b887LO
xci5nfYP+dCOB1Y2y+fiVfx2ImyobTWydNTEOZagKIFCoP/Opc8ytCpT3QkCaXx0PCb3GExfi/H4
pZuBRojvMTxy9uRVM4zySHcyG7D4laudhq4qkrARvA9+myvDU7vJn/ym/3I2VOpDLfpLjTksKBy4
NLKX6qBXsC9RzgDTJrredzbgbk0SQ5d08k61nPOy2a+MRwzlRjWQvtIiMCx741w68BPITBHQ2WNs
f9QZC7Dbpr/rxl1eOnaHic4iEDxfW1ycLholfjmCFzdEriY2AvwHU0+4aUvSA+ZE1+bS1auIgJr1
sxzV9W7omhKPrFr5XSXfJomhTSek65zJvOKv1oy/SkILjKgU41pOHWFfKEF8NRmrS5MOFhT8YB/r
MbvRCKIJsTSNQAq3vU6XC1I9h52waxWklJgZ2as542kGtAOCi69du6Q4RdBS2RqMFjki3aGragUf
kqvu+kz7BYFyWCHyp0ErpFcuJi4AMpU8nCrrdS561Qfd/NXm3D3VcEz7SrPHPbkNgsGf7KLK7R8s
LadfdcPUsliZyR04VMeF+ekOyTnUzjYgsKgs4I7DAtDoGyCaO7GMHd49nTyTtZ6uCnrksKzcGriu
x3xa0UtYrg7TUQwJ60t9szFzrfPONssXLmiUCsom8WzAERsxSgGX6C0SexTaPk0yetpFnBw7Qaqs
LTqmGWiJujq0qUO2SbK2Ud8gFaBMl9mR84HdfkQNt5HyEziFk+3zFWQJw4WK8wmvTHGzXY1xNwSV
Obw0yfqHqtp5B7yIrq/sv8rGutequPcraS5/aPok9gqzzkH77+ydSXOeyrql/8qNO8dBJpBARFUN
vl69ZEmW7AkhyTJ9D0nz6+tBe599JNlXLg9uRA3u5ETsI9sISLJ537WeJeIeZa+8GOeGGGBlP8NV
S9ddGaXboVEpQTyoXXu4cmuc9jVe2y4+DSzFwgrC/TLNEiqvod63CxZlDvEc6G6igmhHD6Mmp/OY
M3sXnMgJFfRK121U7lPITfpUdmq8rpGJO7u0RzN0GYRU4umjBWaxcbUMrVUrhTNdtNacnMbIHzXI
G8uc1mlStwF1M19HX2Bo0VwMAmQbk58kxf3YpooTNCgnLKQq9+6HuS3RPFLEvQM8U93AKYHuUheV
MR71MuDbacKqhMpH05wDHlAfWAOt1WoWy8wIOVd6w6R3uGmZ8loz45RCctZ1ZbaheDY6ynVXrhoG
4zhpSmmw6FnWYpOzxk5edZqsBpYGvABYGYO+OrOGRkogB7XPsdHvRHRSTY6lEVdAeNowaYr52EiU
1JsB12NzbA+LPXCOgGCd5srsQZ0ZgbwgtHP6oZUyM4pfZo1lte2ofsaUli+p/PsHF4LJQRXhTQ43
bacnaHFBfhb07m0mgnndZhTgQmSXn4vQOa5tAcOtwMKeiW6rcyQ+5uh+J5xz/sJAGG6p3yZ0AMcX
O1U23YmWPPk0odQBRnPcteMsbRxmuYP93avO/KTFAL/Yy4plW+7VNK8ynXwZAxRNV8BoC8ZDM7ro
SCgkIzLQxeeYAhIGQAx/+XXRDNWJSUGIpjVly7YJ87u098JhRQA02txqpi0RiYM08G63UapRVc0G
dvWh/DJqfZeV+U1eu8EDdn77Mxpj53MliPKV0XQ6SraIqlbFV5RQ7C0653oMK44FTJIRk5LM93Vf
FZd5F1VHqW+4lDspmX+Z0UoeWZXn7BCvN/dyjqYfVlCgYZQxpCurUtDIy+A+S7ppixUfyZXGa0EB
wDkaRJD88LGnTmui6jyPnkHZijMP3j0GjXEQ30eJImQzz5UzPeRqyiVOXp2RSQyoyQGhZkfhnkHv
J19wnPlIJbtybI/iKBeNtULE1lg0TsHSbJUj6IXbcQ0stpQ0fjgiq5IibmFLfl1sx8kWazKha7Dy
CLBJS5eOb4kHt7hBu9SM1NTSmFUVY0Oa9+O06eppnusDsSog4CjNuMNw6tXDA60g3AWSd0ParY8q
cw7m7dzPd2hjLylNH4dAyVYS9OLKncrmIJCgwFZIvKOClhJH9qKiqog+gB5FTLBw7LHrdIphrwrl
7KyQMrbDbAfyAXRRH3pnvjaTc/odq4HjytewaS4I/gUZrsd8TzQGuXJZqw5mORoXjdOXm4qi5Fon
Huo3ZneBQEfo+gjbq4dStaUXDyGw+jbnkXsfaqSjtbDjrZit4VtUe9HxSIkUumJEVdahL3Ha5XO5
C3vfO3j1GB73EaKc3VB1TcX7idt51UtW+yoKU2OTMWTWaWNboOUiUyLHKEyxcoL0s+v53+YwENc0
Bk5zIY6GKar6nTNGw4+5aca9aNiWm0GWrtmCY7GTCs1g27XuOo9p57N+VhcYOAc66x7CrIpK1c7V
dIk3rj3F1PAp+dzNre8gGDIo445sb7+qun1uS2rMGYrC08qq4IG0bJzZpYQUDGV51o1z96gr76Ib
OHAlfdzt2KH7R4k5jsdeHBGgDufwKiqtc+U3xr7pJjjx8ULqODQVTmChyCpmPUrqC9/TIe43kj0H
KGiLH5pgjQykC4rRlrZPN+FoZIm+MdzgnG4HiyKH6avaZVSaFAE/W3ZyBtsKvzLMKNp5jcCNT0uz
+FobOANo0z84FXVqG6o6qtIk/CyAoB2oAkRXmZugode23KtRUr2N+KVhc20n6aeP1Zwctb5+wCGz
rBdUKLG9YHcbWaTDq7xCYs98m9+hNx/4Gutgp8zpwjZaJK5u54GjpUKwaQBh9MijxHDoq8a5thT5
kYAH8+RIDsI6WMk4bKY5lTdUZZ8HFd7mjkn7i+/u1ME6eiDYeN5M3rzYPP1zTKvhZVjxDlfxslfI
nL450jgzj+qRXlPTsmhndYcCW+fTquygP/XCAdMgqvxkNMAvRjbzMx+0Z1wTKV9fa51+hgdRc4K1
9c6jt4nkMBUbo5LzUZg5DXr0vDyCd3VXJJa5MicPIvIw5Ge5ITkEYnnJpN1iwes4s/YhgjkeaiMa
d8sBLtmYuQVsjN1clRv3jZLWAYck27cE4k+KRTr1RMIpeXgYEhAynsHOfTMtshvFFHJSWEV+FnYw
P+xQPRWuQ5PGtcybwmMtsFJ9hpCOs5bI5yMrDHbcIOVoBcuHUtl5YabUjguQ2ONgfHPtAicEk9bx
qGFHin7Oiw0ZdNGNtlnFTtJB6+Z8Qv7oIaYn8P0kp9offGvwvDnYLsexP6mDbFppLWzWXfh2ULHC
cW+M1okJKr1Z+RW73doe1DFmKhnf0viIEqSuHIQP6TSU3YYTYVQ/Bq6JHTdQAeCuXrZ/x0D9j1Lj
P8UCrP4oprZvYqpw7RtI1vJ3/hJrkO7sgJ4CVI60ByKv/49Yw1GfMLBIaVp8gGJpNP9brCHMT1Dc
XcjFPn/VfwPJkuYnRxK7sVCybIdAkz+Lfn6r9/EkvC2iLSAj25ILoeV4q/eZkzor0hQTb5G64tio
3fFW1VToN0UP+H/uhn7XArbcJHVHF74r5+RhMAf3R11jYHz15H6hglpETv9Wjbz8KgLNCne1pKag
L3r7qxQEuBsEDkxr2kDtwaEbzIYn7g9EAbrQSuyou0q9MHiqqQX/Buj9HktNGgAse1cuL8IVhAO8
vTRJrMbARr7k7Bd98dhYIjIfn2nf7KDCWL+52Hsi+hI94Du8OIQONgF37y5WTY1yiJ6tNthZJmae
/sGiSfcb2vuvL+JR9+C2TMt7d5FIFw1TqVFtZB6LI3yIejNzuL/++JW9h0wj5lceb4q0AWlDQ383
eqpWd7iHqaumtMIcYwbREtY31DCeQzF/TefqyNP5JQWw38jUbD6ON2OFC3smpi+CYUxB/M3y81dk
t3JZ5cMO1TA4b8gXPeRdTnWDV98FbKq7XSBhaKzj0nywFjvyaJQ+2lZ0P3ALywC0CUrCTeAQDLKy
6sG7nSbDR5if++NdbOlqpsII/pA6pTDmVV5LTVkAXeTaa0frpms9/rUmihHsa6xlDcja4Kgupvl8
Gh1XHpGPk0nsbOR2rcqGzcRKs0X0j/y2cWf4MXbvrP08Nr6wvn1peGRwiJsea6noeldsnWQRR9Fi
p2k7KQcB/sdv7aexwYsmZwCwvEnSk3jJd3j98NidGDSc+w175vTMMIN+28RUXT6+yk/flEsopUPW
BqB3ukPvv6kuHttcdKLbDGZXb/yukWjRg3Ftj9pk70T96uPrvc83sNkNvQSB0+AEPfg+nlKBxwVb
1XQbQOa8ub6wOFvU4OSqpdKSlpCvJ4w7H1/0Fzf5AldX0iFrVjrvlG6+H7m2qzAZuGl/2Ta0p7qo
hdZl+ZeIELLf3OIvXhyyAxrcwmHGluby27x6cTODQzfCQysfIWXKG1g5vY++4eN7ekn+fT0R274i
Wo/5icgBFq1Fq/j6MvT9UBUwcW0GJy2+kYEgqWJ6FTYxNEfeDTqFU6NHureZQ07VMEPcfFfENrVz
0r7cG/j+zkXcQlH46/b/Z5fxn0uK9X+9yVg9NI8P38v2zR6Dv/HXFsNw/E+0BYjYkMsIXNbyfwlC
lx8px/TIUWVlXRJ8+Gj+JnEKiz0Gy62/LPsvUav/CEL5EdxOn9w6tMB0hD33T/SgL3Pxv4eT4/BL
+YhRHfK0XVZX/90iUSR+W0iMB+vEEacMvLDDzBTiQ03R4WAHyO1mS9WIidZn+xqviYWTBpByh+5r
roCYRd3U/nBm3UuAA9nwrI1ZE9de2jSUHbfGXmSJ4bsIPMjgbaXwJhXJGSBDHJkvj/2/YwDq56br
m+f/OHuo2v/YIcN86OKy+F/LpZ6QQjUxGPr/8/Y/gZv+/ZssguA3/8GpM+6mq/65mT4/t+Qs/0uf
u/zJ/9cf/sfzy79yM1XP//s/nyiZIDD7/Bzya70ZWMtG9L8ei2cPy4b3oXgrTwaj889wtD8RQWSR
1IaUHNYAORT/DEcAryR+mVQRljw3Am/+PRyl+wmXq09UPeOOVp3iR3/rk4X9iS0M/7dk+lh2GvJP
huPbOZTsG8FqZKOfJhAMMdBPcTuq80vdx99iwi/weo9Uake2Cq+eyS+2sstW9dWQ/+siLlmDlm2a
KAWXre6ridrOcxfTafht8NLoUEydj1fXMI7NalC/max/eTu+4mZY0MnCXPb3r64UOkQX+5P/VUxZ
Wq3E4OvPHbFq6ebjG/r5MlKQ2ELmGBlFvLl3l5n9YkxU7dxbtYbJRChBf1NOkf5dJtzbI8DycrgM
OUhUJJh7WHre3o2MvdhD+no/R1QMEiew7kIvwf7cS7HxI4N9netW5MRM+W8icH51Ycci/MYi2pA9
5buzR8oAxPti3lsU+DeWyDs0BG1crueUbF6V5nJTkR9yPhlx/ZuwyLdb6L9umVkWMT/hYFj7GPev
X2AZlwaF0Pm+liGW95H+bEATqJ2dHXgFwzwgWwaiokY6LbvSAXyyLb1qqH4zjH4esJLuqOT5M2jZ
sr37LdQUV9lcyft+UQhwHLqhHYYDERbPH18IzaljCVMpxhIhu29vF4dwNLmRdQ+ost4FvYOYNZ3g
nY9hePTxkOUAx7/15itUS1orRggO0Ypz0LvNWaEMYzDr6HyerDBbT3YcYQYNEM4hlEPlFDcDlHsy
Kkh2lJMOjl0/hP9g0pahnTWp2QJ7sZjIWyjj46aAx0kdBRs43UplPeRDh181FF1D+mYBE2CjEHGV
WzQJAJrI30C8LZvYc8hgA56H07Ew3RWZcz7oYeq67BKDVjx5Er0H1Ls58unDQTvGcpaG3cogkClH
jAAWdm8o2rInAbKxM3wTPX3PeRp3MBQ9oL30Ax68nIPmWWuQ9XHlcYa9s1Q6E/0DiaQ8ICfw6cUl
ifbRNVj6oqoV2ku7GbwRJI4PqNPwhH2tNPkAaykR4W+rCZTNOh/waxPtnZffhQNXfpsRG6SPAls2
N5MGt7BSVQM/LEtzwyX1LWyPqqCKzPUMuIa6VONUKENnSEAhyH6X41KA8Us746RvXCIgrJMZiVuy
ytNYf4uMIvpO5qXjIZuPZYonWLC1fhBIccPHHmfn51nT+DzXPcXc9YhFghQSoagxFubeNJIIs3wn
rci8tpFLIXwkx9cyrvBdIDdDAYU43edg7zb1nF4GTpw2hJ/lRpb5oPaAf3XIU6aqanS1QkBewCc0
ZsdAN1lVJI5aiOXtF0/j4OTt58RssEWBSc4A3V2TxFN24x6MSgNV0urTDqYnPTM0KKAdtOQ4lzpR
5XjAxYyQsie4EHfuvJs84/AXgdbjaCTMHSQrXv7aEAhFCH/GRJxZ9kbJ0OVgqzWdFgilbk9IIrpo
HAVHMPo8P6K47zjdTTZS1h0p/eYN1XqrX7B+JmJFLP70AQJ4/GHRT5cOLSEIJqlVWQ19MxRsi1k+
N42iuG0poJao8gIfu9qqxL5RbWyLS8WkpdDJOfLp5kL57mozP498E30mYnRl7gG/Nj+GqRyQqVoN
7ZBIhdURLXvvzmo0kXadrbLnJCtl+IMk5d4+p0lHz7+pg8q9kKE2LjqP7N/9yKwXfZm8CO2l8ApT
7t0GscllUDr6imXBCS/GKmSzKOoi+TqW9Br3ujE9ZwAeMONjoSUzlneRFFW/j2blWacdWSQKdIrf
YLFH8IMcpggFfWxssfeYTMx6EfQXS3sFjPq6IztB7o1hdKvHMEpHZBihNc74GZXgj9rQfSDKc34O
78n10A3QC7RQtxPiEusGVEEQXMTI8TJK27Dl7xNQONYNmnIz+u4jA1dPLbAonK1ZPglBh63PZXlX
l8I3sFbzuftniVkrdKNBl/gdkF1gJxZ6hW4IvBVCXp3cpnPcAF6Lmwhv82SVhOCsynKBQBscFJxT
ow2xPUYR2TeFSNQlFfSMxrwyYA4Vg86uUOKn8I4Alvi4TSUSKWFoG25J0qoKVmYlTweoshEW5Sa7
EioaL/smSYDPNW3ob7oMaxIyhACwJn098aOveaA74rIib12QU4cqoHJRry5J2i19UR2d5cws7Xoi
myXeEwzOChvjyk/3clTBVWhl45cWqZa5Houl+kEESYB4JFcsQyA5MbVjndE3Qeg6t6WBxYLyfI5Z
GYVvM+x0omK1k0bgAHcsevStAWErZ2Hpxl/baQBI1ETJeCnsyLHWPtWPmN5tgBU6LkINqKNw8gtO
vEztAsT1F6Irw2+kMKGhc1Ij+EqPrHzqSdG4GfEmJSg7ZPIckbIi1lEbt9+UYZpnVQ36aCO6GOdX
33cmvn1Yp19LXl+zqZ3EJZ3cag1n5YrS/+b4BW2Hwm6KE0zjnUL4ObR37dBGXyfPyR8jOVR0F5ui
fuzy0hghOwKXr8aijPcRpqXzYhSw4VLDNvudN+ae3iTWHD86bu5c6XrK4OX11kOSG6Naa28qsLJ3
BLII2pDfolHYt71pDE/MUKA1yz72vQ3LnAAt7zYyXVfww3e0P5Hgk5rk/hjD0ZtXM5dBoFwDit9U
ZjMwAjOfHsfU9eZnmuyEgxA0BrWjYq9I+c2ZsxSSGhKwHTeNAiCf/bQDiS3IvKrAuw98iaRz4WOT
k72hGsZhDinycG7O7QAVSqrpcnJs+aOP0+6UlifYIN7AsFEsrIgZ0l5mZ3w6wXlJ0EO9IT0a+UDh
zyNQd4rZ+cbzmgi5OKukvyoTj0g23Cp0L/UYU6yc0/BpStxCkncf0WpzJ4O5UEImApQ8OeV5Rl8d
a9c8VI/NgAqfThUCjRUnq/yB1BzUh6Vim4EcqQBUgk62aLezCZkIQFMFcIo/3aBo91qdbtO87E+j
1NGKZmlbJLvaCNJ7PplC7IegkNFaBi0ihSbrhhT2LIpHiwTSvwOE/zsOsdVzcd01z88dp9i3Z9X/
L4+uvJdXW8TlaPz3kff8IefI+y3OHx8eh+fXp92Xv/KPr5bDqWW7uGR9aiYmZa+/8kyk84kcSXup
iQnlYtJm9/yvPBPhfKJYRi2V+rdUlB3ZhP7LV4sflwqaYO0hd5jweWn9ycGVw9zb/SzHA+y5nL04
PytTekvR6PVRofYKmqVsu1aiVE5/mMo+6IprojjoW58R5ZeAr23IYD9LglbtamGVJ7SemhsmDQ6g
gKwQ6iuxw1hWQmhZ5hN/xMAaV6QFFx0I2XVsis+T691RHDxxWznuW1jG+5rCiu8GiHw5nC1bpmY+
gQwC3YNCOZoD5wlJJR60qr1xy8Hb9f34xaRJBInXjIwrL1lSI3u3HglMsqfiyTJJM5so7B8aBbzO
jubiKOHXP9DM1NeV7YX9drBK70SWhtrLgPZ1ASJgjRioXKnQHFaZCbEFi8e9LbpHKEwnlsrRqpsm
hXavQXMIMwvaR37w7ECfcNHLHlqEPxVXbuOd12RDktca9SfuBLprM00pSpkZ+Fn8gx3ztAQaIZRY
aCxib5fo75GKt91xY6bqNKa7/VBrQlVoD8FlMEFJ1ECnMWEMC7RDIlzygA9ARt1FmXmI3UTkK1yc
7q5B5bNrBqyTw4u2XYI6Hmf9BN1iuKoAFIJKgXZj5gltd3q6Gw+b69b0EHGzWt1S0JnWGDEToEkl
C51RRogvovZy9rvqCOnpeCTMqL0Q+BGBVuryxDActe4XZ4mwwEUkgAw3NVufG+0FBXhJXXRPFJHn
3RC3ArC1tk8mFVnfaNgYezwm+YGeiT5iJcx5gXFnblXMBhvPblFtOptmss9ZYGO6zmnfcSalvQ6Z
AlAz6oworlfmQKYJJukKAnZS2eRs+ygvnQpc0BDnzRoAJAL7xHWuiO8zaPQ18WYkuxqdSpWeeGQv
r0xQhrDHe56hkiN88zZzn0pSvO6BXOSH1AMHNlejPLLxi98k2uVcNKPCSJUmFSNPy+MolM0JxDMg
tz7Mzpq7Pl/KDADd7HCJWev8fDsKSFp9JOzTAbXtiUp8AXUkbKnXZJOzIPmy8mEaBr2fHHLXcKei
YJIzXXar9oDqWgnSCDaYYHH9AHx208GQiuqBce2lJ2U7gQaJYk4fZFqwMmnrKdLGIxKWvVtw1Fol
7WB88TMYQ2Xnj/ugL/2HsmjrW2Iz7WsGzsxIARTUOul4ZYvS2UElNVeR27VPoAApLSWkqjXpbEB+
ju+K3Hb3TuH0q9L0WhDTI0q8WUenQy2I1AtyC+HkLEgxtZqdAxFlOyKv5exrthE5mhYrfo0he+/7
hX1CIO5VmCNJkUURXxXA7PUiYuojf9/k5YEtTX4+NopInLw5pbZy6Ia6uHYJFMFIEp27jrpO/OIB
vRfGUcDb8GLhJrIM88A0vhLfOJuhJdvafpyJZ1/1id2Q3jFliKCt9FoYvltCeBbnXiPu3dFWX+hs
JTurMPuDbOyDdvOHFBvSDvyWOCf1hhQ/Y36yyN18ZK97sdjaAMfssTSzH8Cr7wXhRTTPt7nfEvGQ
XuX99MCO737S7m3AZq1FGQ1hHb25WzbbVrVb5ZpYgpoftu2EJyWbepHpJ5dgFw7oQ7DFs4lCsb4g
ti76FoPgX5UzZ0qoatFzoKrPdInOEThhRB6NuzKGowWzfl2AcWwVB8UxPlIRvBk94LC3jWkbxzU2
M4xDKM8qi7yisooucQges6k2dkVhHtPeqgjJFKfKc/ZgHFtq4NXOiMNkW0/EOLWui4aq4lDfyXaf
JRNToyvm+GasHedHZdfZznDDa8uGiDKo6cQDWriL2IUgkfTPQ7KeMBeMEPBnLO+TOzhbW4wK9ag/
oqLzgDh+t6202ll13KyZM868qUdpbPjZ8aRKeZzb8twP8e1UBh5/XfnzocmcUxfJOpzq7Ak563M8
G3vHkLgz7AhRZn0co5BdjbZRoUCEVt0lxzOVKE8XB/Au1iqiThJ7wZlVIk+PiJRkG+Y+w3eG2Vmo
K8j6HKf9k5EvY4VCl2KWwffUx8lFrt32MEZYQ9m5Xw2SFAN/uMxojvxIwwjpW9qpXdT5HKLAeSYx
q2eiOIe7/AO7eSFUKRgzbuybBO10CJltGDi2Q45KrQtzI2f3BFulRj0935q5S30nQde/QknEotWR
d1cDxp+s+VvfCr0NEi979rI2++wbvDQO4WiHZVmMCAG7bi/gZDx5kGVXBBTZYHXS5vvc6nlTcqd7
XxKZXboIJTYhnOPkZHDrzr/qXcUAn+cO5pnd+cMOtQeb4mlG6RnoGBdBjafjsYegcV3V/O+GSgsn
SC/qNTqxCY9D7aqrPgK3afRUqMIucrA4YDoAYFYcSzbCa7+t9TbXBM/YMsXRHKMcn0k7pYAW45dH
9c/Lds4Tr95LbPV7o6jnNR7KdKcmxFmiG8cH6gaKiIHOMrdms4DLQpC3ELRgAYzHLYRbY6PjFhJV
DnHVP47LMK23MlddkKzU2BvVJbkxGEXTeYvkuVoPg8h3YMN6AImUmTSMXrDINIK3Nd4hDKAbVhYC
kdKvZg0dI9JmuMYZczcmfXfEg7k0W2ft1j0HSROXMfXIIU4JHQjPAzvd+BnujIjMULGuaFujXBUn
ZjY9Vhr4IgLpDblHV1WCXYMAsUshYnIaTVbWLiAXbtY190ikZBmk+Q/PnMTaLeOUqLZi3PAKyXEe
Zn/c9NMwbuose0gUzs2eVF3cmRnaScqCI4epvpA3TbF8m8qCETeX2c4ZjMepHIFNQg3f5751X2Jm
XvWtH66lU1BBsjjHTKW6jevpDDt0d/BrCzGCC2MsM/AHBGZebYOMUWoDTFmBKJ/RQ0z6iJqihbzX
1LBXnWDapHY4nKVGGJ3ACE0PeOoIbpkmftoWX6mmc95yBw7AoIviGI96F5yWnMLO7Yb4Mc8xki8D
pg2qRH53rV3SfKK63tWFZ5xOuvuBS35X1/wqJkPSoE5wxDZMfUta4W79xO5AKjew4svI34mm3Le4
Y0TnbWwFG32CKZoNILPQ6CDwnboT31D3DuaUrRlOyU2e88E3hAQzBEpvBduCRRDJx2Nfk0M15fUE
289FzwpATD8getp0yF3Y3CArZGGrFhkfJijwAjqWlb9yEEauDQJGeQDlQnNJQ97HNnmhvFB0Sjn4
Fy/8F1GzmwZR90KGIaBpbk4oD0KMsSYxUoSKJ9KU1ilKU8AyVlqiMxpGbM87Gfb34RRP/daIDIg0
eeQRs0TmMqQaDWknPEIfZV6ZLywbzGdts8vNOc4ugdhb4ltrmeNR7fgW7uUmhvbwJUraxFxbHTCS
c1GZ5NoywU7uM1C0AaAOptegOqb+OXR7tLLD97ILXW1QccwSHxsLbZ87c4H0jCK0qMqMcWPkGV9R
Qu8slFl8bOF98jfNi6YQBSNbQmORGhYvqkMSWfphMxr0Aw7zizIR5+Ac31aLYLFS/bhOafUuEPI6
ig8Uv9v1bLb2cRMgeoSdif6RchdayOJFF6kWiWSMTxu5ZPainRxedJTNIqls46rdYOaIAZYORX8y
TThBj/sY+uTUWF5zkJHh4GbJ/Zw7BiHEsl8WBJ/OXOLBc6e0xi9ASgw5XVTfhlMxLyDCikRpee6g
aeBkIo1GH1lIaW9gUDiPfpKHpBMpgZarInyh31r4vaNVNk9tsdjLZugGRLjM8jLRAPePMGAuxu1x
0Xh3UdF+A/ynHEoIHt5l3FECN2Yf04aBlGvgWGqUYj4qcN7Sk/JtjA8DJP3qEI7NaHwm7hw3HpwF
r/1cxNR574TbMmFbLviznZnhY9rzjZlU2lQ/9GRLxGWXrSAjpR0gVHyoIP9IP9oXAIcLtgDgPs9c
kWPdHoWMsm0o4i7bEDKj2AUzczTfLd0NrD6RMbgsTKNzmiKvYt0LfNjbgEYeOo/pd1WSBHPrxdmU
b1gackIYGoK1O2GC6Z3ceDzDcd0e4rGcxXePUmi7x7xhkqrUCcGRZVVP/XQy66Q8NzoWwT2fmBqO
Ia5DHERGnOztqPH0F6PtTMCoyTgWl2Y9wIkpyETEjk6y2CrrKlTpiKMX+5Rwtjgk70loUZ9jM82P
IGqQFresOc2S4F1EmlA4PaYYZxN/Szj4eEDAwvFOyv7Imy3z0q3N9FKaDW6Owee9UlCHINCZsv7q
U+G69MEUQ1qNbjk3MT6JMMDmGoFZX0s+PjIN/Px+0Cq5ELHuo7XZ0TeZioYoLw9xOjCZaTThrSkk
gSZa0lVLfQwbLHvxO058nbFp6tFtjyv8dOYmmiekwWOhVqFs6x2OUlKvVS0CoKNB0/nH2vcKMq6A
R9/gZH/oUqnO4tJvdnVAukbv2eez1P024wWARyQ8h7ztJEquWirGWLyq5Dh3+xGj+CCyC6CKP6Y6
aTfYwVJ/N+EiWA8017d1beOa0gs4l2pG/2DYdv8/mh+UHAtrTyjqNx8ILcp5ocDV/Zt61ctf+qte
ZZsILVxpUbSSFgr0Rdvzd/6u+UnSSEcUgEySipXPT/6pV5mfbPRxJie7pd9rL0Wmf+pV6pNHPARa
It+yPcFh5k/qVW9byvwzKJhNB1mcQrRhca231SqTfqEROnQZRhPUb2iUzmnee8lVrVpKt68ezS/0
Fu9keC/XEizOCFFN6nPiXfs61a6v4aQNK8/XAcAyZgexCsm2eKKGA5XMS8PfdczfKiJebg/MnUAm
ZUPcky/FulfCC3qvgC9lDWxeDd1GW5MBfiGKf9PE/sWNUT1EQWUhfrGAdrx9iJlr2TXbsmEVhT7U
aBdB11pRcOxB9ReU5QanKH4npPzFi0OCQ7WT4qXtMhzeXnNJDXWdjgkh6CcgJPaUL2WmGc575/bh
/o/fHBdb/NnC5yEug/h1TTMJKPnLlOg73RYVGHXf+W6XQ32oDV2xejeAQz++4Nsiqkfb0vWBPC26
d+Hy/bxTozEgTV2y5Vpxejox24mwhKA66XtyFRLHP80LdRJhU/34ou8Hy3JR5mWuiEoV5dO7byHq
yGNSC3eZgFoSHXJFESYrs98Mlp+vArQTdSg7WZRSEGjfPktdY3iZzWxc1aLS5zE5dGd16z5+fCvv
RwciIEVsHnojhFy07N4VocepgJTVVNBhHdHc+hwcLllcgNqIPj/88aXQJ/NB+xKB4k/309rAlJLB
mYDnpYBtkCEMCzNhGu5JNOjn37yjZaT9Wy2yDAyUrMxXpL+4NpPIu6c3xGWdk746QxHyggP8huAO
cE9/19RJeJZj4SKKNvmtUuz9B/5yVR+lNDoPJDHv9TB0/uq68iJ840J1VxBNxpPE84tTCyHCepoK
SJEfP9RfDBLkd2SvM02aTPHLz1/NWyOncw/rOwj5oPYwW1rBgc3v+JvP+tdXWTR2zI8oWN591rFj
GxDtaA/A8qO5BvF6M/rW7+Riv3h4i1ZQsIo5NG4QBr65lyADiM+BYV4NjaQqkjoGDszYPZaxW/+I
+qK+/PjZ/Tx3eD4KKeaP5caE9+7ZTdCtOBdyZnOs+cBT1itvRlpTdv19lYuLxEN93sH4+viqv/ji
FqMIGjEIrSwE7744AH8ybwoKZ143kTIL8GhXIqE7BMbc3358qZ9e2zJHSUcp+li0S9zlV3k1OGqS
AXpCcMjI8az2bJhDKIEFfaM/vIpHM0wJC1nWItDy3z3G2aDpbIucMiVHXdCe9Kg3nLrF9Z9ehlmK
QzGj/IWJ++5mktqjq91h+ZgU2FE1kA5fNLL905uhH/dinVoWaOrAyxh99ch8ScJLajPI/TohJkyz
4W/Lwt18fC8/jQG+WNqM9BGZCS2e3turUICSIGJyXoztGcfU+edLz7UBXag22X18qZ/GwMulFoks
Gyop37tDkK3G05AU9qpxIpImprwHLDpVsSu3H19omVDfTLgE07FhQfqIEthiK/r2nhrtEaJF7RQH
uwoEc/rUuYeY8g3Rsu40zOtOTikdL5y3ixxuxNXqDbTw//h+kRHwZaGQN3mF7rtHy/dqJWFMshZl
WJzTU0DDai+tvCp/c78/v0MlF/n7i4SW67z7jkEBEWXl+Fhox7LYRX5NLa+f+0NoVfLm40f78zvE
z6awB6LoZJcj302/ahZO3eSjt6JuXF24xE0dypQsrj++iu3bHDIWvTNz/XLDr4b+VISKjANiYRZI
87ZMrXZV9EP0m8fmi/cPjgMwbW+sKOxs2dm81zg79AVm7Q5AkZDKjduM9YsS3xDV312vC5qvBroj
YhwohBMr1MVVoIhJawC9k+b7f9k7k+XIkeyK/opMa0GGeVhooZgZDA7BJJlMbmDMTBLzPOPrdcBS
KSOQ6IBVrmXdvSlalwcAh8P9vXvPDdz4i56TNr8hai1j+aRalyxyuRWklWwDjz54NC1/GlpNjNsC
rVZORyFM/CW0H2iJnVeI+RdHKWpjY/M1ztc4JlvSoGBlBflebEGQgdNxlYxaGN5tADiLTqo7jeYW
jBLVQkNYOZ15lcm+5R19CMv1pilMh9QivmdZfdRauyNfjT+r6z6OK+loGB4p7lLqV/WCwrVFGqav
dca2U/BlXpNklT4TsyxulaTGfZNxdemdrcKC+ObmTRfeiEWEy0xVrCHcp9ZtYlQ7uoq7AKZiTLNY
S7qrFqBjcBRsUAwbqQACd2C/3UUITjn2a2jE/NTa1nETtZDgJTgkeznQEmNdtrKnPSRFa7sbjE6m
ulTQSKpH4Br0bgkpyY6YqmEXqh5yYuI9CwSBFBY92LpYHrVNpRVy/CI7tiNS0NEC5UnWRbcnyZtS
d/hGRIwOpsAEU7LoHcV1F5KIQG5VxmA6drlKr4/dbZIA0dUb5zXwG5Os77yViXlsJe9JdD2hvzKt
VMB/3/mExOVynnj3YAH1JzSFhNiTlUfORJ0bygdtFZK2QyXtLSqKNPt4anUHxZOaEDC21q7co1MF
BnIJA5jFSk+CkISCiH/70RVqFERCpMPTUiItJEQxxPVNqS0Ky9vAFXVrH6dyeF9llaI/dkSTdldF
ocaazWIWNTSd0UXSgibuPHRozEO9coXvuMgrVVlScWqL29xXo/y6gRCirFMBqeFPL+oglCqdaS+V
lBbSIqZNUi9U1uqEfqOH232DGKzMv6Ql4X3fOyS4CtDYWKSjtNaUtFSKHfRlQXYgSybiQMuOMmq+
aycjQsZYyeQL1j8tBTDnQTWzsHivqIyn8RLhltU7G5U6861IDqO7L1LHRc2b61K240cUPwKkCtoW
wJN3b0ZiBhhJL6QFYT+lQNaLZbS0o4s4Su7RS0ilypFPUeofvW/7PNUqFywBQUqv19/FJpLjLcoS
QiBli1S4hRBoEe3HxCfDzfJz2Gk5dHNzmSPybq/yGoztskdy4BzbUIFGJJVWbd20UFIKCIvolzEW
k46CkygWf0QQ9VSM/1l8XfaOCKistYVw05io3q4UN5DEdcfL06xC0qduy0ZxnOu2MsvwAcyhTjhv
5Mvy2hWyTF5LCuSg1cAdoP0JgB4hpR3UZMb4umqtMyWIyE/xbRDrrKSfdE90NgvIaT1bEjp6d23Q
SM/0uqHsUlfNoO8SwoTm3HBBHCENr5NdKQOKW9Iyq0jXK9LMhjUAKhTurBG896WBrqBxQ4TqaZSo
0k4DYt180wI1K65cTjzWDhhCpFynReSo95XlNPpX+heV94CCO06vdJM0HCCyDeEovYxreEPohvU1
00rvRkwtgXT20E/eRfTODuG2Q3+5B4rnrQMbCNi6cVQz/JLlZsjRSUzAU1l+1byBlEQSgQDDfUya
ASgd5wbJLyBz4lsSl8npriRo/NAmEsVfSgUuY+T2HPh3TeBKCJIKF/27xdv4Qq+sGO5ZGB2LKodS
FbShcBtQsSdTi2MBOncoDlvorKwacVyQhuVG5HOlQQbVQ3Yg2Wyd1tYKwiepbd51iAVcnl+pF0hW
cy1aeopgmutU8wlkKWOU5RtVAluzpMWW2y8OuxqO7gkZUAeFBNT8Fp+Nd0UU0ZCLJWmoiTpD9mD2
OBUxw3EFkF4P+XAuZdNs9A8Sv11EphLhWaiqXBpAducSsZpVwGYPeiZ64NbiMNT3KEoLjSgvkVxw
PuLdoH+JcaCoclV2GxEOBDhwuzTqZVooAtk6kOIAVpNl2+9d3hZpkwu+SNxaFbflnnBU2ocw87Vo
jZhG8a8ykebFwglDX34qUWq6q9ZQHWsv8ikn866JOP5Sx2YzFOqdlaGxoHCzBt5lfGdZy8QbnQ7i
pnKg0Q0SUcKbU8/WgqVrJKrxWmMOsGAeQj/dd5XjIFtyJfiaoksvh0jQnitpHJIQiCHqPDLK60Tr
14hmkF7YEqU0EPWkOQDshMncpwY8YbAfCek+rax3cApTNoWppefviZDbIF5JWWyWTCidPb6lNDuY
QeQM1x3a8UXSBJqzKfkGvHpd3nzxJU/F0SDovIphmAt3qWATQSenft0sQtobWOVxSPj7MKDNs+os
wUPlnaikXxluncmrOmsDFaO74X/IQyLOEv4bGreiirrvZpoV9dJXlcZcB3lWsbYT+gBIWJQK4s5S
qajWshjK4Y626yDil2vOqzUO7yUZqiGaMbEG0lbYtf4V4YkbX3kg5qp14UqQShOav/rQO+6OVP0g
RelFClorl4XUJM3ND69LrP7IRfRCfTb6GjlrVEgcTAsHw8ZKqStk1VFgg3Ux0qQ8on0JDH6Pqw3S
B/TbC3r/QI98kiC7pRH2Ef4XAs76hUjK/YvMp49XnmBOAE1ZbshUHTPlp2vkMR/ABp4M20yc5Av0
8Zm8CKI6E5Z5z8dglZs+meZeH8RvHXlcROfBEEN9ZiFzS0I5Q1KXQ7aVBL8h1Adi29pw6sK4VQog
lBtqC63JBinMlhRJHJK9Kk0W5XUKSdLfoJezs3vHFjPnrnPD1FqWjhmBqcn9um6ucQf0CjB9B/am
QU/evQmCsJUxTjR+C98oIhMtIQfHv1V9tYd5i+a3JVRNZe5ELk29a7KcreA6ZS9RPtIVkhGPOZ5K
61hXKgf1kuAWIIgJkkcE0G8iAXbgVULUbOkcZAUZOdI6tgp8X+XMQKie8yHVFzVOJRV9tYDa/JVt
i5ys8h7CBhi2xrZXKjD1nccHsdjWOhzanecIA/MxjLDjOBwOU+QAFUIGPYlJnVc5Cb5kAqrBfR6a
WIriKJeoChOpdYS7n1krr7JIl8cS5AUb+C9Vt+oh0AK68JScrmWbk7fhZr7M7c+4BWuejLYvAcwV
JFSV4VEUwNsu9FzrvyYuyanswUngXcG3Uh9y+vV7AM4KQXKsUAfHBo20dOBblACldYEvFPIEIPyl
bdUvlSMrLx1nW6abbFXShmw+0rUtIrzLDcDx0gEQaPVodAinJhxF/0mtn85jAkYS34CoZPcEixj2
4C8hjSKFZQj5mWzbWzEXkVyRuUL7y086SuQ1NQVnDQ/Yf0GCygoiCMSiLyqFTeICUTUWn0jyyc7j
o95AjxBkIjvlqCQIIrSbr5lvYhJxGhnaMRlt+iOpgmG4JkihIqU4RC20AOLmobXpnbxeQ43O611H
Ahw5fFgTHlE1YTnoaghXG7Z9xr0uAk1GDxCSfIfw1H+RZS/3l6ZWtwqi2hCFU5zapCQgw4IHX7Xm
g9T4QrRSI584VxTl+CFdN6vfw1LWyTAjzFpmyvjEWlR+ZfBPFKN8LiqSx5Igp2Tam4Q7wazQmg9U
w+lXHc/PTrVt9lJiIA2B9lKcFEsHoOqhQxQbr7Qc0jTfmxKgQORTBEVLa6TILjkOvTXQoDFrEXCx
lh0wzEjeNPe+ZaVLnywvz/Rl6xpghd2qC4xVhr8Te5ohCpvcxcmywesVISaLtQaSYRLL4DdllGMr
EhL7I4Ba/G4WH1P0YbXj7N0hqZbUHEN8Sk3ZbhZ5HtR3faYq921RiQqqJVV48HwcoWtdrPWN5VYV
QV014N5SGyAPWpAm31XCPe/ptZJb38Hj5jAs6wiSVEROHY8/RifI58C2t7Ja+e2Vj6Y6OlLzaN4d
IqY/wrTWtFUEXStae+S/kDsotfFbS14HyRqimqNGje26G6JFHa3kGGx0MQLGRQp1mX21g1OkuDZY
baxvkDaj/BiIAhYdOv9BBRXNM8XgCYlYDFcH8a8DEAM1plzeubEQ8lYKqViQicMGiL8Yom08R3nb
PzUGr9c6DPEbbOC4QflsSk17AdleP6ocBVHVcgpVVlIfI3ohp3cgspdg/TbdkC7U9mzakfX1HEN4
Wz0mnVjpNJ/Xslq678gBCjSHidmTIVtUP8H+QMROLL46zFNC3BH0ZfjelMhBjcCSEV9ruKvcDZFg
JBbZcaTba8Cd7ID7SCbx0lPEZ9QiqcNiG4rR1jLCipjHGOR9FrbibUzidcRzSEmnJt00+ulUgK0B
+rrBS6qFirsqS5TUQap6ylKHR/tCbjYqMDnQMV8t4Ppo6XcAdyjGwogm2Sv3toMxLjRZt3Zbtt4L
eOP6kwsUlUDfmjjwBcaQ0lvZCtGCkIn7Xr2m2a09qrpctduWrSAJVTXVBOsoUM7wr+NPuR3JCwIY
ybrAbDhI9MDEAy5oINkTJF5WtsZBOWjrNcUmNuRJqWJ6y7OUkwLYVW2nNX2IsoH9JsBsqe0fe+Kl
Xh3dKpRFEogSmeGafgOVW4J+55V8KrxGr58bLxcLXg4x09bMOPYOlE9xe5lYtMj/NKihLSgPk/JM
ioQTgmHE3rLQwzr+EZEqx8pHl7Zd6JqPWakqURCQrly1JDZZGJLYgOLwbeArvgmNm3uH5lMG7Hem
kW9pf6JMZqtRPeRFhBlaEsz2NpaKyFrLSQZ2J++z9qEv8Sxu+7gOyPepBcHbUvYjSpHdrZEyDdFI
GwhIa2oRFJ4XyKel7BatGAm1ngki+lDDOn+JczOxVx7ydlJTtEh+FBI9illD2ewStKQPezfEeNce
1Md2ZfToytjydWxAXb6hKFA0Xv6sMVBt5mqMRkkrpUhcBKZVGcu6UvMfRuIg2gcOUFPnMfBBbVu+
1emKeclymLRkUK8F5EHOKnR8MSDv3AtfM1K08U50KtvsHl7+k5CZ/R3B8+17TioYbzmSqHLfpHX9
k3npKGsFI7L30X9aCkT2xsLeRkYjLaqyd+lPw28Jd2ZelfHWxIniLTPJrJQNp15RfI0itQ8Q2fpo
HnOx7L+3mce6UxEBeh9+GjYCoc+/4arO2TTVXo7XQemDTrBvhM5s5eiL21Uq71dWdf62SdmSVLdi
anbyKsh6PPRJz0n1B4UDP3oVMTdLSyeXihI8bkqZaoExxBsiraQs48PXyLrwEqqi536hqWgQUW6n
fcB76sILLB5CJYQ8ruktDZcsaLz0xrT15gMdHCBRxMMB6zTejU1uBJxXPEP3DqTe2O8aCIEPNrfV
t7S2XPkrCatV+OEDCK03uG9wYUkoiGGTFqmfEILlpMhJQ7N0H/WSZjVVgMz/WjrlQxx0Zs4hAkzt
QmNq4Oxis+sDuQUT5K7sVJN33OdXMESHLM7v4kT94LxLAkxq/IxDuf3mWyZAYtOxtrrR7ME4bxQh
lbZmRCBNIDWy+sMx1c69/o9fAY1uPoiKa3AO96ROKMVakwkdwQetUjMEtF1+oyyBF7UzKMFu5aLR
7v7DTFo7zzn+cUCP4Qw7iS/WNIr86s6qFOkLJzPJ44122Z52jVncp1aC8peNVvB0uWL7WyUVwAAd
EQlvjSQqkITOK7ZEkWnMTF3gAOIjk6BEuWxT21oVIg7Dy0ONS9AcDOm70EOivQ+ZYkyM0AbE8GCB
W0iCFwAl9vGLll37D1vejEJLRKTlTVsEccyoeF/A3gAB7BP4qhr5nkNQfEDYosyM8imzOG1VMIxl
cUBnc06jUZZGveHCIU2YGALI740Q2ps84KuDrloldYosuu7WK1XztjFEzhSBkwlPJh+8D1FX2Ppc
vqtTDxCZHAX3oeGpGqMfUmuYoRDD8UN6uVo2pWHh+MUmE4MeXX8O9f8+wX8fAEn/Wnj13xUFordw
BLjh//KX7IpGx3/CcYRTqBi6hXKVv/wlu5Ik+T9hKclQbDDoqabKK/G37Ir/D9MGeRIyl7/JN3/L
rlQCPTnK8M95S6DT0OD9G+/zv9InyEBwg5z3ZEIKNepR08Cl8WOa6MHQcMH9G97Lk6YMtU50g1SX
DsZdTHEX6na7bF6SdBUHf02QfznSMNdOXorfRhrm6slIcILVgL6JfACoSiD92uFkDPd3iQknz64F
dU65MLzLl8Ybvev4nR345oxXGneLzLyqQ+T3c73pqUE01i3Ym6BQ/oo2PbmoVFV9Tcg6QFWSuvLD
Vzn6kUv+FrLwTN949CZ/3r1B9QHnhoc+ZK6e3b3IyD0wGI58ADp7lXnwY+nP4Rs+mboTs2FiFPZa
Q8VO5z/gt85HCRGNawlV4YPT1s1jSXNzGYqescIFruwuDzVa8IcLGhrggCEABDGVR0MZbQ5VYciD
yBrZXBqUkVZkRdkzoJ6J5wP+Dtoeso/h+D+a3nUip/QiFfUQN5lHaUt7rBxajn1qpjddzdnl8kV9
QkdHk84gEBkZHOs+QLzRVdWmw44PgcsBGQb8MSEyoqekSSAItzDhPe6mYpILp9GCoDtdi3tcAPlb
RfMVs15iFdraaTSOsOS3YQSvjdR4q3zQvRtJKwfxuev7jwlfSkrQov+BUajxVl4s199oScvVfd01
1s5Pg0AjNok/zlzeZzN/fHlgUGgCmAbkJWk0C6uiEVXOpOpBAQWxLtmZq4HnrFzBVHciBBkaI3eR
Wr2mNhXmsBAKGqsQNS7f5PHndZg6lo6YVacLrwPlGq0kOoU8vay5yZRNaMtShlABX/gmJO6i84lc
zNYa54LYIowyJyNkZvgRA/dzeFPiFRmkPRBxRx9VNeF0XdLHPKiUDahcpd0xlh4KonbXalmGB5oM
gyYbiKXuQ1zIlTvNaPUZlc/Eo0C9h9SNLwG8PnUsTCxN2cdSVWkHWQrAklSxvWNz9Q3PQLDzZLlZ
d6EY3FSkIm4F/CVryfakXUEn5Ory7fjtPeabxifMEEE/ygg05PMlI1U4kTZmggk26PQtjbD2C5kc
9szC9PszZxg2oCxNdPUldDrnwygquVaFXAnX2LQMu9+3RvrT4njDkZ66mo/arpFMoopy78b58s+v
ELEHH0mWEaQno+fdJlJAsFQvXJvSnuMYBsjXywP8tkgN1/ZrAHWkoO2oCoqB3AjXsnyMun1Nr8si
82dmKRyWnrN3V1M0BeWbhgIZ0tV4h50Qq1dZhWVdl7UiLSVP+6IK+cYjohpPhB3sHDOc02JMXNjZ
kKO5UZh5HhWBYV0bRMF9k+QnM3gqlKfLd++3b9boukYzg/afU9cQfq8d8bWJ3zRSCMLj5SEmroPN
GwRVOJfcvDEZTFTI0hHggR0EoaeibS4tdtOtc6yVenN5pIm36WykETgPv04skcbhHirJht9mbiuv
/Xp5iIl5MOxEwRmy76P/MVzsyZYlM2u5jUg+PpA+4m5r8omQuxdrWnrXdGi7m8L1xJklc+qq+NgP
bgGDz+KAeDwdsg47CFBpyZAOoUld8y3XjRmt5dwQo6lW506XJVQfD3mXY5k3cgqr2tyW8rctrIZJ
gZ/PGoQYDVjx+XVIPakQKSqPAy+q7dR7U9h2fM5LpkFsXZvZl9JUZha+qalnoDA2OYMbaH5Hi08l
dpkcKgzpyDcitAhmndAcvcL5k0f0a5zxFJdSyzdqrXEPxJhv1UaiNt9FcyTp3w4bw/1jX2nhGDFN
SJfn908MIbVpCOkP0p0erxPcq114V/uEbyDrzOY2Y5NP62S00USP4NT3HtjJQ+REW7mK9lIu/qRX
t0gsZWX7sPwwc2qNsb78fn1+eUcL7dlVjvaAUqfXQkDL/pC7D2JGtcyqVk62T2nJ4DIHtrSiAbCQ
pBzvMVjm4NoN3x13F2GZ9oTXJr+JvB9NTeXWKSmEwCBL1njwKJkHYNO0LQyzVTxYxoSdk3d/sNKd
PqGR6LAUjcyMQtE9ECu1kdhTcAtxZCoA394u36apZeh0pNHEbrRSr3CquAe3OuYiCe69+9PJvzqe
i3yHDt7l0T613b89FKpZ1GV0YDhj3DeBpZgQe6Ixa/rXvbkrkg+reJWoeOON+6bU5qPDgbTNXgR/
hTXaDo8+Aj837yiCGquKpO76CPtuqdBRNInO1MKZF3DiM2YM5ba/f+Doztt+5Yo5cL5DlYTWRmSD
eVu1ortUeyJqL9+MqbUSKhGcS45enClHL4YntrqUVpJ7wFNCuVhTdephanR1eZSplet0lNFr0NU6
0hOigA6594YO54aEk7JT95Eczdy5yctBTg1OiXYnlbfzVcUPoZxwOHYPgfjopskKfuLMCFPPxvy/
ETgAnI/giX7fYPd0D4MLkwCghZkf/2QfM/iaAEmhkkWJO3oqiJu7Psf1TATmEXv2LhEzfPnpzLF7
8lK0YavOoZjN2ehSEi+NUfXZLMFDs6d+TvvX5n/jXf5lpWdyDBwP1EREnern8PeTHQb2HnHoH7sH
P76xe7Kjiq2vZTMfxt8PQHxMzJNRRvdLUXquECM4IWixuIhKyEKFjmu6t50UMKF8oyvpCzwqeIDa
N60oiXRW8nbmV0ytYqc/YjTJW81RQBpxqX1LuTcLoeB3rUf2EckOC1RmazFp5oo0k2NiyjSGygWG
ltFuysbSnwUVj/AqQgpc400ze3Wpynfdwx+8wScDyefPUWv1KscqyZIExk9Q3jTqQnyk+q6ZuYuT
S8XJQKMtvD+cWurWdEn6/FIitmhJXdaUvUlo6+UrmpyZNIXEz7MqR8PzK+Lbhu6LQsoBxQAor3Xe
PQne3AZg8mqG6j9GRR7Q2F1ayRm5iILvHXz5w3DQM/vkcoa0M+YE9dLkymdSJMb1xvFkqC2fvmgt
ahYDQ7oHqnVwwZNXTd5fcxN/DwZtT7xrl6K/6K2VGG8KC/HVzGObuJsmVTVtMEbSWxig7qfDkybt
ewZ8lYNvPZXKk8v5a24pmTr3n40xmhoyfc241RhDV8HVHRxjD3x6naLUC3ddVmyF8KdgzllNJu6r
SQABaxclFqoOo6WlMuSGjarjHUy7OfoZUSAifcx/PBWpJjCz6RXRjxp/U2yjKgXUzcSPVtqGo7GA
xCEn7fDyKJNXcjLKaK2odMGHJBJ7B9cOB6YejSDjD4agCkXylc7/+Hadz4IkIzlZtMhR7c2bKs43
DsDKyxcx8UJ9usuQH4E9x0t3PgLJqCje48I75OKzJ9/A631w5RtFDGcKi1PzmaUBw5RJ05M3+Hwc
vI2FG2Ya81l/V6MHoXkqw7lt3sShhGbLrzFG70xSDHFyoeodwBhWeydQCOWFTEiUcLqPUuMr6RfB
UTSzY0OK+h9MudOxR/ex7MVMqGrGLsx7q372tW+l9XH5UY3DYAwch2fXN5oNvelJELVo3gvXhaRv
tR1C4R4Fs4P45j3qMrBiW7Vq0IksDWQXl0efmiinFzg84JONBzTvpnIbBeVANdAy1pn21UPVYQU/
/mCcAROPywif9idJ/mQcNa3MADksm6gXvX1r6rWaPYriwx8MQqOHOCR2GNjzzi+Glr7uq8NHUTF2
arD1lpIBEO5P7tjJIKM7pseSgGvP4IPYWc1aK7wHPQexVtCyXnpo1/7gTSa/jr0L316ZHJnza8L5
KJCOxcJquCFy43Sll/sQOLMnz02FiU0SHQLCGXAuD0Wn0ZceVXpW5QbfjRy5Bztq2W/g41UrdZAr
VteXH9XUh/hstNHKIcFkRDrHaH2+Mr5CPIXKeyQWjgaTW+DBUhZp+9TAmbSMtQP3qevUmTs7ua7Q
RRPRUCiQEeTzOxu3aWDD82E3jJBwDWwDkifiEHwvZJHlxDWjZFb6VT5gRxM7LWYm6+TSeTL8aGmx
MlkqpeF2E0YP+hPcj/A0W4b93M+MDvHUwfShXW0gER7HZ5GCYAoigTMs0Fg8hbsMDA94ID968fi8
WflX40lKrtgV4e4KZhouE7UrE0c14CT6iOAgRlO3EnWKYm7lHZ47UIIuDrWQUO0kuDZaZaMYf3BO
OxtutAVJfN+JwpzhRFicmnEM8/fef748bace2ukljQ4vDqZ7Q24ZI633SfLmVcdOm7lrU6/h6RCj
qoaJNynLyM85kAsg38TyOhN2ZvdeSDPTf3KfqEr4ZQdUDf730f2ycYEomFb4trnVki3xAkQoSdiE
/wo/Kzc9iHFvL+P6qgyC28t3cXpomXkJuGbYAY2GTptQkZLhkx6ljnKlD3YIq6nalSel5tYQw3rh
EBW+pb6HHygvyISOImfmPk9+dznXDCSegX9hjm60L4ReJkoi1y8fE70jCxvZfV8rPyMvvyHS+aBg
dBzKhkoqrkNhWzdXXizOtJgmJ9TJjxhVYkQsQlgeWo/06RsrJ/+4OM42yybfQ8AXRN8MJ59xodrE
QFCHZcIGKkf6GtuWfqXpTryuwl67Cga3TN5116KWqj8uP+fJqQznSCKLCqPHWEqgA49L6pCByzQU
91Ktbn3y7ZdmrNeQrjRz5WVtd3V5zOnHiumdQwirujhGVlRph0uqyljWNeGmyp6CegeONCnLjSRg
nOuQ5D7bgbr2pHBNVWldf7v8A6bOD0A/hrChYXs/hkk0pWlXej2cUnz7xiiB7gNJvDzE5KQ5GWI0
aUzf0/W84YgiJs99moH0u1H0bGafMzlrfg0yLnvlrouZ32UQYh9f2J36wZfWIMG98I619yMMZ+bK
8Mr/9qEC5Af8hv3wb0yk3rbVvLNSrina912HYWxPtdmNZr66k1MSgTBQL/RF9PTOP/rY+8zM1pmS
LUZSZFxLgJmhFq8kb/69m7ykgQ8G7GOoG442GJhV8g4SAbeuNZeeJy/L5AMfwlpr5payyQkB5hmy
DhITdCbnV2WRJAKMj6U8CQGT2z9dQJeEVmjXfWgvryzSvWm2eSVOc31ps8PSYzzy3c8/mJUnP2L4
kSdb/Lg0+JiARj/4/htK92Xp7YnLuDzG5KSkSjQUARDgfYIMTsaIzNSFtsjabLE908wdtKeli0fN
3Rjpxu5nRpu+rb9GG00Wxw56KA+c0wlhyTCt4/lbpO7x8iVNrhcnlzTeUsRqGHghz64kj0e3X1Fj
Ly6PMHfThr+f3DRDQd6UFNy0uFqW+oMT2WvX7Tch9jbrOYcMcHm4z4fw26t8ckWj5alqDT9vYSIf
at9eyu1dgG/BL+4S72poBVXePm2TYKGJD74WbTWlWrlJuXCYkcGc5Gfm3o6PNOjsGx8/A7WcEO24
ccSdNXNvJ6eISYNeJdOVXvPozcNiAno87FglveqjqIz+qte1l7hVkpk90+RicjLQ6O0CFo9NU+em
tsGbFAXLMGZLDU7Chkx++fnNjTSa9ZKdE1zmMRJeq10mJ3taN8gciGd7uzzQ5NM5uaTRzDdhcaRK
2bBg9E6z8PT3AJ/bzMXMPZ/R3O/gQCR5xRi98RS5yjouvktBtL58IXODjCY85R2DUDSmmclDCWyy
fP7wY0KmJtVj9hWka56/xPCcikhtmWiYILfNAFGLPjqxPZTezESbvphfA40ePwlmrgWRmoJDpl9H
yrvZmWshN2eey+R3mCRIPPog0uTPXdzJmpSWjZF0Mpvv1tEMVFwKPlVZShY+INk8BAJuEnc1szBN
X9mvMUfvaoIxuSb82aM58yZKhADo72mbzgwyudiickTirLPFGC8Iqei4nOx7ThXJRxAqC73eqd47
ZPNc37SxePXPZx72jE/pu44JZDQr4tKvAP1b1PpdIvpgP6ur1PabbUGu3cxQn02Y8bJOAxHmEeU7
+beE0qIKAKegiUSS1O8KS1qYfLSCEAt9sk3SrVWCeiCwPSjWQd1hIDtqRvWlrNR9QSRJMMDY+7Lb
Xr7+qbVKG1wwqLKQkmuj11s2695KAn6TR1oaWzkp/ohLYdFW68vjTC1VGhpvKJPWoGccvRSN36U4
PEP/EDoPnfNBE+zyv39q1pz++0dLoY9htgFE7h8SXGtwWEioXATO17SrljkfyHgubXbyBI62G3km
PiU8RKMBCclSs74cLshqsk2OM32D84w8zjYxdk4qk80TgrqH020tUqeNXjoLje7li556Hwd9G9Iw
yo76mKapGMGQssNFS86zDOebVpigP18eY+rBkdAhESAF2E8amzWCuMcWKCf+IQ6jp4LT/gJ52Byp
dmoxY0mG2EkdQURbfL42Z0QAdEkX+4esiNVlJWLoFVEDreo0/VGkNR9rCx7p5QubmjG0ZHXIj1TU
SfQ9H5O6cN6JSecfOvHGKZ5qLVwGyTfJxuob3XRWMrNeD5+w8csPLgt9AqcZlfiu8+FIoaNH4Vb+
wfSN51RZyNU3X961MYxx+15K7zl/zsyOyRHhrAJmRELKUe18xEQRvVAIdf9QF2v2PIkJME8frNaq
Q8nUwLzXvmSaubl8Wz8jvs4vVBUVnA84Duhl0tQ6H7bQ0ih1W4dGxQ9jo4arLLqWwmX13X6nQgPQ
32oPWbdVmyVOhDrY93qxdJG3gOqfueO/z1x+CMcpmIRInNBSn/+QBjFhmJK7cLC6QyWupDkI8URp
mAGwx+gAWTl2j+mAEHOIvpXRSQYNRw782v0O6Mu93mUoqZ+a9r2LSf/Is6Ui2LddNZer/fsEZng6
kwCeaR8qY0tClpJe6faFe+Bbs3CCfNHQka+lfFmuSzjvhTtzP39/SbGAsY9g/ZYoR2ujlzQ00jiP
MfoeMqNYkoZbpGQpNj9Ccmkif3t5Fk2NBSga0RDdcFxpo7clTIXITRxkIAo2fUzD/aNg9EihF5H6
j+uHKm1XlKEDwxov/mgZsCrXcIOEDYCgfgQ+m6hwL5G9eflyfn8VVfruyJJkWWapGa9vkVQKHngJ
jqge7ZHoKWv9pfXW6W9C/C5/tZqZE/HEzGA4jdIZX/Whr3w+8/NIbrWio2eRNCFdEWGl2F9VeyMH
VyYxe3r98/LVTb0IZ+PJ5+PBfrM8mFbeQdLDTWpLyzrVrkLX2JpS/aygG3baj758Fa5CUg/mKhoT
9crh5v662tG8zF2zbcyOsgmBJDuDwOikt0lhT/eFt/cD+8Yira1IzZ3dlBtZhOyEBZYzwMzbMbEh
4GcMDSK8SgMQepjSJxtyDDpmog2VFd1qr2TCDlTxtQMBEHrbIiyWivIN4NQChuPMwL9vAngpLWCo
1KeHfeVoXDsSJcdKQpY5HeYCwF9aOPS556bwRFECGT1ix8GQQH1xPIcp13paF6J277uf4tYVV6lL
QAz4QpfwQxi5T9qVvu3rHWGrSTHT7JxYDlhmKb4baLiZ0KOlfFggyB30qFoZP6R2yLR+zPN3y7/3
/R8zc3lYWUafr7Ohhlf55DGaRgW+tmGorHnzu/dEu/WgKunOg9FvVX1vg7NKvs6MObwfF8YcV1nU
3pBSmim8rxBLilsXplJy7RM0/b3MH1xNXfBf1aKCtp0ZeOpiaSFRdaHoySF7dF8dUghME4ID5Z2D
Wr+L2VvwXkCvcQJyt8pHYi6BRs0d9ocVdXy1OtZfHiUOSQ4D53fYTqS8AqPGyTUnPcpc2qaFIbdf
yvHMMjjRIkcHeTLSsEM4fZZBASxwqKNFxE7jYhSKr+CV1xy5FAvP7DIRwmUnXrtE18lytHWtB8Lf
/7HAh98w6JRwovCefi4bJ7+hLezeF4erhTsiLXOBDErbQCCiK0SczjzOqaWAM4mIeprlELvN+fV2
dtEDQus8rLRgGJVyF6Z3DsHpxi5TAYio5rOk4q417JWhRuuhSwgp6uD6/TqX7afLP2bik8d1//ot
o3uvy7WvVAl9uZiSIYl9oCffAiNfEHwAUzgiysVbzla3527A8PeTm21hyxqO86zBUvBkpeaqiY2N
OeTt/p/Z/v6vqfpv7GTuE4/ou//698lLAxqPLwsZHaeW81GKFAxTF1q8rj35sOZWqYgbL8lCVfN3
31z1wFH9StxdHnRiN8vRiPYOzi+2muOOLyy1CgqtRO0lxCZRp6qwjBSlmvmYTL2bp6OMPiak2Tpm
1lB8kYVwW7rQSbKj0lB4mNMBTA4ksXDjTKZ7PqaFR61WV3YlMD0opK2R86XbRDM+VF5AaL+OObPL
m7x7bJbV4SwwMK7PH1nZa2aTJSouqg6FTH8kmHh1+flMXtDgPGR7rGGoGE29oCpQUgqs4VFmLRXt
RhKJKXT2s9XFqX0GEL1fAw0/5GSOV50Q9+0wkOT+D2lfths5zjT7RAK0L7fUVqvtsl1ut28Euxft
+86n/0M1Z7pVtE4J4w8DDBrdQKVIJslkZmQE1CpTqAgGIpS5IIsXl5ZQd2BlooPDG9EPpB2+/2+D
ZNxjkBS/aqZ7WKWbiDpl8lBAa17wxxU3XFwuvKuQkkIdWFYYO+CqREJHQecM4ikTzTpSuialsRAi
o3sDnYjT4wlM5Mw1LyVgPkSrCDofxMxCkdRDpKwKr0kTOsUkwrmmNrF0MqFbRMC64X8a+xiXkjLG
X6NzIGrsEaLEdAMC7duLs2aCcYyRk7oIbZzhYWweo26wQK1JRDAz3ray6OezgTBLIykZD+VMdAL0
v3MMQdNOaOegxfttK9OvsDHCfLqYwKRAsAvGAYxlECsSJ6VdDvt4uIMkpllE9m1bayNiXCE1MhSE
ASs/tEV91KNxlwe/hvKbGFWPXzAEHhVkWYEZ4i/PqPnOjblOaHjsnpIfLbl8EUbpWPPW4FcrgcCi
J8wMMRcUYFyV4k/PzVooEJuDjscCaPHNy0pl5VZaXCf0pwIGZUydotNGng2pSgvByGKsE3gBzFHa
xagSPjcRympyHvy+PX2LW3Zmaxr1zJYA4OhAI+BCNLmm933m8W466veNJvyqai10oaz3ofI0d2+b
XXQPsN7oOI+Qa2Uz10ItpnLQAoSg8U0+kb8Wk3jgUwZeVlIGYJa9bW7x6DOQjtDAC4ijjxllTflR
LhWYSzTkWpU8xmWPFr4Vn1/yEGSuIbAz0QPhD9dzSSuv0Ioi+Qfqhz3cSKf1U3zNCLOxQuiPdfqE
somFXaOAJNgAOfMaP8jSfE2NE5NmFd7dbH7aK0pg8w3kOmpNKp+ErizB3xflKw/QhdoNNIJmZphl
ifwW1GDZgFvXMPJNFpUSsHYJZOij1EkSIwKqWBjBOUtbezBa1fbEmLc6jwusTFVVu6NxSvpElTZQ
nTcQ/FJ/B+qY1daVKY5hz835Z07OPNsjgy+q/4CAKtHMVQgm1o09QFiul5SNLu9aby8Z4MJODs1q
jmt5tQHaAusXCNVYZIlQeolhhKhoQYs8A5m3k51v74ylswaZuj8GmLFJCohsQlA5HhDw7AEx1G3Q
KNqa0qVI7wT3Mg1Xdv5iqDXFp+Bj4y+Z3uvZ7EeU7PwR0bBSFIZdtFxupT0PSt+sj0E5XsVgkPQz
M9PxqCuavPheKflalnlxWnESIOKDCg1OhetvSKJeBRusiNtJeEPvJJQFSBB/3J7ZpZN1ki2B5BY4
BnRWcCvzwQQiejGKgJrFi7tSqi0OL//sDYgFv14pj1+yj598dGaN2UqCkat8JuHsCSHornmQ/hgR
KY8nFIHsroFEfPWWSiOCstbWxXp7e6iLx4UCLhdkY8FtwOpjGUJYBBmUAQ5Z51a6OXzl+MZa/fl9
ZnAg28Xe4PD7g5daAvhPabgWHE/H5qf5m5lgPAL69Nyo9bgh5LJ3YjF0RGFfj6DU5J9z6UUZyGrw
urjzZhanf5+dKo0ComeJYlCR/CMZOJ0YQWyB8cmqx+BXJDi3l2jR42fWmLsp5TlR7ym8MQJ4mZYV
FMR70vrVFxIzuNNlFcwQIMLh2ZUS9I4HiTlWKoay9kcU7b7SEYJbA0lhCGmgQwJ9BNcTh4shbqsR
RxaFjEH8/pzpVlk/gzjz9owtbim8lAAIn9LACByu7bSAUSQB9MkPSdTumxwc4+kzVQHYnWjANRnS
tz3oFAKkKMLWHVN9LTm8tGRI5KF6K+Hgl3lmyQS1lMO8x2teEX8nQDqhiNLC9O1RLpxS+HUsFaIW
1NXYepckgc48y2Gk6lBSkyB83bpJJFlIWlg5tGX6bOWsWNhoMIi3GtAoEx8pMyrARkbNE1CVBgTO
hATMvczjRhVBIzgaL4oS7lp+12hrZdtp+zLbG0hXdOVP+nagqmNDak6tylYto0NlIHenqhx0w+Nj
w5WelfFa8t+fCjisAGkHIBS8JQqTGMllCJVAt+yCy0hQoiyEY6+fbi/cwvFxZUO89k4FXNq670XR
oUGBcpS9XayNJIDEdvtShbp129iil0x1CrCloRjCVim9HqGi5HfRQaaXOn7akFKRA0f0+MTJ+f6d
KyERAHK0X7ftLmwB4Gn/2mWWDeyqCdW5IjpwjSn7R15/r9cIRZZMYFgqjhIkLj69RHK8sXgj6aOD
0etH32v2yJh3wwoUeuGCxIsAnGfoAECqkWfGUatdy0N/JzpoIlA6v6CkvuJxS/6N5gI0vBoTfpw9
dwfIx6BBUosOU5QIiobQUYHAzLzH2+ux5HRzM8wtWUuZh4cb0A8hWLTzxBH1rbgJK+gVRK+3LS15
3NwSczsi7VZK1YgBaaPDdVVGEp5/HZQSxT6BZLoN6Z//cQqZgymTUUXgeTmC1M+7oh3V0O7KgKDR
5n8b2HQ+zq59QxubGtFidPCFrdyDOYnLD1OyJ36Jy4okRbVy3i7691/PYEslUScpjeZJ8G+KKq3m
1WY9cTy26e/b41q6LsF+h0IiGpeQjmNp6WisGHEGscNDlwGhpaXfRUnc8n11F+XNj7JzOv5X9UsJ
kBKkOb9G7LLoLkA2AIMKOjSADq5ntfK6yoMyEpBqOkB+dZFZqpChDT9KSAEBy5KCw+nH7QGvmZSu
TYJoy6N9CpO9INwnLWKRDOSMEZg86norJ4Ud+PkXzvwJv/HvKJljBHydWdGJcXyI1cgsAtWHJJmU
Q/IIQutVkGygyxKvmFx0H0Rz00MdXDZsXbGgIIytJhAxlGJalNkjpCdrdaWQsGgEPdhTcxR6fFlu
tIGrCzSqoAwjt+/AbAbtebVsubhaeHZO/U8gTGJFOJMigEgVjxdf2ItmDKXbiv+AjNkk5EfEjbim
ULy8G2b2mG0ec3kABV3YK8Lo5Jc9ocVOp0chdDoRIpYepJqkbZx8L9be14tz+dcw21ZnQGQXRA4S
EtbCNpPRo6jqNor/D7edf9kKoIXTlYn9xhyWepN6dTiowN4gH67lUCGqQD3l3jaydGuCqpGfOpVw
dbKN86Dv08ImhZFIEQ5xlew72Xu/bWJpHBOgDslW0J6AQft6E6ti0CPrAhMxMPJj9i4bZ7DyfcEG
CJTQU4Av/lSszpQ0b5UwRMTb7Dh0+qVjRaDuY9+2shQBAG/8x4pwPRLd78BVo/o456tTJlF7aMAs
l4IaX1m5UC6tgmwsPbfEnLXqkHhgG29wUQZ+teUSJSUDgGSbBkIGdhUWleVLjQYFKTAqlnKqPkBl
6lT3/Xet1wICKZzBzQU/JIWs51YwhiXhoYdLhgCKXUmlf9NVH232OTrra8k3tmUUor8vTAJXG5r2
0AC6D+pOPIQ6v15jWVl0B8S3E0we9X4WM+IVEqhokH8+UGj7QX7YRuQeQlT19lJd0EOfZhDttXi/
osUZ2L/rtZI8iKTpPmDOSuIA7ryDoImpy+nUB6JCVSo6i8mTKE+oZ6C8qlOgRi9CVJqd+iBlH20U
WLTPt3V/B17kVD8BVO/w4tnnRFPJ7Ca548BzBjGN0Ln92UvpWmkKYkFSjFI5Yorrz04jMEzwAaJx
tdhHfXoKO6B7ab5VgsjiR3oYo+DYpMCIZ2VgkC4AjXLeumVdk1wLLWgw78ZQtL0SqnS3v2xx2WYf
xuziWFKjAnJN+LB2MIeoINDklb3N/2Zk+oh54DZEhpRIwGzXSWhyL+XwK9NXsieLBx46k4HWnuiK
2IZJ6EWW8JcKseHwGEE0k+dXjrvFQ2JmgBlDUJf1yEGB7NAnFqhP4V6i+BT7L7dnaumVIM6sTF8x
m6k86vKshkgZulm3Wbfrhx04HZK7qFlxyKU7fW6HeSNUgm7AmXAQicqdxkHSkvggBIWeLOoGP+GB
t0e1lLgGHhjEAIAdYQOwq9NSHbIHJbwMoZAkUrPX0D87pAA8Pda1FVXCHo/8jlt7MEyHwafDYmaW
WbPc44Sc9kiYVIGtg8ZSRkBLCjqYQqCRWoJgKLTtWqFcw9YvruLMLrOKYQ+VpnhKYkjePQ/kEwYm
oCFOMexqVRJ+0RY6rKcmnon+kbm8xhqdJqOCley0XdLE0O4S0JWfdJvaC5HwXaP/XTwvZuaYGyzS
lLCTKzio4b+jrgSigXOertz6ixEgGiFAbQhsJ7QemEPeqFJZyQf0JojeoJpCEeyobgr03UPHdQoW
F79xi5R7AWluVkXn2766PJ9/bLP3WEbLtBt62O6TB2+sN41cm0ACkUL/ZYRfyXbNBioyixd0XJUX
Gno+OLyC8CxJcrcFbPaUQfzvC7hcaHSAS2nqeEKllbmCZAGijnmPRNS+UEpTLMA4zA8rtZTFyZvZ
YG4T2oJdMO0FHPQ8RPsa3RzTd7WKrB609Cj33V6pRVecGWN2N7bDmINIOzqkWvENkkm2p2g/eUO1
bptZPrzQ/QxOFbAM8KxgktqWfhNUaEkrpIqMSnJfeMq+SHddnm+5mN4V2Q5KqunHitlp7T8dXugP
VZWJQhRwhuurYGj5TEspzJZebeWRZkI3EhxbTfc8FAmRoOQJhfPWpeUa5m7xKkWVAAlmvCvRTnZt
GDKragTRM+w+IdVMLRyGbe/xtXt7fGtWmOF5AvqcK3GyAr5ak9OK0fJiHF+3rSz6CJAgE00qtAvY
SiJQn9BRhvj4QQNnbWsbE9k0XanFT6f5p4Wa2WD8UC7R3ZAOeKRIUSBOuXnFpAmPS26EVBh6kv7H
ITGXS4M8G1SLMSTJ2+n9u2DF8VrL6/KIQKSFSjOyu+q0zWdRSNwO0PQcYYKHnIn0WwFRWfMcZekX
XGBKxANPh5q2pjOONqqyFvY97pKkoYAqbMdAtv/78s8tME4G3VUpFsUarwXtR14D8eDdl+VqdLPk
ykCMAkUFjAy4l5nrCqrXXML1uO6reodO5MG39Ci2UNq1ZLzGRnNIjkK64fjKyfzHNLvLvGrFJ5bO
XbS4oTgEGlIQ5UxfOFuwMaYdVF6wYDIcHAz24B9rZbtVoQkfqhZV4vMX5nVmj3X5xGiMJoU9LtW3
6F03pbY4cvm48m5YaqVB654ko0sZnEOoeV2Pq/STMEkHPBzarrAq7Wj0IynKHZJqYALsQKQY6CTF
+03KLG4APflzu6Y9MI2E3dzzL2B8NIz4ostGfIGevbSV4tDUMPVojZN30YNm42T8NI/DeNAaWFEV
J9SIzq/cy2ujYO5+qaAVYAbTPFZ36P7HHdlD8/G2TyyPAZg00GYoSHIwPtiJ0G6OGzxxdU/6CHxV
N4NCoNZtI8sD+WuEcbwIrAyZNzXmIiEUluJOV340XrbidmtGmBM2VupM6ukU44bFxvN1qxiEzSri
fNHKBSUGekbwIUxPtNme1TtIh+o8Yr9cLcH60YJCr+5Abkk5LnVuz9ri8YCm+km4A/B1ndlGhZAX
ox/BVCCotvbKjTEZ8o3S+7b8pbkD4ArOPMnzsZS+SZArSGvRqUbNm5n/NsHO63Ql6b10P02orn+N
MJtSkhsFlxciP0MMVSLQHmpz/ag5kpxm4AaT1hC5i/OnTDKFSN9MHQLXSxVqegU5MB6urXICEpBN
ZKKDJnA4Ia6szJBRMgn7dCUzs9S4LKFT+o9V5lqRg7SgTYXyE62rnVhTUxV4d4SUqpBnNu2MrTZ2
lvgud4YzhMZPdIfcaYp/UKMHGkc7iTtNaKWJUea2My36LXpgUW8A/lRg89eAApTQlNYRdiP7Fmtu
JfvQz17jrFmzwgxeSep6VEoDNxqPtx4qpcZZHdey5It+BJzBRZsSbbCMkd7P+BSRbnzIRd0C+6PH
g3rNGE3arTjs8mj+NQTRsmsH8nJ0Jo0cF11y5XEn73itIRAZ/Mrp+Gc8gKVcm8Ejko/qDuMpjMES
fWOjyrGVrFIMT+7+6U6cmWFuK7mOuAn4AnYET3RQkH1A27wRhWbbHKeGQfR8fOH6Aq0k+B7AVoBW
Vub6Sr044rkY+z3g74ZHIcWYvuDUcwvM5VX0fVBCrBoW+qeA/hq7YwtF8v++cdA9MgnmoR0H5d7r
1RHzItZBdo1gNIs2QS5v0GcdQXX5tpWlxQE2E/3HCNwncodrKxyn1X4bR/EhrEcCHmo7BgIA1QyB
y0yupCSKVhZn6XBUJhXLqRdXU+TJ92f3mIRuX4l6TYz+nzYkWTt6P30aaqZedrpZGJAWED3hKycy
cF3QI5naccBVfm3UGxJD7/o0Psjya5E5uExd7kUJzLAq3C/M58wS4xlKn1VD5lfxwet6Z+pBDSBm
rHegr8CZZ5S9v+GlNW9cXEOwQuEpgTIhqByuR9eVvZhLtI8PbQnMNAqzuVs0UrKlRgxNqnjgbTze
7TCO1JUs+mKuA7Q1fywzJ+KYe0ORgV70MFYjWnwFCJy347FtoXgvmECHBUSEklMVfQDZvXLfLZ2R
CE6mHCaIodC4fj1oqIv7npgrMVQO4m9DNo5beYxfw1H1Vw7jxUGi784A0QokiYGFvLY0loGeJyEi
Vakv7NxDyB2YXZw7ykctqfuueEl76HvrP2870tI+mVllKSTE0dO7VEbomgvHoNlnBQek8dPg7wDU
XJnKpXttboq5B9JeBBnmVEVIARmpAWkrq2Md+igKnm+P6SJ2yl4Fc0vMVcBhTHw8obOqnGRhYpch
AEZD+gsAt9hDhkrrnJhPiDyiDun1r23qRsMu799p3t31a1t12oqfPgY4GtAegF8FsIfrdW01P9WC
HKlbtSos6FsNaeHcHu+Sj0Jp5I8FZmJDlMZAJgML4By12lizMbGrD4Nl/0QfIMqEiDU/NTHxnoaY
MhwQQweKm6AjPefRTISY0/OsnnYklwaRNG2755K1lu1FJ52ZZjahXglh7lG8FKrEEXB++wMx0grk
8Y3Zq6vUPNOCfF6wvwNl7ipdSxWE8oirA+MM/Kqp+qHT1DG0C0XerWW3H0BoafD3DdTqby/koqug
2RKVUwlyDZ8Awl6kib4yQbv8d9377fsrG2NxB85+nzliihCqNHEFRBz0b4qqutcyVwlyG+zQKwNZ
NjRJWQLtico7cxFGY2wMyYiMuyzm9pBQCNYJLs0cDnj821O26BqIwMAYNbHFsXgPRY4QWU7ouybl
zamQC/VtO6x1u5QUq1prAVncaTNrjCMGUh2jQIkJ5IyjpwP5AS599e32iC4Hwsz/dANtLBM8HIl9
cIl8IkxKSlBpDI1Hz8o9bYnn2fqOgtP+KTl0G/rKlW79om9VS9inuqke62Mku8PESgcpD1evd8Bz
6YX9EjgQy4tO7eb21zFBwD8fBwg0UHnIXuPQuT7N/HwAujrs+DOUniuz78oCrBQxENFFwBFx8AoS
05aHVj23hodhX54X02DpmpITEHcGY9e1aYOWcdYLPX8OIiKeqP441CJ5Hz+0XRW7huCEsjn8Hty+
MKXAbO7C5+A/clb+8wXQApx6jEDszLIgyWJZxXGo8edESXpwuKcjEUtBMwuvC7a355ll5bjYwgmA
/C2KYxMJ8fVoeaUE+qbO+bOVk7eSvL229lv9WpDd2v3Ewn8+WWKcum5xsUh8yp9T0lkKiUlOpj+h
Rc/yN6prENnkzZJIlhN2ZJeRBwXat6R9Hq3fK2Necq75mJmTN0y0TG0UfMkrMJD4iKNAtu4DoWZt
HXaRmZkrNZJLyZbdanOD0+kyeyUUjV82mfSPwcbSiNV1xCrNaXyd7Zum2VtrnZgsQ9Cn6WZ2UFT7
ouS3WNj90fn4MO7cnW+ZPHnarA1uOmRvDY457cNea9uhnAx1jkX3hSNvzdTqjtZpZdmYa+syIjCp
TAVBEeSYLNOHEqWF3iF8P+fED823oLKrb/QxBh+QR0z0MLTWz+jXbZtLnqJOlJLoGprwVszCJZGX
i1U98GdH4UzhEeLPu9OquOSaEWalUKbDLkxgJNkaZDgY2BUmnxHDuj0WFoZ1mb/5YJiFSjSuHkQB
Z2opO/m35Lu81V8i4xTcl6TU7GSf50QDki6yG90GRET+iqPgpQyCR1COKgAqXe+CHo3BUjr2wtlK
SQOohgyUHxkTR3+9O5uxtHKyLXkLyp5oTQICmAd1xbU1JOp0vfdk6PvlwhYcWELKO7cn9PIoYz1/
boIZUKmpqUI5aTzTJ9DqvMTvb45AnG217wh9bAjAS0e5JRm5szebE++Tnyv2p5voln3mHMtjDoD6
CEPUz0plp8R6ew7t3IUQhRv3OxWWcbhsOJwtnq38/I+V8os7zUfP7A1eGPo00ZXxXCTDHV7pm5ar
13jcphHcGiGzNeoC27KvtPEs+k6A7mme34KOxKm98vn2XC4aAtBWBQUJ2q/YV7FSBYpMpYieheAM
sSaj+Z1TR5ZXfFJaWjEDtYipZQ7EbWx+KkyA+8p1bzy/SAT3gPA6mq/Vq/V6L5DngaQmUg6P/ffQ
tO2CmAEZ90/n+sFcO7Inv2Rndf4VzMqVsZZGVcSNZ604BcqRU/f9Gjn10nzOTTALB8rrtEwzLJyM
Dm10mJkSipdVe6CitPLcZ/FSFz80JtCtgPZRRWWbAJpQEvMhC+k52iqv6UbYVw2JPtItMESJvEpw
uBg2z8yxOHml7PUgjjF5XUtac38c0MBhOZm1zU1XMw92b9nn7979tx8I2Gz7/enUEmPFWdk3Mjtk
lkCpT0M/lWlAz+J4LDVkxYoTr1t+TkmPZJVSQ8nJ5lY5Bdh8x2QW1QJcvzhOJ+pcJsUAARU/jgWd
ntM79cUvTcFpd1q1z52Ibj0S3EWE600DiHsyroEZxem4Znz20vYJCl0JWSs2vaElCchzy5Y/d/77
ID7lybewkbFPiUzf07Bxaf8Q1PEuiOWnJuy2Eee5pZ4R7bVVSJ02ph5ukLVIm/cyyC3F/61QSviV
J9XlacB+pAggImAdOsCIPHPDUqomYiwP9Cwfj6+gf3/b414YfgwO3isJYpUcBbM73xSJ+eRbp5fb
R9iSVyBI+WP98u+zKHP0BUGqs5GeByAxHnuNpNo3nnMG6RTWFnbfWhqBZRq9+AMuVyC6QchgwDLW
bGYwQxa46wSVnr2BoOXOHHzD9kLPHuM7niOdHBx1Vd3xz6loi6tp4qUA90K3O0WE0IlhRcwjlQ/b
oOHoud3V9uvgWPnoJpxtRphdq+tJbt+e38XVnfh9/zXIHJt0BNWXrvj8eSgVUkg+aXozBxJNj63h
o40p0ROzyiJSdD983y2KO0645yRLxftGdXvZrUJAsIg8GKa/1sY5mWYdDy0BUyOUAEkstuVczTOu
4dIGnyaQN7RPqO/IYt8e/qKJqaoNij0N9ONMsFM1XmRUaEfF840zCN0Y5+ElOd+2sfRGVHH5/jHC
eFScBOhUF2FEIZUF0hQz3KUuDlbVtBzqFIdsqxycXjV90YJDNS6OgPIp2PH77Bg6azmIZf+e9OTQ
44sLmz1mJQFNc75W8Gdfk39EbWijpFyBbIRLQI33rPZOxP1qQ0cTepIp1u2pYNE/l82FQgaqZSIU
JYBdvd5cWp4NkURLHtTVkwLAK6jeW97kVRBw7dqBEqQGSJAJTh5APKN4SaKHlQ9YWnBZuMDWQQOp
sJz6kFNL9SzAWnjRU6u+FsVJddsX3TeDwJGf5SdpQJGk5s2xdsFuTTOrae+l/4piv0zDxCQE9AaO
VYVVncKVVKhhovJnETIC/EP5UhlWuK0DS66savxvoNr/Z+wCrUCvyieog6bXVO4TXzgLekwAYycS
+mzX6HMXQiMV+3TCb1yMMJfECATBEHUwYtTuoL6AQgb0x2n3urJ8THqZHQt7YcZdWYsyx8F/RuBY
je9N95JG+yA46coxGeyuz4mwEt5OLsmeQgoQGwbSsRicyIwsHzSBS2ggnCXRNu46f+XnL8XUG7/P
DqmJyw7A4Fw8S74PVeGal8MTGgMK0fF5NclI6NNsJFmU0Xehr9InDtUMGVJMflZaEZ6KA4p6HW4m
GaSJBhTDisSOFFRTSW/g/W1nbWwcIHVU4waLUMcnXtPiRUNBXaMQKDJnwDN64MGz056Lfw5p0r4F
4KroyVBR3AhIKVGf6EOqvzfjSDWS+WMckbDuhcwVlK5vzAKPDJDQcHgIm1mRKvd8h9jETqVEfsmF
TJetET2HNUmVsEHVc6SBE6lUAW24UnKvVV8Ng/MVN/m7ZhJT1Km7PDXSFmtmNTXSD9omdSFf2VFz
DEjm3ja29GBGkvGPg1yeR7OAge/RJsd1kXCuDoLl1GZnoazrhBv9l4Pmhnv6iMrO3XjQHd4K9u1z
RJKV6uelgeGWCzEVg5aXR1UpJxflH3TO5njS1feKdCgTu6APPm8PxUYHMUxSOXz5io5jq1MzS/ZO
I2p6TWdnEM5O1rgip8fQrY+aYt/ZtAA1Jpa5ihMhqW0cPEBPJ943kZSb29O/dKDPZ5+5Uca6ocVY
wIw/kkiCArPdGa6ETFO6xuu0GK0D2CcjNNM0iOsw02xQtcsSAQutEKUz0akp7cOXbtu6KQ5UMPUd
+IO8QTl9k+yiU/8BGuRyyjivJkEn7/08s3+/g5nZeMJ98l4qnNPOah6awhr2OoTAiG3q1bfbs7sY
j4K/D6l0PO15oOWuV5EPkqEd80w486Otun6yETrULCzj5L/uvB/1fUHN9GllSRdDlLlRZk09NOyM
o5oL52CLqAzMHeo0xZVPaku/785V4SSxfXugi/cXiFOBSgZuHeHw9ThFH2SwelMIyHqJuzyz2toW
19QtFnfEzMbkyrMd4ftFDTJL2OAkkz+Bm4TPzrmV69DNXglrF+8s7YKuwnsNLCvXlrBmQHyAhPms
J66XfCjqns9Xoorp2vvkhKC3AB3U5QHNTFiDLjxpwHPxnOd2mRCUlSL/UKiEf1CGbbjWZr1mjZm6
MfBbdJvCWgXKeo2I92gZk0ncmE9rjRKL58lsXNMizhaJp03six0s6YnVIAQOHsrI7rqPaE31bskb
VMTfCIehOoB2oGtDYjX6QYOw6Rz+hnS6ozYhEaLvOT+gWfkr9+HcFjOoHJmxPmsr8UzveQQTRkg4
4YfUa6aRm/l9tSv+I1vXJU6bG2SCJrUNFW00YDCWOxJlG0l5TX7d3rFLLjEzwaasdCp0ueTBRGuC
aZ4e3rp99qILVrCS/1g8jeaGmGCi6IduBCm1eFZKugV5uRnQF0/sSfUOpkhS+neD/NQ+lUFLhlDd
3h7kYvpjbpyp2+poeoc6cyaeA2NHQc+FABHYP2TBT5kZrnJ7LmRy8Sr645Msv4lnDHXdiRhqXTkJ
ZJySrV88cPWuOIT5I+UHM2mcsN3Ua80Si9cMqihAb0AuCxxXzIkv13KZikktQv/RpFN2x9I1y5c3
VXE/PCeOkm3B4GDrhZWgBODQfu1dOl1j7GkG4Q9wukDsDFwEzAYR65zzsEeRiGvMqnmCqNJoDaZi
S/lOiFxePdTydpAt48EIVwpIS9lz8I3+Nc1sFU4cq6bBg/Ws/HDiDdpRttie1YEj1EochzO9zCxN
9IN5W+0kb/KAJDtxDzkmEf9xLufKB2q2AdIGtz1v6UL8+1loDLo+niKlBuZs+izUDQjSrydtZc6X
9q8GQblJlhXvcJaEzufKYvD6Sjj3yKy6RWD1BVgvTP8ZSdeVAHkx7aBLPMhZkIUBoJVZ3jFXmsSX
B8SilvDhWXeNuUMF6eSZa0w3S4PC5YHqHNRyJgrz61kbxioBdk4QzkCe9FA194zcGkBxAyoiq4Jw
atg8JIWyVixY8l4dswi5k0lZgU0aFp7Gd2Oh4/G9SQkN7ozRrh+UF4+kD3b8tM/3a7H9UnkCSrog
LUfEBFlAtuTTSVJHgVMSzjHZV4dj7yYaKR3Tt+TH2264eDKgIIdeDLxlQVbEnAzlUMVBUHrCORzf
eu4Xp217/6dabzO7cKvIFAOL5+2qMsPvUb8v1zozF9dzZp2Jcji5Hg0vn6yr+zZ35ffS/xbr28q/
R+e/x5Pbg116YWigy0bSeQIxAfPIuE9Y459AC3Ie3RhqNWNhQpKHvkqZLXgtqWPkiezqmMWb9Edd
2k9yYudImOXFRtkKoHzwf4NsLDPp99ufteBegOwoaOhEMQS9ncwFWFNo7OS6MJ4NvOJpGTpGslZ2
XdqhVzaYe64d004VM9jgatnp0S4lc/JBrc99uxmqY+QfB84KwKZb5L2Tl/fQ91mZ+9UvYLZuVo1i
S2PUvXOoztag7qV4qdcydA1B9cDtG8/fd6VEcq8hdT84spFuy3oFeL8400AwouMUfV3ISF+vP0ii
66Ed+PE8St3b4GkmF0UriylO42CuOrSR/LXBxJ26BnqCkmKmR3d0gdPcBtvafrsHtw7x3YYMj0gu
beV7lXzfPbVkLQO8VG+AeZAJAbxw2dfXQ4xaRRiSAQX21+Pbh0/QJ26mbrOJTReF/TPuXdKTehO4
p/+IoJ5C0rlhts43ou8qBTB3PLfUrdU7rX3vs9dkDW6/cG1eWWH2ip5TEDJU8KImBaOrUbYPdaqj
0xApN77lnNsb8/8zmYYKWTggQtBZcD2ZRfDvZEI03joe7zOndkObkkeC2fyuk3ZbOk+nn8XK1b3k
pnj4XZoK0LPHFqejgVfGTkFNTlB3sf8oqquNpwt5XryJ/lhgg3tBGqIKWS0UZUkPNqij6naA8t0/
wzkTEr0YR+M4mA35kZoD/BY9KpZoD9vAfEZZ5dc3wu0aVzEFE9l1k5NIv1q4XbgXrr6PWWYuaRQ/
C/F9ANshv4isX+JEDjSWj96Dt01N1747R3bsVC64+22kb82ecA7adVbxY5MldjvPZ4pxgVTvwdcO
cocz8IayKYXkLbPyI70bo68429wSc0CqWiXUpYE6cIoh19OkY8j6FhK6BKCc7z5qlE+IEvt95q6R
qlyCwVujnDxy9iqPcZqk0OedbL89U9gugXAMtilB2EGw6AN5+NE6hd2RZvPr8K0gFXlCqtdMjr5V
71dRQouXBQo46GBH4V4yWICpLNeS5AV0xPdUz3m8yU8QAqvuZOkpFQTwzWatTuLR1La3N/zScxBU
WH/tMtFQpiqt3iSwK7opgDb1L88gZupsVjb4qh3mIurCXur9GHZi0jj8zlIoMc89+bkynKXTUgOB
lIBSIOr4LFFv50mhiH4oHmaUH/f3z6W79QkfWfQlz3APbLy7ldfWUuCqzy0yA6M+6jxCD4tl8ZAp
IG6WzT5BOnGrWN0hOBrKnbeGGlqcTER0gKODL87AA/vaeTleVkt5ABTy2FlI/b2FsetvDZW0sanb
KzO6dHDObTEvnRB5YV2MRzzbWnJ87dEDa2r0aNlKt2LpUkNhtyS6BiYq1InHgc0V6MHooVdOAMaa
100Q22kHA7tQ2KVblzz6hBKndszf2RGcwYl72kvPL/Ldi2HlNY7CtVVdupDQlaqD7FZH+yB7t0c1
pZkgY9TH6NU/aaawM5v/4+y6dhtXtuwXEWAOr0VSpJItWZbTC+HQZirmzK+fRd+ZaalMiLh9+qVx
GtBm5R3WXssJsIO+cfgXNq00Ldfvgf81xtz9nUa9zi+n5dyOq4+31VvjdI6+WWHrPjwYJtRRt4fH
P/az/V6Yz6XTn6npUtuw/NNyvDkHwtYxcLDvI/pDdxFzIXS9HlODQy2gbuV0O8SJVRpUx5qPql0B
Wb9RoB5tGWOf3fOcj8fKG7RtnKrZU6im/FpBac6J+FG7azNQYWlj3jnSKGv3Ff4jYQPGydsbdNZl
Aes8IB0Tdw8+mzkMYxjkI+dNeQXLczSeQKbb463ItfA2Gutj9vHNWe5WWTcEXVILm3Zu6XQoCKCz
dUJ7sGDrIs31oMuQga9GexQ+JOFx4FYByZVhISRfMjRt2Iv3So8SKUBfmXButfOb3OQQsz7mmNBc
WDA0685fDomZz0iVMgwJaRQtJdbLFv5Ig9KvXb6CR0WxkVNR0JVw0Le5CWnrL/fp9nLOdVpAbWQi
PEPd5PdyJmVr+DSB+bz0Ifu5V6Q/chSTJgzBkfftcaXJc6bcFqg4kirfCL4dy+Pj7Y+Y3VPIDwii
hKo1wLPMpV6nuUf1uBbOqe/E25EY78/VygHl68Gxbf/1brM5aq+4dYQlAjZh5gEDI66B0hg6IfCw
TH7i5TonnKSNJcCDzSYme6RdOnscMN8lEkxH6dCQ48JQZ6I3sH1oSLtMk45G6WuDfaxTOZzmeysF
JOvJc/mdoscjJ3cEpZDUNKxim5rS+sl1b1ue8XjBlTYFGoC3GWiquTZc9Lh/pFLkz2m3MtK3wv+s
ux3lSQN8vRRZrbhUH5lGwlyzVwaZI6SIqaL3SLSdo08h22tCaan6Ethv5pgi0BbQ+YbQWsWFdD2o
ROQ5NStgI2n3Q2uPZjhaaX1/e+bmWhSurDDbU1YziEeFsDJWpr+5D4+xy9sSET5Fwyeypbp4E8FW
/sTn9sJ2mTueUyYBKToNbV94Jq4HGKqBHBotbls9DYmvnwxhlyV2EtsAlhQ92r65gvR/NGhmcCat
ztnHfz10XA7QNJv6W+C1smRtYS4LSTvWIrCj4lH7nKAYse0I2h3/4oXEBQqhsj17PNw2OwOIuDbL
rOsoB1yqZzCblkd18C0xBahub0Cn1y1boocTD/7KsPAJSfCuPPDIcyiWvIP2VYzG6gXv5PcdgY8R
wauN8U8SzczJaf2uihHLinD/1iEJtguF2JlY5Pr3mYOCFLrU0WbEYLmaqNpaRu87UoumMm7T8iSr
aEqv9pCPK4Z1Nu7rdmmP/T6o1/aZyUYSokcXPMYnDiR77g+V8ujFlpc8xN77+B6r91pnal8ZGQjw
q7cXesa1vrbNHK0cfDlSoWDslJqoWbVVTrjs0D8XlQuODM2Wq6VSwuRAX19LsAhREZBiocEUpETX
J6oR6yFWCuTapbgGZ0nNt4lGtIaigVLrVPkUeyJ/aqqwtYp2HBWzSwNFIrSMVZXIBQ9oYZso0rDq
Cz3cjkmc52QIuv4jHrvhPQN5zVem+cWSIPrvi+76q5mwYBxCCo12IIRKOSB8pboScNtxsFX6yox0
at9elpkdgaaFCbc7YT3BYnc9R4JQ53qGZqlzqDzLxVqPHpNmddvE7+fIkJGXR9PJJAHxq6G+oXon
pUM7YWASoBkhsl5Uaw6aYVr+JFGro2AizpZSINNJYtZe1gBeBYvmj6oXM4ua0YBtEkKl5zEuwU+V
0Pe+DbgFj27Gp0BNDCwvKmhCJlJXZoelnZz4XhiIZ7UCvJ9uqpKE8r4JRIBkvVULkjFSlaOlN6sw
eSmp0yTHJIUkZfS5hK2aKb7gU0A8A2YuZKTRRXS9kH4VN2rcgo7P2+ePhVlYir0ON/m2smydjHYq
E2nBl5uptsPkhPhG1xIeDTYlwAX60PAKSnXDMSMVcsOJKVvCXW/exZbyD/4bstBoyEYFEgTjWNjr
ASJogqpCRwEioHiJAGPMv/h30UxM9MILxAtI86Lifz50z5FzewPPRG6oRmJmgTgS0TfIzi1YUDiP
g/NxDjKCOtZAQtdb11vtrkbydlvbmz/FGrD7M0LH9W3TM1fYpWWWDxltmQn1xVw6C21scrnDdyTp
AN20R2p5wcJdsDROlhCZE0HPz3EYJ/+dW8WdZK39TWKiG9S7L20Z7WEeEoi1A4qIYqmeNnuULub4
J3C4cM9rfZTBNAXb+aGvSeOklr+V0HNn8oFtcpD822J+zeT5H1I+V4vLess1PHhwicCwllvxu2zS
e6XfKSb/CAeDRgsOxtwriLwSZDuQGkSzGKs0nkKfGFdWD4RKv+1bszXIl6+scsMCNroL3sdqCRIz
d8FfGGTZB8VRMMagbfHsAsA/EHCXiPBjd2hxVzbd7t173lDEIEvR+5JVxplForuvix5W+2THp2bV
OM0Sf8TsjYdAFqpkeODBq81cCFwnNnUcScDbiE81J68l8F3WQkQU8VxIROfWCa+/Cel35a2ouBIj
l/PcbkmFbeZxg97BBDXFKypAHvD6VqJBnOV8mErnzuzX9KNZ+yvM55LvNFUGmNfs0gq7iHkGWT7U
XCX45tDSfuutxhHeipdsjTL+UgJ/Jk2B9x6B69TmDr40NkQfajwzVP0ZkpW4cg2X3Owf9MfP7lP/
PIvEEIi6FffjPRp+g5WUE/khXYr2Zu69q29gHta+AmtupuAbYrTfGGYYHqQNGI26j2CJc2cm7roe
LrONQgrdz2Ya7v1I1C/Hd8gzkTbfmW241VIxauZYoINkEgbE1E7p2OvdwpWDF/WTrb1ify3ukvlf
RwynqhNQ8QeycHGFNqLqZ4aUSWdQHT+K5ipxH0KnsviVnb1im1i3n6a5YAaD+Wtu+pwLc2Ws6QDi
TmtEylX13TkAVuM55O+b3alx2+ifDgGUgjWk5iEUyFZQwQtV5HHaSGcviUi3aSVb1PfRR3gEhQuR
D235wI+7Kl2idZzhY8EGMZCtxkUDaIXM7MUmQjKtizvxbL2ImxGhSmTeBaQ/dyckjo5LeJ0ZkNmU
o8IrAJVpcErLTIxY63EzBHUOYEli57wVG6bXhBblKXoYY9unupV6FHOwy/OQdFACC6SjoMEBCzq7
Hc4C3QbjhmaiWWVuDRBIvotFSwtOoJCTS1N9kwKElxbfflHUUeiSqzR3cEFaD/8MZW5kuZnJCnKg
pjulEc9P1iiS1l3HZuvyuBwR4RXoPn0Qt1YFjmUThDq39+NM7x4m7sI0c5CjrlDixMebMxzFI4p9
Vm15x9YyiBIS6ZkvbfsVuTdTDsnrq3PX7t10sbF9ziWeAgERFTL0zSE0uD4T4OWDiquI510iEbI4
mekJpDbRD3pcEueae/6uTDEzrXohcMIjTD1Z1ou8gcBkzBFhz8NBc115Ae3yw4fMvkBgJpAMgD7R
CcfG0si+aaBhxNOqvFTv/JO27a32UbqL7UfNdHYCKGQCEhzL8+kknc8lIfZz6u4I8rmno79auHlm
sjTK5bcwC631g5RKnA44NhpNQcm0UmQst7yUsZjbyiLypzLAgTqvst1erVJo8aCP0rlWIGpEktTx
7R6uYQrux/PtvTvneSuXtpiHYeB60RsyHle3heYY4ySb40d45uxhtUvfdbLZuLn5bS5Yncu9XVmd
3I6LG7xFtaOKOlE6TyUA8JXuvI26aR+Jah3s3a4k4up9HM3AVczq6/aA556qiT0UkwsqFkBqry2H
Xp2OTawi0tDNtvVJd4q619sm5nYJVL+Q0ARrGpQ02OdpDIVQrDA4OgCUa5REanZRsgkWPPqZnrIp
bAGZBvLSU5aJ2Y1i7YNJj8NQOrSTDU/+M1qHDxUIGVqXkGT3iQ2KkPizJX84+0OqSDA4wsJsqnPT
efkNjBdaQdLYF0JdOmdKxqGtKa6o4kBMz3g2iqA413E2PPqCov1RPUNtrKzx0C0uc4G27/0RvYBG
0daJXXdDKqBDpBggDx7DxSBqHvMfEM4FMCdr4YuTouAqxZR8LsBxj7wUfbdCRJGn8pX0k6pyQleq
l2h2yTUfI1pO7oagyVvSlWPzCjx+sx6FvimsxOCUsyZW6mOWp/QgZiVEvItazAszHcDlZEqpKvl2
BUSTj78Hw2uUaSVypUKeu5ycwDGrNQOA8yDS97EiUTenEPILctX/EhXUfM0GGkYmTetUIGPS1hs9
Fbk1zVMtJFTItdbMRdqkaJenfGdDx0jxCKgEAJ1Og/Kdp13JE7XrGs9ED238kWCqKoK8BN/+i1fz
d+lUFrzdhS0aO6FscY4eCx0gZ+VkDKBbg8DnOth6tuGv/GAhITfr8l7aZG8bXa2GFCXXc7BTzeB0
H1n+UXBAMUuoTR1l4SDO1PxwQlBBRgM1TvuvjgG9o6kRpR52px3srHa138duAWBSRl6UezCgQTrV
lAtLpabJZY618FrMj1ZFbhM1FVC0sF3Bihx6g9on8llurZY7jtkxfpLRKFQSfo09pUkgLKr2TX83
LGHjpmPHPprSX8vsC+JnIkjklVA+Gy9ibsZEKh0x22WtU7WH4+3bbvYGgG8hAVqAUJSFeKAnNCn9
PpURcL8Y4AxuARpYqF7M33QXNuTrSzvJBzFUeNgoV/styEXAGRRYD3+8lb9rTWJv3NO3q62f9MX4
d3ZwgExOMqSAo/5cfxfvFCeN3CD4o3zehjBze+ImN+nXGl38NuOxNSp6DKXpt4ezvTkHAADe/v1Z
l3DCe/7fxzN+mqb0kWrkMKBHrucEABa+ZC1KejLKeVpORumYNSoxsl1XLzhtP97mrbExTxO0rLEB
C5jO7P3+7X4FtBbpCuB9wDa42xXru7uNSKyTFhHfWnoW57yny2EzT1LvR3nkB7w8tR3sh+83xCNE
ttEgtH6gWyf/fn5NHu82ZyBIji5yCP906P/OOotK5YScl7oIQ29fhN39FAB41oNmDvenGuhHJ1rY
RbOXDAI2+P0ITwGyZ6a6H7NKEEJcqTHQjnswpipWbQ+PG/DsfHlLfI5zc3tpjJlbo+8ifxwUpBFk
O95oJn1whYVLewZ9B88XGA1DUsCKCbbD68OetrFfew2VkapY5Vt+ZbrHL7dZitmmgiq7QxHSI1+h
QIhK5FkPFOdCVzTckGFpet+rj4KkHt6FD2N7v35t7eBBL607U4rJuT3H1un20ZzzEAH0Q0cTb4D7
nBVvpFqTSEUryudI/SiG9yF7TLj3QbRvW5kBxGImL8wwY+QkKaVqJeH2epluTbCdHyIgpgry8eiT
AOdBJmQHvRDS7czaVGOQV4argXCWYYG7q0HF4fYHze4eYEMmoVYgKtj3MA/EghcHTT7zb9w9hdB2
s85ECx0U6kJtf94QtLbBYAMhFYUZuCYWgpHpgXKuLV1dSR+856ap3cZubnzfHpI0u49Q91JUKPZB
ZZCJJzjf5/IkgSno3dga4U7japRMun7br6DXfELT7h9/Sk5RIhzpt52S+BFUmskBXcmhBWq/8+3v
matmoN4MHiQN/PFA4kzfe/FieQkH9v4AW8vad+a+3GUEZX2zfKbbZKdsAtVszKUTK869ZJc2medZ
V7yAqylswtFA9gP0WxOhbn9aYZsR55Ps7LowbXeiYD1aTwsDnlsANB0BvgK0E+CzzHVR1fLEdID7
ljvl1FhJ9EUPHiTQBPWpDd6zqM8hSeHA/eKwu5eS8LNv7KV15o2Vw3bMZH2Yhr63yoPxrPFo/SV6
ZH6D/c5dGOu0mdhLC14B1N0nKhFkI68Xd9S9HoKXqnxO0A5TrwvHL8000Kw4atEXrlt9ZNXB522j
s2/5pdHJR7rYUU04pFUO9xY++9OLtweUi+zvK7L+0x0Oh+dst5PMO9N1zael62JmW4F0D/gA+O/g
WVOZUxwXkRdB8VA5i98gKemQ5rXAVdNzzu0Bzvh4V2aYE5PJPo3rPsdloYy5M0Y65pQLI3PwUIG4
bWou2wJoNzxZ0AiCXJcN2X01zpWxLZQzcpFkYkx9cA6OWZKAnIBnXTga02642i143GAN54Kf8FU/
D+3FwsUjX3RU8btzqlPfChoMrOmCZuGV+Z2lnsxoPADlqP7jYmcOYIdMvFL6envu7+M7wZLcZI+0
+B/QdTmhqeyfa1u2KstojwvDM36dBsYwc/aUUIlSMNp0Z1+988otd6rXUrKGPhdQrW39rolfyWAG
prpD0022ioPVh/FOZTtBeG68ilVFait5KKxwX5yHZh2Hz+CnoKJJd4FTeqRq0Z1RWRXcZtt/zO4z
arY74yxEz3piBlbik5Le97kDUd0qBB2Ym5/U4lAKNSnRoMaRyE3fC3CgVMbKFxHnym6ONt9NCBAo
BDoEqxOtxIxRoyQpEH6KbncS4ChiTeK7fure3xdKQtAYhGJ7zT2DzQR5AdkO9vJHVC22tk9H6ddW
uVjD6UG92CqGF6IYrWvtWUFD/1NVmFINOuSdADI/fIx2VDi7gpb2w+3j8OuZ/llA1KSg3IGWCp25
zvQ4GFptWkBhFdxryFV5PlmisluywdxebYbiPkQQu/NWdtD9lm/FpTM9vw3/joLZ/32fD3rh45iB
rN5K72tAFZ5ibBFSbL332xP2O/XOzBiz5buhSJUWmuJoKUKzoJK5ErWV451HciKYxarbCubJSBaI
YmanEBAYxMBw3qCacb05kkEtqpqPYbSumlXjUUoGIe7trFuXCRBHfd0/pQG/xFj1GxI7DRbFDPQ6
4xoDxS1jN4sSLW2xdFH0xo/oVxPRDXOXhtBuR9GJJxIYJ3tH/QrFXf6Hvy91C7ICRG4Otyf9Vy6F
+QxmzoGbHFI+jbqp2g+BDZTBSwzZs0PUc4r7RJNWt+39VEt/HcaLcTOHMVKyUe5rzLdcrOoA8vFQ
DAijdSlb9WemEG2EgEAGyjdTPeihnaxjzc0+hT9tZwUIsW3+SwCKMHu+/VWLq8GEflUQNpkW0mnr
ZdSNmwdFMIMPP3+EBnZG5HXz0oW7GFOSkkq1Ym4bDgvXxe86G1ZCAzsDXD0Id6C4er0hUjGpmiRX
unOlbkMVOeJDejAks85w5b4qXkp6V0kJXRcKtBXQMhIR40EIn6GwOei42e0ezS8QCzM6IkWO1O1V
ea0s4mzmrtLpHZwILOGEs9n/AdUxWUxVfGRJ1E3UYwHVYyqv1drxe4eGm1h5q4yDIp0WFmjuuQcF
wsSUIWk8Ip/r2ZEQVVacWvdQ79gJ4UM19ubYg366CA+R9NarPCh9NqW4ErzI5kJ8nPFWNgvIVzYU
QJMj9AmgDykKCL4Q3jJ7N+Y8rVIaNFm9yM4LdogOAfhXBJZO5iRO2JhAqg1uvEIbyN57ALLKUvcp
oCTKz5/bEzJdDxfH6NenMPPBAVIGNP/In3nA2qW4IzF/BzC3t6RKysYArCGBuR8lUDC0MQdDJRgO
Q+Gr9w56kRNw29kKpIPrxEy2UlODLOdtaNKF24K5nX4ZZzLqfji2clbx/LnOHqFkmZxGfhO2bihY
Qr1SuYXkGvMU/LI2bf4LP0HgOb3mBixvjGKO+ggZb8jmNFZS3ifxUm/H4rwyx92jBt9nCtow0zVv
+9Wq4N20MXsQ7kRo65ZSV7H7RXqNn9Vitw3wFiBWEFRwpfwE/JdDDMtBG0WsJsqhre5AnmUVgU4b
ahFAXwofSww3s6OcKI1wVUB4BzDP6yltIh6kqIDinyPZVqip1G60NiS3GA5wIgP6XRlOiRdX8D5v
Hw/Wb/9ZSzyvPNKGYKMBfvfa8BgXWuQNaD+TmsB7Upuhc3oRFbUs9UUiJcHwNoRt8sTpUrSGAuTg
JtyANjyavSZj+R0LSedUmpwdKbBw92MGHSpcDe/5EGXu7S+dO8gohKOTSYIMqMFinfuEDzLq4UPD
atXgNQwEJ7MkPTVvm2HTZT8TMnkaQJCoE1aKcUfb1qs6lDNACFpaqBOZ0QEsnYfkqNrRV+fUoLnn
bMXeaatwrTidlaz5VYFSGchNj5B9X0O0AP56uOKWHMzpCLM78vK72B2SCaInSfguTfyjJtRtIZYW
2j3SOr7/pnUIY6TUVBasMpMOFp0fWTEVcSPotlDIZnaHaKRV22sQGItONW9J0lsUbqLz7SlnLi/G
COLUayPYm2qQc9AUhhwbV+6lqf6I2e7/wMV1OQnhWL+I5maeyf/YRDUQXWHI/6L0fG1zKh2XneRB
E71/7JQDJ5WWUZYE4c9KApsLYNg9CUott5VM0sygNoGbt3M9BcEZysu3xz87yQi7pvAHrU8sjt3j
IiGuK3xLCObZegz3IOGD3F9txvoSdc3ssC9MTZ9yca3lQ9fEYPmFMh0fOBVfElQNnNujmWbuYp/+
Z2bR6M2j+UEAeTjzOAwGwiy1hwyxVO3FQLdUaFAXKihdQ8gjqE//YMxAUzmPK1qGcOj1eAy9abk6
h7GyCp56dVPL5YrzG4eLoZPSLCFypiP2a2gIgdBOgvsSUkzX1uCPtnVswBqXHD0tRvV+Q5HmvT2k
2SWC3w/4lo5hGcxTXnZ5FaMkEe+SmntTIm048FoSLDQazm05rBS67DQRSg1sujQIQoDVpByJBwAK
o2SPNouatD76C9JmwdTcpKFvAT2oU/SGHobrSauM0cujCBK68kbwzPRtKSSZ22+Xv8/4mp2S5Byw
d/FOEyx+lJyUBpZOh00O7fmOLvX1zI8GgG9dRZ0NOYvr0YAnu1XA2BHtel4lCQRHpAh9/GlCbm8C
1v/4OUV47f7fDrPVUn7wuViAAiKluzgDaoevTa16LnxQf3rJStARfeZ/qnjpYpzdGFML5tSUNZUy
rsfXUprkdYC7KG03FdDqQfEcJF90jKzbA5zb5Sju/Z8d1lsuWy4DLw4uojS5L8N7pJVu//7sOgHa
Bfwq4HPKT4Hk4qLTY1/zqhBC2IWwz+PSNugmMJbe5Nmtd2GE2dptkMUgJcFRjVPLi78Cg56g0ViR
htt0Nb8UVC0NidnoXpICEDRMd92wSrmUBEpFYh91nLxy1EzcDaN+T/mTSkfT745BLZtVVaxzwx4D
0Qr9t6Q8Js1a04FigoLnA3SJmkmIHmIeD7fnfu4914CPViBeOfUrMdMSpoKnVmjt36XUNLg3UYXD
VH9xEGThuHUlnf34eNvg7MxcGGRmRu8qOVSbGLdZ6Vm1kVsRxDnTJXGE2dW+sMIcDS0AgX7Iw0rd
/En9FAJDLm88KpFF86VM7OzpmKScZGj9QHuDccqlYAi5fsD13GrepxG7bdV//suU/bUwfcHF+YhQ
Qqr1AiIpQHDbeZlEluTlZlQr4cJBnL1QEGFPPYoQUmdZR4Kk0sNKhEC8Eb15UWhCmK3zGjNaOB1s
Yuo/F+aFnek7LgbEZ2HnKxyemYRu+hY9au22D7d6Vzh52doDRcjyEaB5D6C7od8aXb7XIv9Y55UL
xB/ps2phgmd3y8X3MIegLBRRqFVMMCRjg8jtFO2UcRUAjI3j1+F/2djxv6NHvkcEnECHW3s9+rgt
PZVrMxw5Aw3rxaZsgbRZ4vydjhHr/iAsQkyAahziMOYApFJudGM/xjtF616KQD5KCMUyCG5nFqTq
V5EW1gu+EBsW/4xL59FSij88L7MyuGMMXgu1hUlfl8yOc9tk4xUvnNaYSrFVs8yS5cbUQfvemKr2
evuIzO1cuGE6Uo3grfsV+2SdMSQcTWGbO3BjuzayGhrLjZnyzUI+5balXwGQKnMVV/JYPWEsNkHK
rfTy2BnKAZHLgl+xZIlxX6ALXyPGhCWD1lvJGO6pX++5pDH5MO4XFm/uVv47fyjLX+9JI46TMOBo
vAtH0Mxwb6V+6NP3f1gjaer0QLJ1IjphbAiQfE8SnLK6c2Q52PrVPs4Kk47Vgr/CpjT/sxMvLEnX
lpSS43xebHGeBx09HD3go5pteBZXJpZQqV9+N0BWpnSMJDkMEfqCtfSo0ewQRKMtjLxbvVcNPaNE
v/J9AVh3DRKVr0E3ugNfGWCoByUhV48ElL0IAfklt27+IKF7YgIbARDCwqm6FNQ7TYjPTzsIBYJm
oAmdcvgU9MDUAa/n4m2jyHdKom8Dvya8IC3cz7MbD3gUZO7hkP3mQsiavBNlDYcJXbYOUArqGsor
0pM0CsVdyeVLNOGzm28ibkJUCMY/ljsKFfE+gmoaNh+tKkvmG3VVp0mNS7EQ3dt7cNZXR1ZqKlGp
iNo0ZhO26iBJEQdbmXdo0SQ9ajq48ml+0lRtw+uQJ/VLW/XalZRUC1WpOUfh0jSzK+sAkIWhEOId
BdTJ1JRWM9H1uiRdPTuZaMhUIdmElD7r0IljEMHXU3Dx58V0kpt6zy/q2c3tEGQMkP+E2jnqF9O/
Xzzgo8fDH8k8uLdpvR61dB3EJQpMTUVQklyoZc5NGzr4BbAm8GBP+MkBXtjKYqkqtJRDIC/GJ63X
TTGrlvoF5ybt0sb07xc2xJpL1aCbxuNXZtjvayiELfqks5M2uVY6+DPQ8sUY0UGFnyjUwK1U9yvq
v+U5Z6JEt4qipZdjdsouLDHLMxhYCsXTYUn61tOU8O337WM0O18XBhiHKS9kLw58zFfIO0jHkTjk
zUUXZmm+mEihCZDsBscD3gtuL4HKUS9B5rQS+aV6zOxgkMtHxwGohNEmcr34SpfVNZ9jMEZ5zBJK
SmgkR0+3J2x2RS5sMO6Y5+vxQANs4pQ7t1Vo4jL4B28BaB4FRJRg3kTz3fUo2qqmpZ7EdFfEmV1W
kBuUjkVc2766FCWwkIbpeUWsA8A2sqBAe7HxOrrL/SI1GlwxVdgRMYBDx3FxZ0E3zEClX/Tjbet7
QNXRkoMcVf0iDd6+oVG5Vdo4tDKeS2xNgdKGzqn//ca8+jRmY2pc30dDhSifb0uz6zc1VUmnL4Sw
8xMw9Y9OWT8e99/1XHN+mzR9w0U7XvChZCu7kX/uOFJIIL72nsqBqP2G01pot4EhUEV+YRt1PAnE
cWHNZ3aujEIUJJx0aDbAVbj+jlATWl7LkGXQSm5Vc7YRi6aUnW9v3SUjzIs5pL4uRy2MDEhthRJY
1CH7VWv8wss8c9qBGQTcA7qJU9s2s3I06AFoUhNc85FmNSAJCHqLw1aWkqVZm7MEVIwEiV6w0Wgs
ya+XKFWpcrCE77ALLgDOLl8J2lYBq+LtqZu+mQnCUPwC0QMUN4CgZm8WH2CDmqsRTyMjHlpiLW+A
jpk09apXJMMysw1z375tcm61Lk0y14CRq0mtCMhGDBlYZrzhgcpAskWCddvM7BxCwBfNy0AXoY/h
eufFpeCnIJvHanVih264oHGL1g2ae0Wh8n8fm0wIElw0E98ashPXtryhA1grwv0MkvfapcrjUk1r
5nKe4O2Ag4MJceowuDYgpC1tlNqnOxqA8jyFZJrZG+VSfDyzMldWmA3O07zghTSk8JlWUAMgoCcw
6z5bCE9nrUwt5SJiB1BJMmNRirIQhDGiO09AWnF8KMq9XhcLnuz0IjL7GmwOf40wQ0HJOUx0P8Fb
k2lgxuziE9+VihVEtQ5Oq4wC/tjoVjRGCxHk/OCQ60ZlGcR7MuNBR0HTjK2BLDsv9KHFF5Wd1V1n
aUuYmJndjfH9tcPc75Qz/FBtMYlpHrlG+hSgZGtkvam1C5fezAUBQ1DIwNWngD2FOa1dWchjWJZ0
B/Fo10tqXBLynUhFt+UEgQxxsL59bGcnEFIf0DwSkSmRGXuS0ZSBhj7WXZ2IKwTGFtd8V1Rb2B5z
+T0FoqoT7J1HTpTV5aF5MEL1CcPqeh+XuIAOXEptLeb3gRCTofHuOv2ji7QXtA2Z9Ygeh3YVRxSN
FoZgc1UOWsulkc8u6cUnMSNXjEDxkD+hu760W4REcepO71jbhAvhyuyS/jWkMAVyIWv1YWgrumu9
c+/JrlB1SHdlZtqvkmYJZzGXKgC9yaQojlAdoQVz3AOxqjG1Od1lA1c/NQmN1iDvRtsQ+s9NLknS
o57rzUMq+aBBjeLIAg7sXe7k6Fi0qfHyD7sLLaxQvEfnLj7p+h5VE4Fm0YjdJSriI8eD0C7XeCuN
/YXHh+2YmRxQBIMalK7xt6ln/9qQPor1aHCYY2+ETg6SYQ0uHiUtiZwfS9Fb8VHleHLjtLIEEmpH
jr8TFIHjU0yPfbCw2eeO1MW3sFBbaWxj2ovYWFGFqA6whKDP7CxZcDnndtWlFcbTA6eUmA0p1pmP
nzlgN2Uo1juSAvbj20vI9iayU8sS52R9EiA3X6CQSZrSrEvnT16ZA9BFQBCf0ILaeNb3EkZ67mxe
Do651mWpSipJx3XB5xL0igsniSqzSM4ocC4Nb/JL2JcLcIcJFIBrF5yO1zunRnutz/FYrbY4amgV
MKcLaVSgBrcWKyvgTpxmx4IZtaeFeZ2O/S3DjMOUS1BdE0BJuIt7b8W1m66xRxAl9BCI/CkIgsOI
tAVdOCmzm/NiuMzM5k1J/UBvcD1EKuHainhevBwPzVpRkNZFpg6gOFaW2a+SoWpH7Bk6ZpZf6cTo
ztwSh83sCUChe+JwQ9jJkqe1VcmVKrgqdo3wFqA5PkakMzEWQW+eLjGK/fTZsKs1dXnCxYBkF6p6
19sEmLaEA/F+stPlxq5FYQ2UjOuPq1o9Gfza61rbL2yleIuW2o3mphJQRsRyIgB+QGFcGw7hv/ta
WCU7L7/rfJTeOsCgl4zMTeVkAR2QygQoYYwopZColYamg1JTv5qOf6zydtUn4mMO/FYfLrmkv7xF
XNQ/XA7Ax4BPndXgHXpkmrnI77casJIhZKzROwL/txK2viQ7ftUvbPo5exgaHhlAApFqY54hPalp
1Hd9txUbI/sEi0dp4jVBOxVqe6s2Vd5RvtLdDOoS5sIhn26Pq22DkWqgduXBmY68OZsW5QvV60u+
67Z1o0aHRAnihz5Wn0N5NNw0ju95qfhqal7coQ8CsiTgfARuNBUXLrlfy4uvwN0GFo3puCCmvt5D
XVoNTc0F/TZpQG0ovKWpQqhROAZas1Hovz3mX3c34mcAn9D+jbZlFN6YyS5bJc79WMPi9ndSC20k
WdkDEOOGqboQ2fx+9fE4CcAqAKaGoPNXnu5/SLuyHcdxJftFArSLepVkeZGXdO5VL0JlVpb2faW+
fo7yzty2acFE9RS6G2g02iGSwWAweOKcNA/ChBow1YLCajgItmFHL8FLclAf4qOwq0Fz3nzwOhgW
xgejqNiixoIK8c3xLkxjVhtk9CjwfnQobJMkK1lA537IQ6gsmYLTqLMe34zunf/7RRGaTg3piqyl
3pj0llntUnSSlBJkAV/vL9m8JIyXauh2UGY1OtSwvpv0LuwYWaFLNO6oJ8dvQfUe87AXt9ETCwXc
IkoeqKmCxoWJniae1jIlIdQramBrjddYgnRBmdhxke9JmjshmIOE0rAn+X3QyfrvR2fiDxJQVHhw
qb+eRUXsprSIzNHDZV+22yADHDStRs4eW1gr6NmiAIhiJ2oSbKrbjlJUJy3ACY2orfRWPNeReCia
Orbqv+W3xExCoXZ+s4FrgCqOFeWU5SmfqibAdOollOF7Haob5QB+PFDGfERGJO4LLMcGSZS4uj+X
N6fRbBmX7W/4nAmM0PVchpMRUZqBfbZMe2C429kdK53z2rhoxMArkghUqIp9fW1EVIRCSuWQemKC
Fs5Ks2FEln/dH8niekGHGLdtHEYQN782QqVWVBL0RXtd+pUkrSXhcmIOXJ2mhdCLohhe3dDUjmDI
VpIKOVDrrhKpl+qfhuBqeBVL051qgna658FIZkdmtjG21nzNUqG3C2Tb9ZA0RWj9qI0mDw8L66wM
nvsp21HlD7oTbFm2pfql08fz/WlcWivwFMx8pOCxBe/ktc1xyIUKn4IQrMeWr57RpuygVsLZXEuz
iHBroHEMrJAgELy2YgJzFBaRQb0SAJlEWJWN8pXS8tiVhgd+qNX9MS2Ew/lZUYTcEqR9sdmurRWi
WtdJPUFVIerqL5KlXW8Bl8frnF3yQDASgXcd0R2rxtw8mjHVi1jVqBeFjeqUuomYgQ6PU58g2hdS
K3PInBeyIDxnySb+xgsBngiuh6W06mD6hjJ5Up5txBK6MsInaKxqI3GbanIbjacNv+CPyAXmqpw4
9+KI8wRcHCtN3JlGooaiN2ntKpRAI58AQqW86s06QyOf6uB1ipNwLcwpTALmBN5ziGWyDJptFzdC
FsNkWIVua2YrYbTy6kupOHO54JAGRJF1PPaAeQbKBNdDo5OBIpbeiZ7fSKXl01j9WRRG6JZ6SNZC
qqYncfKr9X2/XFjA+RkEsGVVIShNM35JdS1qckOevGg8E3Tx+qmXSBqUvjRcG0NQTG7u21uazEt7
jMOUuIOrYFGePFCgZqvJX7XrmHexWprISxtMZkBpSmq/UCev17ZGeh7aYWXKaz09lC2PXXYhVAEF
Mb/vAJkNJjAmVOWgm80LmlEPOKq10ABVnPWrevA5vFkLs4YrFKLhDHuDNWbW2rFqc6qW1KMj6MQj
vz6P4irueq8teW+bS6bAGwl+JeB0kXAzXpglSR3lWY4zDPxwbfICbkPR0hrZIVrAyeqXJu/S1Pwp
F3u5MKisdBJMpdqjlMy0iDt/erzvbwu+ALwenuHAjDIDFBkbGq5vYhuP1NPRGy6pJ/Wz64GHMKyS
Vy9ciPAI7XgwQKAA34zKeF2GEYRagtDrl4olAGEqT1/3x3ILK8KVEckZBKe+u53ZzSq0oSyNqoTB
BOW5iB78YEPa5xKkgUO06qvQioxdIj7ft7q0SmiKQuyD3yHgMuckfHICj5GMI0UTwAEVTRv0nIFJ
OOjO/8KQimcKrBeByDOzl2IlVoLBwOjgDoFfOXGNm7wZr+5bWZ5E0F99X15hhzFD9KGGegbWqSxi
hwp/IDQ0uNEpt7ttLxwpDyUz/xyTQOHJBfktPGM+lRlzbYCCnCGkkweEgxOIAKtmlpAY61je1ZTu
QkXgDHBhA8Mgbg0EuiAScEDXu8oXiylMm3Ly1FEDGLcoXqIQgAkfGAu3nORPznTO9/yb8QEgA30X
5B2weW3OlIPQ6MCO71WVOuwUY0ig6ACyIyMZhk2JlimLqnFlRXVIvCQalY0CcYKTbqQ6lGmo2XpJ
NvE6Nhe2Ip7ekQQB9qyiXMhsRVkCO6Pctki2ulBEjoqOyL4qa+v+0Bc2BqzAg0xcK/BwzBydKB/n
QVB1kzfsxDP97XN+fiHTAVsgipAAvwHJxRbpWpEEqlgMSK18A7wz6Ct6JOlnaiTbwQfnC8jwkq0y
FpzdvhAvwa+HDARECriXsW93QodQohsUU6ePlt+AM5g+ZjmOgmZyuunj/gwu3eEvrbHPWEPdyWqW
9/DVnfFevY6zLDRx6Dvp7GIr86wtzihqOvgLQQaR9NpV/RHsb0aDGa2N1itlcYMOwk3l68+0+0wh
suK/oKvpoDSOMTlV6VXiSh7ifZUh6QtAn/iIfmNxE4H67/4sLG1YlC6hkISLFspcszdfHIPhpE/o
qIUfKcqjKh/iIbbU6RhnvOHPw7veqeCeQMMFziewCyos+V1AagUAWEQicFCo5pOBN/sqPRT1H01q
X2NIkBHz5Os7AWQ79wd4O+8wjOc6FeND67w4+9zFAIMMxNqGVmGVm4/K7K0A6S3pbV37qn+GmhU2
vF65JYN4tNNwSoLl76bDhIr6mCZVjSRTzI+IkXiA7bCC5b6T0W4xbONSGpyUq9t6GxCAHZmhanAu
6IiylH+DOQ250SIU6umboKxb82mKOOH29jSZ4SmItaIx0xezrZN1l6K/LISJIl9RGjl0gNCE+WrS
CfDLwvX/GudrwB4SDjQ3osgF/bLrpeuMtBE0FeFATGV5U6h4+cUNJvwplRGnQHP7nP9tCnRPKCZD
1uLmmkVBboOjZPLKz7zK15nQOZ3a7Ot2tNoqdIYeV8ogR4NV6I3NcWirczbtdTW1iy7o8dw/2GrK
E8hdciQ4LMF+AQgPf66Hn6CYJIVgTPak7Ad6TizqdngTlSHDsm9RaPzrfBj3WmxRoNBn2AtbMp2C
iuixLk6eXxwH4Q8aFDseqPD2ZLw2wQwIzy+1n6gSJnl466cP5e/vQ2gGQlcO3j7R6Sd/izZcbPU2
0/W8mu/KQKC7mqJg64Xdq2BEHHbbpX0AaCSCJkqWaJGXrxem7dCSnQQR7uRAN+vrDjiTbVkfx3Wg
n+8Hr9sDESO6sDTnPxcjmiAZroEqR/RkMFrFUueaJvg5ieLRIHR8075vjTcu5ixQUT2UaA9rsbD7
kls7UGyNrsq/pDZE/QmDQrUGZBag7sIT4PWgaqplWktmN8hjx09Lp8Tz30h9zmhugSPfdlBe03Ho
zg+q13ZAnlgjh0F1QUDI0CEOo4A8NgSr+RhWzhD+zs36SRrL05AEa0WwmsjkHD2sJND/jvSfL2Ac
Hns395HO4ChoY1cIm/0cNc3A3NHExS0mFdvXNCrdyHfkdJW09ijyIKdLp4KmSDMtJ6BXoBC5ngO/
a9ShbzEHYnkkwBoU2l7gqQQv2oAMIdIIVOHwDHptQxP6tIQc4Xy0/8qnR/Q8cQvoS5ED6wg0A/wF
ry7MPhjEvG1xTiBLgYxE/XLf7W9TIPjjxY8zbp+pchNMBD/eCrukeCzDw6SjX3N138riVgYkDSU2
5EAoCFzPkgyNiLGM/FnZduMXtiZ4A9QTZ/JL976hpWMD91es+dyvC0jutSGRGr7UljCEd52DEE6n
1E++0Nv/qsgb3++fQeIK2deCUz9ccgKUObCtEa/m96Jrq7GQ9skgJqJXJtBlrQ+CfMqBj/8XQ7sw
wsyhJsbA0WixCKlA87UMulUx9i6oCeySyDZJ5FVtGG5WJOv7ZpfiIu5xgC8iiQS3AxPvI9qgWD9U
iPf1s2486FVnKeoJMxuD3ZbWb/etLc0k2rbwvIKnPTw7M0FDTksKZ4U1sx3fGyHwhLHZZ0K8vW9m
yesvzTCDys2wraqwFL0oX2m9Db3FOEc9+/W+lSVnBFDgu4sCZyUbgwMzATe8UotesEmlo1xZOnX7
lS84UA8KOeF2ceLm6ypeRoF7Z99kaaXq1SDj+NJk1I7DYAVWVBPHy/0RLc6bCdkFQA/w+soiS8wu
rxq0RogeiTYUXVq9cjLw0tYnnKrr0mhAVzOLcaq44rPlttpXgrhueiQzCBJgk7ZAoA065Y+/H82l
FcbZ6lzJqi4cRG84d82XZLwLdA22139hZL72onqoEVwzr2NDBPhmnxai6FF5R+m6FSHhBto9zoQt
BVg4GN5l0LOHR9B5Qi9yJQGrX1KqiOgcPeYYg9o19hjYZk9X/JfJ+ZOZ6ywYdwAvwj8lPNDMIePC
WD7KKHCNQu9NE1LmdkxiK87r8en+xLESI3MCAQPwNhzdM2yCmTl8u1jH1O+9KvMq433IXb/w8nJP
5B+C9FpXjh/v6Jf6MMTrLPciUH2kdE+eImEXbgo0JiUWFHs+lM5pUs4ps1DJvP40ZrpF2jTmiC5S
r/jVb1PncVpT94e4137cn4KlHOpqCub9eDHTcWLmPglhpwVTwXQYgthSCscwV7myDRvL/DEkZ1XZ
hC/cePKduNwu8j+zz5ykCZZeGXqYrottJG4Vfw0izyCwZGmnNZssflMjW3qHFpJFfdeH8vJzITyU
LqhqaiEFy+eko9oa7JPNpK5k86uV17W+r6dDgP+5gJpY+BI/loGVt9WmEXY5QfP2ZPk5J2B9U1rc
Gwbjq8QY+lrpzd4DOe8Ass34hUCGTx5eWgl02HhpMQwrRr2pC91psEP6VRyarHAD4TGK1wkQ5HGx
JeO7VoZb1dOCd6l6yHNHU3OrLSFwrTnplNhaZ+XkJRb+NENgRWCV4PGus6JeN3thPmouHEEPR8Os
xmDw1PwBj4Nj6UwK6FaDzUw+M0GVuXgJPyF8tzV8Z0K87KBqcILqlY5VqLwUGJlwExlHwU6CN0qc
3ty2fQiS+tdCtCvda0/ReYTAs7xSwfBmditMmoVlqXdS9lS4xYMw2jI9qWdinrP4JRGOo7gureFp
fK0kK0pO/VEHBS6Ih9H2J+9F/2RmDthuzJCTBC3ULbHzgGya5bdR7GGvuSB2FpoRJQcPjFmA/NGs
Wel1NW2zqghsMuayFxdpZgWKfkppNjyDnxb8bSPlNZp/075cO5Ys4f6JGjSkrFA4YfaHlPZV1w/R
4E1wF2AwbUnrn/tZ2KGT7aluPfJVGapVA0hRVNIqNfWVIm5N+jMBX2I8KKtRsyhqLK0lpJGdDskK
HGObudgLHWGrEq2qE+x23en1hsyVffTJksxrG30j6pz0lTsWZpPIXSFXpRkC1yjsKFSw3rWNgG1R
nBQvSFZjQIDBhdzhxuycKAPVVohqMZ4mi20ineKTYkA+bhOton5dJLYvO33xu3DDHQqMxixoZOG4
sLS/zuAw/UCfIdnBYwsOo+sNEZZFPyh6Nng/1e2D8vDXcff615kJiZQQl8oUv+63E9aidjN53RLg
1gtoldaWIB3Nflq1NPvRKfumDHBpCnm1W5b8Ent+/ggAptBdCFdjzz8S17GYdfEARAk9CaLwAD4w
qxjChyLRdnk0WaVcA7yMMFbgwYDKjljZvp+uC9l87Mj0FPb0E/W7Q1iDLDXtm0Nf+Ru82jz6QYZF
tSNJcQL0LgquOUqbfBpWreIqxDO6xyEHHNrQ7UDg7N/bBBJjAhIMbZMyxsaCSCDE1GcpyQevjjNg
IGOnyHo8dqx8vHncX0NWae4/03dhivGQspbUqg7qAbmD/lgHOZp2gVkp9DNYQV4UDTK6uQDct+GI
Cj30Q/reJyU0advwK21aC2wzm56IVqf8Guqdkqm2rI1rOdtwvvI2l8KEzAgDJDl4GNWYJMcPelI0
4TR4QRoZLhV6N8+lBloGuu7kQhvvC8E/AjOOmJ+oq07QKqdV+9gRGmpaVZpL9tQIKjZe17kVACWu
ChqKfRjkIJ8YobATVQQqkxlYUP1Jx5Wx1d1GVtvH+8NgmWv/M9nIpYGmR3gGZ8T1dkTjAxg5zGbw
CpA+GjJIHzvwhAqFtlUnSNxpW0LWI/2lCrYZHiozdolp5dLgEoluS2QyQ/JLribO4T8bZUI00DV4
xMMjCHoKDcYDgN+T5qkdvIH4j7m5bouzFKhu12QbwFKrHuLILSczXFhOmEQf6Pw0iZRVvp6HEZqY
oZmIMJnU9hTvQB/5bwalzJEBgDYU+ZRrC2VrDFD2Afo9RwIQhutWPhpyajf9OsWbc7crKAeXPc/S
zSxeGGQ8FC2SuVYUMDiMKyWCjg4O+TXVVj1vxy6c7TLQm+Y3TQNe5Vgsdm0K45COmDzJ2MQF1Dqs
9qAdA/HYfNavfQptQYkTJOY4fju2fywyN0A/JX42BbAYxZvGLj6BN992PLjjohGkLADYQlwMnVzX
K9YFakL0Qho8UvpWRn+avuBG2aMS9tsu+8mV3V70+gtzjIPkajaVRYgxpdvhIOo2OTVbIbbyXcNx
jIVYDsrIf8bFOAaVVVolFIb6+EUuMmSjvw1hD5Iuzp5auG3BLy4MMbetrkn1zCCIkcp7tu6+/B+Z
rfxR0d9pNZzHjWUXvDA1j/kiz07lqUUPOUzFD/WDIlrCqnMzR3frHQ4Qg7OVeRPIxKcJddfSGGEM
EoGPaOMfTmCR4ATmebVvPPxiQEwmEyt4WzDqee5O4UPfWu1H/9Y54U50uy0Abd0bx968Y+7ZYw6C
JNTqpkAu4bUumgOql2ytrMV9CAVbDYhiHtXDbZ3oyjPYd7u8Gs1CNeiAN4ZN3x2bEb7IAwksnW2X
7seCF6K+a81IxP7tUquK7GwDpeN8ciZPhmbwDjfv0BPWxBUtx4BK4U/OLlscInwOtGoAgqMJ+Noj
hTHKc8FH+EU3wi5tEOlHycp5jYQLlQbM5IUZxhfNOMsiQcBmDrxJcYqvFspIqDT0bj+4ZhjYtELk
hyJqJdmcFIg3QMZDDUGW4ng+MtVkReJ1qK3JxBVeXdxqqCjjNQxEU2iCvp7FMuuCuO1lXBfyrbqO
94pXQC/ejk91a+mdVWzTldhbwlmtOQnvckSZe8agw4Hkmu0ZgyK4moA/BC6KakgvT5vu3dSKlZF7
JBnA+oquo/IHONPsQfU58eUbc85uxpnABh2Oc3cJe0dNp7YpW1/D8VaFZzVdN/qbkfZrNd9P4klT
QDobfNSqpcZgw5IPUhQ5auB1zXqon+n8ceYPEVJZ6ubvSWKNGW8DVCMwhzM2lIkSflT0oIhN0XgS
PZbDH2H6SYdXTiRa8qt/bNyAxGI5ClvgbkYv3mv6Btx6buqFRx2KNKCbOutP1rBV1vdtLpqck02w
fwEmwvIGiUJuBKWEYdHxVyMfx2KtGuf7JpaSCYDw/2ti/oSLA8pQernq0IHl+S+qPW1ayzyOu5CX
ii3lEJdWmKCjgVQKl49kRMh7MszE0mNhPaUAvOjrWtw27YZLBsbq8M03CGwPBVcH1Pwh9sCkYnI5
ZDlYJUYPZBmrYgPB99gyjtVB25l2vel34854iD4mV18HJ2V7f1KXosOlbSY6GFlOtGnK0VO27vF6
gu68nf5y38Rt4/08Prz6zwgiGcQ6jI0MBSBJbWCjdoC33pBttG43ydqwy7X6KLiZSzhPAnP6xW7+
S4NMHpiJCSSrShgc7BFiZPeHszhjF6Nhcr9GyQYjbjPMWDagxb06SeNHKPRHrCBnT7Fil/9xjAtT
jMePtU/9scc4hCe3eiyfm1XwCxxL294i22kT7Son2enbagslp438Hh+NH/6Res0DJzVc3NuA1YBW
BfSm6Na73nhyDO1JOcGINbB7H1NBs6SSpxG/eAqjvwaALwJTIvt8TYBHLJV5zUw3emmf1B1ZgXB6
E+3rY7Ptevf+Ii4Av+CTF+aYo1eJ9aQo8hJdjn+ajfnUYucpbrSSvHIzPAzv4TH99YT6L+fAX/Sd
C6tM8E/yKY10c3ZM0PUPK8Al7ax6TngicRwz37eKi0iZiWPeFTrM9GQj1E/9dJrUI+VV5pfKTJdz
+H3+X5gB0Tv6e4wCZqpNljlkXW71yrJyB2objrRrnlRrAoHig7aChOO530k78v+bTza3oUEBarWu
wnzq7+K4DkPJSuoRNLacdGJxB3xTuKIXBoCTecIvRopuUdEsmnb0qmkNECnesSmvIXUxZl2YYLLQ
zAABr48CvwcpHaBTjxKmkuPzc5y9CYsXJhifL6KyjynBKLLzAIXxH5pspfkh7x+BmvuaFdkGIOY5
RuUZbXXPKOPyuhHoUtpiXKieB5byMe3pL7KuN2DBc42D+ImEV/+MNzvlB64TAoTKOJeIBTjYvNNn
+t157YAyv147te3GxGxqfACFULC+a2z9t1pazYBijoXO918dj6D8vregInZtkTZ1L0Yl5hmUEERY
R9GqaTkn3OwNt7MKV4QMJjYZK92bBYKu1hrCF0FHh/6aBU/VA7iGLe4b/mISj138X0vM+ol+NTR+
gy2WvA47sOG68rbc+JvSBk/JvwrKSL4M9MfOJMbMQeM3UyjqXYeAIjsnpbemwlLeh+P0Bk1afW/s
ht96Z/ufhYObbh7writL9QLQ5vzXOrPJAz/MVcGAp8aZDRGX4o+Jkt82+EpkC1VG8lT9bnLuY87i
ReXSKrPvo7qUqx6QH+DU8bJpBntRcZRmG59GRbRJWluEnnNzG6Rvof5hhqFlJq4/bKP2MwnytyB/
icf+2FJlQ3lNRPPK3vjYxXww4aIC+VahlvNq1G+qLIAnaTUZlvyZR+cgtZN/d1O9nArG1YoInNyT
1MPV/JVSORJO5cre4hkexyVeeqx8sy8hm/5sbv9NYPxnpGwtRfLVeJp8jDSutulDTQO00r3ptRv0
z7X0u0p/9hJSLnJuuViD5dz4wjQTKzrBRKNUjOUXz/5BPzc22NztcjU4xKog0FxbMidyLJ4zFwbn
Q+LiKGtNTYz8QRy9gBSSUwkjuhJ9QeFE3cUM5MIKk4FHspRSOR4wrHhTy5aEu4WZ7FTuTXeenjs+
yj4UarRIkqCbQy2YI7Zy/yMTT52kWrFvKaU+P8sXwkmhPedUm13/nlkmUCHnUUWaYnjgTUps8+i7
ZENbq3q775hLBwl6siGPgkcVHY0l12sFregwTttp9Aoa2fq47ktkjTwamEUjaFdB8x4YrmDp2sgo
SEUeNwpu7vLOLCHc3J5ljdccwzPCRLmwAJ2K5su44iqvQUcsUd+2+eP92VrybO1iIEy8iku1DxoZ
Noj/5McfAoTe7htYCoiXBpjlGOoBfRISDABfRajdQXunXOnVFo0iY4FmNc6BtDge1K7Q4IhHcDQt
Xi9MXDZSJxUwV24Fm0cNsbggFz/OLMgYanFSdPjxZIMnwXeBByPg/T6zGHM1chwr/L58yKzzeBoh
T2RV5/iXdA6eW/sP/sW9vzqLoXTuT/q/+WKXhxAytIaEG2T0Ah4gAPP8XWtUdpdpDmnAENV8ge4s
p09lVQMiKIJdte4sGvzgfMc8dUxwQBvK/BUo8pno9b5et9oP1DY2VGyoNMoMu9eU8hchUbiLZZoG
KzXVdIi3DiJAZVIqZk9+WELEu44ladwmtWFuevQpp46gVmICWraM7DQtH/etZnYBYGIlD8e/9L1z
TymmDrHmpgeKxCQV2mF26wZtwnmXCZ9FVaVrOTCpnfta6BmTwmsGWTQ6RxuoSqHJiX3wHOVRjMD4
jhtV/yIPv8xmW5Uq7j2/S/Xp/noseOLcR44bwFzlh6Dc9XL00GZJhxSWklFRHbUK9U0s14WNi4HJ
8fqFQYG7C6zpILzF3Zdd+UAphU4VgaqF9otYJejnnPYQ5fKFA9Wz5/vDWjiCAHYFmASlkrmNgfF2
ataq36g+gPe9+IbKK6BW5nFuyVOKoxhPDog0zvctLpzpaLGCFODMOqGYLDF2j5citLdLIjoZzMDN
psR0CMTtth0o4Brom6z/hbl5IlFQRtsse7cPc5IXQw70sAnKTAWPJEKrrhORfAVGzTueFhYOfUlz
L4uCFvYb1tWIZNBUG1LJUwsf5MG1HY6TnaCTXVen57rlPTktrZ0EIj0ARoD0RZ/+tUtWZWjoLQDt
4FKa3Ihu2qY2nSgWViQwdo2Rv1e69PX3szkTvGAmgSsHQei1yd4IRNHPiOglf5RM+ZO1FeQmPiEA
/edf2MGSAXQioReerfW2UW1A0baTvDx5ydXERqN6K1lNU3EOx4VdjdCBmy+IgaUZDXk9HkmutDxp
exAtFuG7YZbuMGkO6E85Trj0AI/uYbTXgrNBwa2UWaqiSRodgCTJk4VyOmta1joZbmGuNErjipi9
saJj23wRMxZAk9sH214jPNbHBe+cJYJnMizoS92QK3RyMgYR3go9Anhqm/RuSkqXBMGhNeVVmPy+
v4JLN/4rc0xkkdSwUCFfIXlGLNolHiVLo3LU8QMhFILUax0HkK4G9pjrbggh0r9PsmAdPP+AOALb
qDIXopFKfpWDj9UrpMIyfBx5k78eTAK49KEs16mo/k6FktMEu7AhcV6D62buu4EgD2OUqErTYPYl
L8vDZyjq5m95r2wF8bnQUlfRSw7qdGlBNeAaQWABgxq7/4mUh77ZA7ALYicnjwEu98t9VCVu1gQQ
VNV8TgF/aXhIXNHlO4sMiSyLrZxMsljomewFoT2JeAkFHDCoDn0A5uh6HwPAct+FFscHGRW0hYGI
Ha+w15uzpbTTC7w5e8XUWTPxsbnX0miTAZWdyTxyroVjCR05/zXGFrv1aRhJZTSy1/Xo/emlCg1N
uNRmURQ+tD1PT/EmyzTNWfQCjcY6WA3Q4DTP9cX9Oe9FUg/hVBzlljhG0FlDqm/9KNokyHSDyQYD
+yAQq5N0O5OEk4qqQpMpXmeU7v1JZhcVH4LOKg1/QPJCNLZokTRhG6rofTlW00YuDYv4YbE2E7Ir
6xHsunH3KAtcfRz2vj0bBdUbxKeRSQG6yRwj8dRKUyN30EoryKaHTnp1rrI3A6B3iLmqkaXF7Sai
T4HM40Nj4/23YbBegfx2lqRmGW0ILSJZkfLqKKn5n9YIVrE21Hic5fW3LNmZTy7oCCAY3OAGhsRP
eh/gpGOSoPynpqha668+UnbO6rFbZB4PjmGQKqErdE46rt0oTsV4rJSiOkLSZ5XVoUWmwNaGyFXT
Z0Xj5KXsTfLbGAHHAcDHyBRZ7sYg6nwhEqBwB85QAEGFHF14pDWd+w65NCTQICOC4kwGSTB7VLZZ
4xtmVB9LxcbL1oZQaV3FwaFvXgaRcs7/hX0ID0T6hPI62k5xPF9PIIYsmIMZ50eTbLvGEkyL7Ojc
+9GetHW2Qsz2p32O94zM+BmbPHe8HasyN2EgpOLcUG6wy6I4FFRX4vKIXgjLCH6KSmArdIvrjmNG
Ciec3i7ftbHZZy9CTpcUAk3KpDzmrYYXGo0vqfpNsHZ5Z8WBi2wUfD84kWSsIGNCqKM2M3qSHKlt
usUOifC2+tJmYKid2JB+6i0p3FW8CvO8RrdWwdSLJhLkiyw8FNjQQallWJVENFk0kp2kkxU3/j4z
Ss7l5XZfzwP8xxSTL3YCiGBxb0uOpdPEkUOMxwT6Cvc3AM/GvI4X6yTUsVCrRpQe8yHXG6svo/Sg
QU7GwWHYvt63teCAV+NhFiwj6ZCVopkcs6DCO8m2SuGAxBOVwp4IhyWFZ4vZajVKB3lkYJnEc6G7
2vjafgQFsdPMWN0f1M1b3X/c8J9Vmr/kYga1cdLLOIMlPd4Ukz2GaKdLx8KiSvgUhrVTCk9ZvB/S
04CMyRok4t7/gMWR4lQFLzD4REDae23fbEHPqpqYVWnI7Tyo3+JmQKN5aKUBFL158mNzGsS6v4LT
DH6HrmIwm19ba0ERoY9ikh7T6hDnhw5wmMRp0YCUHPzmrIq/7w9ucXYv7TFpmZFCaCPTYC+xBEtc
5c7p8bO0plXm8rjQbu4Q80JemGL7v+WpSc06SVOcOCux8LLwz4iGLtST4s4N6tJS0GdiCrVVjj3n
YFhaQkD+5ua0mepFYzZGUlOiTEqWHutRcMAYqB4JoaCu/kxCjrMsBs1LU8y+CBN0udWQVTyO09sU
25PkW7Lcz626wNQXCV0rhhNMgyXIpaWiJBT5rt5AHUDk3ZluHhG/p/ti0My+CX116jS9QOTZVsdh
1TuCZLXOsII8zik8yT+Cw/DQrqB/DMxlUlpQ7IEICSf6LXrzxTcw3gysZxUo4Bg+qmgV9dTp3fCP
6J3snrNPMedcaHi2GE/2U2RnAynToxGs87BEmw/68NyqsrLfuuFqPRdLPi/lzVZFMQqEw2BdBVPS
9Vadi0a+ZHTpcRJcMAwH1ih8ALRnZdNGmh6F7rey66dDhJf4LnOmekU7V+cS28zJNfsRoM4B3+EM
aUXOc/0RjVhHNNYxw1lly8oaiIb3TLYy36p+T6MVFA4nXizaQ3iaVUJmVWHmzITUdJIZbZod07JW
JEsTzRFdy7EEffUg7qXOQQtZ1VpG3xV/sjjIGzDbiGluVbVRvd7/lqVdDWYMpI1gs5wJQZmhx+PY
ihUcXFMbV8w2MvY0Tb2sOI0pDwG6dIxf2mI2UyXGaDrDwhy18hw0Lylk182/rDfM+3XuAwQsElkH
lvR6OAlKClAURiQ2oS0KuAE6eJ2QEIs2Tj3+ILHG2Zu3d0XEKcREYEyBxYYbX9sDi7865dDgOfro
QjeOYvSl69ug96j+czA395dq8ZiB1DVKxGB3BjCKuSNGYUQKKgow1rzS2Moyq5fQ94umKSWXLFEA
dEO3hUoDV+0n1TmRYWmk6PmACrYOekzCKoQUSp1HYZ9kR0EMbVDIHgSUqo3AGrrEFsiK8gS+l+zN
l0WIwiFtQFP09czWgaJEKAVmR6gk7EDuI9UCOlEfA9UxctNuu46H4loKfahEzfsAUwtSpGuDatqL
VZepGQ7xEg3WrX/+ouiaLl+D5jlQeBQeS8MDjzF4ZIGjBwc046gjqPGIGJgZ4p5vBYkl6YGVljnE
blDpyJ+K0OdcVW/wYlg7lKkVkA4j1AEqyXiPkYK7tm6E/DhN0Vn3cYYVypFWL0rntQq6zIczOtcO
YCAsNWUl0tyW90H/EGTioZx6GyILDvgPhWjHbe9ZmHjQN0GtAsRvuEN/X0gvclMzKCc/8NPiSPJ4
G/WaV7fVh2KWv7V8Q7TQGuBwmq+4aiOuK0G2a1xEQyuAZhoooMGSWOu2WE8PQoxmTE7O8z+cndmO
3EYTpZ+IAPfllmRV9VbVrd3SDSFZFvctufPp52P/g5kuNlGEDRg2DAGKymRmZCwnznmHZl02jd7F
UgmnQ8NFvz4UmimYCB+l8mKZ/4zB9DyriWtLbl/OPnQORZL64oM5pz4lMncM7nSoTiVU6KX+fg5G
d5b3MqGN55JyKXUyMmMURNa0iklOc0oawvwS2IFn6HBN6FZxjodE9avw021/s/E0XNlauWvRF7IZ
zPoSC6D5eGLQ2KvZ+Cbzc8a4b9vaW9fq8uVhnNmNbfE0aNFBqw6T+omew7EYdrLVd22H1w/KNABE
g/gVgtnrD5pQM7JLBzcmBvVUpOAVZahDYif1p1T2ulT2o0w7zkHkW3n6+fYiN94/rh6jKQs+GgKi
1YZCPzEleR/nlxCZPMQq7tNJfHH2h8uW8GEVzhDKOEhZLVIf+JfrNSppD9ouaPKLFidn0YwHOR6e
uvBTZ/3KQsdvTXc2dX8I4ruwGX7q+heUnna+5+K+3v0EGnC0GShqUrO6/gl1JzSAXwXubeH0VO2y
9gHi/HN7P7ceRFpusCrjtpnvWJc5GFl+nQ3ML3Hxx87C+zzKD8Zo/p6K8cFwCs+KLc8IiydjMM62
7DfdXgNp69jyIPIoyo4NQGL1RdWqN/Q6q/NLGWKt1e+znszIzFykd3b899bh4czCJrrMe2hrhTIV
Oc5mGNr8EjWy4tqdIx2yhjaVEkx7PKmbpl5fiYWR613TptFArcZRt5gqIHXQiAib5immaLBzSrYN
LV8QBRxo6FaPIJls3cbWwPfTdDdsv8SD5bf/lvdrufEO7hLCSnSQqCleH0VN0qO8dAgkJHWwD72l
/h5EKbtma07+7fO4deihKF4QCovk4JpoLsjLSq4CIgghDRSL4PQfdzZs46kEm7CIR3G1FJAX12sx
+t52xrosLmLuy+AhH9tW8QLYzE+VNLXBfSRp5MpSMDmwOdAHPPFQyfnh9jI3vhqVaNoV9KDQj5dX
P6LWkklEbV9ckvQjqAYIAlxnju5uG3k3u8Vno5O39NTQo3EoHV0vNS+zyDbrurzEuf/NOfTuP71r
eS+XL98Ok5u6X6Eedc2daH6r9v3W6Lq64lR2rifQ/lzSRvi149XR3Thx/MvmIJL71vHG3kfDAIne
Kv0q4gcJ8Zjb696IC6FyXQQngA2hZrHa3L7MFtLEtLikQjaPVhwFB1HBdZMP5oGCeXUUprCO8yKN
dtvwuzmhZcMZWCOBomK7NIhXGx6PpRrxrwsvV/Wzltvh3gSO6cnQ1oOKtpcTpSSnaoph3slr0xsc
dYDwJck/FKYieZlWNMfbv2lrM1DuRHRawfPxw65/0iglWlZZTnmppdSGNAyl54a46EGtavkhrJ3w
IIZqgjkrkj/etrx1xqGSoV9OU4fvsfz5m5hUjqY+z+2iukjGDA93f1ckjCvLp9tWludh9UrSNQKC
Q0lNJXtcuSbIr+exncvy0gWHuv6p9nffBuPPbjl0y4wFRQ5JPnce57RaTJmPTSkLtrFCzVnKEkLH
Ub4fZu257EF3UIRodo7xhqOih0SUs6Q3uIrV7Z3zaMyLtKwu7aA9KMWzQpDVZta51BTfgAXnJDu7
g24b7vetzTUSp6i0Ftpc+rbt8MkOz7H8o7c/dpl8n1OVy7RnHbhTo77Mse7nxWcRluAvdlzj9k9g
pmOpBywyNdc77SiBJMq5r8irZk8afzTlXvy63P/VkTEpUKFlCyKTRvEqLZYzeUiLeqA5nd4pyUF2
/KFaFFL7/uuQfVWmzg2zz1l6GJ5vH9WNSAe5eWIBqlYLmmN1FfvJHINAI3vsMrU55Hr7E208zUuR
EnTzyt4jBd06P8iwQknD3TOIeq43UpbA0ObTVBJYdTMkp7FcgeUoow9KT/8Hqrk6NdV70Se1myqS
vBNrbfgdglbiOma94XBfw8NLCttWEks0IZ0GtaTIS89Jmh2FdjdAjYcr3tncjWNjoWEBqoMHFWah
lR/QginttUrQh+y+KV0Lldu/L95QXV2klkl80JNbnZoEshO1n7mOiaaLu3CqIoirx+ml0bL04iBB
6OeSGp7sOrR2WlzLh1qd16VSxUD+glyjM3/9IQdtHBpbzNUF+Bz1Kqd96rvpLpn/QysXXwOGC00e
Bb7SVSQuK06nDFNK238evShkJE7budtb2QYwCQNBSJwo3en1FSjSHBo0IBphIT3YOJl+br3aAqsp
3LAvP0ZWk7qp1fsD/FhBmx3bXOxMf2wdFDRKmShgiTzRq58wAQ9zuhiwRpDGtNE+N90/t6/5noHV
NvaNPSNVkdWXpngc5W9juaeDs9XAsrRFuMRiHwlytOsDYVRSpDGOVF+KDGLPk7h3Al/3y+ZOPRq5
r0AJstc/2Xj+rGVKUQfWSJnbWVksojpP4imsL3nQX7JIPlv5Y6AfSo3hguO/3z4DlilElBfksLxy
W7AkyXZVNvWltIRyKJtZ9uBg27nMW+shNoH7l8EV4PCrQ2DKqVo2lV5f9Aq28xmOvpIpPqgNtGD4
QEa8Exguf936Bi9M94v4t40nXjknMSSjPfUl0+IZza8QzoROP2l4aDfaWdiWr2DvSJyWMvO7NgxF
ZVRPAM5d0sSuD7pTPw9pV94V8c4h39pA3k9UhmkVoPm78klzNiFx1emC4C47DlJ0UarTZA20+auP
8l4zc+NG2QDb7GXOBGDBa4XxTSRpViJKEzNrLmZQfp2d0SuSeqfpsWWCKAvIDnqW1MpXwVaaD9NA
jxDsWNNnbmEFyaHvsr1Wx8Y5gKEAL65RWCLyWB07J8D/ZQrAKlXYj72VuMhc38MF6/fx6fYt2rBE
sApaRrW4S6Q71y5Cot+aaVXZXnKQgHr8uy2/yonu1tK/9qZg0XjfNaBilKnWUDFVyqtC76vyYs6y
/Twa9vAjrClv3l7N+1AGK7Q3AclQlMMvXK9GjhnXU0JCmSLqn/QBpl+1DxRfC1vnPkha8L6jXbnJ
2IBSbyfncNv6+73E1RIWO4vEsPlO82YUbVXyYpaXZoBaoskS44MeWJkflCM1stGKdla74d8X3055
FaQHFc11oDiqreJEelVdtAHeGneWWuWpkRPbzRTJehqbInmeG0IBW+RB4JlNYP5l9hVjoMVg7CE5
3190Pi4en1/EQeIzXG99DJFIZDLYc0GG5SuKiE+a/D0zjx2geWtXxGYjgcYadFComNPFIEy+ttY2
aTQIldA8xUHnftNU9Xc8DOzFep+pH8aypLYtFbXhwMIZ638hC6mrT4M9qJEHtWMJ830v1V45zta/
pVaB65xzvlRR+DALtcT1T2ucPrfiGskSGJWn8EOboD3uiWEn1tvabiadQBkt8jBwVl5bSURoJH0e
EOs1UArDIQG/dxDDU5wmjBAE8ScpqdUdm1vne6mHcoVR0YLt9NomfO5FoieEE62IjrIk5V5p5A8I
CFRebTY/b1+m93nBUnylY0/8RaCurb6wkrdGWagYa8rJXfohTjJ58+RNQep2qYMA7h7eZ8t5EK5D
NErmheNdLa8kfCYGwOk26SdV/lEph8h60EK3fWj034m55+Pfv8As8I251RccusaRuwBzQ9K+WEK6
G83voIr22Cu3DgqcRfrS2WVybF3L1pOwqq2CfIc/Pg1ZeIR++zz25AdqdpFpbd/+bJvmeO9Jr/Dz
72pq3SjFXTUtgj2pcoojsOSz0/0za/Yvefo7qvZAQ5sucJEQXiou9D7M1fu1DCcJRgKri3hK0z+d
rx6F7ad/N51rK57y5cvt1W19M5q6S5uFpi4A6+sbkKad1PSNXoH1HF2rAR2vh64z6TubuHXRYI9g
dIRXjE+3OvsRGq6O1U2kHpnuFY1c+ZMRfh9n/RNCEV9vL+m1rXodcy66EzxcSwkJ171cxDdBk9JY
QSSlKsaow6pWcRcN5XGEA112Y82bDVK86qhOXy3nE5RU7mAQvA3PsnWe4uPtn7J1dhYO5VfQAyDs
1bKLdiy1rLbrSz0dVPPSxI+N+GyFd4a8Y2jz+XhraXVqUiMLyiCyaiq/rml5aPG42d/oasMMeV8O
btC5cePPe2yXGw1RtpqROGqd5GVQ511vddzOKeKZTn1hfsVTKPrGUn6fieFeRjQ8cxR6oeOXpMq+
zNVeVWID50f7gIleEtkFa74uZolcL8wsmetLD8CP5KKIfVGfW/E9h+W+TM6Z8tFQf8rVDBrjMUXg
lxHal6nbyzs2vjGBESfNpvDNS7nyemqc1fSI2Pl8gl7pmHvqwE3V/J3QaOOi4sRBEpi8kQsG43qn
rdKasyiQ6kunWpcWwGCsPmbR3vjq8r1WV+fKysodTGU9q3EeikuSZQ8mVL2y6VJ7ObTFzoHdXA5l
CDaMljYBz/VyhrCMDSOuxcXuu4NsI29YqfetNv6+fQE3zcCOhngTg9/A2a/NSF1Yj8HMejJJc3xB
cdRL66w9RdQWdlzcxmO75AH/z9RyTt54HUmujD5MmbOIeg5AejaS0IsS6VPcSqULwbib1oVXBntN
ve0V0p20YPCjRrbayLi3AqEZiWDI+Cu18fjvYC8H3TwT4A3poMCmDvDhemFGUBJ219GS8CYuExaH
kuhXT5xDWu6k8FuW6OMqWCFMIku8ttTVTTNNiRCXEGRFnJm+lj7MBaS97T+3j8WW31IW6VSgOSiZ
Ug+5tuQ0iiohXiIuSql0H9JyEkelmuZfhaG2J4EauFsp+mMfW/NxltWHNoaU5fZP2HIbC3zzFeAA
PGh1MhNz7oQy8AusNPPNHK2S8XMIDbekH+vueNvW1hl5a2t1NE0pD7q87blsp978x362+l+3DWx9
OPpd0GGQpUIUuHrnpLKyAkiCxIXx4jA76eUPsJmB8uW2lcX5rJ3T6yOjM2gGnmq1jDAzqqHRFHGZ
21NZnTTt++2/fyNAh+5zGY/WmFymTHt9KEynkcw2JUjRpCh/jljn91wqH+SE/6vt2D5kLWLbdVmb
O2dh6/tQHFlmmZmjY23XhsO+kUZzYBAs6w6V892IPtjNy+21bXmntyaWn/DGO4k+64rIkIkPMroe
hQXmnG5sMX3UnfYgyy8ZAtf16bbNrSO+lOLI5SyK+OviVddQcefP6gs3qDd6v9d/1I47952ni3Cn
GrN5o5ncJYhddBWMNbZN7sNY6W1TXGDu+inBjn3sLTv0hA4FERNNylHRkPQs87DwmxDAW5cNzk6C
t7VegwHCpU1CCrue53PyPhyTkMpg2zxUsfNEAvMpjOOTEirPrblTtts6MwvxJ9R5i8m1rn1Cs0T0
cdxeIgWx0rORMw2DjtTtL7h1r98aWbn+sCkAzqpRe2njwkXVbHZepMGt5v/g920gWKxGJ25fq1VK
THZGQVcRsDujfFaV3MsnGBcSR/ejUkt2btvWohyQs9BiLCR9axGOoC2Y+hgps3MMagheFg56RSwi
4PVdYLbtjrmND0XXc+nLveJd1lV9OYHMN82C5oKyEmfPtGuPVlAKgi6SdkxtZQE06R1moBeKbZKt
61uuaEHqRKJrL1ZUVQxe/CkSgN1xqGv+NM7OpWWy6WjPkn6XdbKG7kpePA+RVRyjPLLBwVb9zpfd
WDyNBjgewfuw1WvqwDq2p8Yak4ZXDtgZsk1a3/nmHsv11uWnQcP091JZIRNZP+fqiGyiiLqLeXLq
h8BGZOaxtRoaa/dlWR5VK+bm3//ru4FNBzQtfnXp11/vdWNZCYPCWXeJ3dmmx3zJyp8733Nj96gr
yqSxkC6QZi0n+Y3TLoJ8xM00/WtI2RkfK0Vzk25PxnXjPlxZWT2rTRbWmphFfxkQcJq+dq1fKi8D
nfLb+7W1GOLHBVpKVs5Xul6MOiZB1hbxcDHL3wNaXIqntX/fNrGxEsrGtOmW00amtApDhBKUMr2F
4ZLP5yT+UgGrDpChdYrucNvQ60VahSKUw0HfUJpfErJV1N1M8jhEUjNcugT4/RRVT6KGyd6fIl8b
0JHKGLqhTK05d2WufBTWo+5870OvUz8W3a/B/DGbz9C7uTUfVOjUKV6y4tnsv5ix6cUDKLE2vTOT
+sPtX721PcD+aCPBaI489OpHxzlUrHOgDBcrTvzC8WumdRrjS2zGO+d22xCH1sIZ8cKvAqlpyqrM
tLrh0lT5KVAhItY+hnH5MoVZumNq480FlkD9Fpp23Pnau46zPI5pqg2X6RQmiGcZJ6qoiTm4Ynfe
+314CCcI9xABc52G5jqciftsHOUEDgKzByfDe9E+Jn4c/V0rfyrpz+1PpXMZrs8XBBIQzy+fis7z
OtTVegvoZayShxujO+LDxz3ygffXEQFl8FUwnbyKtK4Og5hrM2zypRqdCdWniOYOepwxEzHsBCrL
X7ReCo1mZjPoHHAzV/c+aWaT4C+hPpKZrSsjrWV39gmaMWYxc2/O5Mvw3KfZTjy4sYFUhYylacFs
IHHhtbcJRitr5omkFc21cybMH4qzx9W3UakFzkH6yIwRuwii4trGKDe2mcaEnN04I5I4K5ZXWvmz
2UaZ79Rt4vVwVvmpoFOlRnbjj3PuBVBm7FyBraW+AmoZg+EJXEtXdFVW2aVMKaVMlUMqFQc9+HX7
NG58QrrdlLeoqSJ7a642k8ZJ0EcNJa6qqmBw0XL6FT2FLhGcK11pfRRF/gQqmE55bxLg/fUmlKcx
tiyM4oa5rP3NCyj1hkGdzxKXOMzuDAorZnQOF/BaGj5pe5R0790W2Ds4WyCUot1JQeXamKqDiGZU
tr9MgBvvK63QfdWOEj9q2+ne0kp558NtLI7tBOK4iG4DDFpFayoy5krel9grW3iCk29VoHau1MCO
oU/9g57qx9vf8b0HY4FvDK7vfDrl4cJrfCkc605lZiuqfQt01cwJTQP1xDTZ6bbF1Zby2IOBI6El
oYbC4l2WouihBg9QU57rREGX1xyLewNlPk9XkhkRWGOvYb3yaq/2qAQzH6Pw/DPXcf0JI2WwjUAu
q7PFhJ9O8zSmwF9bP26vag3mejUDpSCzm0vJF6zftRlLb+yMxiFmEmZTLG7OgxIgxtQmVeXN1qD9
3U5Z+rEfQshHpsl6DBR99NViGB6mOMh3POzqHC2/BrAQqEqLLMOmk3P9a5yKfmWsqs1Z0qfmqMzx
l8JKPpsG5CtOmOv3UiCGnQBoY595bkEF0BFjn9cViwJGrDnWtOascYIZPpaih3aIUEwCy79zhNZY
/tfl8QJSJTaYdSS7uV6eXuZaV81qe5YiJUWR0nACsLcdA6xOGksE+bGZ1gAthfgWlWlvHySlKlBQ
0qTw78BIjb+6ppc+pN0kbDfvZhG4pj0XmgslSCkOQmSMKodFIUcuE8bVTt1l3Yx6/fUmFwAJRp33
9l1MOvBuWLXdnIWSVYObhkmNkOmc+2Vptanb9INEfyIsjg3kXKdUGuWfQB5b1Y26WjpKdVIcC1nq
HpLYab7qQTX7fRWInc+5TqBef+XSRwGtTh/jXQUqTedoigqrOVvwekB8kYgPjRQCDhuz2QvtrD5K
TZd5hhk5tHlMyQ3tQtn50K+35k2kwI9YkmTqGa9TtKRW1x+6nILKCimGnecgtRU/VwMj9NVxXgaE
A5ggIVSJm6/c76A7RoANu6MAG9q6xTSGv1AG1wCYDW1NZKb09bOdT4YnDCN5gJSlQAWb4fSKHBQN
UteOIrP4FU9j33pFVgTkCX2ofTYYBYKCQwvm+ZCNXYCAuzLKn287j/dXB7EkqAIgFlnk6tcQRhHP
k5kOU3suVaU8FKJRGEsmdegNZ7fMvQTa6x3lXSE+xgPT/VjtaFcvSaosY0vqLT8IM1Xz2iaJGMYI
bL8Mg+DLaJVAKKVouhNax0VQ5++ZxpTK7UUvhtY/BG8BgYux1ObWANuwFHElGZyv0hqdA4RanwMz
S++KAfU6OvaxmTT/7nF9PUwUpJl1hRCKt3zlNaxGN0Sqz+3ZRHzSdSzCrnbWE8/qzPDAORtOQOHa
+9vLXAVK/zMKzpHkwIQJYl2HiPvQZnhKaVHviMUH2oYxtEYFqnV1Nx2IBptTp0T6KZrQtEb9tvgv
5oH2c4+X+dQ1MkKGQinvOj63WZnC0418+F4EteJGjv47zZv83tSlxkt7oXrUZvfQJuuG7LJ62inE
aryICxp9lfYZMu1uO5D6syk38afMbCqSWxm5ans0T3FdxAdtjKfD2JWdFxK9H5u2ljzCnI9oMAde
W6u1XxZD+M3q273u3Cr0ef1tZOqgUIEywX+4eiPlbmQ0SxmqcxhSebBbpjh63fLIThS3pnD3waaR
9lJljubdPhIb153e45LLMZFGILC6gvSSYAKuDHHukyIdXRE2DHs6ktnJp0Dn4u8cgfcBF/NAC4ct
ERfNrXXAPFtdNCTMkZxLABAfMp2ZL91sJs82KqY70sqIv91e3xJRrW42YxZ4RsZ0mRB6V1QIkyiZ
Y0ecJTWZj9Jy8Kh973XLNpe1FI+otVC3XQ8/07QZgKGFzbkbAzP3WqXXROpRtqqklzjIZiI9KdCG
eSeL3DBLy93EJpMcsMmswkkznsEALotTpx+KAQwN8HcuweMTtjsp1sb5JIxCjpfSrbqUTK/fPqtS
HEE22ZzrVvhtZnhQER/MCdACeK3KKk9NsccGsBHFEpRQYaAJw5AaxZNrm9UgirTvuv6MZ3K+hUb2
bTSz8lBlMLNHRjodnFHLvJ6w1U0TqfSoh9EYjXWjcsc+2KNe3DhIi0ohfov/LFih618zJmUVNMXc
nxnn1T9GYzgfkYjfq8ZveGhKg3BzKnA86sx/X1upaDDUcaz251TPnzsnOKaW7E8S7ETzfSmgFLO0
z4Me7UToG+eIqhGTyiA82e21Yx6VuSisQfRnEXa9GwHIUdr8h9xEd7V+d/s+boTLjEYsvGXIPfLW
rvXb85IsvAmM/iwrbfxJC6TOvMulpHe8pA2SZzPpio9pYFeOG2n4aV+uGnCjrajz3xrC0MdBLi03
5Rl7Dqt4fKH4/b1OG+VuYeO9F6mkvPRaZOx4ya0Ngp6dkqq1cA6sW68h+DDk2cPh3DIVMxgOgodK
/1Mb68qrxJ6A38Zdo9LJVALjCLSR1z6yMgctF8XyTo2i9yaBfE6WZb/bUP0R9a3fVIAy9XYv7tuy
CkUU46gUqGH8Xr1ASWd2VlfFw1mYxqcmf5rrv1HaTgPikPZgyNHOVNjGQcdnLSW314m/dVJoD0kl
jW05nJvevBtDC2rRrwW8rFV6cLTiVPwOhl1N22UJq7eARgU5IYTclODXowT2xMRPKmfD2ZptuG/y
yb7vM7M/hrwcp1aX+xNktChpxlPq54b9F3Fme1CodbqQd5+Myd6bA984VssjiJtb/nmHnldCKwiT
vBnOA3WcR/hR29NEZfqk4hjupWzem+DZsgehK6AO7h9v4nIG3pSr5m5UpI5n/qzoUP2Dkne5eT9D
rfyLWLT993cGdCPRDCW5BXi2OlB567TmnIjxjJLw95oSjjP/qYzpS2jWOzDptaTgEj1RewOTShOK
jH9NwJjwCCWyE3cIJqjTZ/g0v3RN8l2u+8pH1GB+DNXM8SOhWZ+ZUym9bGjEcyjN6cGS4Xt2ndhI
clSFi3/MzpxqZhac6lPDwo4BFVw3SgLVTcoUpcBMU48DVYfTbae47tewAN44mnTLZAFLWccPTSlZ
tmjS4ZzoVgLjgNRl96QO9qcw1I5p3yd3Yd6KD1lsh3eRBUGzooI6H8yCTBe1kGMVaSN0l6bmt3RN
TqJOnGPnoPFd9sXkVqnSHnXJDFw5sz9GeSL5kdOR5zDJBrW2IftplT3EfQ/6tG/3eDA2vg5ipPRa
bKIv8BZrDO/IPJcj8nY412lX+QCL4k9J34SfY3puh2HoRY6Ch/aF0eLJa2dtOBbWNB7USSR+3w3z
oZuAh45N3z5AoR082DgoT9DgOjnI7p6KyQjcQo4zZt5q+ZB0pb5zkN+//IuY6mvTmgQb93h9a4Ss
pl1gGMM5mKuA8VUJFbvW2iMLfH83sUIAyaOPW3Ree+dv7qbNTLmcFvgCvZVav0iV+SlUy+GYWXLv
W2On7qzqvb+nHA/AZakREs6s54MUs9GaeY7Gs5n3qpfa1vAEgdXs6pHWH6y0jPy2tcvLkBl7NIxb
lmGboooCjBx82SqSSns4koMKL9SMVXCK1fBLMkPZOvQGDNCyOj21rXaqmnGvnv3+yaHhoi0DwtRu
VAa+r7+jmXemZA9iPvftiQjMhyFo/GCYzYMinabKa/ZY0N4XFRZ78JO8FiINe5VaWTSVpiKJ5/NQ
DSc1jl0NvRUt/FArCFEXe/Qem6ujA6IwYMji3jU1u2XDjW4+w+7Q+cKpwXE4ksZNNxxXmayLBIDS
n+ql6mSa885p2ji9FNIZRFqya8qIq7WO1GYAI7K3g3qcxvskOvfih/2fjJBlMeoNwdQaxtdWWlYW
E4yZQml/NAqiftmPwfwn6i33tj/e+HKsBu0MPiCMcmseLQbXLGWQm/nMuE8knuXkYnRf5HTyYAi7
bWkjyVlwniyG3V/wuauAPxoDyZQzZzqHgtxFA298iCOUKr2GIoTutd/aNnOFCjDS8HdML/fsOhwi
9iIMoNxHFsmQ0fV9CIKyb9Vwns90WnuPMl07eLxB9pHTYjw6Y1S7khFTnDOi3J/QQ/Kiuo93Uo91
l3J5+uBHWoQ72ANia+36V2R6J8bG4lcUqq99Cz5T+fBNV0XJ0AOhfHvJW9/1ra1Vvhw2XWTXOra6
ePb1DI0QUvUHI4s83pidL7vh5UiTKRNR2+Q+rCkeZ2VUx7HU5TN1lycaAPZAXGfwXw3Sv/YvtRI7
EfX7Sg51FXzbAvFmS9fgKmrvY5nWk3KOjexeImv4nJdd7FaFtAfWfL+NWLJJ4+hFQl6zBsebVVQ1
zRAo5wYqW/WDXf/uzQe5pZuFBubtL7a1KJw1NUOiOlo5q4hVFRrSZlmsngtU2pCQsiPXsCXt2FWt
9P22qffPPGo5/3sKaTMoa16MtlaEFRqTdk76ojrQ7em8cbb3FvTeUYIzo7ZOwLdc+vVUyGgVRY7W
l3ruev2TivaGLBw3NmZPZPrp9oLevwiYwqUwp0WWBRz4+maRWZjmFFvqGRa1F032FfmpnuVjOMkn
iBZOgqoN0+47JanVLuKWeXw48bw1PAWQXl4bjcxMTS29Vh+LykqPqDeWxzBq5x3ftW2F6wVTBXH4
em5CTpugs1KhPjZDO/K2mn/MIs539m9dMP7fWiBZXywQwL4DUKTJ3LV6hyCNsHuKxW0yvxSymF70
pmoOdMfR1M2NQ1jZUJIHTfoklagDJGMyHyJAhTB11NpDJc+mi4jW3mDFunP3f3/dElJTNSYBWl0N
Ox5nUauD+hhFsyss1VUj55Sazv2gFH6ePQZG/rOLO0a6Psj2qUCGIZy/ivxko25a7jGhrFzC648h
j6Xn/CoVsr48kiQnuUTh/7EERdb8dPLEFeUpgF7MTHeyva1vv0jJwJpFXk7BYnXCwtloSgaqHhvJ
6O5SzpqXpWO1401fc8Y3r+PrihZYKM//oqT5ejjexOMZE5x534UcsTxTkRVQ9Tsgsf2dMbK9sV3I
H2cEG/3SDr+VAd/ZiAb5NGjdvR6kn+G16O47exiPYrKUg9LWNRN+aLWIgSRL5292E0H/zimE5Ntt
RtA0BKXfBIClbbuUfEebzbveqAy3KGrFbwfpq6Gl+X3UKwHbKv8F3aN+TLs8Otx2Gqtn63XZMGYv
k0IEWExzXu9ubdGiHmZdfayDJLrrbDl4ZN49/VuPmu9D3tt3psK855gJ7c9/MEw2QE+Md+Udz0OU
OlrZho76OEvmURB4FVFxrEjULXm608LpocyUT7dNbp0k+EqZ+OThpCO2cpAMzoox0jPtMaI0SiL9
MDY0vm7bWMc3rxtKfEf5EXfP8Np6Qw29YpRDQ2iqOAF/qE/R1+Y7eVYcuAiT/9rVf30Hsl488FuD
q1W1rax0aoDBhJpAmB+UX7CZZD/NTykZyM/wJdT8LnD3SkvbZoE6LmEBy11z3etVaikCAsrHIXjp
Iz97Ts/mU68f5c5VLsbJ+dq9iL1q+TtKw9e1AgfA60Bx8Y79pil0MI/UMx+bjnB5QdX65UC18pud
HMaHxC0dhC2/LiDzLPlj7nHvbLpgSC+AqlIVWEZ/ri8L5URE0gYQpJJkz6c80cW3IKut2dPtML+H
MXM49rI5H2Zbaf4WoVQf4aAqH8pQt33DqT8VkgK5jdLCaBYX4qkR484JX4VP/zt8FDoZGgKfhh+7
/oGxIxFTQTT4qFT2/LHMm+6gaq1xKrXhX1atV6YoMF6bSqepcLQs1B5n7QDBqmfq944auF1W3hMU
PKl7sMJ15vTO4KqdO6STKdSUtXV69TDV/XnKZQhv0PpSjWOCVGulPipadpTMyYuG2hPFz9tXe8tV
wu2KyjKUT1SGVheNABn4nxZrKODaEADWzV+VLDPQPf+ozBSesxmViTjdCYi3ztyi3EpMByfwQrly
vc+mHIxSmCDJGWsP6WifAKF4+qRenPl3+43iQqv52ghdf/XIMJw/80NqazhNfUj8shOFbQVI3Hce
4WWsgU7LEhW8eSODEN6caEYA1crzY2x8DhrpsV4w4ocM1GAnu2olP8jVc2jeifyjWQQvof1DDsKd
p2Mj+MDnUdbnG7zq4lz/jMgKm0zTB+UxKC98adxPcJhmqGLDf5Bj21v0KoJfzh3WgO9BOYLfWeO9
inGAoTBYdDVD4RrKeMyL6WRX6TfQ3a463GtB5cdtdsgAS47GowXBeJGHH0bRvMRFe5B2ZeW3nhhr
4cJm7JAq8jugL/SFkABLiF8Kuf46q18iPXCDLP8EMcrBmCgfjKQxTjgywPxNRUzh9jXY2n3wb4tY
MoM0nITr3e9S0+wc9OAfe0k65tOD0qSHYsjcafiqOB9v21qlNK97//9tUZ65tqWJMrJbgS2leZi+
tgx96a7zzXwy2wfAK7dtbT0uEDQRWSMJAWTz1QG9Od0Jn97OqlR91DWEzChOO2roRr8/JOJzKeXu
YIZns4UfpY080R/q4MMEG/jt37ARocCCSXwAcgXOsHVTzjG7JNU7hwuG8p4vFajDOGgdHG9bec0E
V7HuK+yJQhQBtbbGBan6GMt2yMR+0QeMA/5SLOOzhtq5KcqDpUUP5Sge+8Dv2/Rergs3QH+7m4+g
rf9EqPVRhqelEntx+LssepLm/F6pov9D2nUtyY0r2S9iBL15JYvlyFI7dcu8MGRa9J4AzdfvQU/c
vUUUtxCanQeNIlrRSQCJRJqTJw+0lU9oNxRcv1ujy5woC9yZKB8iDOCsfqE3QJbkmNs5dAStfqCW
jV/Twe81UDrs0th6v781G+LgiwJJayC2QZWO8940M5OUbkKQ1cSoUI+zg44849hhJGlKbQNlaWQ8
UK8VHPuGMwVrirwg+kZYKZb3TEEyVcHUKaBQiB2/Mn+Cd8grnZ1jZBdCzqb1li2/iva3HvtKCbh7
Poi43/+PL0AHGavRm2gnWd80G6NmpVGa1QATrjOvx6y4rIlCIkd/ZvtnqfxJpOwlHo2TJfXvUari
na88OlHBHby972wfABVCQxbYnXjbAlL2Kka3ixqYr+gO8hPdU+dyTzLVQ3Xr2OZPsyj+2TCma5Gc
iam6Oi5piQDIkAjZpbnW7pGd1J7VIRt9UKeWOz3Tq9+9Tsp9VwCAMpSp7UqkkY/3VY8JWl/K9Yew
d+jK/NSZbaYw6mrgSJm0n4qkfZydpdjrHZWf7ovaMACQBYIGdPOwpBRvV00p62kNhEjQJfo+0/XS
NfX0LQOXFzU8qX9InSdDAwXA5DdR7ZmA4Eru8jaYnhk9lGjZnH5ZxAVVfwa6dLBw1Xbu3//CDbdn
/YXcbgAWlw+AHWMYcR391hMMIhj2mkMxR9uNouncFC+qou9T+Utkn8oyhPsXK59SxFlEEX0KlzfH
I7T+FPYgXh3Mgvqjs2AzMZ3Xs17ovFdkD3OfR3osWq9sdl0myKnxmJl/JDpI5CGbjGYTjdNJsDg5
A+qrKgY19qM7jg9oIFvGsGtsNzOUk2r/BsT+qNSHyagx8XrfKZ/ntD0MiQW3dD/HAcYY2aKWdr5o
/fFV+BxUfVgWxnS4r2rVpq2lBuFzT2jxWZ3T3q9iOu3kGRUa0Ck/LEaWugPaIZ5R73VgwCrZjwfl
SQFHn4uZF98sMow7JzJtjLJCU1Lq2PSYOP0P/KPAQdj8CMzSV2Ww8vNgFdUTMIPlJzIUZDehmuDp
SzmfKOlF1fgto8PggsyVNNEbzUUy7Mk3KZU+UiAjdZEfnJ9q4N88W68lr7bNR82JrcqtwcvrWpjc
/vdPHPxK0H6wwJZRlq31S7fLQdUWyDepvms7L9FM1wZNWVK50my6nVOKktIfxV7O1qDgpQFWguNE
MoILZUxLsqI2qbSgNAlxMa26e5moXe9IWiS/DNTj0c1EGRC6z6ujUcu51yxaGOdKd1SLdN51Xez8
GBvMa4jTtnh3agATqqJNQqmNRFTFt/43uC8wOwtvEsqcoCJbbw+m2oMiAgDLQI6XQ6urAKy1BIQJ
U048NY1EvH+3LhgIb6HdmIIC1Cq87LW4aqJKRgaqBxKKNphVXYtoKDbUDQYD+E3gRtFMxrcV0DTu
9LgY9SDCKDzWr9NipJtmPplpBH5dcizQhfHlvjVlGsQfN/CUJoYdIP+FwSHrNdVlTa1myPRgAU/p
sdRksFFhqI2rJeBwk0mW+Q0xRXyVfBMHsxd4ylUdwD8kb1EjWEs1YcQGvUgxAmupv5oxZgVryeco
dY4LIQ8tDeJ4OvQLuHuiQWBAN7w4xKmAVyBGRMKDB5tNTuW0BrX1wOlU5zToS+JnoAj3HTqZ+zSX
zNalUvreYXbr4f5OMxvI7TR7VhkJBvxShMrrNUeWSewItaSgoI6b10C6tG/dLHi+N1QUoR+QiTIc
YtRT2c+vHiS7UZCIQh0jyDsp82PUfIAgakUk5FubyCZXmwwtDoQKZ+4ncM1k2WwYgTzQYNQ1z0p+
TJjKEid+M0dI1S4v9/duI8ODYASAPdwL8PICDrteF5UUkwyNbQRTvIufWZEFdkd2FzBEzm5bet33
P2UvcL03rgY8ICDwQQessRhjLROvQk+aujQDB21q5V7OD+lCD3NcesDNCWoMW7KQugTEGb02oORn
O351bmCFiAmKSGZgEfWQmpKvtIrn2NJBq9A8lnwVbOeG3/Lh36HHEslo4OXW4ojSt9IA/FwwSBd9
OQPWWaUHxtvqqvkTJXYIPhMwfwg29FZtGP0eq+yjRQ7pfW5DOzATJQb6o4ISU/niSqEeNRAvOGbn
AsMFso0y85xuSv37q2W/dn3xIBY8XQDSQjbSdOvF9pg+AngDBquoXT7vGyU7dnkWn+4L2UiAraVw
7+YsgZq91is7IG3yVQPVwqKkz7iEu8iu91of7VqpfRy/aLFfOEnQRxiul/ymWeo3k8DQ3OoSvoQR
DMDWAAjJ65KFTjxJJrEdYHqMX6YXpLxZR4XqJChDCo709gVey2Iv2pXeRk7fUhNvRVAl2eNiTwjD
TV8rHppCOPlg49FgshiElL0byLutZRWgiG2NDqTcCttSiaY/0ryfPBmT7XckRpNFVXfqOS7NaQc7
a13MNh+/3D/lLVXCSDJGE6Oi0spnRybQr0V07O1ASqjtygOADlqji6r1myvVZLAzoU8BwDyL06V+
jNGMVBE7iLOXqcF04hIUldpDCVq+SS4PWYSJ7bG9y9Jf95e3dZqws0imId8A3APTrKvTVC06kSbG
Dtdt2Z6WcQIoLsYcgQRcR5o5yoI7syUOSGc2MgNcvDdQ+lzqnYrmi/3xIkrSw9h9TxMEL4ooibJ1
bNeCOAuA5pB6btsZdO5l4yFkBu2+e3/nRBK4EzPSdCYjUOSBrAeq8zaLWou3TCfKSmiPRE2U4ajX
JzORsdOlQbaDSVrc6Dd9Ig/achiavSHKqt36oGg6gZuLzhY4ZqAdXEuqytwoJyLZgVN/iyoXnjSJ
d8XsY+Q3+GcFpEtb2/ZBAgWiUFCv8ei61O6waYVpB2UeDZ5eR2jJUlpRy8at56Wj2xxThBQ0PGKq
KBfF0cEkU9f1VlBJr/Uke7MN4PcsWIpICLdvTe5EhZwOVpCpmB1KZdAyXv7fQnhF1khlRw3BSorY
U8HvYli7VATg2FgJXC1EgNA2RPQ83MFRELqrcyIHcxofxyIK0jb3Wr3b3b8yGyqNKAqmBglcNJzz
rioY5EcDHLxyYKbpzonrhyYOc30H8NOXpdAw6GMS4As3zA3Do4JiHG8iy+SuNXuulnKBxZaDxjqY
xmdQoGid64gyNFu7B7Qo464A0cpNaFPJ8UTmcpED+M70aKfFDkQn1j6ZqMDkbAkC7MVmwQz4w2+e
+ViS5UHF/mVG/b0zW69KnEfajQJvYlMMULZAvzA2eD7vioKnqdYRxGh57SbWJcleiPH696rA/HuW
z2Kwes66JU0uN7rTy0GJafAgOK0o9WnzTqsv9uCKqtMb7hEM20ffKdLqiIXWalAhKLJRB5WD+NMQ
XYa23rWgDy6bMxGEmhvGDf1/jNwDZgf5FKaPV69pBkAtKPUGOZDMn3r0Z6z/Gv2kr34/91qDGDbX
kxG/f5k/2fWPf/f74WchVmdu+4eXcvX92qRgnlZL5YDYbQ+jiQG+udMd7x/9lnohv4VubIN1HvAe
VQs2yK7JFBm01++FhoYboDeUSuDXbB75lRDONkeGIgHOo2IlNPWdiD5Aj2Mj+aHJ3+tRlEHbMjPX
K+JstNrHcU4HWQ4G2h809Uc1oZvZzHeGJLiZWwYUJpqNYAL0EXQqa/3SMCUrozi6QEea3Y36t2l5
1iHS3Jei3MWmKsPK4FVAchcU6mtR0RAjcMXMhMDsURFcXFMTgRm2dg0tvtAzIAjwP+6IQICjLAjx
5aAqyx/qoD/Lc3vWMreI8/19jduUBAuNt4cN0uAdnASTLq0Ehc/A1Pal7hotwlG3FpIIbp0Os84o
x+sYNMqXjG1g55ISsNjAII5LPg0KyF7QfUEtTwZ/y6gLfOmte4TKO7CfiK3RIc1ZtSbNwT+KFEJg
RdJDhko1/o1f59/u791GHuYD0IvXBq4hG7GyVoQyA4zIsFJW4W8vVTwFaW7MblbZ+8E4mw5xhzR2
lY48D3UcTjLm74iI/Lf2FY07aMYAUxt8Rs6Zi9TYSTslV4J5GFydvNX2o5NDFFrdzF1dPN1fsEga
p5YL6CmaKC+BMAVrbac3fh/LALdbYGfZL9Lst4NWe/dFbhkrpGTQJsAyM4CyrbdYBgUrmloMuCnR
QU8zdAvQg+q8Zx0a3PXp531hW+sD5xwCaugDMETcxZbbLKd6DgjR2OAYJycgyMHY8bwD9TIwmK4B
or37EjeXh04odFCjsR1x5np5ZhZrCkYEKYEKYLAKNnFata5Wgua1g5MpQk1sXQtAdmEh8RDDm+XO
zzazBaXCXgma9Lkxz2oEsvtP9xe0USaGO3ElgzP45ZLWjpGjTjXB8wfeC9cP3Tr251FRdrOuunp1
RD2Mpr8G8i/2kvl+8GfQFXFTnsKLStR+7BSWxlvAkFbHv0ZT8qb5AHdTYDa3dhJ96OASYx0RuP3r
c1MSqpE5hiyzjfwoN94qdLwPfSnQ/m0x6K9HPQ/sqLzThCfImHOFoOhXP2nEBe+jOxaNQMjWEwBl
QKUSqGYkBJmOXnk2yEO2EhxRJRjjFiOpDrE0u539uEyCmHDj2QRXNDDFAOcxZkBO1ysThAU6iwWm
Il/cCeW6I0Yaqv59BdxYDTMTLFmEjJHOZ20WXUE3ezXJgU3KyY81vfc1cMWA4ht0h40ksIgbB4TY
BslFcLjhreZBzPVYG1oywpfSs5fMuiz9c7MIHJttESD5gmaDgYp/oSMETCQieKELwMlcOTYv1Yy2
tKTtBecjEsTdXND95U2LxQZm84ekQZM8zYbASd8UgUoMSxpikhZfRBhQ81ZTtpZ5AZnXfMb75Vai
DdvUM7DKgtoZ5QNgdNb6XEqplCZjogSaEg2Xcnb0E6qmX/6FmiFMR8UAZuBmutSI/hYjVxolKPRx
2DXgq/Mk3YiOw5L0v1MH0Nr78rbsKvM2wVgNuoPb/oOld0ajJpUSyEtLTqMkoVHPaDMPqR4ZuSIp
8S0QBR+UvIWio8N2Pylqs6PSKEJAbV0wlm9G6zpcVGR+19s7OCl8HimDywFSmVi99E70RqudKZFn
wZJv6zK4vhAEYCMKpCDMX0tSR9mcq7lVgmXfhUt/HrQj2qEP+We4jINAMzceYh1PP94Olu2DTV/L
mlA6oNYIWUB+uUZzjGY4GOA+t8DHruuv91e24WcwRAHQi2AQRWMytzDwpcwgocVZ1qAlqgLJBiQX
3NIgAbC1N2ILbNS2NBS3YN3RSs9XChSUrDEFBkvr8AKX/oSKpKf/brudImq13lINPFL/K4m7ecOQ
wfiXkEQVV7J+NuV3NqPLrARntWVFrsTwTi8GQKSZNMJp6u0vFLxVcvKjdASbxj6VK5OxJMV/lsLP
zo6nccx7yvTBtdnQEmL5YOH3yO+xEKxmS/PgcoIpF0NMcKnY8V09v4tjtzSvJ7gSWoPu3n4BEbCV
die4qMSryiZ+WIZE9EreLA8YSXibwM4CS4N6IKfufZrJVgYMRKBitpgaxacxpl8Hsp8c50TZEJ/l
95gnb/fV/ubckGZiZhk+BiBzAOmvVyp3qU47qkqBVNYPUnvK5PLZMXqRB3pjNpgYYGEZcoQFnHzI
UDSl5OiRFBRlu1Ocz+ZvvXVb9Emh9S7ek7Q9TZUgmbqxMjwFKOSiYQltNXy8XuULmhp0OQlzQJCy
/jDQxQVN719v30oIZ3hnGH/a5moSpvIpSf0432n21/+fCG7rooiqWmlARGL2roksHW5wI3Azbp5n
Fihf7RWnelLrIKgb5yQ0z9W+++s3A78doBLGOw1/DEWUtY7RtMCvt3ASY/UJOX3X+OJY34ppjwnW
Q/0nLsGoR/9erVneHkBctAYqSECtRbamjqnF5ZKE8wj0s9O56PD1JiowEze2lS0MeSXWV4IPlznb
OoL+sDUGMwnhY3uSDJqmvHeV8jzTP/d14MYerQXxiU65sk2pV7UkpFmE4PdLmYaReUDjoSeLEF63
1waZIDQYfjCEI6POqQIoHrTa7IwyTHFtWlTwCtC9/vVrgV98LYQ7HtrrSJAsECKBI0d2IEHq92X5
15cTUtANy9xaG8EAt5RoxhBcmumgB7N/6FMPdtpzlQhO5hZVwZZyJYRbykCTHOlCrQytGICpcvQx
4HfXNfnX2aYXBzyZ7hh1rkp0P5mBQtQ6tBg2bQicojd1DZqRROmLrQMEOSfa/MBZAzA6p5RJMtQT
rdI0dJKwMSyUqQ6tqKVdIIPnF9SXWc8SJUnDyfneyY7H7nBLRHlqkRRlfYn1PHHqvsNKOvPV6MGW
r7wQtXPvXy2REM6Cj1U/NykT4sTPqdx4yjzsjDQWGFj19gFEEhxQCWB8cLmQG1yvpQelTt2Vchmy
wfA5yNnmKHYZn3rl2SS/yKTxa1K7YAYIlfpLar5rRbenfQm8du7lxTuU5yj3+klNG3fBgKX7m3Br
yBCfo+yML0T+HOQV669z5GQERX9Zh43eAzpsSfmeKOAGTYey92eNiObKs5u38uRQ676Wx52slTcx
6MeTOmwBP9KXfheRw/0ViSRwx5oXJFmGMa/DKY8903xPRfHCrbe2XgL3LFM5mhPDwBJQz6Skw+wr
yJHeFfOpq80d0qK+OQkeUtGa2M+vvNI+zxFSNkUdarWxU4wLtWTBrm1chtW5sJ9fSXDGuqtJlNUh
UQ6YcRUsxtnIUwGScFMIxhZhJiXLCfJd+7OBwc/F1NThjJqKh8LtV9rAhkRV9/73OsDef4TouHCo
qq9Xk6dyjQbXtg7LZDEq9Myn+id0h4nAUBuXB+UgNjALPVcARXFXW+mB4wYHHsQ8a5Hl2V/HHr2W
ohG9W1LgZIDmgM1KAvPpejH9UDgkhVcT5pJfNvJTW8t/9P4EzLoIjLKhZjgZtM1Z8NlsYHXXkqoR
jcjUrOrQWao6iMxE3Tvgir9/NhtKwMqdGNOICgLA3dzZMAa+Ri/1OszkuD9NShf/lKYxc8GyWYtM
/NbWXcvitm60cxWpYchKl1fMdjkZxrcJb7JeKaKE0IaVx6oY8TAgsqCk4OzoQGdkTqiJG2pJIMMD
EHfJyaHpOk/TwEovl17dxg9FYp764fH+hm7Yo5VobkORVCoZMwRuFariLnRfBXV/eU5qfyh+O1nn
WlIRknQWVbs2N1dlk4EMOIsYTrnWFiWPeiXv6jrs3cl+wkzPJDla9HR/cZva8l8hfJQKgghwiVDc
ZHm0d1HzSrLExuBNKqpsbak+8gtI66M1GPl9bhOBE5V1FBGglUOin7W6nnZz0U7u/dXcevMshQby
ENYaoqI6st4y1e6MXI/iBt4T6oJSGUwW+YRM2K8Uba2uo6uC6Htz99AMAn3E7EQwBK3laTXRKzCq
1aGd1pWfz0vtS0Vn72s5UQVL29pAzPthRRgwxCEzuhbV58QwOy1vQqeNDr3ao+01MggwMvd3cGtF
gBXBeACCih4JXumIgkFGdt2Evf04m+0uQSTUl9S/L2VjMUgeMOgXcFKw79w5DWlhL1o7NKEuH0BK
Bwn/wu9CYgQuIci8QOnCP4XJkElF0tE2zNPm0a6LoE6Wd11N3o1KNNfxdsvArIEmGkQGID1B9XZ9
MqQo80px0jLMsh9S/QVRgW493d8vkQju8IeSjITWWRmi2DfR1EWThVK93pdxa+awDPQ7IFELoClU
YL2MJUkj2pmQUdD2FJlBm7y248WOn7XiIIOfRsR0entX1/K4bTOjCGUzFfIc5Cvky+zl1eton2Rn
d39dW3sHb4hRaCPhiDNar0vN8R8y+GXY9I5bxWZQpBew5P21FLhDBtgg0Kv3IWgtxc7q2JSqqQyn
Sfen+Znq1U6YTLo9IggBNzBGz8ArghexFtK2MJ6tieB+bBevnixXH9FrQP+kyeSh2RL0+3UhWNft
I7QWydntYVYHi1BE+pkhecr4ZgGlB4UYRWn721OCHMyHQqoU6R7AEdZLA7AoNSdZhZxR90t0SDlg
GhBiaDdWA+QBk/NBU8HPMpsbPEK5aZWh2hSeFSmIykokDeQX4VHdWjhY6StJnB2dl1JuBgOSHPIl
nS4Oxm3eV+tbAUBkaTBs6A0FSSmfhFVtSUFCaY6CtjxWeb+fUxE873azWDsSA38iYQ/wJ/e45VWi
KU1fO4FEOkzse4vLBc3d1blSG8Fabtu6GRaLzc5CFyJ8Hb7qOy9K02laGwFG8bsado78hoLHfrEi
V51daVGPVDqj2Vmy558NMgnNEMbdSRtS3xA10NzqIfJZmE4I2BYAWhhOvNbDJnPIotEFdGezPYaN
RQt/GVEm6By5PN4/wVtAFSInKCLweyhWYaQAO+KrmDDpMmBf8yFCLWQ4NPb7kGS+NtTHSVLPU1k8
mhXmuM+9S4ufabO81mr21/EiQ4yxGoUDkOoNs+EIqrUeUY4UNBrdqVqYxq9VLMo13dp5LBMN4nCP
8ObfjFmdakfTxgEZ1laP9o6JQaHzczw7+zn5TrQf97d04/QY97ttMPyAiZBxvaO20bVagxnrITgb
fxbW90p5yivj7b6QjZsHA4KnEm8kWjl5ksO2L4e8NTDaMcU8590CsjNwnuginMrGtjnwYIG1A1QR
fAzcUtSCtMuM5DTQdhewsnzS+k+Z/oQ5dmd9/nl/Qcx7WOeMEPWiwm2xzljYFM67UMsE5DWRhESd
TXdl0p+QnI40zOhDrb1o/rSmILl/e0qQh6Z6dkq4YTx1I0ngMi+Jk4Z6NB/1ZAmNRgocEGncXxa/
gyw7jfQEurYZORf+ulaGVJ8WK80JkpxpSYMW80NQQiqrvVxjOnwE3lAvw2785ZVC6x0SL+gwAO4H
f/I8xmUWFzqi0Czsq7OkvLKS0vDn/rp4/YMI9MKiRwsjAoCR4Z/KPkqtSs3TPEwstOfUU/wSG6Wo
Tft28wwEG2zYDwrDKGCyM7yyTeloZ04+D3kYAcJmA1sRWao/0/FXDcbCbBRpO68SbE0AFIE+DGAp
cNVybkZKtUo2wOMWWj1StJmL5GVqfbu/b7z39CHDRv4AOSWoOl9TsoidZp0z5WFVNR7GPLgAzpvT
I7gM3Il8LjsXXOV/LxGdvXhL4HYieOMymUuppmVj50XYdMqvDmzTj1mtjw82DPuu7bvslETmfJja
sT/kbS9i5OKvNVsvXhUMskP6AowhnP7LE0hqOzkrQt0Bf0U22MeGGF8He9yRcTpoy1no9GztMDCC
mK6C2w0uTe5Bm7pBT1VQjYX2ovY7dPxqXjRi5oTcYnaNlGeeUWi1X3Zy5JbgAhHc9xsvAgtGHA5s
MswYcnk8elYiErEno6jChdhwVtO2OxhKQT09QVbX6sfmIA9N6+dqQ45K42TgxZwy51RNE9Hcyqxm
HwzU9LkeoiJIy65+Lko5fbyvEhuXF/35FkNrf2DCOFtLYyPKSkwACKfCyv1C0rvvhSF1grzEDW/T
x1YARYdTAI2PypMsgEasspXWLsLotW7+ZA/AO9YH8zOIGKNLrnrN5DXvmnS8v7YNm8Fg9QA9wp3B
FeMusaNFtrooOP5G+dPR9+STKp3Ll+z1vpQNtV5J4Tw0nVh1iXpPEeZVEMM5yhtXsT6DD6s1ClcW
0fyY3Nv4z0b+d03cFTa0wYqbTCvCoTQmb1S7GNw1huxHhbb4cT/Eu/ur2zCEwIqA/gNXF6QvvHNB
Y4yJR/m9COcabI1478+lLnh+t44JywLTE+NNwW9bm3ajyEmPG1SENWkSz8Cw+AuCouRcKYX1WKvF
4jadyNPcOjSAVGAM4VYj+83JRAYpHfIS+kiiR0xscxdXWX4l7Z/s/f72bVggTC5D3gcRi478FScH
s5la2eoQhmOYLppK41h/Nk2zvzRR1frzKBknpFsTjLKWfgI1KyqNbUpnTLAsZgbDCKcsUo7udNDi
lGE75fukGDFzp/1mtcBndz6VupelT75XuUBjtjQUzjXyjw5SZXDo18c56mMLHKuJzEOUu6z2OSVP
Ufdi+/d3dksx8UKjFgNnHjSb7OdXDkGVGoM1dhBTDOceZDRafGlEJf8tzUTr5Echd2OQ4agZZJxl
JiN1rSPAC5PiWZ071gJD9dGqcu3xsluN8Z+AgrG4BOjp9WIwAVUfnbKpwrl5TDGSpYplDxTcWf+k
ya5cgW+v3pcEmILvXTS4UvNQO7tIcvzOjN0xy9yETfGlg4XG6PShH78qyRGz58/NIoqMt3b9+kPZ
jl3tOmnw+TTrq1ADiS4K1u6i7Ze8FJztrQohmAHvk8U6o4Bt4G6NTNp5nHPgxFT6mj9riLkXpTiC
mlz0LN0uB8l5RmIJjCvYTngzMLQEaMZGrsKprF0FnE2S8rMlmSsvtcc4QYwReKIheVXyF1uWEOfn
QKcuLiXGPpF+31foDXfBdoAuQisRpgGhYZeLsKoRzWCziTnnabcnlR99KpzDsPxOyzMchH0yjMdy
UcGZrQX29BsjSZ9arfNm88+Y7u9/yQ2EAdd29SXc/i9m20iqhC8xrZ0++0A8PRCf7um+OCWP9pme
tOeaujl1e0zGqz8tuYv+i/vfcMM7wX8D96w2GvAg4KZGinn3dfQTL/dd8nX4JLp6HyCZ9dVbr5Wz
kWk3SBKGwsFG+sRX9jQcTrqvfHb29Rlv3Tl/Ss9LQIPhaPmPYI/dSwewBh9wtw7xw59j+dK5aIs6
0kO9q3ywDe8tgTm9fanwfYh3cBdY/GZydq6duqwFEWoVtnne7XNtwf23rc5TCkIOspFpfp+YkV9V
g+gINm4hJLMcCeYN4fXnJGtLkZlqllVhvmDYenNoCaaBuL1o+vOWGLA3AVTP+r6Q8FyblFKCWyBP
bRXKRlEg8sHUCL2+dJh+k4rSMVt7iaE3SMQYCFh1fkKMA1tuOw2s19SBrM8AWJTQUIsCMKkBj9N+
M3KRgWEfz2sX854YVy6bQMXFPItdzIBQJVVYtCdDxjz48d3CwrLvEZrYIwUN5QVYYuPQUI6joOX7
pmeB3aAr2XzGBs2QEaZHQna3/MKgyF5BAjv+VrTDLkrdtn4i068aUyaJIKIQyuWsB8bRZXlWQ65j
m3trdHZl/1gnJ+XsQI9qDPMj4H+cv9eWqCS5Zc1t9ESwNDemSOqc55Gp9VLRucNVkbrMS/IKk/pQ
wPeUvhbV2LY0CeVZRoMC1wozBNdKm+jziIZJvQpTjKLynSSRDgQsOa4Vjcu+dobMz0yLgI6wak/3
DeOHy8ir1JVofk7dWLZLARx7FcYYOKjl+qtjfh/GveJke6oPJ2UwXUAQF/BsvjjzDvHlOJ1T9cvU
FZfI7A7z8IhE/VF9NFtEmfe/7SaDzFTu+tu4o7f0VLPAO4Kjd86qtcP82zhBmwrj8sKAn0fHnxCz
4PlyBK/FR9HsdlNYZxtoKDDQhRM8mkPrtBU2pXxGIuX0AA706M2svffOVTxkVtzBK3zVbdwv3zDt
xMt3aDPxGi/dx3v293wHf8qP/Pvbcet+YzeQO0I2nYGiDc6yDd1gOlI+woBWB5LWXj0/LOW+LqpD
4mIUptstIpq42xuATkF2CECqIuXHV8sxy2VSCdjbwgzDvV2ri4PIkWNXStrj/aXdGu1rQUjZr/U/
67Re1fMBsD5qB1FufYlB59XpNiZgCjZRv7GgTBKDKTOCWzTArSVhRNGILAqAGg5JfiK7RDxalIng
kd1Q3LUUTn96YpJkMCmQXZYDJ3Dw1OadzSpEROfN9eImRucrBMMNJB9jFXq3MXRBbm7z6JD1Ztzu
bL445+8Y+rhIE9tRy3lForZTLrL6ev/Qbo0WFoneY9grDRkE/qVNW7uvInmsw/HJGs6t1xjuknjR
11w0PvA2bloLYmd6FSXYaltlFvD44eCgLX4nNZgTuDc+y53g2m/K+bjvLMONFa3lzLmmtxmRsWeD
gdv0RcleHAwoTLuzDSLc+5u3qfFXstj5Xa0piTDCtokhawA7kObPSuLFrS9MhtzaDGzdlRj2GVdi
MtJJemRPAHdZXmxiYvwe+KfYH3fx4E/q/v6aRPvHRXN2bHdlOSt1aKZ/MOoZicnnAvk/yRQS3YiW
xT3NM8nLqilUwLpIjW6u6pJZU+eq6uSqQDvTah/NysOsxYLOINEC2Wdd7WY/Yl5WYWKB3aJfikg/
WhndGeMROQqMrBcgv7fXCKOLAfKsyYo7ul6ZYuCnDQib/kTpb0MdXKN0oYxKmXrW46SMApXcXt1/
BXLHVy3Al8wtNlUxfmaR29ut158i/cF8vq8m29YR9Kr/WRl3eiaFa5WAuC7M0pC8GZL9eR78Mfs+
d/SwjEcHfruTkxPidLRICXT0ow1l/bSzG/Ff4dwZgp+3UBCDNyGg65WbNn2O+Z85MvkdYJdubM5f
LWVGsQIYTMvPMFzWpVqbfolMM9uZZVad7UECxacEJm/BtrCn5+bLTDAvIkpCFkHnDryMHSpFI9B2
5ac0aD3JcqXX/JG8qKW7iJzqTVmsZ5uNlAIggTN1hlb2TjrjeUjsQ6p/1WpXiybPfOlHb5C/qTZ8
nObwb9aHjUePLEhjEDOtb49T4BXpDdiiYT/Lhh85X2n7otoHU3uWxtd4eZ9awQvFVsHvKFjeAK5G
6hDtY9wz3ChKH9ESRnZpqsfEcS6DMvv3V7V1S1H/AraD5ZxvuCNGuQCBYWVDl63jADMwlkFCRm+U
H8uocJPhe6v/XQn246WF/8Lq2UglgkpzvY2oaI65M1DtYoA6O4oq8KUjZUOdWJSc46ss/0gCYy9Y
OlVwaN/QiXULSMhLjNZszEG5GHT4TgcwtBOQP+zLOn5U9MYB96siedRS4l2utIw+Cd75srQPbTrM
ghvCHefH9+BhRvwOzUUaj7sgSyPRUQOs7tKgptmV71r0dv8w+Z6sfyQgnsf8dmwxym383oIhdOkV
7dLrMvKgCtH6g40ZgcdanzE7V+7V7i1t07HaIbeSJq5mdAVI2fsiHrw+lcjkj2SYJC9RjTrxCkTL
oP0lQ/lN8J3c9WXfyWBRaDcHjQQa4jjvwWmnpMkmU7tYTa+7RV5YB5J3FHMpnXY3A5HiGQsmrmpa
BMqx1v6J0uEsyAewzb66Wx+fwKj70cKIxlxD5ezoaOQWGTuiXzL7h0bOcescK6fcl5Eq0Hfuhn0I
gqcO+A7rlQAebH0mc4SxiBnp9QtpZnRT075wCws+RYeGloMhN6BxbycMQCsGTOOZtEjgFPIPxj/y
gcxHWYdxLPI6EUtN1il00i81SN31OnUzOXuch/44yWkQ5+UOUzF0EPYqyILogxcbyq4pH+lCBNrP
zpTfcFQNLFadQFbC4p5nKzJQxwU884JRwfsWQGbXctIAzdOf7yvX1sFixhg4C/FOOjcQMUfOhy5T
G4P1IHpOvxxmufBHGrtyKpC0uaIrSVxAq6adXcd2bVzyrtsVw5e0TM+9/OP+cjiv5uP4gCXBzsB0
gLGAMxpdAzqPeJiMi6H3KZy1afQmY37NLbAcFwT0iLNCRPyfWwsDTpZNsGNUs/ywA72KehytbVww
RQ0DVWdr2ql2oe+boS3295e3cVosyQ/6SiRWMT2aew0KjM3o8Yd+iZvm0XTQN5LIodH9buHM3JfE
hXtsI4Ez1hhNkYZnh2/GRrMjuirb1rgUhnmW/oe089qNG92i9BMRYA63JCsoFCXLsi37hrDbNnPO
fPr5qB7MUbEKItTTUegGtPnnHdZey7gtlcgNxdyupF9K/SffCiZe+5JW+x1HiKzXa00F0+fnHhxX
X3YtrDWZNoudC7Rgktny0nSQunmsnbEKLXRyrOQF1BP8cy2FpoMh5DHoF7UqmuMgTZpXAV0X7V6H
jNlJNaUObdOfg9zOtDb8rYINS9zBSIcCGb1ZJEoySt1WYiP69f7krX3ef2ePtDdDoiUAvvbVaHxY
/hXQIydxcuSK+p8/LZiRQxl8H03RiaXaLcWHDpKSaRhtRr6xeus06usHwBIMopaPwFlZHTZVqZC0
RdTnZAREZoX/NKSxXTbflDD22m+GeAsI327bfRrK1dYVeuW5ws1kHSGo4AZXVlfXWCGWbcyGdpLH
n9GsOXLt/0iaR4rpThmNhE4xmZGxtI0tdbsrb8dC7rogUtgvFOjPZz1LGmOMNRB+Piz5KLoF/S7M
WuGY99Z8hHSi2Jm1KREBlGNgp5Bp795f9isXAS13pEjoNKECt655VMo841/16KAjPOIGI/h1LbZK
p4qUrVzduui7LDBvA2JqwA7xrtdNJz6tisoU4q3FMzhbQXVj63sV+Q8JLOu+4kxhs0sQroIbZK/X
z4FK4ac/Tvmx1Lwy+JNOBwu9Kckf7UbihSVNoEh7o3WsWLl5f1LWtbh/v5QSDYT3EvfjxZdC88F/
TZWTKn33qwismPW7BjhgyveNlLld2e/rUTk2wL43LF/eltxdJp2WiJEsvCKr/eDPhWDGOE54tMFR
VoKD7x9ZtRcTxBDuum7ei1V6VBPtYCjUNbpjGLVHP0fgWguP4B43IuHLt2n5HDxNXnU+ag06gFlK
ysJ00lH03dGfJniePH0ryo1NeNUKZ4mmChCjNKmdH4LagDAhrEX9JGoBerGzEN0mcb20IXTiPoDv
2Wk688NPO7h94nsYDpby8/pZmpTYLH2QnKeimYeD39CQEssEshn6Ssf3F/XyjINwAAQmAleGNXh9
sdViqet1q+p4EZaDUNenOmqcIaOOPCp7M1iqjDrexVbb5JWttASxoL7xfjnhq1ktQy1UQVDrJyF/
nurHcPwnDU4N18h/GN0bM6t3QxbydBIDUz8pcbEvmvKPBP+dkncPNJJ4Pp5oGOjuIGzknrYGt7qw
Obh51uECnHhXk+NonIxbM/xYMo1bgHUDJMGGXPBgr9L0b5JpfdjVlaGnxqmqB+Mgh3pwF45ldZOm
eeaaQtnuzLLZEiq/vJDPja5WrQ1n3QiTwDj1NBe71AhmW+2Ll6Dy2937C3fllsOUKuOYgT2hLXrl
meUtNCJDwr7MrZ+R7z8Z1pGbyZFT8ZjLiBjd9uExLLf2y9UBvrEqnx/2quzROFhOA5c5RSR83d4O
5o3Yb7kmz12zZWga0mSsHHf4ahZLSRfCINP0k5650nystpp/rg/if79/ten1UtWbqef3E+LZafsc
SF91P944WVtGVntcTusmB1HLyRoltzZ02481Gqbc97fBVStUEMkRQWAMiO18PQIr1gW9sLh8rSDY
NRXykV2W/6aissVienVR8DZwMNl29ISuLPXlWMkC9N8xEMijLsVUZBJB2r8/nmtWwM1TpiaPBwhx
lbs1K7FOSGEapyGXihtzkEqXbE284TFexhrg8pH4AU2lEGysmxoTfdZ0SiTmKRfhEamzik4NKzXt
UbCaW4REZkBz1a80NLbETq4ZJi8NeGt5kOlQOZ/EzNCnSRBH80ThfbJVPdP3kl9krhFE826MjfQo
tXJz0JK82L0/setC/HIfAiOBGRmXANdo3aZCF1EuhsJgnrTyeRa/hm24z6LhOMPzk0c/RiveJdJR
1YRdr932S17HEG1TBy+kTrbVFMfQbG5pVTpEYnRrkMDeZhy++omAThaXDbki2urPZyfI0rg0IoFz
36bxnyEoyudOQJHYlP3qQRXUwjErBSYz7o1Dqc/31azjhppV6PS+JLhmqHT7Shq0B7SsQCTGqvkl
tgadyhSt2J0k/BqzOYFMRxg2du0VHwEwsAIl7gI8Inty/uFlV6oLdEY/GTPyrZPmirlb9N9C8WYu
/mmrR0n7/v5qXjkmeCS4QEDvaE1Yl5mnaLKQi8uN04TA7g7k8Q8fhPXG3bLWJn3dMnSVLBgFWmY5
+ufDMqq+KOhw01FjqU6FtcuMu0g+tVmIWPJsB1a4n6dfuv8nj0M7Cx8C5OpRHQx0D/V2T8qHfWQO
dw3hUG0nw642nzvzWMn3RePm1i4JQY72ev34/sy8AnZXjweTAuEDZWmqWmsEmqCWTeNzK57EWSrY
22ntf5b02nqOWr3NnDFRaJrvjD5zY3r1K5uuditw2iqf/nZq1Hd2BYh3ht5ojODNCiu0fGorCmxD
9sXK1pFQvdHVQZBQ9Ejk1pUzofJCLWv/GWcNxFA+JJHiQiKm/hMjrxzSGBjltOjjhzduvzSJu0nR
dumOqhBt+2UYd5mjLL2MbphP1g+tagzT1oSsOvmgvxJoCH25suVUS7tdW8pz6obW1NziM/pPZplK
L2qY+KQgGpn8RQHPbMdd5lPd6VKJnpE8yaxDag7qt2BW6sG2Rq3+0oaZCMFh3+TfUqMlVAuaAkAy
CpudnUoBqmDlUCtfEEQUAkewIh7HJpuazp2GIQ1u9d4gvqxrkrQ7rSv06JAFtV7CHdJ0P0QUB+Wd
0EaFetC1qQI5ZRjf9aCnd4wp8gPH6HLKcEEBO5mdzrJW7lKlzD+LnVIbG4+wtA5OqJossDIQLTJM
szRqnm9hoZ4VQeBi8eoxBouoJwGgQL8xtdKR5VgaUWkik6q0QjHagqBrrhpa6aMhyGZih7M1oefl
5444m/Je6YeYZoleGn5bdRp8zbKi+aDPShVpUS0jK0rIptLEcP61UWNY7dwIJPZg/DoUUmvdSOUY
u1bRoyU0yO3OD6Er3Dgx/NK3B+Zfo4AsSB5pEtDic6NiLcFH1Ef6aUqO3VezUF14OKRm30YfTVcs
lmhR43HnKUK/dDW8GloPSVZKYhpLsf1Q/2rBTkxe6IPRBQhQrkbiJgmEFeu/8iGyqFRLMRNJBwkc
WM2Vfd0xh4OiNBsX5EXSa7HEFcNzQiy69JqeT12al/7c9612muLfY9M8KHF1GPr7COXJttceRlM5
iPmnNrF+JkO0sbXXbw62ZXL1lrTsFUa6sq1V4BNnH8/Pn9pDKMf7WgH9nWu3Bpw6UsTfta13G47T
skLne+Xc6GqvKFqgJymcrScl/BmmXwQaYKKPxlDLwNj9TCvSVvywspFaepPEvHynrqJVoI3dWmic
QN0iu7nwNrCDGAddfqRByCGsxS27LvQluZbMk1Tk5iFtTNEb6Eh1hECW9nLXym6Q6miFjVVzA63P
/NLoTbk3e+slMeTubsoG6TT5eEpprZX7SWuVk0AV3xbaJL5R+6y+87Vc3/tSuIX/WiPezeXTaRRk
x8Efi8O08sWjuSsUtYn9UwQJppLAjx4K2Zc+EPeif++bh2oR6UUuxWjswBfuh6ne5ahU5CIYz8zV
hM/GEOzqQLLrMHVic+v7LrLRpH8X+pullY06D0Dp83PR1kkgkk/3T5L0B0RlCMO41HxKdmoVuLk4
7+qBZBhCOLXU3Bf11squnaPFOuwD6DIviRsUyM+ty23Ogjepf8p6zbKLSID7ydc3PLCrY0SfACTF
cgZhkzi3IkihUdaBhp8xVH8Vo9xZsXz0/wi+owinyG+etWDYa4G0j/vMCWLx+f1bex34MUhImQEE
cCBJy2rL/3+T3ggLmeIPruzJVGGQExHZDWO3Qcrz/8/M6spWdD8MzH4STnI02a12EMrfUmRsGLnI
ZSyDgYSDzlfCWLzN1Vw2qa4GiW8Jp9pMDjLttn1m6wPwA+173YOQTRvYZUtAsXRHvj++1wD5/Eaj
K4uyE4EgaE363s7nMYtboZfzOPB86VCXhiuoxhHrmv7og6ucoGObFe1XqvSfha597DL1H2Sv2hay
YGG8lXOdBPZjlDrm9PT+h10438ucLLgSEvhMDi3Q5x8WkiJP9CoLvB5RisEzmsRR9Mirin2q3RiG
PQm9G+RPGXQiWrpvLSRhiic1bpy+N10pO0p1Znfxl7jYWdZTV+/lON+V4zGOe/LQtROVt2ajbjQQ
XL5JhAsEmbyKzCVdkOffjFZwrPhyyTcLYHCsCEuUvgAT74oYAkKRqStNW/Brc+MxvHyXFsM8w7RG
YXbtw4RhrGqz3AaeFcneYAz2ZFQeHCW7JAtv3l+YS1OvdV74vYD+cL8tt8+bg5dKRiClYZ94lW+a
bmvE+0aVaGbNwZfN+w/bYkTIuUB+uWSCVzXKdGk/zdQ59aoSWAL1vWOQ+7fU+hxVyzY23OXaaWe2
VvlEQ07LCtRY6s1T6rNw/uAW0+RaAIj3eWi+xII670MxiW4CMW6O/2Gg4LLpwyR6ttaOb+Wznchc
pJ4Q34vBHqLCtEbastuqYl3x2BaNcG4ZtFFoNF1Xmclm15mVxZlHbIY8q2oX9ZdS/UviYTdT6U17
ewgPVS64WmFsuKWXzxKy0ovLhpNLTH3BdmeOqW+1QebxZe3ntFKluwxk4Kf3Z3KdYSLgWYQ/eJho
4lnors63ZzX7vmmMSeZpvR/djlTonLA3SgBFoxwxOFH5kpFHpDm0rv2N7XrNNs4w8RzyBLxJK9up
X4j5KDSZ5yP5NcQ7UUX+NBRip4e/KZGVT6VSvnx8uEhsktZa6BougIaV1MmC1SmZF7Twqc/sWeVg
xC/M8z5pWifZ4m+/Ek8uDAn4pgSVsP6shmjKU5Ero5Z5eR8rSItkQxgIblmMQ/5Yj0UsH6zEnOsj
aKPE/P3+WK9tIMjLRB1Qng4Bwuo2aKcirZpmzrw5mwDBoeLmEG3l7setUFfjaBDu41ss98Sb+00W
kgJMkph5SZtn3G2i9GCVm7jGK+4T2BUEVGBvkhc+kdV1E2SDmEHelHlUFm1DC512OExpf6QvxQnD
cS9owY7eoDAzPwt+d0rNLc/mihOtLUQ6UPHDWAUV0WopRRC4HKUJNGwgF7aox+2+MjJPNFBR1Dp/
341zaCeFwXU0tr6Tq/NP6Nvo6xWnvd80+iFv0+eRo+YkBGP2glF0glbudpCuq/uI0uvHXx7QMaTg
CdThYFn3GVdznUdJwge3lrDXoT8eeeGb+rH2w42DfO0tQEqSYww5ONDM1R6oRCuxKnWZmnqvS7fN
IdhFw22cH/JdsUVkeOU9RVuEBuqFswH47sqRNdHs7kSxzzy585OvZmf5aBFq4+OQWio7T9tSM7l2
gomWOcMIP8g0y5/vb6NTrFzPOEVi+seyEhvsT8ZjPtzmwRbt7itPyLlzqS0tVdz1ULPBIbOc6Ddn
SQ+NvFJngXmMhPJT0ofDnRxI4lEL6OANYzAJfVsUjpgJ9c7KBG7ptMtdVZPiQ6zXxV5RMuseTz92
BlFWHGOIepoia+FTFgRIo0qNeZysls61JtTuAq1KDpRvHwL6oXdqnJeHIVaCW1EZdFtuq/6Paobw
wbVF6hRiXdklCcGbSW4IdAvD3JPV849BlLQbb/u1V4EUHHxL3Ce4sqsF7lPwrKQUc68T5j84/88h
BDaSlOw5Q47aBM4kgul9/xK7uqko/cpktGDMXefHM1SS5Hqscy+yFikjOvKFezXMT0b7/X1Dl7uJ
G4z7mFgTWg727/kKJ20bCbTCZ16B0yS2+0xK3ZbLI5mNh6yfn9+3dnkul87cRY5nSW7pF8IRMzGl
pZe5p+j/9MaRjq8E4qV6+KsG6R29hk+b6lOvpBvnWxiTKE8tdGOLZ7YaYDC20SBKdelpYV+wbh2o
fjsRIut3GxZUAQqJbeP4ilUXDjmHdrCHJhUelHAsvolJoX2RjcqcbKMvZ/pNC13p7FJMlJu5zeXv
cLqXn61Qq34GoEh6V8yyYLQnrdR+NPro71UAnF/en8JrCyaBPyVxsuBV1s9bH+QVuDgEXyA4mfNS
tMmHg1ObnhNzcLQubjZ24rUlI4qj1scU8sfquhnDoEkIvQrAFPrNdKr1U5BP+9QiZeOLR0tB0ICf
3x/j5Ynj0gQXCoWLiVyvIp9vyqnX5cGcgtzTu9QurX2u/6jM4hZYQhOGO4tg+n17V7xqDMJODVkW
ofSFnrIJU5cBQjvzQlFoqUVUjf+SAdC/DYbS/wLNutk7mZKYn0PQ5mjNKinp0LEvEN4M6djYSo1e
HT/SbBwQZPBoLzgf/zynFnn+KudJSRJHjakShnmvuGOfoGpRoY8ZqBnMpXCSbMz8cpetTws5WaIV
NKsWP/jcckeVRBQTDqg5qm6PoGiSHODu/nCYzTTj6FOIYup4V86t+NLYjY0/5d5AH74IhCF+6in1
DMXsGOJwAJG1I63xQVAGpjCqQE5Fq8aylc+NylbSpyJSjJ4yaGRJHoiONzzPa5OHDBNkPDhlS27z
3EKVB5YfWEXu1cl+KPD9klO6Wfq/dv6VBa0NwIA68zqkDqGtVfDZci+ABDihx6ISnkb/sw8SKZif
3j8Xl68QbTQ8fMwb2xqf/XxAbTBWyjQqTJkCD2qv4uB2jpLPO7lvfrxv6koKjewZaReTIIhy7RrO
XEVTDbtxVXiJgDZC8Fksv4iqrQaRjeeW/5zMH41V7943uizIereDTlt2Bpqw4GDPx5f1cgMassBm
Nvj7xtBmNx6gjXjfyvWh0TLLkaKtGp/93MzUjw0dRE3hSWHpJICb+8cwrxx/es6Phli6panZm03B
1zajvuR3KIstz+2ytm9ct15pE2OWzQL++7sye06121rcykZcu6fe2li9DeRx8j7srcJr4skWw5u5
POSTHfQ2SAan28ooXtv5b60tX/NmRM2s14ZSB6Vnaemug8YuN0pbKb/GTXvUlOLD2Q6WCl8FhiX6
iMDgnVsThy6OhZ74TtMAi8Qtfh4NvFsVuCsnjL47A5gfTspCG3ZuJR2lqp3zpPQCPc93zWwodMr6
nXyYxiw65qmqbBzpK1ueMREdo69G78qao2y24rTM0670hKIM9wF1bzuK5C1miitWeLhAQRE3mKAY
VgdrNOHaRKar9tRR9h/6Tl/AisIWV8+V4jhsciRrF8+cQtuaClUA1J4UUPZ4eUJWdnguR0QJxWe1
Hghwy8eUynOrTDfLv8N43in6UmhsD4Fa20XW70nluz5yFO8f91cg2dmtsjB/UwmAxnYpbL4mxt/s
U+LOXmsYs9cb3fg9nZIodsq4px43TGpxbCslEp2OskDsKlEiuH2s6QdVoYXOlbqs0uzR942fCdiI
n+3ky7d9ULXwZzRS3ThTPKmf4jmCcEWtrXC38AsYO7UNh9Gp6ga45qRVLQ0StJj+FjpZDfaCH7e6
Q+Fz+BND7TDuU90fuqci16G4qss6UeyqSprGNgZLRmnR6JfMZe4n/BhM9KZLpbzZbbFceRdzRIqN
dDebHjzZ+b6XE6scrDLU8WIr5UbPyhtfzMh6N4N4Q+d64Rhza0x2FIaNbDd1oNDAKc7ObA3RvVlU
W7Kklw4gr/bSjQTkBmAdaZPz74mrkFgU1I3HMrV2kSo3Rda6inWQUsU15OA2nSEkp9krSOJP87DF
jHZxWb+aJ9lFeAkidk1MH+WpZHZGqntDE+zzSpeIUyIn9Itow9O9uLEXQ2QN2JpL5W1NkISEQBf3
c6l7hZkDhsnsKa2JIDK7bvcItN0Pvvv+adgwuGZFsipoQXPCJo9OD7uTKOaUJ6MpUdlSbSP5I1hf
37d3dSXJGy+hA1mmS9YN0wjbQeT0AQzvd1SiizslUv/OHX0dNBOoSCIWs/rcVHQs9LlS7Mth0A8C
bFEbTu61NQW1zaJSm8fOaktlWagidTsBJkOKuLMOqrQjWbexnteNAH1hUXFq164FDlqmtyPT2wJs
bKhwUhPn3rffn9QtK6vTmlmkbAI/xwq61CQ1jfygahsO4OVGYeuTCKdQSL6DH89PoGqkIXA9VfF8
WkbpBZSlo5/clHXqKOlXKTI39uVrReb8BuKk0V5CFWU5DevERyi2UV5rserhQmUOOOC5pDEOatcs
+iQnj5P6XZS/iqSoRTV3WvJWdT/t9Vk8BSrtQ+nWi3lt+G8+Zx0StXowKkHD5ygKvOiVW+iwuXxt
5f0Y3w35Ro3l0iMFpoTTAYyAHUqpY+WRsveT2NAEw8taUUfJLzfsoAQO6ePN7UGb1p6cBbwFPCmf
eq1Eg9Lw4/37m+rCR+AbTII/6p4MHGTV+YIjupqADDUML+V9pNLlJtnLxy1QAeANBosGk8My528e
YjNWjdiaG9MrRUFFX0YpXDEtxY0jeGXlSFEALyUfA7He+kptiqYrZubaK7phLyh/AADfC2jMoCiZ
uoTpH75WyIhQQQG4AdQNBdTzQfWRgOiakDBtpniryaTQc5iJ1UJXP3zoqfIRk/FPkLNgaM8NwTFf
wpXbGJ449Xd500bU56NPkm9tnMQLF3ipJr6xsz74ckOhQsROMsy2CQ9hEn0FjLwrhw3i4ytPw2IJ
yAnFB356Lem82Q8RW9zspcnwci6Fvdk1ii0GQWp3YJFdP/WFm76d/aMkRZo7+KOw77oczrc03yLT
veBRIJxGbJ3LB+qNxQlf+cdi3AJwDXzdaybBHpLWybKvyJ7nmfrs025aHYzZrcrxIdbyz+U4PlMf
XACvaVLt3j8iF9m9pTOMx3JxPbgE100RegD169DIlkeMQj1ZylF/SI3hOCl5ssPx7mk+9aV91QbG
jT/J0s3HzdMIbnEBAJcnzXC+x0KYT2Mrx7wwWJpLqtEtDdxA6KzuFdG6mUUBokhbFrSNYV+Ekq+4
Kq5AEpsLAm11/zV1sVB5apbX/awSGwQK0jOqnW1knK5NLjwX/8/K6tmMOPxRsFgRP4lO/9h96WOH
OsmfaqtOc/k+LzCx/xlarto3G1sa5VbNZgzBU0Oq8Gv65/1lupwuigOEwSQwgNgCADj//TEPM+0e
Glp604MfvWgkJaP5j5nf+NpG8HQ5ZbD3cetDpQSgCWaVc0v+JCRaN9ejN1uFIwmd3SWjI/jfSLFW
g0ruU3B0cSvFfXkDLZSBSwMSFUMADstHvZm+aVDCQQvk0ZO0J/BieB8nI33M9WnjpbgyjcTCiy1Y
G5EoWA2u6cRmEkNj9Cq6L9tKsjszp00faL70GbmCDYfq9RI593BUclskOhdGeRzQ1SVjjaGfUKqY
vN7lNv1uVvZococ7lWp3qp3oDrw09uH7l8/dt/og3KaQpNrtIdqHo13+Gf+Un8rb3NmK/C63Kh/F
RoIWhTzfRVoFSreu8Yd48mhQuh9AdJTCdAjy/D9MNblL+nlg0b+M50YzrgVKk5PXLPxVw2MYgt3P
7bZ2yo9TByzx/ltjqxesM2nA0Md88gz4/RCsF4vahQfypKTZ31z9WTf3vVDeF+UxEjaGeW02cToW
Do0F/rduIxYFUe39pJ08hE8jQ7jJE1sHgfTh0w+W4n9GVqcfrVp6iMVq8sjeHuActWG2v4MdPdzN
wta6XTmKoK/5i3zY0ve9ctlG+hotpHlmT4kBvUbflUZ2RPGXoWw4HVc84IWTCt8T+IRE7LQ6HLXB
ucv1bvaEmvYI42C+iC39bG6Bj++26S5PN/y2S8AIXJBvLa7eumSQEzhCsGh0895Ui6fuca5s0yEf
VUgutF+jWR5zGPr6DcuvQeDqIgCXgJoinYbqZZBIL04XifIwey8vp8jenz7dFfaPh8h+sOzMruzI
PqHG6lR26FROsLtJdsnygx3uf/2q7MaWkGsIdo9P3+6fixfHtPvdd9/+EtqTLdv1gQD6EO7Ia9uR
K9ufjhw313A/7+ynw/397d9Pd6H99/ff93fkmn8W35e5fDOi1ctaW+aIoAsj0uzCftjf3fV75Il2
AIgda9+cZvjD4wdr59/rrvWjuW8PmuZED+0n5zjYt0Df7aNibzz219f3zTetHuE4qUddD5ZvevDz
bFeXh4xU1p7cvp78rD8By2vmpy0XY/mlq6V9FSMDSg+PwIX/lsTCMFVSKnpxTE48EnZJmWw8ya9n
bm0DNgr6mBdeCHpaz59H2kzFxNcK0ZPswvmFNCN/os/kpPa3Lz9DW7Q99Wljfa9cA3QG/s/kcu+9
eZGzSO1nmP5ET1W+605yTF3Bae3MeX5ZNuwPeDjsZp+9KEyx5/w1PeUGvJ6t7zpbdsU9/Bx6YfO2
yPvvw5ZC7hUP5ezTVpe9NMVJZEh8mpgqO00oCfu0GNrJtsFPiXbNFKHVBm+KKm5cw1fnBFgyAhkK
bR9r9JRE1V+alFr0jL577Itjnt005q9E7b6/P/mXA6TNlt5yKLS4HlFFP597YJf1VMeB5Im927T3
VtnbWekpgjvJPSoNys5ofr9v8cplTC8zYpaL+CMl7zVFRTaraSsluuTBzqbOmR03kiPHf4cUDq/8
Tu9uk364CaLsccPuMpTznb30UNOjQxaa4H0NhVa0ziRu1iQvvxfM46xKJOQn5Fv/6W2LDtg2/1zp
+U4ydu/bvfQDF7P4PwDGFhb+1RaK0467ujMlL26IPJK7RPjR9q0dPUTCRgbkMjdxbmnlcfal3Erx
aLCWbWx3P8XgWRa/5lXihrd+t4VauL6MYOHwhkAt0cF2vnPE3mgjLWZczbSbHyw8BThjfG2w61iy
y9yHCut3wDP7/mxeGyPzRYGa0rFKWH1uNULdLNDUXPZMg55OC+WOR0Ny4Lnrop+CuDGh18a46KGS
ViJwhiNndTPVYpTMsVnIXkYH5jC4UWOrNFVW5i7jJa1OQo9kyLRFNXl59pd+/4W1iMQoohSrmS3b
UJ/mOJW9SjyBM+2SZpdPzwFEmh+eS+wsw8Mjomq82pkVslZRpdeyN5aNgz5eKBl2HJWg77jwLe02
1TYMvqZ1V0fwzOJq9dJ87GfNaFi9IrETGEGLws77F4A1guJUY3XoBVdtLEcODZtMH9zqFr0ibsGP
7fhPo1VQrh/azB6qxknYZk1kHFB5PqSy4WgKTS5b0NKrOwCUJ9fFQizJrjvfb8hwy53eVbJXCvsY
zSU5rt18DyBdqiDdr5CWpM3f39jkV3JXsMDgqpIj4aoEGnVuNZykElRLz74Ltd9+kDqjFe1ExS2J
kcXfBK+2RctkB9E4/QHH93fFpZOxMC+w2ymP0eCw7keVtHqYu7qTccpNaPzTptjPfrrFPHzl3UGO
CQcVDjT4btbiQENdzWYW+uyEOP/sj7NXzYpTRPCZ6znUCCLLqZANbzYu42szCxcTbXBL0y3LuVpP
PayHWiBT7hX9P1CTDliYBDfVbAWv2LSj3Fb+NILsvj+nV80ufFOvxwzE0CqqCvtKLhvYx72lR3uq
940wuaOe2eZ4o0svZVJ+0YW9HN1DN7nhqV5bzreWV85zQQtFYiSB5hVjVdP/P+C5tOK8sWOvLSfP
AEwhEj4LeOXzDaukkZLHfqh5sU8FPqFxv/07VTdCoTpB3++GT1VsHDbmdAnaVpcJcJeFPRDUMu1U
q6BOnDWqxBxZL2hscddOn2V4Z6v4MBRfxNTYDygnSRs+xOVkEjzizC3p+IVvdjWZEywIwmwms5fK
aAN1XaTfNIJR37w/smtWwKLgGi1kjxcncArVWSnCcvbkGf9+iiSZCFLX9//BikzKhOIC/R1rz6/2
xSRPqmr2dAHhDDOCrMsclWjjNrl8y5YGov9ZWW38IrN0wC7ESX2fjvdGFMS7KUJmLUPT/Mby1WFj
7q7Y490k5QRKhJbENWB2tGY59ZNE8vxY0X8UmjXtpd7EPdD8sLZBFcUbR3txAc53IX7sK7Ppvx7t
2oHWQ6smLMPpAnhGk4XfhjRcwuMoFFXbbxyz5RidGzO4MNFNp6WaY7YuB4X5CFJU6A0PTUzbmIja
R+Ly+EkL/szmnRJvHLHLyTw3tzrVYyUMmQU2HIjjIuc6ORw4p9G+1B+v1ZwbWq6XNxGgTOVJbQPR
AL5W/JOW6X0YxbPdybZshLZg3AmCtlBHdw+q/31Q0g23ZPE6LmZ1qYdAZUGotSbyMcxStxL8XC+j
f/73FNzo38v0TwJp5EdPHJm1pfmL9mt6sdZ7M22isBL8xPTmOviV0R/DQ+dvyftd7keM0OoJFoLo
nQz0+VRKhTGOZpGZnpWijACwlzFRa6Y1qB3+y3jemFp5c3qWm3oJERXlYyjyDbXMd9EIF/V/mLU3
VlabcAjmuC8mBmT62b5tZ3sutmjirm2At3O22n55jXYLYqymlxluLpS5k4EE6IxnU0/hZYq/vD+g
a6fqjbV1OXChAyp0n2mTtLTZW53fucHcfp6s4D6pp3nD47lSGGBDULOGp4Ik2gXdrDqj9dcrlelN
U+7K8CP6bXNqLGknxqY797dW2x2Svr5R5c4Rb5MptaNOOkhF98OK/ZfyKemNP1bi28p8UCSCH0qF
YSI9ZIqOAKlrQHnGLjhMNOMUKgK9PS7p0/sTdrk8yz6WSUfhWPAirt6QuY7gmwdNB4flOIOd5W2X
3XZ0Vf8mV82tO/ZKag9dVfwYUiLE7RfU4uqYlogIJQrO97fYOtKBnhWfG4qTYQ05btRNjj+2fxXh
Mcxku8uEDxNC0FW8kAPj1OBqUNA5P8GNsEDOhVLxethmXWrkiq3G4hY27EpkQ8eFiS18h4U9f+XL
BJUg0KMX6V6llHbeuKqwI+Yzvsr7pn4eHvJwS1Doct9TB4NNzoTFBDr1tUy1VdDxFfg1EKleEknB
VN/KjKSTmHwXKqvfcHvXqwins0WTx5KEB4xFMLO6nJS5UuU489HX6Ej2j45U+3T0SOWdbIW3RSY6
csSYLeLP6MlsnkK4Ezaux9VjffEFq4vLChB9iFShuO9UqINvk0SjQVPnJjayOzRp3Vk4vH9OVlf/
/zUI6QuMg5z0tUCZKqJVrfsMWU2PXU8ndXZEpHvjsVyt4qsRBQppIHevfQmrbUNdLTfHPqaAof1W
xju/CJxZtwNtYyzriOlfO8tAlpQciZ6VHbEPwjlZNFmsIIVS78VyUun/kHZdu5HryvaHrgDl8KrQ
UR637XF8ESZ4RInKWfr6u+h9z55uWreJmbMTsDFAl0gWyWLVqrVQJDZcxXPUrfp9KB86sHpen0Ee
J/ZhFfbgMYBqoJTP3QTyrFeNtOhlGD9J0iENW6Qnv8rmJi8KX9vOYOCqf0bJpq639eyhaabtN4Iv
4A67//sCYDQA3WQKodzulxe9ijTJgo7Y4bZG7p39q20c96V0QYrhdofqW/JSP1+3uuaqqFEjyYHg
BK9+tuhn8ZfWT9qoWJABytDb2GW3CUrGWVV6ebJVITASz4J5XrOHrhkcsDjS4Uzc4uIRagxSrFWh
PXWP4DSAkMRNkb0UFXEtydlNbXd3fYBrWwOtrdBw+NCq5+mnlMqoSgcNXKHa2MOXUZ37fTZah6yZ
ld11S3yO62MB0Q/EpAltGZuEW0CFgjOtsZI6ZOsW77p9vIt3zX6E/i3CsGhb7Ku9fYiP3Z7udC/a
NeQmzkLZh1pKSESwLv6U//Q13EwrzUILO0vrUCtfS3AbRKDGiG7SyNq2yDhUtYE+6Q4tcIIYZ3Uj
nc+CfulRrW4vYPyF3QkYdB2yILkNaj6Qzj9ijRXKsB2+E7/E2Ua5H2bPLG8bvN570XZa2U2AQrD3
OrJoaCdhfnHm2IOZRkU14jOoM/op2GBB34R+NBfUYEDRCWpnH6SkZw8JNtl4mAHlyJohALbkrDmx
1emSWdXh0WI796kLIYjmNptyZ+D/376z2irx44Bs/vmbeu+Dt3joBAgiN/YMT/YVbwpmlFZlVxPk
LtZuRJabQVoPXergguLyJXQeQIo4YS50yABDys9xl+R1Qe86Ggn2ciqhw/pGsvv9SOdgNjK0Log4
RVZWA1EVi+PQoQRYHne6Uh1k1vaYt2E/3rOtHrvNvCfKbQoGuuu7cOWAAU0Dzhdk79FSzWOYEp3I
y5gPbTjaXzpp8rXsppU7r1gOzbTr/pDqgK07rDGEC+i7Gab/0stSa1SrYVjaELQ36nbxUdTKRUWB
zzsZPgxKbARPIB6AJgB3RhttSWibVyTM4jc1G3y6s23PyXofyW/UIvyhqsAKJdjHbEUuPJoZRSyq
s/YhwOi4FQP8tHCMbiRITMoUTYEqamczKQO0jdCbIge+qFU16kEZ6ralSyII4j75Cyr/TPIWVCkI
eZFcvJxXkkXmUoLXIpyzPA1HoIw8qudR4NRWg2bd2HTp3OeCsI2dTNyQUUbD+xyEfkiE69wmTifG
jltoBEwGsldHyuvUDs2fuifyh0gFow1fZ07K37eRDhSsasEGGpwLI5AppFw2aCDP3uJKcB+tzOGF
KfbnZycg2pjtBQkOEsJVHhINFJPzyRjupVo/KcX99V0nssWtV6n2ea8ZOgkL0KxXD+pL/DMaIBEo
mL21rQB+KUYjj+geRVVuvw29PNtGocAv0uemBy0D+WLV2wz6U352zLtlN1Xv10f2kdn95BVnJrn7
LAYKW8sN5hXVdI8c+JGJnCWT4Ztzh1ZB6KIm3aaPpjsZeVTT8hb9PUc39fWvWJ3fs4/gXHNouwY4
foy7tPyy3dBdfmNJJ5HcAfuVT0NFXReM1mhtxhv00mOGNl2qWYXHtODfyPLFS6y7BdwJ18fy+Tpi
e+DMDDeYGYQ9BWh94JjtVi2bbbKUrqNJWyW5S/wbpfeL8r5ZwNQsMPzpAcPZ5c7REiUQyYlgl6jv
4MkMlkn30N+fN6LKy/8zQtBQoLcftDQ8pt5Z5LgrliQJqa2DkqZCiRwviMRzlvJBSZXEy2nxqlTz
j7JLwKpcQgoHavZfNXAUC+7+tTEjSY3uOx23E4r1l0tKGwLAYo0xU7U6GElg20PgAIAvCeysnZ3A
1xl4foIT/ROzQu/UidmWEMcwaNVu+1J9tka99q97zqe7HQt4boQ70dK8VFJtNjCYhr6bo1f+qHTq
xUrqyUnlm1Uv4t9fnT30cgO+j3YlAJUvZ69vqZZMKkblyCc6vzpW5Vmm16kP18f1+cmLgQEEjWgF
+S70CHOXrY2uTRsM8ElYDj6xthCb99L0MMi9Oz8APDirnnRSB9Gbd206wX6gIi8DzhTAZy9HF+sJ
aHibCV4q78BkBSl163sTAdbKVAUEe2/NP85tcXtvBIktTXLYUkrgKXL8WwlicJEFzjniaFLnaYYF
RwG3LbiFs15QrFi3gH4O3cbTFbf35XzZCPbUrF2SEIAXX9pf94G1sxdcKP/+OOdqGQSB7Jm5gFxD
0818M4A7Kf6UfQEBBxztzAp3f0J6iRTmwIYAvtDnJBh2P+xNFpiuIPYQjYZN5VnsIauNIckSFoPE
j3qPnIkMCKymBNfnTLQgnAODpjArZn1OwoUaSM/eCWXDRQY4r410s7TTEtMVqbFXkDsmCfbfDYHz
Wq3pOowBQ+hB8T+DHLVLBLDgtTMMHXgIOS3c6QirL5dCUhRCVRtLUSuWV6tzUKQ2uHXeapG+1upx
wrJnYL8A4wsP0BqModXrvMAWt/W9kSZPjnbbave4m/C6V24GOgucbPWaRUfMvxbZF5152aLqtVHF
sEhOErIqOkiEHrLj7BuWq3hoKBpK7/pqrbr1mUFuLkd5tkDSU2KI1iMkT4O6uRlNkRGe8PtjkyKH
gMIoatmgUOTcmjZF29StnITqnWm6ylHOXP0xDsxtH9Bj/mbc6ZvMHb+m36xDGrv7Ot2YAp/hG9f+
+QTAQoEOQD4DCN3LmW1rKZ/U1kzCbN6Md8uP3DfroxMdlurOyPRw1p5aZLFupR8xgVyhCLW/Fu0y
ntz/WOcmABoU8ThrFs7C9ps22F7SodmivrHH9xzAq+tLurbFkTbHWxNangA1crYcUhKjiHS2xU2Q
cNMx90EYavp/YwWFWYC34P48YsWIGJ0QlEJDU092jpMe5lmUWV3b58DWgu8X0GGWpb9csqJre6bQ
hqNdll293MQv5vw0TYJ0KvNw/okAygvW4AB4os3XjkA8n4C+OIIVlBChPo24odN7rzPQLaKD63Pw
NFC1X5+81VffuVFuaFTDNtdNGM3nN9RtRjQwNVvj2VTezRjN2j3ZRyL+1LVxMiYkEC+Cox2UPpez
2UVUgdSWk4SIuiQkc+NgCe1TnW/+anAsPwlKJCg8IdS8tESNyIZ6DUlDlO/xFNpmhWfNYKRGPl4i
d2TSgMyM3VGUH+Xh/h9bHBIeNjJlgBphoJd2y7atzbLDJtNw6yQ6+qf6XPUso3SRIa3jL/OzpNzW
UX1Qo7tZ99Tv+X6oN817an5FD6lgF/Ikp/98zUf9ChgJ4Gq4r5FsJ2uhapWEwGU/6E/Fnf192fT3
8d14b+5RRdthYnwaDlA19OLvKFBcdzGVrSfv11CGRNnpH/vcVZLY1uJIGuxDaS26MXzjx3SafBAR
33WFm7wp2+XoBFKAptUh+gIqyGOxz3bm4/WvWHW6s4/grhe1bdtEruHn6vhYm1KADJ3bLF6Tg6Z3
g65ZN4upYOLXLm3c1mC4tQwUafmcVxWjzUFN0zTMFu1gqsA+9DdD4UNTeBOf8u/Xx7d2rp8b48Ip
JxkdAmKVNJwPyS59AMoH9OuCAa2+pQAKVFBwZlPJhyGJ0vdS2WdpOGixa+SgxDG7X3E0uLOuHSpa
n1hYqjn0Jo5ek1YEKFnfViggQjIcVWj8h9tWVdxEkDfAGEHb6NK7MvWLh/Rl6dxxO56aeJPcyp7z
Wj5Ir9LrKGqyXx89CKYgtGChTMuvp6X2yhIbyJmad9M+oX70RKlbv0QnoPKLl5/X13M1AEPpEGhl
CCCiw5p7EZEWynoT6CzCppt28ng33tg/EjTnlIym6RFdmIb/2AtSw6ubBI4K3j3ULQHQv5xgYMgh
wuQMadh/s3b9I/XK2yzx2qOIdWp1Z5zZ4caGntaiGtIxDQ3jyQFdQGNDDSzU9W+gD2gmwfmzesWx
N/h/RsXOp7NQ1lThtEkBa53/C2mpr5Hfh4BOfhH2Na2GdowKxULNAsVuvpqQL50TUQnzV+ZAl5MN
2oQNrya7xA7M/fA0aduMuuVTa92oKJNCV+K6z6yFKefmuYO+kMCqVFEMdDN917YdDvPrv7/uHr+H
xx3k1HKixUjw++oNEwQE0toBna71FS8e6Ia5tcDc/7Nwv+1xZ3Y6QfuRAhYRFq32ngLrXFT5vrNP
UWlCFmQfTV9iDapooscWiwo+3Ve/V5Ev6Q3KBIx7DrPahoYHM7g+ievX4dnPc85fFkkatTVmcdjM
QfSt24BKTdm3T9KL49vb+EAgjS2784/o1XrTFVe+AVWs4ar19vp3iEbJ7Qp1ABvv0OIzYgoZV+lt
GG6bWtA//yF2/WkqETaj5AQYOyL0y60npQRHJtt6ix8fXq3d7BnH7jnxomNzlzzUgQhbu3qwnNnj
5lbWS9mOkzkNabnN9bsFNSCnvdfGG2O+LVVhfMl+7trwuDk0pGZAfQ3m/EV1GaTtTt8ulV+HFvWM
6tQI6Vc0gUH252dHWdU7qazHmM/Ry4P5DoHEoQ1/Lh6kHIJ2L+L0Xd3vZ7PJvQ1KzRxwR3xYq0LV
0z2Q4v0yvF/XHXH11Dqzwhz1bExaD4o8G9J8Yb6zT7OvH8vddQOfYRN4AII+7F8v5GIjsNYVBdFg
of82HRGL30zHPKjQ6qxt6abb9v60ne+piIH5g3nlmndwx/GSF3gWE3iHvlUGj77pbuG3PqBqwCXQ
gxO0lVt/nX3iP0tbeae9ond8W+7kI1IROzC5uJE3b7q/yLOeTwV3hC8jujGhBJmGkZ7DjmGh4Snv
RUAB5hj8yBGzABXxESfxBe62IkA+QfQjTMBFRKIKGQbB6bU6uYz1EPKerCWf741Bigf1icTB024z
gP9nqx/GAzrdfmbbLJwe4mMROsjkoJtx14bVtvtVvrTb/KsWdEG/732Qhf6otsLUDtvvn8f9+6O4
Cwu6R0mcQUY3lG4hthRU6KVHT2pAvqHly9M3ArdeOwzOpoCHPM9qAkUgvKRxkehe4oHexf1RoMMb
WllbcPz7181pInPc2bpAW9Q0cwyuDwp/3E0vP5UNgUOT2/Gbdoteoe/LcxPkB2ML2rnbCtdWeoNw
R3Wh87ntHqGsvJO2OWA7gu9ad7Z/J50vJCVZ0muRjO/y5RvpVtrrnrbXeg+axk3pLl+THbp9nrRd
8Q2PvoN5BD7GuiOB5VXvZoVeR2T74h+aJ5/kMHWjL0TgqKtX4PkqcUc2tFoMqaRYJQ1opaea/WN5
rwuyqId3Klij1UfDuTE2V2dnqR1X0BRKYUw+OCCl0LabF8XV3TT4JnoLroUP55a4U9swYsAw2P7L
9Pc+O2nVr1yUqlw9t89tcOc2dJ9TnYJSFICv1iW3kju4EBLczJvYnzxoQLvp9unXdW9afWOe2+QO
7VJrJAPs+AiL7HlT9ZUHisNNGWXbLp53kPo8SH27S8bubqL9re2QLwNor6ts8qVlBpS/DmLFflz6
W0lUzRDOBnd0T3OfOu2ML3MeKABwc6Dt+iDfZmCUAAtRAHKBl+JQiTyKRWhXjjS+jacfx5qMoDwO
5W1yv+wAybjT/XxT+50gVlwLNs4mnq+mQ+UsMuUewxsDI1yOuuts02B0yd31BV71Wyj9oZ6OVkNw
cl3ukJa28izlMQ1p0viNss3RapxOgk3PC/d9pNyQ3fyPlY+Xzdk+BKNQa5QSoaHS7JP0lzKRnWXv
HLyapnk4TWgHJyYasofKS4veG7RxRxQvj2avA8QtW/KvI8Sbi77bahEahasORT59R2spiNMm6Czt
1pGbm6jOHlgPydCKKO3YxuIWHcg7RrmKXgmIsHJhe6WMQPXmHQn1avGqrnF1jXhq/FiMgtVYe+KB
QpOxMKIv+nOJIO8mHfJJFqBwXb0r7ey2bTYJDRzoc9PHXvPbAZ1WmSj/sOIECB0gjMZ4kgC4550A
jL144bVJGAP81gxko5mInsvl9Me+dm6Gz1fNsU7bPu+Q+OwOZEj9WYHElZwJtujaYABhZARaoOID
ZPLSo7GQvZLqSLxBDsILevldWKpdcQcgJH9b4M76WnLKTgcrCxKZxXEsjUNuT5ummZ+WXt5cnzJ2
iHGeB0JTUMkCxoTMvcM+5WzjRM1SL7OKqrCaBXRIfHsGW0o2LX6fBmC2yrYDsQVJL3aifzZpaIxn
HchEnl45GYcUj1fM3zgFBUgAGujUpz1Iu51iB7yDd32Aq6sFHoD/WOOiKMVqwSVSAougj35nfqPR
90gUEYkGxL1KgeW0215C33tnLdM2ii3Hl3Jn8Ix8eu8NkECkui5K8q/aZOQGCLwNsG9zTqiQppWk
DKU+CKbK5GbTW9t6AQ23e332Vi4J1MV+m+E8sa30So0hNh/WjXpfjAScERE676XdtCgBJK8Shu2R
pj/UJ2PHOXA8SGBAwAvsBjw6JVPzJjJaA2CIdPwxGcvWUYk/UnCsU7SxXB/i6g5AhhtoJZy+nwQ1
zLJVx7rDEBNlX3sa0LKaVy1uvYkqwS0lssS5oqSbs9YWqMughUqJH5vYVbUQneTdsRBYWvWOszFx
Hom2hK7sFdRPWbMWNBqSA1gbI/oopEpf3V1nhrhgWwbmSrcpM5TK27Q8dAsFqYwADbUWZduQS/h3
iThnH+vBkeiCJSJ6v01UYwOWl2Fr2qGivWX5trBQTjOJG7ez1zaCqWS//em0AjeDAyobdETwjz5T
TyXTqFGE0Jb3Jb6bRD0mot/nnAJUtW0HqU7Ev8kvQ34T3iVrv4+ucEi4QFaFCYVeHvCD3VrO3OW4
rar6W0605TCpziDYQ+yW4Cfp3AgXKndGnpVGlX7sIeC9KDqAUv1k97+ub9U1b0NLIAMXIgHxqRym
z92YmApNwsa5ofS9USXBcbe2b5BAtCCkztD6OjeO2UALddZjspC7Mpt5K8eSi9PBVfKDlAofGKtL
c2aNi4oItfrIpkDgpGQcQfMRlZ0/kxhtNFnnuLRXhyAHlcrXMm3vFqsZWLvR+IURPPujkrf+WIyP
oPHIBIsp+CyDC0ahpFpaZGTYpyQGtwzoKDe0kRuBldW1RMIK2oQAdCGpdOmXTVvP3WDWAGxqk4ej
ULyYa3cX2vP+tcDtrKEvpq7rYQGY5YcS3D/SFLmJCs69fj/oulup+qFLBMfFigcxwiNU/cEPbgMl
ejkspSMKK83j5oIQWTfQY9tWp76XPaVjvUIk3v3xlriwx530lp1PdQ11FiTgE5egxcOKb+b6L+7j
CyvcMU9IhgeKAiuVc6NPN1n/K0tuelPwIl1xCfTFo2oI/RnMHM9qBAIpjco1YprCjnaZke7RQGYL
3G7FudGVrgPcDeoRhBiX63N97tfaKS5+jJv8HsA3k+q4l1pIlGyKOAGPDolPbVcGc5oobkKLclNa
5S86UBqmZg3cmRY/z4227NupF7VqfwBLuGMY3wNlXY0R0YKy5tL5zNgAf3eG2zh2smNh1gc5/lbR
6DlJ6MYhpmtWSMBraN1c3LTEfWnPIK/flFTdWpQeM318lVPz+/VJWt0QTIsNLwy0ln3kf84eGFrs
dHmmYY4kyU+WwDjWw1dkrogoFSeywx2maVRXnTwjuCJVeRgydScvg1sTY6+UUCNNS8E+Nz/feAgG
/h0W/2KXMzM3xh6II3tyAbMbIj+KDuBzuz55IivcgraWVUF2Gguau3J0eqHWU6QJDpB1Ezo40tEY
x9Cnlz6jpEYXTQ3mTU2Rmp0Oo59pL9pw9zcD+W2Frd6ZF9TEIpAyhJXEcqfWA7CdBsJTanVvo7sQ
HEWI1CAxzRlpdT3tF6DPatvu3XQyLG+mkwjexWKAT5vszAoXIwAnYxe6KrEg5GBBv1RvtW20nFpo
HRiRAdkVQfS77ti/R8U5tma1KfIBCYryRndMzeqRZm9VdpLNFihuEbvF1cGBT5G7lXOl0ZGLBaop
1VRXsUAUkmWu/NKXt1QlnjAdtXriG2ifZw2SaM3k5hLJIgupIYxtrDzck+3rKKKp0dkW+bRc6LFD
BMwIhy3OKQbdnsqmxoggT58EaW7VfmyT0ptrKrnzUKRf+0I2XL2nWVCnNd3Edv0yaS3I36REd5UK
yq2IXlJX7+pf8wSQVUygFLgkQ+5h7zjeMo3fQIHTu51SPBEyU9/K0+gIcKvttkSLY7R3RkBvLMn8
5PRV5A1KTG6XMVb8skTXaVVntlvUQxMgKVJ6+mROoUJAGaHLhRUo8Si5hd6YoGoAl+D1Xbk+/b/n
hpt+Ytd0qdI4DSsy+hUZfCkWOO/q6YLGMYCbGHkP34WHU8fukZZFNtu4U+JQm3eZPLiGKOpaS2vi
fvlth4307HyB5q6VljLsmIfcCSALLRlepCNWPiQ/pD0Us65P3OpJc2aOOzRL0Kk6xIJTkZPb/xln
Mst9XAyFc1iI9HVqpOC3SyBG9dvmsLxe/3jRmnCrbg5dY5Yz5ipOo6DRHpvR8mL1NKVP/50d7uAq
Mk2ruhp2ouzQNVsbiOD2RlYf/ysrvAhVX/aykmuYruix/2Kfkq+ToIK/eiT+XmsuYvwfSxrKrAbS
E2VYJXFbGX2yO/J97AJHNGGrJ/2ZJS6cBHZBU5cclpRsgzbS3g7wLkK7pSzqpl7f9//ulk9KhrE2
o3QOQxbqshO0XckNNo97fWFWR4NShoHIDzQJfDCqt2OP1WfL39w7AFhJZo9dabvWuymirFgdD3uu
4y/kOfgYppXioiymAsAPeYvw19WgMFWLcGSr44HiD4M/AG9osjPh7IjJwGYgJUadhvboa2j8K1rL
zUHsh+a/2hSES6s+h+QnstY2xKxU7jhz6ijKyxJJoTYP0iSYhg0QeGWOxlqxxNTqWXZmizvLkI4f
U6mHLbtxgUwjghtA9PPccaYuQw5+TECY+x5ZoZbqlt/HkeAQWHWAszFwR5pUa3ljyRhDMX3pjHej
PFQJEcTiq+sPwhGddbaqgJdfrn+MEgNerUgMIeNOFrQcZorbZMQt5XDMBOu/ep+BzxpeBmAwlHy5
RYmrXoKkEJxNRbEkmIflizXW8jZuC8WPZ+hsojntRrdn3Z/7qYJIjlIJTu+1KWUlWzQMMwUO/jGe
Gi0jLSgxpcvPNP46/UWPKJRUf/8+dzuYNqkK2gBuXcedX1Am0Pi91gR+sQYQZpqhrBUVHNTYSpeL
ptXgaiEaKoLVeMzkuvaQrQ677jT1Gchba7ewEs8Cva+GBaX5HcRmN6PRQV30ZCWp4EBcm1FEimi9
AhUJO0Yuv6UvUzOaCL4FTLO6j5xQ7ZVZdju0oqfwqiFGsgLIPpgSeV6qtnQiFWp06PdZ1PclKpxA
S6TeT7DvgutnPFskPrgGTS1jqNXAv87XdZOym0hl9Wg4K+njUPVhNd8W8p4sqte2LyVaGReReuja
0YgZZBrFNhDzPJuKMUFdq2knvCRpvMl3jVO4JPXmWIU2eexGIvoDttE+jfDMHOemJO9KtYG6HuAL
1l5xIEpe5QAZKLULWv39X8zmb1s8ImNQSzACDBiaXT6hXd8lY+MWzuJO95p6p5HFl0X9B2stFiAf
weMI1S8mTsP5ZNHVoKhN0J5ZTBtDoccSbEnZva1Mge3kbgYN6qOZ3NbJKNgLa7cCNMVACwlcCGMJ
uNwLBZQRBhBHIltTJ/Ev5OM7TxpL5S/OsHMr7G14dmXLUNLE7YbRGUO6q0A8T9LN0lWb68u25iLn
VriwLc+cWe4zWLHU+U1tXQRxB9CSeYkugrmsbWx044D4CvEH0nzcXdrCOYgu47kcIV2wa/P8OxqV
ZS8h01/UAMBvhWcb+jsR2PACoVNt50PE3gjmYndBvlAozLW1SEB21Qt+W+GRAOocW5KmI2EDCVId
b3LQwgj8bDUlCuQJiEuAd2HM9Zcu0EETXNE6VKaMOnCA9u824FWXvkDArtSOTvfeT/v5J7rhjfkl
jQsvW7y83Kvt6bqLrMUONnoi0WuKllmgdC+/QlukvrPqCk3AdJ+M8YaU+zr5MpjzRiOi9tw1d0Tb
IU5IkPeBvIQ7sUDk3nRVA0THEOXbofVe8yz2kkFEaLx2Dp+Z4deOKHZeWTLDVTz2UHAbXfun/Bql
t1TEk7R2x5wb4jbxNGhGPfS4zeiv5hWm6OTeL1JgRr6ovWBte6HMjFMJynjskr5cJTtpWSiEs/62
eQCB3J/DXpzzX+dqKA0wBllk4NdzYFwWObSMF9qgXmO8NtHuurutDQTkfZB6URCs4vl1OZBcysGy
xjq0i6m5N2vjnpTdzpDe/8IKKg1omTMMJtt4aWUm+NUOBEBhDqGeGCm08cGahTzGbFr4Cxg1X6Ct
IHIJKlPuhupHKrdTBnDN1AQ1ihZa3fuG85WatpcXDnRrdk6+NckWLCduoR0k2dpcH+bafoKYMFPq
gVoZNJkvh0nlJlWHGZNpNWmPJnFnUwGbBeXnonFjKSZ/nP5B2hXd6B89/Ohq42Z16aUorxw8Zbqp
9oYORI/1uGOJE6MShBufBwZLuLjglDb4oS3mRWe349I7Vlw3aLvCAxACiT1oZuSkCSY0BEb69vok
fvbIS1ucRy6t0rdVClv5k5m5C5ZRFVhYHw3Ca9Z+Do5UbvPmNhjPWwPPMzoC7ZkqWroryrx1BzNx
XNui9n9pj9vOi4ZN0Q49cCESOlycX1rxCztMyHiyPnFIjoOMCs9Bi3P/rqnjctBnvM6l6huwq6ei
zb5IcSbiT1rB2EAaGVVrhBY4Aj81rUeFDfr7GONRMqgXx8SzIM5g4m1SxynC+M41nXSXtWgtab/1
1b6rRApjawt4/gHcSKVcHc1lwYMwdR4V44ZKN1owiqB6KwEvholXEeq/6Cl2bG43y0WrSy0e1WGW
BF1TuSiBkjH14zrHyYIWIJ14g1G4eh0YIuzt2lKemeZj3jLW7KhlvWQFevGyLcAbiijZsvLeRVkb
gkAfpL0WSDwv97RhYdWqqcMk9lJgNDv7tUIfPCodIAbxyfxjmv3aGDzwdmtY0Z6CbCw6QB3q+fp2
X0H1X34HtzvMrBrrpsV30Kf31jMPjW+E36NXsqmenEO9kQ7mKX+wvsa+wC47HS9vi0u73Hu/rmdl
Ngo4UfwUF0GhewznUbnyvlIPcheg56wQ5TlXcjWwiXwQSC8YKazM2ZSdvByjAjsnLjp04eteO7nA
WAcMC2dGh36oXa0PyeIJxrq2Yc7tcue32XTDkiuY4xIqLe7tYG6Jr5/qR6AxEe1197XtmtBWoe74
PH8X2GZ+9GmewV6JfJgJhhaNG3OVUNBwSDhtdclw5eaH05OAkGmrOtOmJ+VN2hWnLNmoyoCBZ29G
MYvCQmvtCyB0guCeYXs/dsLZ7dVUQ1SnREb+aB6/yA3av5z2O2Ks57qVbtpBfxWMeNWzkIwFDBFC
iBBZudxZ/ZLXC1RkQA8glz6Q7odEGmN3rux749FOvVZ+bqa9AU5Xl8qC2V5daJbtQIc77gGeDaex
ahS1exUlzFv4cnGrFUEmKHKszuaZCc6XLMQxUWQpOP2Jb+fULRrwT5mulPReLQILMt/45Dtntthw
z1YuNxctni0dye3e/tE5upso0v311WKL8ckERDKhdchoK/hc/Vw0A5JdcI4FUaHWSQGKT+UAXjXl
PZFubOjPlaKbZe1017BCJvT1QLDIZ2w1c4FOOoSZwsHA9jffwPGkqL1/fVyry3RmhP352dSlTVmB
Wd/Cgzl3yiCFKlUAMSN3aWnqVhY0m5o6JwKbq96HTpEPXgwk3bh7uUlt3B+5kYaT+lTIxLXpkzW9
lQAh/vnYQNCMJxZkTRmbw+XYEhDHVWqDDTZhJD5QmkM4R8YAcdUh8dSR/gTbgyKwuXp2s8I0eNBY
7PEpBo7IMOcO7uTRPNbP03wyoSTfJLGnFY43ZQe7vsstwV5bm1AdGECQ6sNN4J2XA6VFOgyaje1M
QMckeVGKFLR00ktFcEGsOcu5Hc5ZFmpORmbCzjA132WIv1CydZ5BXrmZpchxr6+evrLjQLILtCVL
ByMAuRxUvVQllbqEhtazAnoFEW84czJ+Q5//POccWqWqUzHmNKyXtzGO3AoM+JX00EsHtSPePL1f
H83aZj43xy1RhegJ4NcC7WQj1LrHOxtUbUKSz7VD6twItz6t05E6axgwcHDAU3WKxsxXpjtj8h07
oDEgX0IgPUurXptGbi8XUjdNTQGTcbktml0aP4FU1x2QY5aa567dKsZLuuh31ydz1d/PXIO7OStQ
W055l1EkPsDHpdyjI8dVlNsFuZzrhlY6NlEyc1CWgkIPMtp8Ar1vVRp1S0lBG7dtTPCOdZkbjw7E
R3pyO0vJNjHMYBpLr6H7QY42Sr4E5YMBqrBFLo9y1At24JobgRLSxqMUDVao5V5uiknJOkMyGhrO
8o2lP+KJKGwfWJvcj5QiSmlQP+KHrEuQLJ4yg4bISbjK8IsxXcet6aoQebo+u2vuilIaEmBQszHB
mXc5GFktHEgtmTQsQeFI9vGgHLsiPmas77s4aAv9OjQCQPDaoYL6AHITSOCCZpt7RQyWNsutptOw
0SY3xZtUCEBb6RZn9LcsVAAIDccxd7A0jRONSY2ioB3fotveS6Ub1iU6+mP+thyVCt1VGkoTeJHK
QTtuevOPy+Owj7jhQx2ANf1dzmpNpKnK2aOQ9naxIZX0WDjRnyc2L41wO1AnyRyDHw+vwqjYaA11
G2vyxPyva+5+NpaPy/YsOonb2ulsDQ+hrFX38XSH3ORO7IerVgCyZITk6GjhY7uqckabIX7CdEGj
RqEAgFsXyjfJ6UX0TmuXDlJJaJYFSTJrtLtcm8rpUfi0EflUUuaNmbMlDmrtOmiHXZxC276NZQgE
kNvr+2x1R4NpHTSecEdD5qzGiYESlczCg2Y/QzWyRvNHj+Wq/2p4TLwBdJQyuFrUy+FpWK6mYMMD
6H6XatYOHFpGisdNom3ycoYegSjcWl26M4vcfpbRNktKAzFyTee9Vm/7GZIthiC8Wl01C29xNJtD
dINv2DKaWou6Af5BzRf0zrQbI9or41Nd4fJpBHWd1QOKVZY0ZKhtHIuXU9iRrMlR9kFKxxq7U5yr
0m2Z131w3SNWR2QDOo9nJ5yRTwkbZmkBpYXYqkeWkdU/5tH90rfg0LluZ3V5zuxwDiG3Fk1mG030
avAqu4K7cNWt0UTCaEhxTfEwusGI+7ImNvLaKros1cXrJh0yWacyF4QbHwwJfJADtl0NKAHW/mPy
XoZdu6h4tIR2O9qvnUQNf44mxwN2hhwi1qyaLjHSBvESpnWqeiDWIK6u9+axGqQAuXfTl7Nc39WT
8kgkBSJIhZptKifN9sqsoVc+qha/bdL2OekmYwOeCtm1E2RIyyW7H/JmdC3aIxVD1Op2SPEd8dQr
ECypkt2UjYlXmoDcyaU5B0D/0O1Q5uQY45ddLQU4CopHpmDq2YnBTwjTjkKaChR5iIsuvRQkz7Vd
GgsNJ4k+zJ3+gFSGeZdRLfPrKiavRGoMgcnVexUIZ8A08LiCdBF35TSxWZmJNiEumd3GV0CK4jnP
ylfrmb7LP/KfiuWnjQcE3XUPXh/pv1b5omSSK1TWUlit/NJpD5P1+r+kXdly27qy/SJWEZz5SlLU
YFuUpzjJC8tOYs4zwOnr74LPsCWIJVbOzUtq71SpianR6F69VtT+kdRoP+ivty0tnXyQvNtoqUQR
BYQKl3Oa6ej37irMqdYAcNjK2UsbNmuTuBSuo2z8RQUAYggxfkSOqyVMmjI0RCm7kb5ldnuSAU+y
x21j74pycOS8cVjycntsC31NuNfO7AqLl+BXpd5G3BVXUu0McvY6k6QJaj2U74oxKh+jMkrR9jJM
3mDp0j5UyPcyIqo3TkW9B2RgTe1k8Z1+9kUir50FFFwjoT0MGkpOfW9+RMRXfvXvssMqz+pWdtGS
q0L9DbqbqAHjjS4MX+o6QlkMY1GKlr12nxdo/i02DHN9e6KXDQHxgyQAShFizSqJtSmz4XXvIbUj
o/pAKHXM9/jPbSuLhwKYRdB9QP4KcpCXW7WbOrB/tvBDpvMBQjn3kG9vG1g+7GcWhItjYi3rSwCz
UN1ToUHzSHdgMdmpm9+xM3mSZ4E/6P9pUfDxuW5maT/0IFE2f7UbJPlyjf2QSroj8Q7QaaQuJ+tB
7ytHhT6AmTt9uab8s3QpcyTof2ZVcKp5xPRp5LMK8goPdKr7bJu8xGs75CutfOW7z8zwO/sspp6k
pgjTDmZGeFFHh/IitK+2iRP9RIrf8bt7NGwl3hvygBuUAbxmHwX95vXPvFmD+i2NF0k3FKQR0KBt
Qxhvr/YgLFFC3KrN7KZgzWnBJl433yZtU3QGXmbVyuFYikYQAiNJBiZ4vDqF2AppwkQjRZqjDRmK
GLac/EaD5bHI1tJki3Z0xAnAdqM9XrwdpxYwAgBMYKd7HOuDZu1Br3p7uy6Y4LTCmDWDpwPELKPZ
zXneVAP0MTf6W34XrzHuLpxwgggeesQArpi4jS43CUperE6qMed5Dw2ogV3TQyPSVcK/X5ILO8KS
dFpvlobd5/dF/QmMNegQ6jXGzQWXCDgJOvAxEHQCi4K5UZJllmRM+X2dm/7UP/C21U7+s4qwXlwS
w+bgZlS7DbHJPY5sSc6Zkd8PZKt3D0O6ARDnf1j1MxOC342s3BrbFCaAXOnKA0yAA/+2iaWqPcd4
ARajcPoosckCOV4q5QwYnHCr34V+6uO6dqg77X6/ruV/lqKCC1uCl0cavVfjDragJW8OB3UAKzhA
orZaOXLslYYH6uq22gz5k5r/WkthfOlqC47wwrrg8ZOIlVLDRyrFjv3Lyp3pLjr29/Lr7CNF6+Z3
H2RHvfGObhKfeew5dfNd41WvbAvN47vJ13btBoWEhBO3PoNpbtVTLwRrFx8oOMjSaGu14NPzjXjy
ZnTmvQJrpms4rRt6b9VJBs3LN9uJN7f3wOJOPtsCwuGH6M6c1ojP7vMh3Lb6ZpCVrTX7t40sepgz
I8LJHxn0q40aRvT6BeF1IT3J4xtxJ3tlQ3+hqW4tM/+Qs/tuTKxK0/loiMec5sgOxLf2hgvxeLdy
Yzfdk112rP3ZM+8Mr3HJ8Wd3aPcxGPm2qgfqdE/2NB8Ubi57hvaX4uePBNq08W5yDMy86mRe4q9z
YvK1Fb+alxp56hn3o5hFrO1wahQOZIWOeLubZu/27C+hVgDlw6WLNKMOCmDh6MWhzMxcgphCjYZ+
1ZkLP8zQeUy/dfkmapw6d0yjCApz5d5acsbnZoUzpxhSl+sJhmWmpk9HNLtko3JPDPZu9PGaYulC
gIExQk2bZ+85ofvlyhvYxpGqY4yZYuzTbossGykjP9/Zut+ZKyHr0n7G2xRJPUQYEIsQfLOWhKFe
877Urm3dVC7vkNvedNVjIo/gsf77jBTvV/ivMWH1ihzKDWEP2LYaT0fd7B4i9sMwey9pG0cmmT9o
a2JiiwsHpWhQZnBshCX4BCtCzq8u0XSVdoD2TXUD0mUD/UplqxEnRW/I7vYGXbaHhKwOsQoA+oVT
a6egIrN7tCtFZP9zn6aI18Z67TXMd5t4yJDCQDEFdVokkgQfJCdjpHS8I6km3+S69nukbZTkWWm+
x9p+YPtIiZ0crb9m9qfRdkX7dnuMS3723LwwxqlMpjkPa2gohAZguxWyV+H8HDXt0207/HV5PUxU
wHnaGdke4dDV4D6KgKxF65f6Q5P1OzWlu7Z4Vqz3hpzytNj0dI1mYnlo/5gUjl4EtDAAIEBNoV+i
80Cx9kejwPgVRrMytqVjh1LEf8cm7MtILaSZFFjCKW231LC9euofqVXHrmo0jgSNgdtzueSXz+0J
W2ZOpBBNYXxfgsko0Z6Y9fu2gbWZEzaFPDCbhNxA/aKz2K2rZ01fccJr+4H7zbMbsUnRotE32Hcl
gzxZDjpYhltOPoF4T81y6Cp9qsB43R7W4joRtJjgKMtQCxXWaUJ2U1JUgJDr04goJnKzYZepDq3f
b9tZnD4kCJEOxsvoisUwbOQsnDmELe3MjynsMzck4cM4rlF2Lu4DFe8JTuLGe5Iv51Bvct0qKYer
ja8G20n68/8wDtBLyJoFzQXIbl/+fhKzCikx4I0GUE0VOpArwJXK/RrtwFKBG51R/9jhe+VsL4Ty
lEnGgNqGRGAq9IsMTJNo3v9EGm47mApgM43m5q31A91V1Cm7k54B1a2M9wUWM0J37O1xL/l9Bc4Y
WWWFo66FcavS2EzZwCtkyBXqe6Tz58yx1oSAlq0g+oSAGWj4RB0gCZrCkj5j1EAGd/UHxZNQG05a
thJ7Lm5GUMv9x4zgLIrIGCholVA4AmMiBI6zEf1A+RpuUexIQiLehiw7Ks4ALkKiTxfmDEQjM6kS
wzhKmbJpytlVc6Xc6nJTO6hTf3TmnDpmArlxo8/3RRgZHqXZVq//jGGyV5Vaxfrm7UEj/XSYWv3j
9oqKW+zr89BvgbhBhqPGf15uMYuRyC7C2DxGFrkbJANySOFzBu9c2d+UhHmGNXtGx3ZhB+Yo5hTa
va4e0DizIX2AC3jla4Q7/99fA7AgxN1k0GkJN9MgjYMdhpl5VL6hbmMi1W78AOUKyJFRzWMfyS8y
uPbJZLvbdgX/h0QWwXMWzAXAk0BE7QrsaWQKXGBmH+e+3Ezx96oACKA6mfMLCsC3TYmpbdGWWK9s
oCGUsBm21MZj38LPNhgrzvKvbAHgXVMY4ZvrLLj4lzEUxXjMC3CkKjjCUS21okwpjKkG4t1nOkqO
VEagwHai6rv2dHtswsG9siacKJX0Ua0pzD6Wxied0Bmpo6XA+jHra+2kwtH9MoS+SHA/IHmEVJ6w
TUhrTFJux+ExNyanqUCsGv+02Vp1aWk4KpJ4sMAfDSJwzxiiFB1KSXiEo81sr4tcVO6sv2WA/xoM
eLhA0Y09D95TYTAthjfkJszMUJh4nHegA48ATNllTp+70d/dXP8yxrkK8axEl51Y65BTpqW1lIbH
EAnDKPVI+aGuSeUJty+3oaMFk1OO86tLxCjxaqwh15F01MEB7g0ganfUQSlWYj2xCvEvM7xvCjUO
9DV9ZZDOLkea5hrqrrl0DF/bE3nRkDnQXQbSVmea/IPxpPcbkm7n1VKnkPjhdg2ZUySDgB4QADGV
CEBwK5UqmkrlFkyekEvQdfBc/ASYqIfeohZ6Su1pBVnxG9cuCk33Fhy1hnsXQiBC5NnaDdhIajUK
TN1w+vm3TdHrxD5M8l1P1u6sa6+hoEYFBV9kmNE2I4ZPDRq3MqmcITxS/hkT8mKxBzljXtmhXKVo
3qCtuN+vNpVLNwVbXPcQ3CdoZRFJu1gbd+1csSTQ4J8KNByB9zloUHBIhvw4z/dU/zUAhsbYU2fq
TmG3TiLRO0aVbQJRqPp7rz6AOQ//gAPT9o6trcQ9C5OPki9wcBbeojyzf3lJztNshFCATAIrvM/q
yFcS3Ze6P3X4XWJrsetXDleYDMRY2FeQCOQ9YMKN3OvdAJk5NQnK/jktf4TD6zzdT3rvhEa3Qfp6
1n83kpPMYCRxq/JX2QZKAzzDW49MEdVn2VFJ4VCE7w2aNG87+OuTraC9FFEZutNwY4iRmUy7dJqA
xQpQoym8rsR7JB9D271t5QtaKMwAtjicCFDaYPcx+P48O9nzFM5hrjVZoCs4zJR6Ofqo8yJxa2CN
I+lEq2bPatkz38KxcozUU/AiMtTKK4CiNfM3uShcyfDCqQYvp0/bHDHXiLq57hVg6bz9scJzDd4A
nBR44PJcMPA6YrUVVBEhNKjkLMBzsCuftar1G8RJg/HBlGEXFrajrji+hc0IEmHeGgswOc4M909n
sxOXCsln08oCEBLG7QthpyQ60O5+RE/b7bGJ5QY+OIP/QdKMg5HEXtg4KpqikcMyiKvet2VI3mSA
d2Ckg6I7UAsNwszCNgy9bPpGwvKhGfu/HizmFkwjOmqiKHeIzpYlmVkPYaMfJcl20TOwSTs3B/EH
UfKt9denHNVHC09G9B6r6H8QDl5kTFmrWAnuLVAv+kmBysM06grITgiIMbROCzSmruVirleTG7VQ
J8TzG+8Eca/nMWCNViYdk5qo7qTFg+WWNkih57yffHnqIHEFlNi32yt77eHR9gnQFDrYvuC9glVS
GT2plVE6zq0Fld6yBlLaBcUsOKFMpepCB0I4NnHqRO7kjSzJgEzf/oCFrQWso4XnEKggkfgSQzjD
IIVGhhlfECL95aDlm21k0sf3pVIMbl/ioPZ5UXpSaNlOWWTfisIAgp3aylantbWy068DSoC2EU5C
4QMdZuiRvjxTQ5yUJV76eRDLI9mUkjK6sFk4ac3W4ocFU0RWeEoTyQNk/ISQvBysZERXeRZ0o6p6
GTi+3bFVUPwYJ3NlkkVlapxfUBCgtxwKtxzbIiJaK2ka1ISlRVADokNz1bOazgnBItrfGVwbOjoo
4yvO8T2cSD95ZWvuKAj2687nWtptO/pT0Xx0ZeMqK2dNrC7yT8PW4w4MRXjgHIUZJ2qfxzEtikAO
7c0w4KonW/TmeGH9qGQ/SctcU/fV2THolppAna8xhVwvg81pp3WukA7MuQiyhHcF72JlFkEoHzQ0
jpZ27hV/WXZAtMBjGhQ5UK/lqC7BVUcawxkwpRJxjXaINbTmdo/2mLpMD0qQvK0cqavAVLAm+C9d
kxiLpqgKZqvfWw3QYuG+Hr3X9CHJoVenHxV1LVK8DsK5TRAK8AcSFlFU7kA41vX22FZBN+BZGZMe
bWpK+cj6+r3Vps7HZZXcpX3C/IYVk6dOXXoA+p9uoChXeXWYSu9xKa0BF66cKr7KAv4RYTqevfAw
l8c56tWJTv1UBagtYBclZryfaW86Q5b+jIe82cwaIAcr06/gRy+iFm4UaQRwn6I2D2D8pdHWSo1u
6IwqKAeTunqnARSvmdCgHIrI79ou2llRhNtLAjO2kRXhnVFKPypiNnvokVifK1/DQ9Krr0EaBZcL
4mnkdi6/RraGwexqpQr0Z3On3qU10kpO74yfqjuC5ndfUYf6pFzxOGLl8mvH/5s5w0Kq/Ssbdhac
1PKYqWajVcE4V7uGGE702E7Qaew7xwadZmYcGHQjY3SlrxTdFpecv49QjZXBHSK8ou0EYg7GHNWB
zOhrx6Z0EzZq6ir6rG3TUjZBWTOXH7cn+cqHYMXRKIkTrsNfwNNezjF6fUxVmucqSNpE8yU1ldwY
TH5uq5np5rapq8ibmwIvExC9iP3wCLk0hW7TDrEWqQMz/Kkqr4b9evv3+aeK2+X89wXfQaRYN8pU
qwPFhO56Sl1iornULfMtNsptU/wcCKYUzkOiQIAHN4C4UvmMps8wN+sg+6z39Qka75bXMJe9gC/y
/2eJr9/ZZhxIq8e5rdaBbgemta96j2bu2D1Nz5LuEbrifxd24MW4hBOXKLMx5HxcWv6sJxuiP8bv
UfGymoBYWCqOkUOEhBud/305qiad00y3JiyV4U194QyfDSImOXqGUjeS2I13exIXdt6FOT7ss0m0
bAlNWTLMzda7CvZscrr9+0vbAQ0CaKkAtRDn/Ln8fVuyrDJpsEi50jpS92JMhyz8DJs9aVxDn90+
WuU+4T8p7kA85/HCRHqPEzlcmsyqqKdRhs2OHrq5fkgatwZO6B7J5t/hSzk5lbVPATFdwxkvzaSO
IAAvDIDQQNd1aVZB0hI9F9ggVnkXS9FGU+n/sFbnFvgXnK1VF8t1Vlqw0FNQZhVZVIGMHEn82yu2
tAFx1QPqr4BG0BDvfERLcm5CHzjQow15ybW92jl5tkunLWMrZ4rvZXGlQPoANnEd8RNSUpcDMtJ8
srOkaoLI8GPrgeSPSlE6o7lydy+tzLkZYWX6UGmrruNmsBFoeYiV3e0pWzIA4ize7c7f0qKa8kjR
DoIHTxNYVueS4qFcj/X5VAhThRMExAIXcAPPouAW8hJESchTtYHJoFPgMM0x9oOXIcRXTV9OTkTZ
9ZM7bsad3b0Cir6Bojq4QtwW/FrER1mlYCvud2HxLr5I9Bxl2hRQ40OBQ6I7OZP5XnTK+LOX/7oe
gDwZSNwwfLCt6nhPXm6TSKoQ6BGzC0Y/tV7z4b5eE0pYcO4XFoSrJC0YHdIaFjgMUu4/DesuQTxL
0shZbVLlvyWsJDiZkG00bYsghc7P39kpHmUjb+qipgEDlYWLXGOMd0Oa7/JUi9zb+3LJFDalDiM8
8SqmVwajR+QYdxT6BMTVlAeSIvEwbW8bWdgHwKrySFzlrUHi5ofdyZpNSoMixIYs6DbOsnezmg7N
UK9EgddpBZ4xBb4LrByQFQIG63Lu0qGDi1UYDWIa3xH0zJnY/Nqzaj6bmeEWWupnxHBDSdt1Egh0
8tD/27ESVCLQzokWUoxZFuI0rdCzstSbLsCHuFb4J1deQsmDvsTKnF4vHN7NUKkD4As5HGRKL8cJ
cu0kzXWjCwh6VdOycqpW2UrVWgbw2tWDnBgD4iqupox87KUZ2ka6UvYzDUoNDUAE0mRo93En1Xaq
qXQbbX979hbMIQMGNivQYOOPWIcdqarSIVMpAmrjm8T8KN2A0VJmL607N/JaKfb6TAMd8o+1q0rs
GI4g2iE0aD6jx047mrH/2kP/5PaYrgu+2PfnZoQtSehUtej3o4FR/prS3pvMu7b5QcwHiAglCUKN
UHNo+vu21eszB6NIaOGS5jy/Gh/7mQ8Zqm60pUKjgQacrPnE7teEVq7DtksDgpMCdZHNshQGlO3k
Gi4aHj11WwFte3scC/v8Yhz8M87GEWbouG0jmEkiaKX0dzwXtSrUubARNPB046UMQCqwqMJYSF7U
9VSFNMjrPdr8DnRAAjQsnaF5DM368faIFlYGrX2Qg4GHN5H+EYzRHnleKxlYMKXl7xnU7mnUOe1M
PH1YexNfJ9mQ/IAFIFxMPFSRnbicPTrJxqBFCgvA33Cs9/0v+dC+RFt6ACn6Z/i9X3FKS1v9wp7g
leQC7bapTFhAfbpH5PGi7euNutH39O9v/MuR8Vk+2xdkkNOaqjIsaa921HyAq+vnGP09HoXTBKHg
a8L1AW8gsjwx3cgrhDEsGNIHkN3qavQMyL0EPrv20xjq2oXymmuTHbgJXDRGPJVren8iwx8SKvgC
sJBxkin8LeZxZjlMpBqqJ4GNHgizQnem6sTRnVL5oX6aZ2/OS7c1nSn29PwEgg6ntu/XmjEW3PLF
NwjORFGqcJrHnuEWQKqW3jM1v7dot+s4oNmcf8zyWjJt4dhzRUUk07j8JxIFl8tbMaUbjBKHRJl2
8fSnhJZivYquu86Xcg6of4wIj4u+NPXYykYW5MNdb+ZuS1xoDzuW/KSO2zzat8Zb8vz3hx+vTr6n
AAi7CtIrJS2MgsAk1RJXbQKt9MfyLdTXyitLTgYoBTDE8GwkesEv52827LjIDZUFSWq/D1PnWbH0
UaRvk7bG6b3oY85NCT6GzWY+xJ3GgtpHWEA9aoGtya8qnw1OnAP07rTo0/nR7W7P5EKkh9UzVDg2
onECNmGLzH1KZrnGEO20gjjAA2UlCIMhaJKUHvA0m2FGORzfQPrQr4fxFVSgK8wdfGSXcfrlFwj7
R+pGkA7F+IK8b0+pQl/1eG0dF8/B2SCFdWTQnRqgPseCSKk2HUErVH+vGSvj+ArAbw1EWMKCNVOS
SbCi7pKfHfpLfn/EULPcKIarNQ7oAfu7fgdkJDLoxneU5Ltd/af6KEfXoE6ROh1qwKOb/lnFoaxN
sHCdqGGcVBHD1pqU0uvJxhzW5nd595pAQ0FDEEpcIqKBzLNtVipMpIqjZY7tjLHX7n8poLXsnfQ9
2ytPt/ft4sk8MyhcXInKSJkYfEyHfD/6sjuo7m0L11U/fmWcmRDcNRvQ1ZIiPMOVob3kzUMSQVsK
qgFuTQ+oW+zBEncoE1ebmn0JJFhm6fcRmEP1sdvLNer6Wu9o0uToKtzGsJJpWQgbL75NiH5yMKAV
g4XhNxuIhSE98Wg8kuy14zqRxmlqlZUXxaKbQIMRUi4gD4IojLC34y5jnSpFfcDokzwBGGMnD2HC
EVrKwzw+lUjcz8gBFnKHZjp5B30T1bu9HksrjvgBzdRgEUV4JDwJwY0rT4YyD4E0tI4abaE/76jt
Ly1bWfclXwFoDoitVHACg6L90ueD6dhUMpsMiFKQZkFq/WNuppXHzFIkgE5stKqg/9hAbHJpQ80y
LJGZjkEzN5sUpPbKZoS6zhh69bhZY4hc2iuAQ6ogf0LPg2YI/rWwwY2uGMUYSFnvDnG61WNAZgen
oeVdn5oO1Ma28rSyWktvgXOjgsdtJZTh8yIb8Vr7E2e+aQJT9d2o9ni43d4WX3UOwesiqOQ4epQp
Af0U1mvoG7uqDFgyeRdhAnlPq90xmb7UCvXC7EMrf5TUaZIuAPOIn2rW1iA/6uS9kvqfRmJt50ly
jLbcgHbOrdXQb4bfNnumTQHwXLEW2S9sYmDEkQzgjKfm1UuC6HGcoVo+BoW8AweH8V23nWjc2FPu
FvkHJEN+JbYf/ymtzRj+Ai1Cv5LY4ZMhTta5feEqsCJrRK8tJktKlX1jSs+Q+VyLKPjmvbKh8YcS
/AQS24JrNtuE5HrTjMGMSyAM2U9LPRo6fSiqIJ4h7qkCb8c+AZffmLO+NsF8M4vGQffLC9aAayMb
d3mycqYzTQ2HKciZPbiKNe3kEWANXVLDFynpP2R1Og4RlbZJozSbWG69jJmpN85kWJmHhTPOGZ4B
F0fWHXl+YRp6Ca8eWqT4Ek3+0VR/ZJudTF13B8m12U/ZXtHJWHrhAO2IKj0qF0j7iK/vzgp1baD9
hNJj7ZJo3Gn1pjcHd4y5csCmAEoF0L6pfi+0t7axg/YdXL+HPG1WGq+uWyEwZMC9uWgsqpLIYFwu
gVV2Vh518xTQMkjH48zQb6jemf3WMjcT9XvT3tbDdAceqv2Avhc58WXjSMmfUo9WdvvSraUj6Qaw
JTL58A2C6+vBTxcxeZqCrrpjNWKr2rN7Zwbw8qj0G/Nhtr6ba9qti0ZRt0H1APE8IAPCGQuleRoy
WsxBbdabURudmO2axpHZjFIBwJUWEoyKk0WzU6vyNjTttYTcwgqgAQOQMFSWuAqemMc3QGrRgnxt
Dpr0rWLDffeOKbprUrtxm6Fx4rB2JdmtIWNOnVbaRaxzSPS7L8vfcfZx2z1fOxy0jSF/rCGNi+Yd
8d1tqRObmSLPARsBpzWaeQ/mzbWK4LVXvTQi7DiSlXps6vMc5PRQ1duiRoVrM4Te7aEsWQFWHcKC
Btd4UoUrLe4HXW1pKwd6GrmVqTh54Xzm/cttK0sTBsElrBswwlxGSjg96WAOutTIgTFNd4NiQpaz
sB5v21hIMHEGRvB2yih0gWtDOBdSCwhlQakcxOwQjjuDgJb9gabHPOxQyVU91Y7cWGtXjuPS0GyU
iRFX2wB7KMIEKnWqJGYIq5HRTs4wT9mG00euxG9LywTycs4uiMwAgrXLCYwzU8/hmeQAYr2bNgu3
gO89Q+X6vY6Tze15XBzQmSlhQLNd5jLNdTkg2rzpp4esWuMyW7PA//0sP2eFcaQ2jQYL8gRoYVOB
NyRfie2vA94v8RfAfVC5wp4TAus4TRSz1QuZY2KyMPZBwV6RVdmF66iAW0GhBcqKIPUVo4Kk6gtW
mzg9Ze/Ero03EXPUg+KVB/pQ/lzrer+eN6SkQCwBLjL0Q9gizseMu55gUEoQaZMHFeW8t7zba389
a/hpxBnIaAJtcSXjZHeS1KVdrgbyDKxe3m4GdPgVwGfdNnO9mxFJ4cHFC964wcQCxNgiRVvRWQum
Ghpe8p6iu2nWD+B2+utjgxYgCK0BS/tFASr4UBNCMv2QES2AuKGfGsmpDq1PtUMvCS3ebo9pYXHw
iAP3pwqyONxPwobD+60s5jIzA9yUTiz/rOFIb1tYwM8BwAZMNMqHqP0aYic2nTS9nGllBSZwesU9
babHLiTw2oPtdCkr0QQivevJAMTF+GAXKFTc/oDrZQM6BR4I7S7cF4kVuARtkOOsJXYQdw+QLHWb
9sGAalmbrOB/V+yItbdx6qMu7mM7kKDmGUJ7tQfWV7H3ff5xe0DX0SwfEDi4MJsop4vR5TjJSjv1
GaQ07IdJOSBR4IAj4ImV7wTkFUmvPt22d93vy7cHf4CjSYNL5gpRVGXo0LmVNCnQY6o5mbLryEGu
hlNrgb2w6N0qlt3W9rTwwZ4fZ3CsdNLvelARyHSODAhtclj5IAWu9vJlcflBfCnOXLFtUcXMZUsK
lMcG/AHfQSi5D6kbvZSH/qF9kPzb9hYmHGguMGWiCg/aDnHC1SgEaZmlxCezkrxZes+YumvBtpKE
E9q5AMFbhXJf7SVOhcY3K4wBUy/zPMLZAC0dCgFK1BjoFHu2p4J6UoSUc29KnwMkW26PbtkW92l4
GmFD8ck+s0Vb1haxNRhHZunTIem6V6uDtnDbtKaf6uqaLid3Xhdrh6EB0oo6P3w2ejWEzcQppjTa
6uZR7r2aWcfa2PZt/6wZ4Tejz9asXSVc4NRs3hOC0iTgrFdU1HWt0Y701pGZ3w3zrW+iO711qAnd
ZIjFoYvD1djahF6PEDYRW+GEor6Gdbyc0LwNK6RjMuvY9rPhVQ09IbbctlD7cYp80l3dRpPZ7TW8
PqJ8nDgUvMEMtSXRjw9ZSWqWUevYtGXpwuauMo1uW0Uy2QHbcaeyEHTc0LfYZlX5o0LKwU1svXZ0
CL48V3bzs7G6E9BIYRAaM0h1+7Tb3P7Eq0saGvAyqvZ83TW8RoVg2hwkO4HSjXVMJYpu4Fl1I1a8
1UXxfNvOdf6bG1Kg/4YkG+IbcSoKifRalEf20YACG/020+1cOn3t6fQVLTFO8qx+TqDTxmW6lvG4
ukxhWeUkiQoCa5CfC/d219pa3LPaPkppPvikReMiuv6slRjxukEBZvCURniIdwOmU8hY6nZUhy3Y
io6m3Bo/p4jhriGxZn83lZkLSBVw0tMQ2d9nYmGjsxA6044EX1P74zSklseS2Mx38Vz126K1Bnkl
fFmaBmg5gLocUpNIB/J/P3MoVtTJBQMnwLGdQVAdmYBsxso0bFfWecGMgRsQfQkADaPQIUyDUYGH
olNCNJmbtL6bEfzbDmkz4GpYWDvGbFTbzJysjQZ6jyNRAZUujTpy6VCwjWSl5qZmSr6xC9CQ3f6y
K58DYCcYWiBDCIgewEyCh+uasc7kNAObmaLkj1oSk20U5vQxjEjnxgl6HdEZFDqN1UzoywIzxm3z
VwftyzyExaF9DGHTq+mPWSKzOkYbklnYXtnLySabwwRJzeav4ZBcnB2qHSClAc0wBOQuV3pqkjwF
0io+2XM3/Abj+OT1CQF9XJfLaJ+J2fvtoV0/lmGQTy5vG+DPVsGJZEapszyJkpPR/dLGl4Hk3ojW
ruS1VmYABho/lFxJS73bZq9uSAM96tBaBLmbqsPDCjstivs2aTIrOZWq1u6URon8dqbaJjO62kmm
co3P9SreEOwJN/JQYaPi2Y5RQjtheGqkpwxNIDpytG6hrPUufD31Ly5kWONkZJwCHG8B8YrsKDQA
OmSiT4Or+v3O3uRe7xEPnXUe1HwcaZOBmtAfUBT9ofwqToy4eukOa7Doq0uTC0XAByGcRVeupQtj
lkjaUYYG6VOhIylXZqWb9qBJ0fSPJsw/sjiy/L9eVIR0IMtBYvhr917uXYVpGtg48/wEXVwyh448
n14n6PrctrK0Yy/MCM6ANJ3WJ1KRn+I42qIrzITgDImSbZVtqih0c1S/mWrtamL9rRfChJ6PT4hC
IHGVj2YmZSe5zDx9vEvzoBmPMjmhBuWU+dFI683tsS4t4blF/u9nfn+QMqrhcOandjpKdutBsDl6
kGq/jddqdgsHEhltcEkipW/i8SpMqilBiFdJlOKkQeQP4mrbIvmmFsNxVrqVo7+wfrhkQNjHiYQQ
Y4kkFVab2nRWsuo0VaZbUN3FPCaja8d+WqQ7QtwS3UR6iqa425N5nbpGNwxgbuSLeARxk7B+Q1sl
ymDOoOzp6M9mdKfZ6ZC2t30l3tBiT0Dl3spbkuQ7Q9JWRn09v5e2hZW0c4hszTKB7fE5NsFJWO4K
FrnT28oYr+BKX2OEUB7SUagYitJBZVpRK82a6iSRU6erbtVF2zEESdYdMsbIiYIp4aRLv25b/XqI
Xzo8Prp/rAqPK6j0jWZZVdWph4PLXttn/SN7TIP+TvMsB+IWW6Cq7ysfQgFeGEz39THd5Nv5JD8p
T9OW+vp+7ahe+/uLD/rag2cHp+CpA8q66kSo5Eng5dFHzS3aPZFLh87g3h3Yj9tzcBWiXE68GDu1
8ZhG8oyJ77vHSIabnx/Kzm8SLxmOEWCi7C/Vsy2CKA1YFBwinrAHDcilb6BFXfaIWKoTuIHcnkhe
BD2Iolypd12FPjwWBNQa7ykEX2Anu7Rid41lN9Vcn9TQQZQl/VzF71xns7gJ7FdwMiKdBQjjpYkw
Gks81+PmJEEJ2UURovcGW54dVe3UDW3w/7oxkz1QmYPRWR2LN/T7FG4XmX+pfc5nFBVNkFig1/vr
UXX5IeUUJoha9PqUaAPea5FfNgf0kjhtukZYsTCryA6gfgx6YNTJLWHtqhqFWqTl6lPFJqeUx1ML
HFqKxpHbe5LPnHAs8XYCUhj3MVIeYo+IrRWZPvdFc7LKvPebWJZdnc2Nf9vKws5HwymKsuCtQ05Q
tNLFc5O1ydScULaGrtJwAFXFY3onJdMPIlnvUz5vm2jltC358guj/KPODng8RBOrrK45TVK1z9Jv
TYusWHsopB58tqNj/h9p39obN450/YsE6H75Kqkvbred7knsZPJFcDKJLhQpiZKoy69/D519Zrpp
oQX7xS52FzuAq0kVi8WqU+c4PYDgd+CbZZr2lPL8dHvNSx8QQ7ZwWfQUgHFXjoUwvTGjwmhOSeds
+7GLhOg3nVat3BqLZmSNBaVxNK3UGws0mHiu1nZzyjQ0dBvg7LTO3061+8/t5SyESyCX/7Oj3E5+
ljsD8A7NyfHuzIZjGP6LwXjYQ9bvE+byV+Bd8q+pbulLqjk5nIp5N+XbpX1PSeZwfhpb1p3tqnCf
+4oEEbqG7VFUZr0pjGKN5G4pzAA0gQeHnBR8Sx/llSi1NjblJ6fI9nqHw91AePKn5K+2/gI7F95X
/cx2Ggjr3725NkKb6wGghM6nihgwAFHwa7AinWanMjfM/yKgvBSPjJwdDLTmne9FgYZO6G2rb8++
bA5AXhLLRaleJfUjACHQEqo1p8njQEwYZfbcum5xvm1lIZlD1QTvYoxSSbEJ9RZiDdW1nNpYHJ3I
vs0m9+A0QR5bmpOCikdv/6qaYXwutB7z226vbQnev/uVHyFfi9cOhR+B+pCNB5fsJSkO5RK/I6UR
tCeLN2ZoeQFqbjx4MUY7vZsnIBs9IflDEodGVdlXmzLlAaqxxbsHOGUJCdVJvKbRmwFk6zooVW2n
y6JJe+pRidgAPALNm4I2u9vLXfqyl1aUt7PwOZpWOYqLEJ4fNnizgHRtarvNbStvD6lcCy5eCLug
2aTOyCWY5m5zij01+ube6hJoSafuz8LMdmmaOlHm9isQn7exDgZBiAGTQGzjvFxvntnk1NICGHT0
KdgZmfHTNJIKI+vcW4mq8i8p7gLmMDQDTQCXJBrh2hIqnBA1N3h3avk/Yny2+peGPvFkJaYubOCV
FeX5zVD5Ha2m6k4o3RVxDobCMGu8BCyH1AyZTTAWwrw1whrVN5COoCmM1hLuYwfkVMrSJo6Jv6B3
+Am4mSGq64ajQJ7ZKxHtTSxVzShrM7uazWPjA9AOnS0UzzeMxuXwKxHg0mjPXvZrmto7TLpU7/QR
1a5y7c5DDVlb0+WnwH0eil03PY3F822/l7Hi0jleTcg9RCaKVoMa0FIbneGyTduTR76bLQ054KSC
WRuMs4Qz6AU924G0+hq1lLFkFpEDYBXJcYCS97VPNjPldZ1MCNf2tviUP5l/u1/yB3FIjuy3F6WH
ChUjkMtH7V2ZHopxJaSovmpiBgRhCx1yFItkW+fa+sTcPkkStFXyMnR+siG7K3woaRhO7NrBSur0
BnmuGlOidV1mZkZTozsFJUqgWx1MAU3YsgljZ8LGAMGskekwjohOe5uNnrvRTNZmUddzcIQ6HtQg
dokRCDm9XpvlPmlaz49KkmM6zs3LvIhr0erz3nRL4Hys2m3LqJnF/Pu2n6hBBKsAABRfCqhGdEVU
1iy8K1MoSc/iZE2i2Glo/+zIlN1jCKnYJxNna3fcwieSBxtXLYp5UsT0+hPldTVYtCyHEyYDzYec
dtpTO1Hvzs2HbJNookV4qWcUFvVWRBaptbiuLfD4uoWI8Lwzo2o290Vdo9aoaeZdAWNIvejqxI1a
gMC+SEJGCGdJsA1C+fXvTLXJHkFdPJyKHnryrlndOwFv/y5ngx9Lq7DCEWXCTeNW+R2GdowD98m8
gsR6e5Yk+ku21wH/wi2rBEE2MKuuKnM45YM9HFD2edRApfDN5jV0gLSx+tTnyZOXWo9GLcRK2qVK
EknBbeTkiPyopuNVq4LfS3Mq0Ue3xlORms0nXibj1jGtCe2jbI6Qo+hbYmEksDc0AWUFWj26VGR7
wLzrDU3r4aUoC/ZIOsuMikEDPWfpDChg6NArGlsvJAOjmzJrEGdr7h1MHB2wNgnyCPrDIeoCOwnx
IALJbJU4katPf7n5HGyFLtK9JtzPvGpEhIHPjYb8EFqNnRU6jFUrz86F6wHdWND3grpZ5vgqAI+l
hJcZpDlOWfCjr8w4nTQWZc9+RfY+MU9jAjSWuUUi+Bm/8PaxXDgmV6aVGwJN4swG5n04MdN5dEjy
mbvGtzEgj604EA0l99vm3uS/8nOj9S7n3tERt9WUr63BfTfq5XgyiiKCTFFcgNQXCNmoNK2w0rrI
6qo7rQZsJbW3K7bfXvbXthU/t5noPe6x8SS8yQjbBoM5sxmLctdrLzTxIjNI4omBv8NuyW7It1Ch
iwCZtso16OPSpr++bsBGi8kSNXULCn0WzcjxvYs+xBSqjjxAYKZvan8DcbGSfCytGlcUfixUuNGU
VpJsbwpaqxUzDlihofeYOMbe4QF/vx+B5lHWaKCfB+poxY98K6OBX/jjyaXOWWRbd7YxIPiPHYD6
5WnlOy5sH5pwNkCdiFeInfKfX9QyKi+FQrruTqe8a/Z55oTcf26mOxuDOdOghUYwH5w2+MQ89DrR
d8ZapyALK2/fej+h/xExvibeqebiiN14qKLogCYWCnPqHkPDEkpITT6f0sTG67QfW7DmAn6cT7iI
b6/+7eeUeEnMU2DxuLzV13HAIfDEZjqfSOIMYY7kf5NUFotvW1lIOqSaiCR/wWyViSKAssfCYVqa
c+NEUtFtyjLv7mrdhiiobw+7YdLM84TGPUih03SbNpYXYyZe6i67fuyIWeyMMvGOJKjYNs1o89BV
pbHz9MGLMt6zBJyGvXUOQOS7kvAu5IUolCC0OCj1YspC5dYQdTn5wi+s05TSGBULe5PFffDb7kO3
3jqgX5uiIuxoCBqMPAbBIvs2y3PHw3qtmLgQ6q5/ivySF26KvrinORQ/xT1A2nObxSf+UoT5tllL
dUz8oesUHBqPyKMBygDp5xt6FCsYyGBYzDrh+gvppjkYcbH9aR2SexaRz7cdY8HTYQsvPoRSUN2q
4wxzX+mpa8BWh/ye1c+Gt+HBGnzpba6IBaHZBXgW3A/goOudA0WqgJAStU6cPIFfb1tM7aYcyjDL
1rZOhqU3W4d0ztElXgrIwmtLuWU1fudW1qn829X23qbZTcWO8S1qatphrqJh7xghXSObXjjDqIOC
4hoNAqBnVFLLYoBCvMhn58Qd9zA1kx05Dgk27/5SiMOg68FNCy4ilfHcMofcHgn3T50heOyRDmqP
nB/nDhpqH7CEEIgGJSiPkMleb6JtitKErJh/Khwtjx0v72K7t2kcVKC1uW1qYecwcaoDsA+qN4yT
KZeZbrUdzQrPP2mN7ULKxPS3GG4qdretLDg5HiiI5aCgBIJOteJprdXVo+afaGvxO4EsNMct0hdf
O0ianN9pC3kv2MVgCs4gRyGuN8/T0rqs8zI4taZenUmSVtZWM/0RoQrDeatUom+WBqfDGBBQQXI0
DOica3M5xt/82oPGEEQAwgByOUHy3bOGMIH0UU9Di8ynqdnamNN2eROmPNnh/9oIDW3JdAWtrPwU
MLfhh1xIBakrH+2JZRUUiSyQcse55p77HOMAfv/79g4rz5s/diQYDFg8C/hExQ6OXzLPkPc6VjQJ
7osp8COLjk7cEJDfYyCK73jQgsjSbGINVa6VjFfx2P9ZR86LCC1HPJUNJxPFN2284ojnyw9rTWNM
XsMX8ev1r2PiAGTygFrJF9T15ywykyQWnYtjWU4b7nV3udNFQyu2tP5iAnzpvq+9+caejKcXd1ow
pj7mRGHPs1LMs5OoqqEVUH+9/cXkF7m1KuXmrGo4vmYYUO9zR3yh4GFGOud23UEE9b4gKwWWpS8k
if9t3DnoyJnSTy/WhNQumAr8+8jtWY8qmo6RNRqr8qPKQ//P1mEGDzPJmAHFwNW1GbywaVfqkDdr
nGpr63s0v7gZAfy4m10W4xUMVSg/bos16Lhymb6xK//5xfLqOrM0y8Unc+ljIHYdbbdBferrtQUu
buPF+pRj5pTEMKtGyreN4fR5bX52KVhACOLf3VPyUQ2MHZ2Qu2e2ZQh+az3VNz5Z051YtAKpPtTV
gVpEhna9V0PtFM3oaDisQb0bzDZ0qR0O9crwwKJ7X1hRD1GA+UR9TsnRMZ5dTF92JigjS31TTb9a
6+kDRwkJgOyaY9ZK7R2iuoUwy3UozqOSCu0ogoI6yfXY5Gmxg4qkA2FT8k4evVeXw6CSDLgY9MRb
5XobU5YYcLOcHA37Vwdhi1KAZoy87+L8YwQNQjyD0J9EM+vaSILl0tpn5DjaxqNw9Me0cx7HKfjr
/RsIeSDMdMlcQFcBHYJSMZmkIUdv2hL+4tlHlsYoSsdkTbRiyfkuLSkLGgTw3JoJEUD43V2WhU2x
vb2URQMQ/kDHD51d+Pf1jqWDNfZ1BwONTjf+CJoHvNjWBp6Xwg1UMP41ohwht9T0Xkd7+li3m0Qi
DA8e281rzAWLS8GVivFbmTap5QZL2NZM9AEfn2/05rGgqJfhNr+9X0tLwRMYb0lZrHozdEPmKkEr
1yFHnm1sDIYlUWCfoTd424r61H515EszSn0ffUO79ay8POq8ZmEpZtDHzsbfxlTpmL9N3CTWKMVA
hNtm4IEA6UzfYaa/gjBBqHfJgVZTHVnexHaFPWibjrsgkYDMb4zhLxE5o7A302TNX27/6qUPcPGj
1ToeN+oaysnYm0EcjWZnzRvDXbmXl3IbierGWCWSNyiIXLtrJ4oiFRy6pql73/dPjZ1/MlvoUIEw
ifW/BouvfIjFJYGsIIC0AXCWKhSw0dOq6o2hONKgK2LROfq9xRnoi3jxzjGNP5/8wpSyNM7tYiyK
HsrZG7AghB/4NOgF4PEHstQ39HpzOfQGl/tWYvKtpSi51HMUDCvhd/FwXFhRrntuTelc2rDSgkbK
J/XBAWtJ0L/Mbv/5A+uBG7iSglZOUl37QQtITD1pojh2+Yvjnef0PJQfWQxa6RiwxxQHwCfXJtwS
ZF1lhxTQKZ6mAX1DzOu4wXk1fV56iqDb8a8d5ea3gxaMYDNyMdqDwLEGXZQGEgZtAmLPjyB4BdbD
DBQdKxuoVqL+uBumVABqQ7sSenDXywOiw2knkDtC8KyOsvLTwDEPUkejGPYuOKuy5KeZehFm7tZc
Uf5hNZEH7QnKzxIhiEmZa8M1qPlGa0AiUKLa3yS/g2qNTHLx0F5YkP/8IrvFXIENnTs87sbkaRgP
iTGGQ/982wEXA5GUktJRcAXiQvlqGXRmB7fAE85nOz0Hz3FoGZugRVkqWi09LOWGr7JV/7Ol7Fg7
CPB5a7BFan87V0M42p+SdOfZqEk5azN7i58H5WQIRRkSfqMkBJk751M6IYXyU10PdcpOVbVGOqlW
ZF+dD39aaqUiW3PUOpQ3unzooAN7TJ1zAPhDwsM2P2xH/0UzN131bH8u7EgvvyZ8U4AfrbVCC645
xvWAEXeTbW9/y6X9dXWgc4GdBQu4+mDutW6eRlBRHYXOgMI4mwIsOAHUMuh5GNc095acU+ohoOaC
CQE0e66ds0rQbs115I7lXaXTsAkeqLHWUVsKKfJgo42kg09afb1ORlBDr28ix77TDkWBEg4tNzUH
L7wwOJZVxuD2CCtHW5srWXIeAJHB4gIIGdgclJjZuaQzGh3lG31gn9FBjoaR3H3gY12YUA4e6W0g
4BKISaMRB1D3Z8N5KCwOJGIfjRjl//8zppw8KnXMNAcy3Jg3JkN9BEDW4vk2tcejwJDubWNLIeVy
85SwpYH/pi0SGCP19MkpoQad22E5gAQreWxLtgHSY3Pb4qsjqLEYHcAAHUAU7zGre+2MtAp4ZtYt
OdIWdY6QTbTqo1ajyCX1zNS+MpfxIix9iglVvTeCJiyMtourqTJ/2LTDGGeeNRRjjW3W/6Tca09A
MObFxhmmfFvP5RxVCR9+pQGneei1if4lGyHAG7o9SU59afgJDjfG2B40gvbv7cUtHjQEZgxwABzg
qozChj8S0tcyxpSoDxlh2u0HY62St2gEhHlysFIHOFzxxiSdU5BHIXRoCQnNeVeJJtTtl9srWTxV
EhWOSX+8bl4nby/uM6qVDC8OgkcgFK3vc2+eNtXouCtRcCl5Q7zHbqFThgFexRcKf+65b+CRBrxb
P8QJ3YBFpDNWju/iWiBvKOekLBTslROVAa4MZRaEP7CUBJAiur1Ti58DTVAA6A2wSalD1iBxJXnr
4687wRMpwDOPofps5eZfXMGFDSWA67ZW2SzHi7kdqHOXVEwDdaC/OuG1bAYlGgcpEigQ5FIvPvrc
acnszPLNPG+nMvzmP0yhSCNz3vMcIjB/OXudFpHe75yn23u4dBsCbggEDh48sod4bXicJgCQSxcX
FHQ3Ni2ov6LSY/OdJubqXhv0o+mwd/alXvOBS5vKYo1eZxi0tOF7bNiCbPgBjASblo/xR5bmA7OK
sjg6DfIIXOypARYJDrU2csxsK078Im4KOzZ1huFDPaR8re8sPUGNrpDyhDgbkgsL7NrX5pg+CLtO
BXwdI+DiMbPi5gAaSVc79O6u+7YPvtxe3pL3v6p/QM9EzlQou+iNLAXAAEUDTFCVLqjkNDCoF9Xm
tpUl//ANIOIxAoAcQ3XMOreYQ4WGb+VMoJVFo5yGLLgXOj3WFfvAuxUsdWgLSf1GNEuut7Caczwl
Z4scE9CCoqbQDV7Yux9Z0YURJWvRXDdBtcVEulSBXVnwsMy3szVGSeLHVn++vX2LHwloJ7QWHHmw
FR+Emkchmgw+KHQeVsN5BMZHjCvV5DUjiucVVUAGncEIAWVKMSdQ73ZiR89XztOaGeUVDqKxqms0
HNuuB53zjmgPa73JNQvKpSQo5PhSLktKThHVwkHy2u5ybwXsKEOaelDR8P+/b6IWrqbUGVOrwXb5
ThsJcB3y+QM9MplgoWiFLgKiz7UfO5ibqBJPHhronXnBj6IgMSNref/iboGGXtJJgVJUnSIzWNMF
loZ1OPpvxh/SvI/wgPvIkbwwonwS9KV7oLt9cswh6obsm07NejtkKRnx/zOigqdInQ9NJiO1bxya
lzK5B11juuK9izYkLA11CMtEmnj9TaAGg2ubJkh+s69W/5tZuyE7NvbKl1+zokQwY/LzLBsyBGXj
gcW8MJBOn4RYiSrLVoJARycfJT4VrgtKn2k0i6I8tg7bm9mBdMHWKndB9XI7esmP++akAJ/yf3YU
P079nHpNTcrjDJ5BM4j0GvxoA2hCPaCYrB+l0KPVhGttbUqOXfXodHeEohb+vQie+kcvDYm9Bi9S
hyFfUxAU9JEUyIF6AAmvvaGDYpXmYC+ObD7NmAIeLRMiiXelRJ/ivaKHrf2rnr80gIY1lr25va1L
BxeEl7i3Qc8LviQlkNozwys9GAFHqHdowoALzsufb5tYLPih5gbKVxutC9StrhfoEt1ogTJFQmkn
WWTq5c7Op0dPtBta/mVNn3oHCmtlgQfZGnBw4WEL/DIuWJSVJKuochsNlW6VfYrgN1d/axBWwcxg
eej0CO3t37cXueAq4CYDMwJSE+Rbaq92zoxsGsemPBaDs0fpz+6bLQQT2RoYaNkOVgKQjiRBUPay
mUH10Bgc4iy29jTa7YsYvDs2YcQEz9H3x1vJt/avLflbLpLWVK8aSlhXHr3uALVTrCoTKzFqIaW7
MqF8ILMhDngksBzR4AKkeSdC0ypOvCRnMpb7AEznt7/TwoUrJ9XB/y37jsCqXK+JAmLXVjZ8Uc++
zl4f+mttzYU4dWVAWVGJ8SMLImdwOQ0J46Yxp11K7/xTWgGGzNudXe8+siKUlgGNRb9AhSfWvHOM
0pSJSur+0kznpFv2l9smFp0OeA+g6dA/xy1/vWljMHvgzMeauj5i/9TdfRrs03rlUlz8MtAzA4oT
bAXADylGWj1pNB0Bno10L3xnm43vT7ZwRf1nQf6CC3+e9TRIwNCEs5O5GEU6d6DFur1RC9H0yoJy
OlGbt+g0w4ILIkbAd0r+D5qpHzCCrhCmVYESlQOz18sAt4pRpSXuC+rd1z/64C7Z3F7F0pe4NKCs
wh3qySYMBqwqTCwoqq+cwaUjgr4WhrnR4cIQlnIGda4LG21iLEAXdWhj1Hiegn1peqEH9VB7OBuT
/tkx1+C1S158aVY5mePUlQOrWXnMkge9/aXZqH/zcE7X2kxL9x3ejf+tT7lTR5SgCtfE+orSz48J
M7Wo6wawSDn5qXQ+lZPxacqD72ywXTTTE7ry+l+69C7NK2lyaojeNmuY58mnufwihiGcw36qN5NT
RW2yYm15V9FQQMUGbRuVODsXbVbWFqxBWieb29C0Y608QB9zxesX7QCbCgsgE3xDooeXsqT0w9cD
xmLuD051YOUhICuuL11byTIlDBTDbxgNxP9SPp3m2QVPZ1zjMJEMZ6xktVW9ZkL5PGXmtV4qMwXb
7nH/EO+rh6q7z9buheUN+3cpKv0u8QIt1X1crYRJ6Av0w8EdEnwoGIGgBBkP3rEoR18HI70GiLDh
ojx2/hMUPDDdcDfU72QalxmyCa4c+5WyA5/fvDZiTBpPtA5bZmkai6lkC9EK5510XX+svL5ewSUs
x8uvrUwdMyujhpXWcGN8/EQ/NZhwpCLGiPT7IywuCvRwMHkm52euTVFtYB7tjPIY1BWPA3D3Rqh/
TytxdsnTpCgy7EAk7g0sSZtNR4CSF3EoL8fQSv6ezTwuA32t673kaXi94Fii14FGgXJz16LzK6e0
4NHA++zIEPpWlHsr78zFxcjJUNmNkGn29ZaVRsW7FPyRxxlpiHhu9dhvV0KZvADUwy/nP/9nQiVm
n6zSzTqwUR6pcah5sZ/Eg5vuwAMUBWStlrl0x2LYDkmV1MDAu0hZjpWTZnYEPbZNusXDS5ad3+9j
mAgHll/OHYMDU7FgangzZ8hFLI2EGgQ12AfAdZiy/8+CUmCgtRgd6/V53L60hB5Y/1svn1JQqd5e
yeKFemlIOf9Z6uWmzbAUgB2T9DAVsXV2nlBnnsQWFJt8WLlrlnzt0p7i0EWPISYu0zi5dRLHwc/U
W3n5LB0akGi/kuhIMIryeXzSTz3BDPrRTKwdRC9C0mbbufueVHxlNYuWwL4DtD/OJ/hXrx2hoRX3
egMh2tKfq+YUoKqQQz4soN6KoaVtA4sMqMAwxWCjUnNtKAu6BENU4+t7sc2tOzgDWb3Wlg7OpRHl
4CAKkLroENRS10HV4NB27keWARoH2VfFi0dldy/sPhG9gIWBtmGHnmTr/NLXdHsX9+rCiHJvWqmh
uSbFXtk5RpP63/KABsMQ3z45a1aUlHewRUraHFZqllYxhCa8aPSbNkqKYg1dIvddDZ42LgD09H3J
Ny2/28XjCmNjLOt9xGfxzf1dfmZQT9pr4EjlX9eaTUthGhzmmKkE/AlvUrnoC0ulngQaAzPPMeCg
E58ZH/5p09rHPJ6unSfGXoTbmys+sXiG4NPgZQFu3VJbT0Y6gB2qJBRXaYLW5xhx0oYWE7E7/Lr9
yZYsSe0b+N8f3qnr1eVapjUVK+nRcI5tzeI6O4PoJNT4ypj/kmsA2oVSfQAmQkwcXtsZB16LIGX0
2G+SJvrB36lB8ppNXf595SuB3lDzOcU6dO++r46AXafidHurllzu0oRyhjCnNbLaoTCRfR2He/JS
DffA6Ea99QutgWh1UmIp9GCmFYBJsHiDTFG57wy0hJjlNxRndgpn1w77D2D7kA3KUimQMchElEvB
bHk7phwrIk0S9qTZMPdb/jfnW9+rIkrWeJUXL1YAfyQEBzMFiHjXTkAh7KvXtIK9pD21NDtXaBGk
endfFK4WjuWPlP0G9YCRzCufbsnLLw0rWwnuf9OgLQy3Gd9JqZUpF9uEnss1YPCSm7ugh0dxGwLC
GIq/XmGXOw6bAri51u+86pD0u4+0PIHC+c+E4ukUvA1ji3mq4+tm5dHUH0T6+7arry1DcXW3sYp0
1OEYRnseQL+aP3hrLEJrJpS7wi2zJOA+TGCnMCeBnbKrw0dWIdExqJRb+CDXH8MCd5+PmUZ6NK10
3oJJ3Yi45f12JiPd3La0FBrwTkS5ADcFWp9KllCkrDaYgCV/7AbMZBgCDzkHiOKAj3qEMdfuoU/c
Zj83nfF9FuZaY39xM/+zr8KB6jJ3C8dDqHD17/heCXn62PeSirc4vgga6tntUq2UfUwcIb8Gd0nE
qzmy10YDFs/phRHlnGqQQYGsh0+PeTqAOm6MB3HOffNUDyu12cUNuzBkXrtGmQSg0KAOIhHbyAk0
VF68diXlXkocwNEF/LcOrVlDxdWXBBoZjZPQo5XpIecPrc9B36qFm/i288k8V02FcEfggQ+kMaC9
ipvnDILTrWa9rkWD5jRUDT+DNzJ7WL2RllZ0aUmJbk7ntswXNm5AM40z9pQ0v21wxXZtEtZi7RUm
v/WbZYGfDdARjJ8Bc3j9iQYgvqWwI5b1G0xqM0Yt7q345PfRlITld3dVJ2vJJUBM+a89ZXGC5tBO
KOAS1twfPeGOYcOryGdu6HbZZsL4ABDF424IfpGWbLPBPHS98y0wx6gh7krkWtxoVDheuYIgeqCs
XU/E0JtFxo69fhgya9u3SeSx+875nAz23W33WbCFh4GcV0JJDXmUsu7cGScfk6v5UasD91Mz6S4k
pSkNtQEDWV5Lq9gGld1KwFQFc2S+Bt46zJchDYDwgao34FCvyy1Q7R4x3BIlz5WzpW44BmFjQt6t
2QRWDpKkhxIMvXr5fRxQUTa+GhVoc7PfFlsTP1gIO/gxstArSZYh0Xntau4QQKFW1PnRDED1unXa
LHSlLG71/rQedmQ1CVcErnAl/2GOk+nM7HPMaxTNFlM3bWjb+bjBPNawx5hbsxIZ5KdTjhBq17r8
l5RoUfM7yPINiA0dNrnHpPpMEhb3o2OuWFk4OFdWlN2DCk3uWQWsWJh8Bn1Ilm+Z+05lxj/+4qKy
CPQSph7VJs5Qe21m8yE/dpztPPNEa+0uWaPBXfSDCyPyqFw89WrK8LwHOckxwWxo8SWxfoE5yVq5
FhaNyPVIchecAuXqIRqda8PDSoRpHYi++TVPkc/JSnHx9XXw5ttfmFFCSD45kzknY35MSRYR40Dc
T7mt7WpniobO/gw5YLCMnQ32NOl3QetChnKMwY4Y2+Zjh8c03wTj0StepglEI3tu7XGWjxpp7yrQ
ohXGJ+cO6NlNX2ubpH3w1zK3pZgEIClG+KR0MEgmrz+EMIemygwog5QVVHnvmzvyt/hVfwBFhlP/
rxW1ZEkrE/RONqwgBUVuFxGCN1a3xn+6uBbUKaQGMYg41DLvSA10maUVZkUJGjzzHKVgAv9qe1/e
H8gRXICiRo0Y8AvpeBfea4ye1nc9WoAO4NSn0k//4V1uxnNCtZ2TTqhg17hGbttcOvuXNpUTM2fa
ULY9FocrI3Lpywj53H7lrlg6MJiml3xSAKBg1Od6XU43DijEg7gHzR+wVz203o/K26Xb2yuxl4Il
5pVwA6AOh0KpshSjKGszpTADMuadOGp7cC2wOLkD73407FgRghk6NELICoR0m23J5u+nrzyyDk9i
4+zTE49aMxzuvB1op0IekTsSP7MQMjq78k78WvmtWLF6ti9/qlL5FFOfJbmXFcccbGJl+yOzdrcN
LIHErEsLygHURtGWJkQ0j5ZLdujHbd2xC4X+pYRS/Egt4FgO3DnbIva8KmRrA+6v+PQbC1Q5iJKB
pMzusUDz7H0D23kP8ZXvgF+SJ/+TeEm+dS/jY5OF2Rklv9srX/YCUB8BOobWr1q9Tm0u9KKswPHS
pJhHL1kdZyASXzk2xkLOjj+OahiuMgyiBMqd6SaswYXNiyMYT5ziezLkG88t9nUfSgLGPATvX4iG
IINi71j+ZQ979CBdIraY8EyzLJ5Wmx5LUeryBymHLKAj9DRSTDR7GQs55h5GIxpNL7KhsTmPKynn
8vIldQVOmgH8jRKqnCyjetYzuFc7RXVC4tkEs37yLfND0j9YD+zHaFahJbamKLbjg/GXPm1T41Sh
YiPWIFqLK7/4Lcq5b4pJSysXX9x1Y2/+OWh5OFX7yg1rsta9VqUDX7MYPDAACkJVV6aB16GsRKcx
cAZM2Sf6mRU+Zna6kBgPWnNIJm+bpHmYdLEXfKnzzVjvJzsLzUGsVGIXU+/LH6H6Xp2jG2BgpBwv
+OFeIGpFc/uQhnkVpl+638EYG9+LcMLAw5f2y9rs39KFcWlc8bMM+BebWhj+lxSFo/sdLauo5Svh
S0anN+ED1XPk2iAvAe75epuDnE/NOGOF/K5E4muah5YdBvpDt45CvADa8YEbCnMowJqClA3sHzKo
XNy8zlyzgDn4rEAugpleQkW6vELdZw2ZsFRBBfU2aD9l0RbPAiWrS4s60QDBK46MiIhlfzWGF8lu
XpLXUSAwxIEojUfiX7eDosrR+8dvfZDN4LhC9Et9uFCLFB7NMO461sG2mctoLrcJ/2fgoXEkRQDd
4SeDzYdiJVVWtUT/2EUmA+Az8jR0Q6431tCz2ioHszgGJtQERjQSq43j5OFQ3bMsjTnI6mdkqF3q
huU8h27e7vHGWqlELOUf8KJ/f4TiTWPC8qJ1QCCge1+BuIsG0BRg5PMOEpa3t3nJbeFCgKkBKWrg
G1+vFmpFjt+bKcFqY7/bzi9gLUxFlP/0cRZX3gdL9xxaChgFAS4ueMMyaYwu1ebZxVMnd35VNR+i
TCu8lWtu6ZbzcIdKClULbCZKpGnJMFPcKXAbZ2OO56zZWC9VduzBxr7WDF6K4pemlLgCABz6tDVM
DVH1bBzLzzVQo+Ht77N4DC6NKKfPrrKZkAFGPDP+3g9hTUMRFaBrhuA44Gjn2+YWd89HV1jqpYBu
VLHmFRU4hVNYSzz9DiruaD+H4zkdDTB0iDBZI2NfisweZD3ltBaOuvoa8vy8kBghBM3ByiPWQE28
LH8nPFm7/Jc+lVSExuCevPvV3Gdy0zQgOvhGOovvHUPElEI+dtc3kZHdl9MxbaAS7D6awXMBduNh
W+ruHjT12fwlNdYwS0vHwIcaDMDG+C8INF0fubEadA72K3CeWTW5872u2ORpa6wctqWDLZVRAIpA
7H5Dec2q2Zrq0S6Os0h2WaltWA64ftbGwQiGaHZoG3GGhOHKRb/0QTHsY4LxAXkF/uN6baDCwfAH
miDHTPgR2B68msSrV+3SBl4aUa4+w6hsYwCG/jjzcz0/29m8cujMJXe5tKB8omRGwcapsHlZ8Kly
+zjBoL5Dq4MOUgnmzSFN5bOa9toBmrsFedCQsRInLBqyq2k3YMTNDvHK3wxlDhin91gMm7Sct7a1
a42QQS23M7dgbV352Wu/Wrk0yMQ1DE/LT06OU7VJRz9Myu95GXVkLfQtf2eQqYNPFFB2U3rfRfYB
kgiHVAEuSTABAK+UhxpKiqWxvR2NFj80wPKYaEcWgIGGaysz+BMESWAl4xDQ4HkEadPbFhbXcWFB
+dBaa8zj2GHLKgNA1cGN/OxYQVjsI1Y8YOBQh8Xwt7KOPrVL2rc4Fd7oxQKtH1nDGqfdbStLsTsw
/rOirIXmSZOBfABcR/ODmThxMPxC009ALtU0Y6avsckupShgXocMDRAxqOIr3lYN02jTAFwhOXtE
PY+O5KEHyyaQeulHtk9qu5vgmkD0UBaW84SwNhn/UFFOyBiC4en/kXalvXHjyvYXCdAu6qu2Xm1H
XpI4X4QkjrVL1L78+nfo++5MN63XxMzDDDDAGOgSyWJVsZZzVEWE7Lq5ngsp3Hqw1LW2GLJrMlC/
GJaQjKyKelw70Xt/yzSzFKMso+EXTeXsHl9cHsvM296KcFCFmcKc1G5juEbxHaMaVM99ZfSRIb2t
GpuW4UIiF+WllRVLYCEHdhgo0SNw2ix2EzsEpBt1n3xrI1GpZVMVDYZMrTE87E8nVudlk69YYV6B
yGxOWmM/m92hqnIKwhAAwU/Qp10xZ6LHClMF/hXGYJb/K5g7xARImHNawc+bbMR8uFP1Pxi0+jf6
CNoyHVycDKdQvT6/FE1z0RoBLTeytR06QnNkUTpTEIltHhmQw1DDhfUD7+e1kDhKOsyKwWagAOoM
WnaYv9njCq9S7+x8EATNysa+gbIH5RoGiMHmm6+l6VU0dj1Y1M+EpuAKWPfAq7Tx0hpREQcMfO0m
d/KxdHyQZ+9AeGQ1j7cVdOPyoVMULdxYKV7QfPItiTVJMYoiR24K6Xctpt+bpHFBKWS5AOgWBCmb
whgjoAJEc00mnPOyhnYuwJKNcTJ5qby5LUa37kuQnwM4zUdAKgJu2pQHRHhMpbHz5AO+NCfGZEw9
IBBmDQOuo3Isl86V18pX0+T37Y3cPEgbMOMAHIff5DPKZUNUKuPyoVyO6YG4mJFWwnC8B9awTKA0
IlGcUemWOkskQOeclQgZgHRwlDlzWkU0r7KVmIVm4kozSF0gz3J3eopTuqC8gNla8zFlZM1e/pwf
ZCd6qM/UHQPjKLmgsDnc3siN+3cllTPSCAsyqZRZJOUmruX8sXa5d1sCu1OcrQKHFYomDOYOFUZO
glQsYzlYmNNspxHwMzIBAe70elvGhquBS8N0MHDugdbEv4bBQltZFFwHZ71JZgcoICc5zv219rVO
8eu0fAV0VC+93xa6pRjoDNEB+YCJedSdr43JMhVZXWsEcSjmsvL2R4E8viQ6nw0Xg+IWJtCQpcE0
A9+MW5qtlfV4QJ37uHNzGzRt8aNxTCxXll6E6LdbyoCOXxgLIB9paF24XlG5DKYkrxBWV19L2wjS
H1oWOVNWumjo+xebhykgBePqcC2fUN4obWXAi2BdWa05cSTJOzRhlS5tl0WggJuruhDFPdaktcAb
h+ICp2gKkPsf0/S4kIcWeZKGihzzlrJj8ATGFlktFC+4LPQw0qEoJyzLjh9HE52etS7wylt5Srgu
hvYJFgpMU3FmPcunxJo0+BBMETux3SDmXdBPs7h5ITlpt+7S8g0Uu44t/4uZWIa1iKc8CDnQpsYp
vCaZ+RRnGB6mmtO9jo2LJ/1trdhyIaDhgEGH8oHCil25i5ARtfskQ0YNuFhL8VwMswMu+yOYNP1U
VAbfuryXkjhrOybpMmQmYGfintHypiZ1smhWXWIUskD/RKI4A6itJJvrGjgkTfJOy/ex/UF0QVPT
9r7BkOPqMsIZ7uK2ZmkXtYXVyHrm1lLpokG2quMgHQTuYnstaBpjL2JM/PL63dBibSnWMs3+WO8L
BC+CxPT2Uv6WwC2FaDTudGjamSzuL/QMRad/M92CjqS/RXCBbbQOzRAz+KRIfU2o044/V5HTE+0T
Z3MApVIlwDIEdgA9gIzd9u397ZuyZdQAUMdAyi24V97QmHRJ7CUF2gdYJdqBOlFzl0eHiYRvt+Vs
GbRLOdxxtFo+ZHkFOSOIBICvKmXl7p9LACg2EiyM6Adm7frOk8iwa2sGclareOiHWbSvt3//o0mT
D0AuBXABnE0nSY1yBqtQOKCs81W/rsHC6cZ7a32a0ve1OmQov5erP43Upd96YDSvblP8WErbyY5Z
fKAe8IUlEQDIlo4AeBpjo4j30ObFLXxZpL7tCL7LIkCklf7McShsxt06PlSzUEADyAh8LWfmpkab
rdGy4fuqBVVXBX3Fgvu6VXBG5PW3CG4ZUayWdi3FmBsus32s3i3Z5Jqzh079hyhD97kWyY6Cpse5
ee7B7NY85bVnLNauVnJPSx6N9NRSUV/LVtTEelqgVugCwGPrWqcWDVSc44Bviq36TjWfkuVNyZqT
Wmn3raYfQNgialNnq/ykZGhvYe8eNmvGbXQhr+oIQEfgRdRfFKUJqPU2sIx0eTLLl9sKvdV/BpYl
NgeIOV1oDxcB0Gita6oCPYvcmcfqLO/Jneb1gXEa96pnhLlb+uZTetc/rL8AU+jpDnUXT0JbT+/q
XhlYO9kxRTPqW/X3y4/i6++zVCpmnOOjIhWXSM/2CLvd0db3qUzAyNt5PUAo9eFuBisZSdOw6uYv
pCff0Okb3N4f4adwNguVkT7qdLgQ6aHcS/v8vjxGgfIt2gN38pzthkP6dFsiO1z+8HHqGMgEYAzQ
kjmBepRTdWY+a8A0azI56vxtpIANF2QPtrT6Ugznt0pouiol2OJ5fFIbN619OOF8D/vUCyRtlePA
oUoALY28HeIkZrsuA7FWH7XMQg1zaPQn22jf7Lg/6YUBVuj0mehenvsV2hoicMIrrSnwbVuGEU97
PETwolPgFa6Fd4NUqg0wfs+5totWy236JJhrUVf61o1FazZaGdAIiRQlt5uxtmhGk6GnD6bCMbNG
QjdmhWFajEjQUf+ddJKgVLUpEPVaAHdDUzB5dr0stBz0/WxiT5MDORhpULptWInSCJt7dyGE2ztF
nWIANevoGkStZgQMYWP/AJndbX3f8ioYNfxrJZx2rMmIBmzTSM+BIzj6LTRpQCH//dOcHR1oZ+WU
/fTiF17p5Cdtl1F0qOlef5b/dGH1ZT0p37UgO+guXotfgIawU+aXPj0SUeuJxg6Ev9aX38J5Nltu
8dix8S124sWn5C1xje9GgK4pVMILPzpqZyWAY6uC6Zz0p3mHnqL8i34qX2e/foh+lw/9fR7kzvxi
o9nAu30Em1HN5ccxY3FxQ8dklaMkhjbBvPlAhYU98GOg2vlL6pZIeh/pq907BArtLof0MEv30xto
t3tX3luCR4FIsTl/ZKmLmq5MsUukqIqvqZcdEsFQ0ZaF/Xu18LPXq5Vk2idgoYJae8OdGbR3gu28
rdGowV3/fmoUtWxIOGrZ92P39lHd3h7MC1z/dqVHU22wk0JU+bv2Vlf2RMxft2+9wfcu2VIeIcDD
55vmSS6Pk7lXiKCEKNoh9vcLfZPMdZgK1o4sjUfcUadTRKwRon36ZFWiBBUctk+FM4KpHaUv8pYD
vQf5jdsnslX4vrAysFXXi1Hg9uKRQJQX1feq+45G29fMy+9V/zk+TS9p4/wBRqMa5F/U04LX9C7/
Pr4Ue9HUrmhPOQOTyZGu52gJOa/krp4RpSWi4Jzp7f9twhA8XC90VeS4bQa4Ax391pqTe8rXfocK
5oM0OdZDtbu9ryI15AzBBDY1rS3guKtzMH8bBPWMzerNhRHgkw+amXRtzBbTvy33kjs/5bsCmajF
UV36hMddum/p/VTfLaJQYTM3fymZMw9q0taL0mBhIKoG/axDz9noxHv1tTs0h2ln32OUbQJhnEBP
2X7dOL2PVvKLO6ePCUZDI6jpCmxk4tRp0BnO6FXLu0aekkGgLCJpXHzSWLMkAfA5Pbcepja/j/v8
ELuKm/j/LyXhux3mRNLnVGWGRPKahAa5VviNKfAXm2sBewhmgFDowxjFtd4X1mBTJN6wFrju5Ihu
Ms1PZrf8tpxEsGnbankhi1OONqkSM86wbzLYbJFDdOxVdebZ2o022mXaBSQp35XaSYoyTAcLjdDF
Dqy9O2KWo9PnogbwTZty8TWctyGzmvQLgSuw0jFz19l61Kkm7LZmv/JJMy+kcLpi6csUyUwzo7vC
WwNrLwfamZwRbqTBGIgG2jc9w4U0zveQRZtNZIvh/VOnxMzHwZo8av2boPZCCOd+6ilX7Flmd7xS
/KV5WUpJoPmio+G8zqAbfVPakGBXP8rpVMuijovtZ9vFGjiHgimkxJgGSJC0r9mg+1F2WLIhKHMf
vSTpdFSS0atB+UCQMbx9q0UXjnM0dWFmcscUonxPj+WO+spJetGR+TnclvN/3LaPHkfWXsvbxDad
29mOB3Sjqjnwf6vBMFU3HfIhdelcVopH5Hox8KDLl8kB+fMUZgoBoXCzWiuoZmqN7gdVqdJdVJUm
pmH7FO7QrjQRlBpb8Ocb8vd3cjckGVHlRcIEFigK9BnxeEsdP1a/zJNgRzZDY7wmGWMJxoU+ZYKV
VTU1Nk/U5pGLCRsnWoJoarxR+iPY+s1LfyGJM3TymGokXmJ0a3eFm5kYm7HvMul5fuwxyfiig6DC
hEUD2ZamPN0WvblGkGwbIBcHIBGfIzY6u5AqrQRlo1o6aaYpzkhs34y0I85ZFK9vntyFME6VtVWu
x2HG1EqSrj+WKdYOVjWz8loiu82IUakF/GYBWVpRQnjzDoEvF9y2KGNjAv/aaYH9tDWSEm3CffTL
RnY0nR4W9RxPQRs/ZOgmQlPK7W3dXOmFQPZBF/FFYShSlIwQuHTTDmjH6Fe6n4GGkyioIhmGl6zH
2wKZDf10KQjGLNDsgzkr/hzXBswfaO3B5X3PtOq4KN1XU8E80G0pm+4CvKqaDoxjBsp3vaw6BbEe
mbvsHFjg1Jt34LzKdCcW4RhuVmLRrMEODJP2IPm+ljOhX3CxaqymAqLBislF9Xed7hapcJT2CwZT
nbpBK62oJ/VjTo7fRCCaQj8w+IoSHLe8dEjqEYQpbIJvPi9785jsprv4x/RoTc4QlqF5gBf+pUrO
eqL7KlyCGunf4akZnPYFqfed6DW1aZIvP4jbh37KSB6zD1pcK7D93LfceteesiB/0YP8QXvNwlXo
6pj9vLULnDNNikWboghCZaw/+/Ir8lpf2q2ucv5dfhE9bLY06nKFnF+1gHRjtdLHllfBHwyXOZV/
W2c/CAJvrYe7/GunGyla7jCK69X3Nlia7+3OPSPTelK/tI/NnrrDHkYoUI7Ra3xoj8NB/nb7E7b1
+UKxeHNQgjnWHPAJxcHw9F1+7J3WifDqFT0Btsz5xXbyD7moVaMytyEIMD5tH1J6BA42CMO+3l7Q
lrW5FMP5KzQWrmA7g3lDolx2NFfUbqoJ1IKPRcZ4bYlZYR3aQ7Mf/BlFmMilr/rRse7re/0Q++tx
3mlPhjsFi5fuisrR/epXFqz3izffJ+fpG/57VJ38V7KvXEMQGWzNeKHJ8C9LwY+5ZGuWIIeJ71uq
ry0a/+50lyZOWoByyU3vK0+2fkX2ycQz5fbGb8ahl4I5EzV3sVkCRwsmyp1c2clc66Q7xCsPqkME
F2fLh12K4ozPWo1NWVKmS75xaL8gLeCzjKdgQSJV4qxNrPcauJYg5W5++5IfZqdzRn+ETv0BzcbB
figFuQ7RqjiDMyr90qQJ5PWe6dvB4LF1iVghRNeQMzm6TElqjxCyKo50vx5zyLi9bx8NrTesGt+s
ZAD3B8vANDLGN5GVpoBLd+uj6pue8ZU+yIdhdMe76n7+WsN8D28/QQFz+ws214ihTlaWRduSxqmH
vaZyZq3w0XYbYibWnn902os1CNINm4YA8CkYL8RYLJBUriOBBYNOcVT2aDw3nKYaXNCzZba3xq6Q
UXrb2WJAACP0iDjQUnktqgaSZFVqmBLQniyg35NgwuQLSb/OihKMRHVRgnUGzF5Ygw6cIQzP3Rnl
zxIIJLf3dbPIioE9TG9igA5UreyxcBE7ZnJpzlmEJSu9O9G32Awa6o9glfieyj9aQCmZ6+zYWemX
xnnVjqK+yC0YBRBZoocbMZ7CsKWu5cO4F8SYWXc61d0h/60vs6MDK7Ka9tN7mQUTqEingzIfZ/tN
sPTN0wb2GBscRK8pj/gsk8TQaYIucpWMDuzqXL+mgEzALJKk7+tBDvpyhyI0G+5H2Oj2eij3jbMu
1GHsKCIuLeaVP10xdByAFwwI0YDYuN6ICgxqBi3YLFpeEadopaehtp/SHnx6NkYq/azIEmdC9zcg
tvJXwVYwF3pLOOdi8562rUQxcQEiMi9plWddex3jM2ZcDmum33cDENPK2K/fk3/BIqCj1xcVXPSb
GwDZvF42shxx3Q+YywH1S0/uUnKe6MMsQmvc2lw2wEIYFi5uHKflVZ22Zm/a8C7teIrT6qjSAStr
nptExWup/7m2yncAxP2+va9bGnYplkseRN2K+aIVYtVdj8GEmJa+FFVOZDV3/TIIrvKWb0PTPjTZ
Blwtuumvd3IxNYn2K3Yyp+8gE6wxbytkjtryZ8A9AtQqu7Mq/7Tt9CJJJCS8oBmxW2uviPr0uvLy
zF8GoAPVisDsb2bsAciOWjvyv4Dv48ykrDb1f0ZzqIHKaPczbgD+33RO1Yb2fiikgCaoMmFqWrZR
QUj3jYrEbb/6hJKfNJEFxbPNLcYkDXBfTHRT8P5hkORClxKcp6a3jqS85Bomci3R/N1m2AU0HwOJ
IAAj4n19fZLTklE1JxLuBHBdtMPQ546cW5iLHL0x8wG6olM3rVzUfm6r6+bygLfC0HTRp/5Rq77w
BdG6GmXSZ2DBGwnjWzBm05sigZpurg6IEwYohaBH6Li/Xp2q9Gqh0QHd6Wlan0gla26udYlvR3J2
6Fe1D5D/1E4Lxf+qyas2NeZpQLZdkIvaAvlA9xU6bVnrHvrkuViwb8fMlpBxPI/Llzj32nRywJro
aMbesvx69Q1JuwNRVLN2Xlwlr6q+j/Q7CUmImnFZ9/H+n2/+5edwmg5ubKPFwA1aTa1sPwD0ZZ1f
KkmkW1uGEDiYGGEHWgNm5jlDDyrhapoaeJmys3zL/rHM7am2MBxsAsSxi+8ttXGaWoSizJz4hXtB
jMMQyNEkqUIio3u6PnJlQvdFNxZxuNR9t1+79j1fY/3+9gZuCAFQEProZAbWjIbaayGkyaRJskkS
PviCoxH9Muc9ZMlW5jbCL0uO4gq6iXgLx/bm6rM5H2H1Q11ahp2ES/rNUNWDoT9I3/PZrbrJtTGF
jT5HI3+myX0VL64KJk9VPs2m2xI7uL1/XIj98SHAGwL3BaAuGb349f7JgH/usqTLQgwY75O0yP22
7dEDqFmVk6ea+4+lAawE/8LKGei145YtRQqozHU1CxuMCRpEdVhNQ078VTTcubEs0NQYIEpDEh/t
aJzuLc1C86GNspAQ6bSu094u11/IdLlWrArWxJsUtoWYgsHoHN4PYHfluXeMstBJms9ZmGbJl5m+
lutOHp+GAhDXv4zOKwEcCmBANUmddQVgKyAdZGAptTVYCf+YUiHwVnze4D+fgxkMGy6E5VC5pVfl
oCydPObholjqLu2ySnNse8Lg7pQc7cyuHlHeVAAjERtuptTEn408OUyjMZ2wlYkbG52oS3zrmxDr
AQkaCV1gFvCjIZZNk0WZ9TyMpuK5NuyHnAz+IoNl8LluNVerd6jBtxikHAlocSKAJRSm6JjYujlz
xAgHce0AMYmueD5Smo0i6Yu2CGvzhMfmfZaHgEJI9ENtHToVaigVe1P+h3O47DQYAgGKRTLAa4D1
cn2/8qKNCR1xGuakOymQji36PiQizqQNWwWnCieO0SICLCJubWg1kFsDnHphCqwDt6nkwalHInm3
b++WpgMvHPYcgLCIUng+c5pZemQQPIsjtXTVJGiNyNGS/lAZO02qHFovbjECBKieHaVPvZacxuIN
0Y7XDpKjS3fg2vUFn8T2jztVhKXAqmQuxsKr+np/zcSgRoTYIiyS4smOyGGs29/GFICi/ndDR4Ai
R460YDDhT1t5fb4IzOfWxmN4EbJRELRMvlVBAoOUOdZJGaLIRHxlXpbAiBXRYNqGNbMwvEUUJAQt
gtDlepFZpleTUvZlWI6FqzXpYVmf1zJ7ksp/tR6EaKi82Bhj5QGWRyktx0Q3sZ1VHXTSoQfW+O0T
48LNjwuBJx9IP8EZgbVwFyJV1klT07QM2zqW3W4yf0fzAGh2qSICSXxK/EMU3tZgjWcTQ5gmuN62
vFgR1DQUVZSdnCbuZAb5ghn/MEofB/WLtDw3oqTcxuIwV4VCJ5aHliN+dAGMJWtZNjiofFQNJx1G
ybElMPCoL7c3kQvo2MrgbjCvgAZrYOXyCkHtOl4A/VKFuvbcHzQMakuVa7/0wzlrH1tEc7fFcS/a
T+K4IAvIMojEQekSykadB9aijd5A+z/pMudOMdrtEaVlSWCvN3QeS7RgZ2x0h2BM6vrwzLFTImWF
zEz5sw5FgKyNa6xhWon6+JiF4CwIJlkRLQBhjKEYcBEQRR1K0ouuCuMUM5F2oCz+/IJqcdWXDniL
BVupb6kIWqShHEjAsZnq63VFFcn0ZCrrMCvWGD0xeupHeON9Ubtq9uSVdLspllGMiMF211JVD5pW
VQHyYS5eFedzoI8yoAAMlXqtpHWBscqaYza67c4ZNQ/NPMt+JKPnWZ1AzJQlWY2e0k7Z29FUuS1y
EU5l9kPQwl4FqT0vPqVLfmgBEQYKtBQNaoDgeCkUNO5H2BQHc74w4nFSPeaNUuzaco7RmG5+naSm
92KJEY23BT2qKK8/dGs7OI01DLvb2rd1QBpQooily0iT8bgPqDepJf5Yh0BILHdapFQBYv7ZNaws
c+cSiD5ja7Xo00a+6rZk/tX6ofhIUSES19C3AENyfVjJamtdqct1iI40R1fcUVF3ZD1MaTgbu7zN
vEZm7o4GmJI/3Ja9pf8sR4ZBClALGJ98rURW0mC+OpwIeartrxhQCi1mkwX3bMuUXMrhHKhqDGpt
REkdRk2g5S/Vg6xjmCL6TsrKmcdfvXW+va4tW3Ipj9P/vmn0WCkgr01/kPERyAmOfcwBqEGhPbdF
bV01RoaJ9yduHIjXrk8PU7tx2hO7Chs11Q8jAehzTMg9Zv/7P7clbW4iunhQQzBtlim6lhSNZV1U
JRalj+d6NlzSlWhiSu764TdGsr/VxUNnC56Q/LDFh24Cjhcw8oj5gAjJHZxkjwg8RwkGMvEUeojT
xCHtz1R/ntQB/OpIGZV7DCgG4CSpo8SbEHADIGyPxzTmFY/xAOA4B0SUvX1e5OJojrMzgJhWJs+3
t4avefzvd6IpGwOipvZpvqpPiI25cBg86sUY4XdV06lbF4F27MuH7ntHnXpwktaRneHptuitUwHD
zV+S1etTsQb0kDIMsLDqCZApzaAD0tva5TvwqQQ0akBIk3xFSlVwo7Y0HMS4KKuwgXuggVyLBTOV
AkhQWoekArAccHmT6j21f5vFc2Y/3l7hlmm8EMWHn2AvqNpWxd4ardbCNaSurhTTHTHRj66tautb
RjEebaAaCK6WYI182mW2O62SwLYUgvvraTUHZ1HOtKHenH4v8rfbi9w8RgaBw15tFgp11/uZg9di
Nce2DgHu7dDmoV7DNX+QSeardno/FXdyK7hbH5VNPiYwcXboyAP6FWoU1yIZdAM1h5yGq2JhCqtv
9hUIzhxFa3S3SOblZI8GxnTyVdol8zrv+ySpg8bGmO6krVUwm+nbOtmD1zV6vycgfdxXEZhgVLh4
8CeX3u0N2nIVjFkUUQxYvAEpev21oy1HKpnhpaLZHl2QvYHovgAnX4zJXgZs1QS35W3ZVfbcQqeb
riKdw1m7kawAEpBKGs7BYXYFXWZ8bfDDXlz+Ondrwfc5a2mEX9dIFyjTU16+FsYhih6M7CFTd0P9
cySxR8mOiHrCPvBY+GMHGTDQMdDjhqoK984aAFe84BLRsF8pyKJOyFs89Zrt6inxG3V4GvI3qnkm
ypJo6ikGx/6yFqfFQAkXsOTpMJ0SeSflexCcH8eicCN6jDOnlP4hfCzgMtEUClJsYIjZGLG0uPOW
18ysk0yioWktJ6Vr3Dm6I+O5k+V9U2fPIDkVlSm3D4VhlgChghWuOWeT6HMH0JQZOzPG4y5pZzz6
C0VxM7Va3axVi2MCv+fM6tzse8NY7tVsKXepNtjeUEWqSEeYhn06KBgDxcSLGFaB3YiLmoU+NMqQ
S5SGOo39Rtl3jRPFh8o6VpK7PmoWJqaj+/z3bbXn+yH+o5nIowNQEKlLjWcoQYZs6VcwhIdyqgRg
4Kk75Ri/FUChILHxp0UHs9vM5EdeBQBdcCQS303ThPr6Cu8vfY/XxNebeE+l907DdNTYCWzylp1E
/Qijv3jtolbFXRyKEThTngcaTnT6gUjVdqUOc6Q6KfuDSifb0XJS7KNR0n1pqDuBUeChBD52BycB
ng1U1Rky0PWZ9GSoJFI1NFTyFUM8zVwi5wig3uHVxnvnjIJOFLtau1aehPu0H8cGndX2qHUHICGr
1FmsmJ5kvYu/0WqYJAC6zeN5VnU6uQCHMnwJaNuvt090M75nbZjQazRCoNx4/c1oe48bilaaUFeX
Y23MBxOEj1mFsHeK/fJJM09J5K6t7k4goxHI3shHImeEihgiQBkID9yVUoq4q/NZxX59z0+FQ/CP
5mYIgwRytu7KpRzOfWJIJbcyG3LM8h1NJwkx3Uh6LOgr+t/chZXgTEch3b0tivQ/uwncEl0B8hXY
WlmfyfXmNkXXgF4d1yUFMOoUOVbyVop4Vjaiy2shnC8ic2Ejfw1voYbxWjvjcxfdgSXWGVvqZdm+
LF60V8s454g3i6zyagShotFwFgxcGyO8DlnrEIJxoB/xB9kYTaT3ywR3qBeBVo7PoyxiedpIZeEl
yOADMLYNeHKDU1QZCjzObdmEygLWIlDZFcCmAiDdIS3PSUxdyVrcBrzSovmoz3HetVz29wtDKyf5
RBUNcjGburbHWdnp9g7oppqo1WtLWZAVxGi9ojH0AM54lcBik6q4asLOsPF2SobIlQwU2ss+FhEP
bW8m3DzMIVI+wF26XlQ7S0Okmm0TVnF7Tnv9jvadY2EkVorhrhq6p5l0UqP6gGLJF8FtZL6ZVxYD
ngsRDt6kyBJey26iFRQM6dKEdmz23kwRaFhyggHEMnPsWXfnZqm9zswsJ+u6wq/mtHXJMoFfqmsp
sCJqUY7j8xMCJwzzo4OkE80HfIojgrUzlkluQq1SnyQzezRHQOgk1u/aWA6VXu2tWWT52Fnye8Ay
ehBq4L3MR9eGOkZFP9VNOHaZbyWla5v0sEwh0uhqs3gTQmsUYtxc7TEtCTDWaBXYxC1lA2QRS9Mi
pgF8xPUhgA2iTFF9grKZAyLLwsR8n4nIAWCHorWy8/y01gtRnFfM+rJec2XCWuv1B/AaESq8x1Px
HlPluFotiFenc2rarqwvzpyXp27UXcBbIX6RdwsQaUE9fVsDt9aOQhEgW/GckuG1r9cONmO7ya2i
Cds1Boeg7KASO4LR8LaUrWWjuYJlbwngWgnn3HK9yOcBuZ7QjMZdR1Wnk+0/VKd7pen826K2rjNy
dP+ZyAJYMd9aojeyls4DWkRJJPmNTF15JGHRt84MMh13HaXnupY6IPfnd2YS3Ba+YfsByAG4QMaS
iGCU83GoOtTWarO+pOi5Nn8vliBC2dhH5HjQDqQCYgoulP39wv5SVa5meR3aUC48SS0wnXqnFneY
arq9jA2luBLDWcREHwZqKBDTftc8/cvw/C9+Hm286GRAKg7l8utVtN2iDesAJPxCQ0d54S8gaYlE
1cnNNSD0JLjRaHXhVa7D9GdBm7kNV711myR1M5TgJ3V/eykbB84IO/6SwkVTwJ4jyjJASgtopn9+
aS5/m6/qyOnYmziJNszKMbAKyZW190b9SZJ/o1R/r4EnmiCxnDbFBDlrfyBRDLfXotl3R3ORnd2o
+8OloOgPSGHGn8Gn7qVqyKasVnE1C3Q/JMgwj6gfYApQApqUYy8P4IYrqh2iz+RlHMnu9lltXp4L
6ZzaFWmVT00B6cs6u5qGFKO54N0leTGIHG+LYsfOmXlGZaigXoUXGPL11xpezXoa1V3RQflMTFM3
UrGT1HHe62g3KSYFOIWpKns5coN3phKLOvW3VB/NtMDeBKQY2gx4KwGyOaVWqy5c2sdoaYNizNCx
XPu317iRBEB7AVrxgWkLSH008V0vUlKqblBN2oUNCIGRiRuDWlMDEAqcDHUI7Fg603K/JM3BBh1F
tmqBYUiC67fROMW+AbV24HAjXuG5gFSrknqFtMASMuJXSu6MiKHpyv4CmB6TnAYkXGglecakOqrV
VU6jNGdp1fZJGwej8awAfPf2rmzuPR44CFlNkLYQ7gGSRCap53jowhS9PaBgGgvw74lGLzeCtI9X
1H+FcDsf10sJ8PGxCyVp3S1m45DlXmt/kvhRkQ+KqHlKtCQuRCBJpgLhvIe0njraNOQYmg1LtRZd
mq37yd6G/10Vs7UXzk0rZClDLN6FfeTo1bNNAB2vfq+EZoh5r0+XE/V/lIJAAoF2y2s5o0z1ZFhk
rMcCJ9ag+nFyaCLgSSq6vxiCW7K9qL+FcZFPWtZGacQQVpnvtv0akxdUrTUkj2+r3ZbBYcVqAKB9
tH1zajc3NYKGeenDBu8jufo9Gt9HtApO807On9X4lNffbwv8fPtZgyVLlNhI8IAJiQt1Um1cVSOW
akTtaMqeKq8z0DWKYccV3kPeAxZ/aHZGnjoGOm0GQUb+k0oy4YBLRI8iusdUHuKJLHGc5jVyW4X9
goAua3unG9V/uqfIq6InGCMpCCeB2M0dXdwvhgwoLCQshsf5EB8GEzPIO0U6acXoJaLO1Y0lXUnj
Igmg+w/5IhsUfXqhEg3upKdg+V4F5ulzgoQtiuGzEhBLod+GUxSrsqMssgkNGwl5GGsyG7ewmuMc
yxLo4hr9y6Rlup/gobkvSVXvVEmVfAKwqKBd+hO8ZeMgxTOB7RPV9tsqtbkD6CZjr3704/ERm92Q
Lk/GiIaJq+dv7fps/kO2oY9MOSYW/pLA7fFSZACqziChS/GepFWgwV4WhjN18p0mgh74nE1kW/23
ND5+GxojbsFIDyVFF3uUywc9692M2BiRIHfAJXBaZBd7DPTAOjSWsr+9m58iU046d9BSP61Fv1o0
NKQIgDXmGrmpRUXtAuwOXNlSSEHrFoo/MD2Y0GBnemGzCYIcMkZYIyl3K91nxn7ERMJ0AGllKhqW
39xQuHnMJrAJQCQTr4VpFPgn9pw3obGYxzZp3qz2qZkUn+ZuBpZDS/G7ZepZzc1vMjW8vZ+f35Vs
qUAEhdcAagXaMK6lVwuADgEDDfVkfKP1uz7oXq33z4lRhyBeuBst/QjygkdznQQX45MP+ZCMKgMe
6uh64WlggRBbKkYeN2HfyLu+6gLpZ9vZu1FND7fX+D+knelu3NbSta+IAOfhb5M9SGrJomJ50B/C
SSzO88yr/x465zunmyKacF4kiAM04OKeateuWrXW2gkEVAPRAlQElrZMK0ZBNUIJTiJETKrW8UtT
sQOzAiZBNXFjTB+3J2fL4vKlfAL1wbI60bVjp5q5VLrJRCfFYJQ6UUWjbgxoy4pyvWZ5JmhdE+ql
O8gO9BFl6dyesJUtSXqSmhuMzDgsyizXBoQk0bnfjNINPtdttMth9uqTY2h9GgPF1r3DUB7M9CkR
vty2u+SNwJNhl42IUtHct7nsDkL/y4ikOuQtU6EAXASEvdpAwBSKhXCME4nebCR+7ISmQaen03CX
C+Z4ojGC6KBLXgHuCjvSncWLogbDvsrEz1MWVaexaFHxFvv0kArlofREoiJVfMlVP3iMR0NBRSfp
972ndoewMuk0NoRqY2PMPvjao8wj44BTcEWcYImdmaayM5UkIIWiVPuoCvaypBzyxumeyf+1TR/v
5Lbb357Oj17s0ibi6derqHi9xcb3K1f4mr7Gb9aXdpfyZtiIJ9Y2IwV5S6fBcW7pWsQTGk0OsZkW
pD0mC2g7Qi12M4nlRjH0V8ZuOYHoV0E7Ngv7mksvKWRVnoDFqFxZe/CD5OuAcA9obAm0DcmjY1NE
ji5Ahg7vlujntu9PTwGUHk0v0Hr8l6Kn7BVpl+YQP2enOPlU0HlrUcguym+3Z/2jW6NqTQRC+Ags
5gNqNVbSgtJ+Wrlp/Mc0PPivnvKcSBvN9x+CfQ4K1HEaZRIOja4vwlTgCsNkmWTkZO+5bKZzFHZ2
G6j3ZJwda4vZ9KP/xBg0/iDQEWrSl0iIzLOyaYgr0nMGwKa4PImRR2jlbWykVTOUCWmJnIs/y+JI
0HBA5Vqs3CY0a2fKTVQGaXE7yWMSH2+v0er0zeKjBktlkrC7PhmV4lWUIaTKreX70BKdITsFsDMm
/le/2ei7Xzv4VHxUkmmzuu8yKxiGZelHo1G5bSj8nQIN83k59zuxAtoxyzSJxVex3AKTrhrVaOUE
rc9/rfn3i/gln3KfFgdyQkZ79LzhIerg2/ks5bZCDJPCFdr+fXtCP2KJ2JDcrP+xqC/fTSKMVLKQ
6WzIo3SXCM5XxVYP4yF20Kp1chsFiF2zryAaMW1vw82tLeal6UVI6PV6U6STwGIKnvCHZpU/Aqlx
iqpMdwZCN/vUV7aYZldNouJElghXRKh4Pb+VUfoIuJOfKeM7dZ/gwhuJnoyjn2Yb98ZKfEZsOCsU
cgJ5Ei73jxpaEmVDkiLj8BYSbNuRepBj3ZG0u8DUDqX4YlXaltE1n65TKiP2w78Q0lyPD30TMp5h
ULua5ORv5Wv+Or5Gn7w7wTb2gz1+kwXH6O5ub6FVm+DeZF76iO4ubZqB3ChSXtYuqAvANo0jtd9v
W1g7FTou02I2QVn/evtfnIq08vNMlYaaUPclyt6GGnEYcWcFqDxCvelnthpsJZnWrmD6b0ExYZXI
Zt5IFyZh9YvUsVLIm/navfEtytuj9JJYlWP4yhcedBsLt2VucRfXftIanqfWrgjlrNcrtI8jxxVn
PyrlUZIfCvIYt6d01SClVZSjadL4gJhK/NwQ2kKqqUpp08E3Y5OozYyPMQwgJ6sfmn3eUBfzYn/a
8KtrtwUR4pyoobbK43oxs5US1Yi2M7N1OwekQX3wjSh1cr9JnNuDXNuZc9OVDC09pdwlEq0LymGs
vLBxkzEv900vZzvD59a4bWUtbri0Mn/FxVZRpEmKRStqXD3xIBDU9mrw4vuvarnVJ71qiEt2xnbN
3HDz7xeG9KbTrMZrG7cSSxu1BkfpXkPpa4PK5O0RrcybTDlkbhgDC0/X/7WhsLCquDGCzpXTaNqL
cZs9GZ4f/3bSTCHI4rVO0/2MRp43ysVwusTrA79LGhc//woGyJ2C8CBqwfH2YFb2G0m5uQlOlqmA
LHvG0iSzKqUwGrcLsx1l9R2zpkjdxpStXCxggOm0pXGfzbBsIe1E1RutMG3dQA9kW2izyC76+r0D
XnlIaUI8F71ebziN1ZHN6qkG00cn8cJHxVEqS6UQYDP8swk+KemTEH65PXkrW45LhNouOuizRvHC
xFjo9WACeHNrkUJY0muyIxTgR9vY0JwaSNrGNK7sPAWQB899qrGQEC72BPAha5QDrUXCxSoPY6NP
d2KRy/vbo1pbLM7QrDQ29yEvKe01hD889OZaskSQ+nnVOZ80W3mRyuJgJtnLbWNrb3KaxHBpHCRS
w8urpC46MfBDrXetVIKYrUnRlRYq2aUbUzsJvGftoLT6vV4K8iERQ/m+k/XuUMW5vOGo1oZNTYoO
Z4IfjoRyfeBKNaLObUS9KzV6dkQIDdZGaXD0Jvss6/Gnke29sUNXsvJA7MjF0epNT5m87F6z6qKu
LVXoXGhNuTtBqDqVFIYHq4gRkOiK/KltMtEhthCeuG+Kh9S3SFmINI2IBsy6t5diJY64+prF1SOQ
TBq6Xu/coRELR8m9Zt/plmAHqYWIbayE922h0MfX1u291KF+dtv8yp0LqohgArw1zVrLBL5VNmGe
pmnvZly0RmW+GfVjk+r21LxP5XQKPFHZWPHVAV9YXDhyGjEt3wTpSvtxfcy77+Vr7FWnuZNK2Q3G
eQy+3h7hirsg7Ur3NVlBKr3LCzen4yDz9HxwJ+uHlLm9NcAYTO5nS3ZzxfOp5Ohoa6Zp/2PPnWIg
ElNF1uBGU3loy2RHVe4+k77dHs2KFUq5KB8CKSc3uHzXmuDuqkTuR7fSjLMi0GuMCv1eaGprwx+t
eD1uW5UUCQwoSI0sLnaxb3y4BtvJjTrY3cbcqJ2ykMuNwOujlRnoYLH7uHX5c+HLS70fS6vVOlcI
cwCa1U7dgpN9nDAsUAnm8UprCrmMhYNBUsCHq6536xH265LOCMOIbKEUNw7SikudDREDASsgtlvS
1MaEpZ00NL0rjo+CEpzLPH/Sp+hlLvTJu2L6ngU/vf6vtg837qePG5wq1fwOQUyQxNny/aiGiax6
ST24w1+hte9APbWOtMWAvzaNczeRTuqbBdMWp1bxu0CirXZwq7F0UrOhiTm3G/P99u5e2Q4A8SmS
QFyoUINbLFbdCbLh+/Xkiv6nooh27fTnbQMf3R1bgU4V/nYYr3lmXO8GqeuiSs980a2MvN8XkaiS
Q9GHZ9B9TpaKnVPIYAOGXks3btw1wyZZTV5vQNi5eK4NG7UmJTHkjED9zV01HmBQ1idILkU77MAm
JM3G8V1ZL+q/rBT9sGQ6lx1goenFPXoak1sO7U7sT3rc7YbxeHs2P17eJKOAg9Loy1sbD3s9qJgU
FT4hndx8PKX1n4Gi2rH4aU7pa/mGqZVNDikdIyFxyCbXFnmZsciGXrGqiU4N8zAk3cvUw7nVaEdD
mO5uj2plE6oWPIszPRIdmKpyPSrywZUZip3odmli2UYrBk5VlcWGv1hZIOpztElzZmdSrcWAPCNB
ig4BBtdPeztL3MkvbeM3GdZZmRkBD1/3zFxpUMu+HkocVkLjCYrolul+nD4JsWmHfmIH6lFROrtJ
vb0s/rg9eysLpYGi5/DOuCcyO9cmwYJ7cawJotsOWnCI6jS2haifdrFe3jWxJW4s1soWpKQq8iAE
gYD7XZwrTypVtdRLyU2fKi2zS8M4eBJkaQJp2C2mjzVbkPEg/Tk/B5Dyvh5a3spWgeaD5JKJD8PB
qYfQDuPgUyE/9H/cnsWPvDGsHGQHEvByi2KusnBUyii1UZXUslsI6tEbHgPB3yd9tdOr5FiIf471
zkf9TBWkg5rlj0nn7cUg2099cdcG0lPhdwfRs77e/qgVH3b5TepiN7UazbPINsluXIT7KXQG7yDo
9416TM3XVm02DshKsnJOr5FdI2nI6i57NIfAnCjrxqIr6KfET3ee8jmsEmcsD0b6FAuvFHnp1Dzc
HuPK4ed6kBB4nRkEiH6u1zjMK7VvjExym3SERtToBlpmPeV428rKTrqyMh+iizSDkaqdMdWR5M7j
yjU6tyQo1is0emXUJKINwrc1ayTUmUeZlw88KNfW0NFUg7jsJLeW0h3q37L3SFvw0DhpvbFDVg7/
/K6aFVmgWtGW6RNZiwvR81XJDStjr0VdvAvKqNu1KhDWLNlKZ6/sx7lNCm9jzWDvZSmp1Pqs10ZP
cq2+djzdf4KvI9I+S92bJPiPQu/eXrSVhyPxIz1F2oyuIHG8mMcefeskS0BNyCTUyu7zlL8rWWNn
0ninafshFw6m92ebx2crts6dt6UKtFIWmeNXErlctkTMyysjMppEN/2S85f+PUb+1xGhyzIV74RG
vy8MZTcCQ4or5UjkdIgk8UeNioevd3dl7hqG8BoegnPxQsf57Wn52OOJ22VOZjYt6EdZ/+vt1SZd
WpYGyYO8qRwlwab6XJmu1B8S83sUBXtS/yaFqvhna+18WicqYNrJa1dMu1r8GfbqOaLHzLO2PmzN
gfBhgHyBFloQNC3WKwHZ4AMZY754vIyVv4v80YnCYmcY7d5vzd2oQvCSjMe6VTcO+IobMQhVyPNS
pAeUsrgFpbJP1MbsZbdtNWvXCV0JMl3YqnKsHTcasiCFguxlbiK9nvm+16QM+JLsquWXoY8crZ5I
ZSgHL9tiS1txIfPfDywdtNZHX1xHoRKYSiq72aQ4ceo7oF2g+kESF/KdYovjft0aUbIpEzLz2L0e
V+oPCnwnLFwamcah1HjW+LTCHoYBxbGBlMW70AfZ70cShs7TA+5DAESkmq+NhroeB4YxyoAqvmiZ
4QCP3rfCY9+0Rz3byvqsYAy5XXiSEj7P750lFYlaBW3je7rsSsK0z8cJHynsdF/ZT+LoQKRge3px
0sMnP/xhFdF92/9dSKdegYJk7DcO8NouIjECNQHvb5pPF7M96L1UTvIku+Z4Z9Vf++5zZPwxZqfb
bmLVikrKwqAJnxtnMb1SN1rG0AiyK0bJs9QNj0qV5kfNbJBk0LfAKh8x7/gki84mKPeoS3xo2Rr1
KM1jPJab1mS+q6MVH0CEH7Q6vh/E+g8/fMm6vwpr38AaP1niXk4aJ0kN/h/BunKrU3Nl7JxQdX5N
iKQGlIUjmrJ+yKIsUd08PVpDD0lQutOGz/BY3Z7jj80j4MQuDS0m2fc0JUuGGEPqg9CDUIGvd2yF
hj7Js5LFf4zmC7wmlXSXydYe8OOXtBY2yIpW3jW0ThNocC/zulk+PCOjmwroFFR3yjwf/d28O3lR
Jdq5SjvB7eGuONlLU0vwqFTFoVhGg+qmuXgWhuRzDIvibRNrKzf3poD3m0Xul7n/UIUVNQ1VGO2z
RnupZUq8aZ8Ld8Mw9gd1uwqwZo8lJJPEq5D+0kX4maWJoPWcHrcbs32loYZhvBaa6qBGfntga3N3
aWj+kIsIVGrFOMIfMHclDDHogPeme9vC2kb4pdhEcopjuOwYNVso+Ae51lyKQWXwbBnApjeAS2vH
nAIAdAT/sbGYrnGsC0NMKw0Dw34s7KC+Qxv4QfLqwyjeFTJY4ql4shKnHZ4trbtvq09F+9qLKIz9
mzN++SmLCRVHswtT0BPckMk+l2t7ntTQKvbW1q2/OrFcUgTyKhmsZcp+1OqRNyMTmyRwgWUQQb3K
0UZedi3WJZFNVEeleuamWLgsSy9LCAAMzUXmI0l2sVQTZxYaqU2jQlPRU/yzLHUvnZoayH+BslU8
WlLy1ijOphpstRmsHQuqfRxC6m/8sXh5augV5lnnae7QHrP2oavP2uvmht0ysrgHYa7zxhK6QzeX
1Z0xPXjBc+JF9r9bv4vBLFIWYQvGTuwsza3iYpdGbyqMid2WXsjqJrkwskhikUlLw7hixvT0KA+n
MHjp4o1n5ZoLuVyU+fcLF5K3fuYHFeNgrmr1r9787Y5objNWXKMjGqIRxC+vDXgWEBvRqnQ3sP6q
pAk46PdJaXm1vt/2VCsLTyHll3uHOJPU8MIOZFldqGbYCaCuqrMs3xuWV+3zOCwfaR3bGtdacmfO
llKLotUTJN9iBxhF3VSRGOpuL36X63inGk9G/5DV2VMS+LYOGW486s+hfoz0XaoZJ7O5617VGL6k
fbZF8rw6ePJLc3QiaoBurwffqvkUZXC+uR6vtzR/ESrPMaona9zq9VjZLhZc3/81tDhebdWaBVE3
2wUlTSqv0Hn/fujBRiFpMxNwENEu9nxMAV+cvHkd5WFXRKTVwZx5L/9is1wYWex6bcaTBn6pu5V8
Ho2zkT5AndL/dnc5ZMJgasjYUhUHkbKwAkNyY3pFq8/HlzL9jvMLd/lGcLNWsgIEwCtEpOICpHt+
h12c4K5oAm0k1+GWSTSee817FeAvc7oSsJeRZCIc+hY0g7yWijupM81jPMWQjYPJig+3Z3XFXfGu
lIGrcNXMQNPrL1FA6455lxiuZL0a2rRTkFfaLJStGpnFK6GdmQmM5t8vhjuG/dCXRmOQcr+D70mR
H7z6+fY41k4TDQf/NbEcR+sXsZRjwkK6eQikH23xrU3ofZE2IOxbhhZLF0jBQDNNabhK9T0OTGfq
Xv3W7dqtMvCWnWUcIHh0dbQtduq7qdf+SP3xqQjDn524EZBuLc7C2WuZmXSVlxvseFpbEZwLzF0Q
vN9eng0jyzgi7PvEk/LCcCORUjPtxx3izVvCLfOUXDcXkPukAMwDiBIO2/l6mxlt4+nJaJGWRLxq
j9+TbT0elX2VT5Yd0rURhH5wCszmN/OhhgRvAGgejuM/miWLa4U+m2SMezRLCuM9lTubGbWnL8ag
7FIwRegrbWToF3vjP/Zm+Ij4S5RqcXWMwLDgXDbQmotfuVkOUXRvloHd/uZL4h87wDKBkxH24h2u
J9QPa883R9SEBPU9EEynNWjFINf5W3vjHyus10ybDAnpEijgq3HfdE2G3E6dPGrtTyTuD/7087aR
RWbrg5HF3hhLUqXtVMRn1ajtsXynZ6xWn6fUyfrKuW1qcd9+MDWv3oW3E4S0HOqB8aAX5ZjnVsw3
DMwn8mKffzCwWJasjsNWjEh3673yVQp4GetoglbqnZHwEhNViDKGfRgZW0jQ1W13sVALl+QNuTX4
GQPza+/vxoh3Wjj8PemIloiwX92exOUL859B8uiAkoFMHeI817NY0Vpt+LDSnrsGDK0rDraoP2fp
wew+Zf4PE1IHc3o0jGBX6I+++M1P4TgUentItkq58874MNsXH7IIn7TCknu150OKMLIl+RV0HKCS
4+3hru4Z3lekJoE6Ill9PVorLvLe79ieku87RspVn+gbu2Z19S5MLFZvnLpRFzp2jV8HT5WuEWzW
h8BQaWfZCm1Xp+zC1OJK8cpc7bt5NGH9LhaouQQ/C2N/e8bWbVB7gqUHgNESfKMVqkQvYBOfKzGz
TeFnZeY7JMf+b0YWa59YTVq0nLezObkCcnVi99iNW6wcq66JbsL/P5LF7UEANtIfghE5tey8OBYC
PT45ZFCQYfvf/82AZiAMBE1zvHS9z2SxG/2mYhNUUrUrq9fCUHdVvLHTVpcGnD0Fe/p0gXNcGyEd
03fBrJ9m1F6/y7S+O5lD7h2aIrb+j6bmT7nwtX0OsStkNvHZy75kber0pTvG2ka4Pn/vBw8wA7BI
gdAutIRzj1WYtZ7Sx+e6Ml77yfwJV+nGRluWJf5xdwAORF4Exke1qdQIdDWtR5TtDL/dQTXwJKnp
A2lJMpDtIUyb54ZjKnfRo0BHedntAVOF+zoMnJiMUK97G3mo1TW8+J7FGspS3HmBPsxjHneINdba
zyL+cnszrngksJQzZnMm9JPEhdOrso5xtuyTrG1PAyTZR10ucidIoD7pxXQjzl3m6OcpvjK3cICF
bOXAeFnGtOgPNKLuwv5PaRJfTbH/mlURLvcuNu6EWtlBgbLPYLMLf1O/459P4A1E+/DcVLqExAqD
p+rZ2BHqRDA8QbyvCa1didM+kOPnaHCDrdL1ytbVwM//1+BiGWM9EEfAW/G5AepBBc8Y9yqyHhu3
14oHu7KyOIW1gqxYpjKsMX83I6c4SNqxJ9lQ/K6E0ocJXPgv4ow2anLWcGxfAt0twt5plcfpFGvP
MWdFzXde9diA3263ejqWidn/mCZxNBMtgHtSrl2NKiamGMOGDAXiHzG3s18cUL8U6ZKSwr2pjbaW
Q209vgy6/EQEuOGDVs4jU0yWBj0rGJ2X2aJsiMQxi2XEF7vUiZv7uIW1OXm5fSBXAstf0Dh4ZQyg
HUvsk1kkMFmZbXQO31M0zlxPfUi0YJdMZ5loL9V/3ja35DD/Z0qB4v3H3hLXVNa5X4kgQ89Beuiz
u+AcnwK3pWjQfxIrSHCDnYGMtvx5zEh153tf/VnVf0vaJy+xM83x+10x7KVPwlGSNnzF5pctLn6a
OKUm1pgJHaYsead8945cZeEpOFt/FJ/RAWmPAC2CPb3qIiQ1xU4L9qL4nHmpfcp2/nfr7vZUrZ5j
uo9FoNQifNWL7xmMqEFDY+SFqb6jLp6bG0uxeoIp2879lGDpl/ghIWrZfMEsmztID0H/JUTuLnB8
7Z1Oz63a0eKZ/s+q8zynGGlBrmEtDlIh+wishryWJQl1j6996kjqF7mZdmNV43o/08nqJKpxNnPf
7vRDNnwK6JCF80Mg/Nf1t2EjdbRkA//ng3jdQhQFvAjM+vXJDvnQYLD4oFa8t7qjXjjxU15UB19+
a7OXJHkoyQAiOJsVx1B9lZ2ifZvUU5DAgptuai59jDVmyno64ESAMyDhrr8Ffl0YycMpOg96bmva
d2uriWv1jF8YWNyCU6VIGVpKyJnXX1pzPPblcKeY91r5V6Wa3wflC32t/8Z3XZicP+kiSJMi9kHR
YTJLXtUQnYFuFyZb3S1L0NE/q0hZDvFn0FDyku0En5lLUWpipYjyPfRC+j4GFHGQxVmwxWqagxdm
0w7BqtgJVcE7dlLYbVyEq5MLVI2ua4BPNO1fjzTV+7JHfxoHWvxQvrKL9rxbM/i8a2WyNzUgVg8S
5wiAFc3rcA9dW+tExfNTjxGPqvYJb+XQRLar+5PWZffx8yA2WyJFq17owuDioHhiHlTKQD6oax59
qNSQ2drYKqsTOMMlKZEDzl42m8ZhAZkQCqV02MS7KPmRtrYEHe6ferwHWwXN9lZsv24Qcro5mUZG
fpFmQEuMh5LC2Te0AD8OJG6Y9mqUoEgkgGl0VHEfqFsVmWX+/5+9yvMITmcGioD29cqhlRW0kR/E
56DpEwcRntA2hkJ3Wjnxjmk7WCiEK5MjJMax0qzoJBuwZY6WH27s17WoAlYxuCXmzCnZxOvvUDKr
CeOW70iBIux8W/56+9r69Z5cPJ3AWP3PwPwBF0ffVwDDDDnrqR8VJ/3h7/uj9C09GYfgr0bcHT/n
4AT241k7Bi80XSq7ch8/RXeUZ+tPyUbiftVBXH7LInY0xKROooBvIaTRj1Iu7iXlvUN/E5aXqn2T
vHOQbLxwVoPGS5uLhR5gdM5Q0YnPj2OyK749TpUzTvssdHrec7iFYP739pyvHVKQufPTm1wSbXHX
U957VqMOYkLOIjZAAb/L+vfbBqQtC/OZuljUHDE/IHtMJKC4w3DXolVqS8gDHsL78GTtlVNN6/u4
1W21YRZt3GuzzSi2FSx8JOK6HSqjP+R+PzyIbfc9y7u7ofkE5bQ/fPGzVx8xwEkU97Xubox89qgf
tjOUVnQ8zCquSwpttay5YkhjnCEr+Rl3GYjWUTokUW4LzfApMZKjXzgafM6Cf6p9+V7OtjidV10H
1Q2Qp7R50Aq72FFjlAwQe5D7F6TgSxbN2m34RjqaUl0+yeC9RGqwWlbZbSQcBvXf+MtL84vdlXQi
E2ByBdBfY6teYSMpsZP/lmbuLsUWwSEbkXN71led1MWIF9tNiiKtHIr5Um1/ZKEBBgY9NnHcODZr
FwHAeZqzAQaAfF14qjBrcnGUvOjsI3zdiN2e6L7qvyn+m5ifU402WbXayLGseiQoDzTs0XRHr/v1
jo5jK9aCWsQjzfAH5VszWE4cfQupjE1oFfGU9foJId0tzr61AwwZFF2zM4AZz39tFzIHuRwNg1Rw
rO/Mgah267m6ltqhVYd8C9pU1KgWZ7Xr0fWOBZxQYT0qAsJS4Zd2KHeD/357b8y7fXkgL+0sA65A
bmjQITmfqYOTNF5oK4lC4Cy3XCvcsLwn4i2qtLWw69Lm7CQu3B96W5VoFuRQJwQLwX//beZvrSNX
Pa2ZW6wOaytFeABn16xn9YHI1q9SKvRRhavN3wWv3Ona2+0JXDtcvHv4BzFgyCMWg7GGoRKMiTT6
9EdUPwqD74QIjNy2sWxU+BXu0Ko4d2jP/URLlpdIzHzfSkheNGEjn0KPFvAxhDYvszrBrgVFOo29
L+yHLLRspUtax+gbyUYlXNvJZlW8JWiSx5YJK4zn2YHRz9HSWNH4gSqQVwuIciS+Yt/+6LWJISgi
JuSrAfstJiZulSAKRYHQqBnsuL4zzZ3e6Rszs2qEZjMKP5wRIPDXW0mAn70L4zI5T2BBU566b2qz
8bpd20FcWJxBejjhI1+ckLD1aGoJwuSckPGXuvdskxp77TzwiseTzK05tI1dD2KoazirRQZBrsgW
eHuktW/X+iPuupWplfUbbnN10i7sLa4gNeP9apISOvuyW6Xqoct7ezM3vTYoIn+2LmUZmkkWDizQ
Oi2DlD05R2iAjjEuRZr2mjjsLbE6tHl0Uuv8dHvHra3UpcnFSmkdxIhRVyXnwv9BntoRUUO9bWE1
HL00sdjUlphoTeX1ybktO+OoV71sh2LQP1jQ2x0zXnZ2lTfTsRCN/F4IC5IvCtslDRLJLRtL3CJV
3hrx4j0Ju6rQGhojDnjtxWa8jYVeu9XhLaJtFCwtF/u8ly58tWb2QHXyJjk3ucv14zlS9Kif87Og
2d4GKnNtWxIS0o49NxZ/IMJtdNNL0q5Izlr3INNe0kLEK7zeXsC1a9WQQWnRCAdV31KjIg60qvKk
ef1yy+6yfhcpd61kOZtnbHXeuHTg+QEHByz+et5aSJLGLlOTM0fEnobpqIpvkfYWZNo9+stONRr7
IN56/K9uT64Jca7T0EK9ZAeF1EgQCslIznKd0DsPIDjr7TBR73Plc99Ne2X8mhox3drUSYOezrVy
6/G0Fk/MWGfoyEAyfkC+cg11KLl787iRHJ7LRbAFQN/UDOb9aGR7od7SOFpxNDQ/idLMegUl97JH
dFL7PJeHlIqsMNll8mAUTqd+GuFf1ZO3cOu6XxkfvRTcNiB8ISGSF77ay9oSikzWNZDPcvw1G/6q
fsC7M22V9tbsGDMgCkFjhC/VhY+Os9igDKwn5z57UL1zrGufxrp+1dppR7fbj9unYu1NRGDxq/mF
0ilsUde7NbZC0+hma7WRyrupkwqnqMeCnszIorxtfU6stLvvE6Oxc1CXthioPUTElXC8/SErx5Nm
f1WHkR9A5Ye1LAupEqU2Tc9CVdpd8dfUOibRaPubggpzPAWLBpWAucWKgtQibGikHNHOoUjPlUqS
E1bx2rwr7xB/laadqv7M4q1wfnU5/2dw+e7t8zorA2k2WDphvqfCPn0Vm/tNNY+1VDwEUXTh4Enn
EuniDuSse4ARmcE6OtHGIb8Xz57qNIFtIr7z4pNq+Dodh3cd5Qb7lETOVi1gdQUv7C/8XhGF6RAi
n3yOdN4O4h9CETqS1cGEv6U3tHbu6SSZue4YMWW16z2r+FJvIGeXnHNvL4jRIY4gJNQQ/epz65RF
0J6Klrx1UOYLdfFcoieXVDwaR5ZO0+G1UTkTAt/0mvRsSH30NNTidwnus7NneYEFN3he2GYRpwcv
MbWn1p+KI1rN2esQZ4FjwSWxLxSJx/ftQ7NybwIcly143QEaKr8O98UVrfZeJkOakp4zv0sPU5q0
YDVxSEYnb8F51rbxzOo+Oz+gHEuUFW0fVYS+e3I2pp96Nd534n3v8Jg7dsIWMGUNv8YdoqIR+Ysw
b9kjjxJlKEEymJ6lquqfusDw9h7gaLCHgb+n7S085Vlu7kMQAfYo9WA+uCUgwGmLmW6i3kt9hpBH
IvYPw5QNB7Eu842JX50N6BbhDaDhjLrJ9WZoFHh3xrFClDPN82OcF8pRywLrEOd6sp80NXxWPW+r
2XftgAH0nPF0dIF+SHnUTahMDWjM82S0T9AbP4/jt0qfe5oRgri9sVaiSzSO6BjQ6IlEam9xK0hJ
GPp9xmYvqntNd5N86wivjIUWElRxIUWkaGrOv1/s3EzxzWbyWeJCe+nCF8Hb9chMl+rp9jhW1gmC
a0JKWmUoyi+RkE3ok0iRRtYp4D41nxKo9LVBgHWguSuHv24bW5k0uACJ6igCI+O3FK+RshSxz0Di
NGafouYxzbY0ftcMzJJcIKV/tbUvJm2oMxQAENw+1znt67EiCbumbozj7WGsLY2iAqqT5zcvVZbr
pUFeINM6DytvIOkQaaXrMFGd2zbW1uXSxmIkelaEPpyyjAS0ECmueA9vNBrFYvL7D15YRP83mMVB
HdnGY9JiqKVkoAywVA6vJDA3jsvWcBYXklh3Y+oh3nUW2uNQ3MPaoJp3U26H+UYhZsvQInpBzrYU
ehVD/XicRFt5L9760dG3TufqRpuVBsir6KQl5t8vTmc3lopCc0N6tlQq9RWPxD1VtN9skJxDsV9U
F0gn4EQpC1xbqdOhzSnX52ex9n5Y3rMXGIc+Nk9+Uhxvb7eVe3Lu0eGSROoFvvLFlm6UKlTKSWV9
itJ4qNQaHeBATU+hCnnBbVMrp2fWOJo9G4RttABeD6qszCHIBCs9m8JM+/NapO9KHcEfspF8XHvw
UeyFv5hKhqIDrLo2pKG4bcQQmZ3nvOOLoH5p9T+r6Zxp4q4XHkx7Uuy+eRaajZO7lniHmkDBecM0
zBgXYWYweHN0oaRnMW9QAYz3avdiZf1DLyHnO/iPuVaRwXow9C3hz7WZBd8NeB33B8+ZfD1gv7U8
SlhsyvmF26jKzs+/D8NOlF9/fwXJW8FqS8YPSqXFYS6ESh9KiRX04VToh11e04L9mG3h8db2JIJY
mg4DGDw0y6vJr4FmF22YnRP5vewfreFNCja8xboJMA4WQkPQjM2/XxzjdiJeFZFmPw/CW2a8BeDC
+sS9PVsrrmKWGebCm+kjuZqubQTpgI6gnv8ahkYZsU7/zXJcGFh48LwQh0qPyuxcWY8gvCc0Pcvq
cbMasra75goWZwoQirUMpQtfKrJIKbJzKT2C2VUMhxeat+WI1qyQQ4ALFcZ4HTDa9Wxl4thVuhRl
Z6l7KMxwp8Z/dv63cEvEb9UMaV5y8GSVwYpdmxFGWazKts1oa1eO6b72mTN4BawtUfFlU/DswqHq
/q+hX87iYoeNRhxXQt6xw6BJUsxmj8FDEocuQWPdPczvnrBHxV77HCVOeJh8/WzW1v00NLvup2h9
vr0XV4YNnOdXeAyOiUDsetja9P9I+7LdyHElyi8SoJ3Sq6RULs60yy67uuwXoRab2vf96+fQM30r
kyaSU27cC/RDAY4kRQbJiLNo9dLH6JyV5Ys5Pkf2gwJGsvX3h8lFFC4/0HqYKq1EIzt3p4O7sbLF
W2uZFr4ozUIfEMwGnIxYlTZ3jjDB/4SY6F4BcVEtxJu2mMtGVf0oP1jWdk1sTzfKvyMjs8+JoFCn
QOYDKoq32E6LWoPBGsDIibqN68ZLlS9aLzm4hB8JGQnBLOhAvcNHz5YM2rWElMMCipe5BONE/aWq
wgyEqyiLJWcVW+bckx1aLn9CcbvNbQFPbxyEWtSTnY43Sd7jMrNHzQvGSa9xV+6otrm+BNkSuxaS
jf5sdJFRqt3cA/vvzE9QZ61uoFLsddYaaHC4vx5KNjputcftquoKQaja2kTflqb6kto35fDS2l+a
7Pn/Q5qMnez82FBgRqcTKwPaZNwBjE0RtYsGQPzagYuqe60Se0vdbFbTCJY4BjcVTpM+xHBxoW+c
v28RMOXo/wXn9gPeqIWm1/iWevk26ZqnGfe21MOHjeDaCNlhd/b1CKjlseOwEaJ+BjutH4rmE4pi
lufEnqt6C8zV8m1jyRwQBYfoxeC4hYpHMl2mEoPTxioYa1j02Y1k/lhWujY0bmEu/RpRNQJeoov9
aQsAou13QbeXNfhlI+EWJdFs4MSolh2nQzhLrjPiv437El7ABkqc3KkGBmVXRS5mCTVa/Sg7PERn
GT7C//48z7OuOnvUItZpz/fLE/RBX4uD6+dfgWC5azeHSvGXjbuHcqJ/fRtLRsUbt6bF0NWTiUqi
0rfdbUejbhNpCtlfjyI8T85Hx23ewu3yNi8wOuDEvT6YvdyrfNPLN7lkPKK0xPC78CL5v6Kzl3tI
KdVeo5mFyugJDR/lJlYAAQjQ/kf15T+G4k5iVCqNsh0QaoJXouFOPoWogNai7Kx/7/p9NjyUi6wy
JhsetwgVdWnbrkHMCr3sdgoBavPaNOyWYVe6N4P66spUcYQL5M+Efngo6LGCvGhilNo267cg6kqW
huhEhtojhLOgyQ76PzeNcV11URmBnUMM3z0+1DfZQdmQn9W2834Zjdc/qDszTILrUVlK+5CPzoJy
8+iUkzKMBEHbgG4eZDq8omPYfbfohRAaqn9cGtITvJwV0wXYUH/WqpOqqju7eMLjJ08lGBHh5J1F
4iYvIrGmxSmwLqQJqmT2fjbIrWYRXp8t4ao7i8LNFh5YI46GiB1Msz9NtT9bN2t3Q7MnvdTA22I4
C1lR6+O6Qy2T3e/xvsNblJfsKnWaOIoF9EsHwEOoadP91KqyZSDoP7IoqM3CL5bhbLhygr3kzWzk
eY722Gx7uRKmo98Y1lYfNa+jv5YBLNg5uRm/Rdb++px+/HKIjDL6ezEVEHZuTnG/tgenBPZm1Fwv
1NExMdJA5hwpCfIO7zq7UdhdneA+DWSDqZ8maJLh6doZT5EpKXMKOLAXg+Gbf/mcqPmqA9gDQ7dd
Rb+nQ43HZbbJACtt+3/05klD1QSKistjWmzHkgD/oNW7Rakl9C/hqkFFDz15JqT+gQentIbdFhiw
XdwaaD5a69P1zyYJwBPfDOjV1U1eAcdBGi8qX1IZ71NwVGIumTgIg3hCVYNbGJljDPCDxlzqsbnL
Oiusuy/QFRrLL+kCp5/ykM+qRxeZGN/HGxrCMtw5yu44Ofk0vFguu4HMCJtv8ARrf+vKlyIpNr3q
BFLsonAWIdbIICNs+3HbDto+ZTbOLFhMPKJ8wWNa8jz5mOAxHNZ8AVENT8p3O9uzlZ9Glh6vMSJk
sY0b9OIN4EFWlawEIQvDBnoWBgU0wDxZmAIQKyaY0JWnxRo+NRiGXIWyICtBXkZJW/Cjh2hFDwkG
pigPgU6pUMn1VkCyhvwXlhx07lCvA1eWC5Kj7WmqGYZyaxYeSA9uh2fjbTpsTf3F6gyfRj2kdDPo
k1BA1SX7SphCzsNzM5kBeJxEBTaWs/h4o98W9lc9SXxHPSk5VFlHGJZBLmV4cSAk3uvNjlSxVyjg
m9hSSY+PxzdmAlKsDFhrA2PJHd9OVzlRYWIHmtum/UXheJVorymY5fJJZ2DEy3vIZSju/J5pbilp
g1GnbbmNmjCmt0uShdW0+EUSVE7habC6+PX3Oex8fFyGqSNYEC5LkbPCLDGfqlF2drM/8HFU6NQD
TwdxDB4Z1bRqpaor0IGqii9INk3CnBSpubO385OiSHaHKHMZOiyfmQsmdFi44eSrWpcw+cyPCRx3
Qq2G+ka0KAsCd9neHiC2OQ4g6BMi86WUBOaxNaQ1SsuhCFywfseOTkGu/ZqtrZV9jYEC/cRH+zNK
PmU6rV6ndoZgU/LbKU7RIvn7oqvC2SzycPI0B5C0K9h9pHI8y3yiFvWWEgbfpeQyKU40OoB6rNQH
4y9uexGo1xB1HvPjgiri1L8VtL+t41P3q1IOuvFLMba6AW+OpPZH42DLsLrCj2aw2x5KxyaqRpdp
jqH2imFAxjbAZaV7FFO0hy7o/WZ6vf7BhFnkLBA3zDFVzDqzgPhs59fR9O1jWm66AR7XMnqVLBCX
Q9JimYe1x4jS5ziMF28JEpBQJM800UEHMAbKpmhkQpCcS896Q9LaqDGauXgBjT3pTqVMaU64AtG0
ZJB6HEC8TINTxXPtFjpu/BvFK3zNl11xhBN1FoAbwwiwTDbrCABpRvhiUz/xZZJ87/SYD6nvLAZ3
VCsqyefKQIzqYHtPppcdANQ+fHE39e619XI/8gav27T+7xKvW993/O9G2GzezJ0iuQkLP9jZD+HW
ubqmeWos+CGGtU/7W3UK1ebr9RXOu2tgMeD0OovBLXFIX7VpVyFGe4QJS3fT3GQ/4l/GWzd786bd
1OHoW61XPyhfnV0TDBI5AoPdSK7NNbfwh8yJC21F+GFDQqx7f/WKA0QJitpfb0xP8YhfhUDMwcXi
W71pvQQbow20uyTUtuWP9Zv+s/ipbbS9jn+5PjPCJAMIDpMBAISB1wIYisxIB8VAsv5hBBYgj0dt
Z+9JsvtvYbgJsFOV6rRBmCw/FPHJmN5aSMWUO6P5DVTtZzLA2Zi4Y3adWwdKsQAgWzP1IFw9Jijl
GpL2jHDVErDwLTjhQE+JW7Vm5OaKMyAIiZ9A2/Ns5VvXjuH1aROAF7Buz6Jw61YrQNtOdaDVCb5N
MgRDtDNMiLk+j+QFrdemd3zI4mWArcayppAwybnQbEVvDU6RfL0VZqVlokT4ZIk2zFu6Gqa3OK0W
aEUL0eTGMWQAYAH5FoNFCx6v4ffzlst6pkP7KYFU6DE312BowCTy8iAbAss4TfXg4fYJQxcPIsMZ
RfMmA4rClKwc4W44+wVcTtQgkkaVAb9A9SfrnzbDfoQJ8QHgDZLKLoPi+f0zWm4BuXY84SURISWt
0CiJX+fsqxJBAyT9dn0Nia64EPqA/i7YvHgx8buBWMD29WlxtL7Hzb4iQUf+KZPli0Xv9L7f6I0S
Xg8oIOQbQDg4+JiggzHVrcuLywynqCLPYwBQ3NY8dJNReL3Rp5tkHCfIiWUF9KHsNcQTP9kPSxVv
QN5Tdm7fDXdTVhu+Vo31YYK33WPlRj9KUgxol6NibTULdBrAK/VKCDtsxmIAv6gcnEMWtyYwSrN7
crTEvQGMle6vj0n0sWB6AbkigJr1D0qRcK9XOkBI86PidCGqsV7dJ36vZpvW+XslE8weczhhHB+8
crkGxGglU2ZD7fVo4XDS2w0tG09RJd9IWLtBGRs1PTh6QRGSWxWMFBh1MRLL/Gt4Abe+2qJBOeOG
CU3ZTpIqhZP3JxavK1X1qZlkOnYVCvNlc7Cqg6XtVUtW2hO9UJlHLxyT4G3wYUiqudqEMlz9SvXI
X6eFBrUzPpvlmvhuNf1IsyEPtTb3TbOAIOW4bK6vEWGJ9uwHfBhnPfbghQBlXgco44D/8qj77j/j
Tzp6ygThbclrUnQCQdrIMdGMwFfkay2605gVVTHeIt8BgQoDHJk+tHiVAEMNPRbQatEWu9zJiWnX
XTMpyFFtAEW39aYvwtw8xca9809WeuPz9RkUXXsZZPvfcNxpl855Ajw3UiKa9L/b/EmLxi3V641d
pEHfSy5lbIXzdzKw3MDpgSILc9C8HNvc93XrEnwtQ/HXMlR+wWX3NnX2lpPeAaX6z1xZkk0nHB5o
sowZwCDDHN9ziUgzdvFYHLOiD2hzYw+gl4ECgu5fLPOgEi4OAI5ANQJURX0vYp2V+9oh0xctAwa+
atqwUeqNWrmHqpad2eIh/QnDLRCyoipVpAMLA4ZQFW9H6JwAWRTo0XpIVlgJX18hwj3GEEuMNAg3
Opu7I6hxBK1PApaQXn2b+10KAcu2bHcmrOcs1W/LaovmVdx87ztTElp0NziPzN0N9DxGC9WuiuNI
g87KA7UILDpv+045YNn5rsyRUPQFLRQ40R3GhUh/L06cfUEtV1K9MUGd0Lr70k78MjkllUwCWfT9
zoNw02nPKryUIyyTnOziSvPStAqmwXez7VDIMH3CAeH4ZLa7YBrwbBXNbitziC0gfu3C9EdtKf1V
gfwlhNRlwxKGsmF58a5K+UH+jaydRoZxwrI0Rvsm1dYlqFRnrwOwL9nTbIHzWQQ0BsZAZL4UDnfX
qYzFXpc6AsrXqT1lmIMh/gb/QzOTmfSJhoRFj7FgLSBrsSfm2XKoS3jmgdlUHJfsUEFQV90nnxnK
WQRuLfRD2TuLAaB03J2qbDO2fhHtS1n1XrSNzsfBxnk2jjRTR0g1YhyJFSprFkzjg2p6zZMTlRtn
GB+v5wvh5zkbE/v3s2gxFOEHwgDteArOsLU1QJQciD/XJA5NggfV9XCCwWEdaOjOgtwLZzounJ1O
VpmaOFO6ePaW9TDZPyFyqfeHsrktsvvrwQRjQ9H/3R+ZCcrwIkxuNVT1NLCE1OyW7gg+eGxH/ijz
axQsPHRycPoDX/mejS6nMAP9gcJRDiscbGjL8ZvhYCmyDSvIQxdBuIlDc2G2DMYGyEqYKvjLeILU
dtlAckWSxUWB0GdjrtyQ74MmyeVojMVaFzfDfkXnMKbmRplfbCX3BvsFaGPJahB9IIBsAfhGcw+A
aW6p6/pSKGmkgISibaNsk1YHCDyuo+TeK4vCTR2pLfh3rYhSaAerhKyQpzf38Me5vtgEXEPwR6Fc
CaQ/6kQffIYHpYFWSpuVx0JHU9d4dBxUrGAM7XWkOrqdeTS6NwWAMxW9bGo6b5lqbuNthJZGrN0Y
pawJIKqMQEsGeAuICzHRBf3yQ/bl0pcmCIzoR23iOfYcBzBSpT1pFfVi+sXMfcMNhvE7dUsvyrXX
69PxLifD5X2EBy4XOGDwsS0uWZpKv8y0A6C7zJJtHR2mad8oN22soOU33uPUCWm3oD7T+e08qL5V
wpiugXvAabYhqnBjKa8RCYdsOw23JTC9k3YYjdcSRQ1Fv0n0bdHvHZnOj0AiB3IODGwAZqQKTDE3
ZW2hKkO8doDukyBP0Dux6S53TR8En9gnvwvLq+myUWDGRZTRw68aVa9KbrPppM2p161ki+fq3dTJ
Xrxsrj7MpW6gnw9aNqSiWFY9S9LqbI948wKkregV3cy4JG9rs+klbWPBzofhEoxbcIQyogf797Mo
dIYtq1snAKTlBxXCxsYPvJdgXChrgQv45cD5o3DG3jFMf5sLNMCg0LRaqC24X+PpMMa/SPlcQhin
MlI/V4N2Wm/mjt65P9L2tS9e42T8Ouith7OPqNkO1HRJUUuQIFgjBJRkgIdA6+J+z4SlQAAlZ3r8
md/nw9uw6ts1JQ9TLUvjolBQeAQfFi0zA5NwOcdjlKxRw7wM4E8XOPFet1KvmmGzV8pQE+JIeNiA
sINPygv1UXNNHLMG7P97726n5ra2vy8y4JOoawDFzj9BuMsdWrhKOQ0NYP66E+SR6yv5T8UpfYta
t2T+3W1TC9WEZQwdo/8aR10QR7veGEOKejA+J5BgyrH/eyCdAWwF40KB9w3aCvc5U8Wx23oFIHBt
v2tRmEwHu36G3/v1BCfYkxdRuD1ZqrXVgyMISsC23kkWJPuF3H53QAfHHdZm9HWeIm9pY7f2ESC2
fXcAEbQ4WO5N69y8XR+B4N6CNAf2Nx6JYOfy9esF8kro7UOADn1AZ63hUU88mV+cMAaOQ3jSGTBC
5RuBdgukP/xqUCPXH631WFCwgGVO56KVztil/8bgTppFzYuoaREDxV0AJk0/zULsdahfup/45lhW
uL0C0QVcFbeykCjG2o4BBk2qWzOB/jiVqe8I7sfOeQRuVUUu8PtFgQjLulNnAKrcECpQoA2AGGFZ
kuEIJw60bMi1gNQKHs1lMjLmFhM3AiaUPFjJZjFRTD3Em+uLTLSUoTKAv8+q3RD4vYwBVE+rLxFi
aN+J87N5IMNTQ8H4lNy+hPN2Foar1pIST08yMKTdiwK0p2dHUINXH1Xy0MluCYKyGO4IzN8eDXRg
PrnlVuklddYSuO0y7+6I2X11qXqb2+i/OKn9qCnqFtx9EFiKWbJfBZ/rIjDba2fnswJlkDypkXF0
OgedqaO+33nQoPVMtZUkINEYcY3VmScAoNx88RuHB6HKCH3TFXfGVdu7MGC/g6mE9mSonZ/benh9
lYiuBOga/C8g/+pALWXI8h5XgqhqtC8W6WmYwrL7ls59sSnaIQ3bXO+9IdPAnojgAWUAdeK7c7v4
CYTAvGlMxnBBwf6xmPLEBkHRKqtQh0hkCNOxWdKQFxXZLn4uv3Mgvmo4FAKsTmEcY/cpbpIvaQTV
3egmcb0OvZu0oLBdXjzH+vtHrctSDxY0QFkf7CEyMBMzPcZMWXgJ9trijdpPB35+tq08XP8oOquY
cMcQcw/ClciBGivYv5cLLirLhtRwaMXLBRLDzcZJe2+2nABiqTujuzGKGwovOvQE/c4pt2nsaSQs
m19lsusjN1DrrWv7FazXFYiUL72XuvV3Y5DtfNE75+xXflDn7JeO5lE1gI9SbMbuGRUzb1nuRmMI
FYjkAgj+Tzyt38t23423xpB9uT5JgsQDTDucBwE/gsQ2DxzT11pp4gzXrJwph93bUekrta+Ni0cj
IwCs9T/G41ZeXk+Zsk74Jn1yBMfIMyZzT9193RfeiOaf8qlwQONBIR09/PdH71nOSZTYmTOCyYVE
qac4T4rReTaZPAWmH4r+ONBOcia948s/LLp34RNGz8e5frnoaiSz0lpgLmNN6PqOGSiJaeLFRn9o
FTuoIbdnlLulfGrTdpfDyzyJiO8061OxRPtIeyjWY20YEEVO7/oqrNyQGs63659clIcNlJVwEUCT
At5al7/QsRtK2gQ0Gn0cgc9QQOzXSR/W+rKxV2OR0O1EqRhTz6YfV21gUC6jxTUZ9Ap2CcesqjZm
bsDKC5sdnDKDfmk6y+s6/XUt7d31MQrubeybA6CMwhnrJVxG7fsSakxACEM46VEhpbfOO7J+vx5D
OI+g7TJ+F7DxPLS0Uhvw8RvcP0n6o+9txmhgUqUJ+UTGxEMAknAMJwKw4OVYooK2/1dEVk8Ptbt4
qkH9cghtKitnsT/EL93zQFy+VPTOKKmNi2gXD2HR0MfZuYeDyWj227mNNkZHt9dnUHC5cvE60FB3
gvDrhxs8wC3V2L+jf6OnmZqn0jypo1875FDoMrk7YSymZsG6BibEyy5nsVKnkfYa6BhOYkLjfRo2
FeRKa/e2z5IdnLtkesXCMxZFiP8F5JZgG/X5UtjAUyfF71UJ89h80tSfcGwIqsGf6f2amkGEbQ41
4k/Mqo0WJJOjgIkJOxbPcl6Zu2M3D6BImWWQe6bhL3FQyJ4SIuisi9cXijng3EGvlNvXkGK2utQE
1LMlLt2NCoPFd80akHUw0V5ylG1pR/lNmTX0xrabeZM6432sUfdr0ujWSYM2giT1ivY8vHNZORaQ
KhBHLsfdkTF2m3wCVr4Dx8J9c9r7mcpulsLPinYdK2bhP6DWXUZpemKPg6EBQWROtxMMCauZBNZY
HDRq47/9Vk/coFPMgzXcZ/0aXv+24mmHmg7jXyCb8m665WqUZJ4IHgo0h/NbpI9BsyT5Rq1jPB6n
ZvSR+nrfzMooSIfZAedpLv3exsN1HGrlqK6wFr7+m4TzDgwbakw2auD8q1It5ipPLIYjG3IvS4m3
Li/ZIFO5Fu1ffFlHg+AgM/vj9q/jlt1QTUx0tGuCFeCPjZrWrhclQ7pthuK2KyRpVxQQRS6sIybj
ipP88kO7NsSKxxF8vC61T8X0rKmgPp/MtT3YSba/PoXsx/OZ9zwWt6hW147mlRGtupgZw+qRsqGL
SSSHonDtwhcSWEa8//FqZifaWWaoTCefqIs9m7pNHUKwJt3EsROF0ISDk+syzTtLHZaNMWvlxs5X
V/PKMmqPi1PY2+sDFh01jBIF/wB0nfA9L3+JUbWLPYKHfTTXGjq8IwCHFMLY4Uiz2c+NuIeFgfs4
Jf0oSRKiQxvXQAhggQtL8Aq5DFzSJjbTCDM9Gm8tCvaueeqGNHA+gXlG/ctFGNQm7A9OELWedbMZ
YYCADOGS45jZDn2CJugXKnvQC4eESpsNqKEK6Wgu3y8jDoGuxslmwbXeavtTZsD6N3vD81+SfUQ7
HcVSQJGYPRWy/uXkmbUZTR0jLBTtA0j6XgKXL71YPpFPYNxkQPkXKwO15ssooJRDKHZEj7XCLf2E
58JTb8Rkt7o08q6vQtHM4Y6IWrb+DsnjtrhexS61HDRYU5bOG49Ut3P+y4olz23htJ2F4Xb3spZj
kjuQeEQHV0/e6GR5rqzrLhwK6wKg+QOjAZ55BKB/1r/jF932Po7qALJ7BL5ycfHj+pQJx/InDv9e
RLOubJ0Sx1/StczIOob5R51JsoMoHeLJjjYug0havEodElOd4SBBOtQMSCUVQYTFdn0c4vn6E4L9
+1kqnBalVPoSIMw62paRE5j6FxAJ1U+AyPEw+BOGW8sO7n+t3mIkOZAW2tPg7tvo9fpIZJPFpdK5
bYeKglF21GLHU5rGpyqRJE3xR/8zCm7fR0CmKGbDpLE1Ai3HNg4ckM2gG/+ZBOPicoMj1wblkff4
APrcpSRCoMHMQkP/YWTgxzhv1ydM9OnRHoS+GRQdUfZgE3r26Ss7Lmk2ARKF7eiSl85SPNB9gjnt
JcuYTQt/qjPVMTx+XSCl+XSZ2PUSrS4EAm3cDPP7ZPwBfn0Fp5FY+aed6Uab//rKAhw4EFEAzuH/
H/AITQaUB5mwObMZFI/ly+p0nkqB5dez/dQ+/+00grgGzs27ZCWKR9y6y+YGgiMl8AJdCaPLt6U6
1tMLhVbW9TAfbwqQdEapgukLa/haXPJUcn1d9RYFKn2bbLC4N/VG83PJHvr4pRAE13nQIOBhY/LK
ImpFCtdtgRiZoO9hq4GjFmE71jjgFsge2T5OELgsL7vrQxPcx5hcNZQcIctKUD3m9pVlTMtUxCjF
Q7o2TbaW8WZMUeoB3OYrkMDJzMybk8qHmedRjf56TyM2Co/Y1ZhasLYvd0GSq6gC5ejU4HDd1wZk
oqcZ1FHZHvi42S7DcHnWrJLedGr2GG06Ly3CHjV/W3uwnfD6XLJEernXLuNwida2Gq1cQcI+OlOx
yRrAb6fTZPT+vDxOqswm9GM+ZMGY2yEWDO4O3I1La9Y0VaYYN67yLs/vtK6HCoJEgU64JAFjAHgT
9zqXr9IVEbQV4D2FG3J1q69Mflj5kSqbqvCXR1PWbBcP6E8wbiEuarvWjkZxGqbqg9G4ntM3J32S
FUclY+L9cIrWqRyzwpgiy4OQ9godsQnYHR86aW3lT1SSOiSjsrnrXTMqUaGqGJWNh2nenWrt3ia/
r6870frGeQV7JxNYPVy/L7fRYBN1iqE3f1TTnfqje3EHCpXC1/8WhPs8fTeZY24gSAGmsD09aAWM
PczMlzaIRR/IRiMVfRk0zmBkdzmaBsOpRyYpwtQd7Gw/A0M0vk6adSAK1D8K3c+LQpKIRDMIrDcq
GjqQXnhtX8bUWpvA4RLPF5KqHq5JtUPDZEwDmD9dn0XRcjgPxKUIw570SS86VAC73M/wmk9+o3Uk
GY0wCPAIBK1iPCsc7rhyrRWaGSyIHsMKtnjt9a30ri+IoalgUViAO0F/mK9MdAbc1dVOBZ3UTNGw
OgDv6BV4ZV6fLsF30QBDYS4kKu4wvI9OOyU5lFiArIVA1b09V4HTOYByP0tlZsyPqRuBmIE74GFQ
qeIWXTQ6Q6kQQEP7YWbDQdNOchETHA4M1QgtGzzIodjI7R+I/7bpVAOSDKR9Bs0oXF79PDk1Lg07
mTmO6OP8LxabusvlPC92NqYqPg7qsJsp3fSmKXdWEgdhTuusjQsJ3csgNI+1Mapxs+xs0h/hr5WH
SjuqqHyONLy+DIShcAoBQ4YaGHhrl6HSEtQ9fcxLpoTa90WAJ0zSyl5joiCgy8BggbXqIMRzGSSB
9JbRl1ADpsl938Biru89oIv+urCArhcc2iFlDdMiKBpdRjFpYcc42MojKtW7n5qsiCccBMwCmKgx
POA/YOPcqR3qCgLQbbzRrBMpt6ZM9V4WgjvRepKaS8YkoCGBa6IpnB+c4e3vvzck2wEMQf8MpHou
S2apoqq1gRBJvfoKXMcL5nUk4/KJkovFqpC4PAFKz/fO0lLDBQdVP7wo7WBKDKBi72FUT9LkM98c
ZSQ0KPDegwfj5Te387YmHdXK41JtUOvDRxlLSUlElF0gPf9vCF7ZjIxdY+aZXh5d+gC1kg6abUyU
WAVFEE5km+ufRzRxbNbwrsQyg1Lh5XhygjcyaV3oTCflPjVTH/tRq8ogXmXEF1FaPo/E1uLZM3nQ
lHqlgw2Fbu95+sTZcv632SjP/nZiF6uJznB5BG5LQQU23nTFaW4lcyX4MDpjKaMvgW8PotNlFCh7
wbSyBrlxzV8gTLLXyt2qJrsityD5JqnxCb7LRSxu26iL7SixgljTwVySoFf9DmaZstUsioJzDN0I
nMswo+FG1OqdUsEcE1SNvqReo0DApW9+rXhaBkQtIsn8CfDkyJVn4bhBrUsaZ4Qx4tSXLoa5cPfQ
FW1oog7bt1uzebTm32jmG4tXpKFDoVEFq4NuOrpoUCONgCO7U2QzwFYd9867+EncfbugVVqkLmYg
Hm8g675Od7EMOyBY+AgBOy2023Fn4Dt8a94a7uowBuJSeBl90Nqn63tYPIY/AbhzqMrhFx+zAITg
TWzsy/bL5Ib/LQaXJxooQi2dAnLh4Hwd6dPkRB622PUYAj0Htj7+DIQN9Gwba4M5ptCNwExZ9uDD
jqr/ClF7JtI3U38GY/TOqCk0zW3YYK95VsHLUtXCxOyzfT+7uZfGuuUP5Zg9XP9hsi/IbRNaUIdk
bIId52u5/FbGn//t73P7IlH7xYxgq3xEk2zjWt3NEGeS579wjTgMqwvtXlx/uO+3Kl1mDypuRHO/
Hb8q2kFSKhROEap2uHXjraLyfbARqCiqZMx/AX1jPT7MnWynyiJwH2E0kpJEC2w9KvC9ikSF3fL2
+mcQzhFu8wB5s2cQfws2cDxRW1lhZpP+SOaDWr5AyP56CPYjP6SbsxDcIBZjtsulRYihhpZ77Q96
qH5dUFa9HkY0V6ilQr8DtUD3g1aoqXZj2gyMMzn8UPuXTiq9IpqqswC8VugSDZOmJnjMuWYN4eTh
VNjqKaXZ2/VxyMJw99POzmg62QhjjsTryUmD5rWsGSGZK1O/TDrLZBrKvOoYCh08zXnUnd/XByH6
5nB9YCRmnTnbc7u7HAdLHdlclZO+g/j/q63c1gT8836VQf+FYwGOAyhnaBR8MIjWSpPEsYqxdPW3
GcrglSUzRmTnIb+AmUrLvxG4L6LUljszh6djtDZvJVxKPBDZqqZ7JOb3OTutJJZFlI2J+z5tMa4D
0dmY8swDUzofZMcO+80fx2QwcVio5kG973IFDEWqNcZEGFE/H4NWi19dvQ3WrDM8w/YzICwhFJuu
1vdKXfZq9IlSM7hsIIOA6QD2AY8kK5d6XWaoIuBaWaN8GceHZjQPpPy2Tua2VQG3ub4exRP6Jx7b
dGenLBw08X6yccqO1lNav46j5CgQrvez8XDT2enDWtkK/n6ov5nfnyV/XZgSmJEtKjswDeUBS9YA
gypUrODOpYQWjH4W9SaXusezLflhRbDqBLSKmUE9t+YMigdXRSi4q0v6s8lRWgYZ3O52uW4Gsoqv
AOtvwq8REHYQwVGb57s2WjbQqU9QEZnyEQRYc6GALtN1tzrL6GuWEvkqONVfnR7cuNio0jDtmvs6
TZ9HR+l9ULugjUAphSVs6u4ywARBua6hL+sOs+wNJ5x8Gzc0MNXZRZ5LZYVdt0PTo0cHJ3qve03V
ATOzv748xTGA7mWzgqOSu5HPeWWStihxk6ARvIMZmsfyZpnIlXCRogD1bxTuHe/2g1HoJqLUNOin
bWLeru2T8+vzQwFAii9DpZqrLTle00fSH3oXzLuvfSoJcW0cLASXj1UoCGSUzRbYDzBIBOK1hrio
rCRx7ZuwKPx+QB1UoTGiNMPPpX4a29uh/cTly/h/H4SF4B4xVqoYZJrYQPR79HJc7bCum098Drj6
GkDs6qBvcHNlllWVOnFbHiMnugWxP4E+txpDJk4GfBZ+FBePPbAvQKLlKzhgOjSrUuI5OZltqM2J
V8YaCCnRBuyP60Niy5RPVOzpDkgIgzjwdws17UHO65E7SA+iBQ2dKXCi38rya3LSHcA6C5H1eUWn
x3lEbnvmzjKtdQfrO0dVvMz9FkktgGVj4ramM9ZTWyiIoABA2I5fGqhj9/ahcXSva49mv8nS5+uz
KEr379kGImqA1vHKTjmFnlzmYp/OKt4v3lL5uRPA6Sx6vB5HtC5QZEeF3QZh4sMCNKZqJXWDBbg6
uzq9y2+GNcwySRDRB2LtfxDK0Y/H/y6Pd9Al4Xyzmshs5NVIwclPP7GNUACD8jwOedvlQTXdoNkp
qXE4wo+zeCZ50/o2KeJjOg4yu1SBnhjw7oCFE7SMgAXjiXfE6KNeWZEVrBXCV9V9V6ohTZONqh9r
Vbtfme+Y9Vo4ssemKOFhcMANofYOJwv272d3pCatSN3FEIsgzbKp09h3k9d0lQgMCIJAIQXESWhf
47LOt69JnE6zHoPKQqzc/trWdA6N2ZgPdT9Gsjuu4N6OCy5wqqxubaLFczmgOmmHiTLHtiqJwiZO
7owY6Fi9D9ZmO5NDVM24aqgTdBefdChOEHe8By7dK08OvA37TCs83U3Qio5kUreCPXHxw9hyPptp
exqhiugCKqNp7nMMV/sEkB87SXcpkeRKAdYdS+hsDriP2i8lia0B5K1sWEJ4SDcxFMeeBgcGi8ad
Zuyi+mjPeWAnmzlLcfzICAXioQLtCt9IbCBeUKKyRjWPUCnBWd15C33TM8hlWHs9/349zQjXFVqp
/8bhUjT6hQscLwADKqYluuunothbyfII8RGZupowEvTiIGCEHQodxcuP51irYk01bN0MkIcs6yWO
oVox2+H18QikZPDhzsJwKW1swPyodfD/7dUHcT/xUW3w1jIKV238mY0Qt7KaDfCqp5Gat2o1hcTt
t6Y+116hrhuHDr46yXy/hEPH1kUaByvG5lVSW9teGzJhQyVj7+n7KMq8VCKDKTiWkPJANmPUVqDa
uT275kq1oNONPas6yQ6qdQFUj57strkv1OHb7Pwf0s5sSWpk6dZPJDPNw62UQw1ZQBZQveFGBt2g
eZ719P+n6n26M6N0UgbbjDsgXRHh4e7hw1rjFjfmqkAm6wiOlkqdI9zF0R+qkJdbcgoYEi2MnTy7
xZcuGXbJ1uz2qjm6kCRcRc0gNjYrJE3TJ1X5JMWJq0ixa9ok+6eDNGz4xLXMMrM1gAXT8Ud2T1xZ
nDhxWC1kUkMsz55cZfHeKIdwl2py4AEw77tjlbQ7JfRHF9TP/j7vg+pOL+GAmsPku1+24y6sS9u9
rdmrSsRo9DJOCpKNmJW1B3XsDZnPavIH6szuQnGldh//NyHiXk9dFyozLXNwc/s7wKAV77aAFbvG
iBTX32K8BfBBodoOAHNfxgqDi/FUOzt9OndLJi0ozyE1y/1tWSvRzSsdMtUUqsq0pl5bnNxH/AiC
Fa1y2te6bu/CrtmY8V3hK+ThT1sNcC00dyDmWkZc9L1s5WxYO1f3kLW7fs+j24Q1JvFylV6f6qVI
XuascOlh/qIOsReM486iADEohZdPlK3arW9a0ZSrbxJeYIy4UaizbTCCEu0/czTfpTRN6FkEpRdU
2h8z1XBzpd/17bu6blBm+VusFl91bGWiRxvBxIqZuPoWwS61fqxOckAfHO2E+j1zN5YrJ1P5YHWl
76Ygix3GbB6Ov3HwKqC1cKFgnWzhUPIoLId24FAqI268Mmx4fSjyfH9byuo2X0gRtlkOxtLuArpY
rfDoxO/N5j73X26LWItpAXj7dyXC9g1R46R2yfZlw+eImEol9pLrn3bw05dtr2ZqPbS0O6namuNc
vaZA/zJ9tpDCiaMWSafWeUcX1kmXj2b2EPbf2s+gV2ysbvWCXkgRzqkswmqedQidpMhQacMY232a
Rkwrla0CU3WvzDDYO/Uf8RDX92U3Su/IbiV7SaoCT5H82LPjpnOL2Pc3wr+tDxOONgVsNh8KJnOa
ff9B+nl72et68+/eCmdqds3kYwRp25RzWImr3TT+iH59cBu7dLG1ywovQuVBT7SmtlGcLgj2QWC5
3fSzCRn+gUP39nK2VGVZ7oUkOW+dMJdorJ3HQ6A+zXf9fFdrv/78uVrO8hEXQtomGZheRh/H7qEC
Bcn07+10C9Z41VbxgNPo1FpQCIXQMekqct1Lz24b+57RHTCXcfPdSR/y4tvtPVvVr38lie1aatbO
HD6+XLGGh7l7jiPzd4zThQThapkBeftJxTjtcvmd0n8ozM+3l7BshpBNIuP9z2aJnQpB1sdxG7NZ
CiNlifKQVRCRWR9i+dMSmCwgZcCW3Ba5fj6MWYOrQ1eomGk3C8WPw4n+1hn0nuPc+MG5yfxj4Phu
hrEiiu/ijVWu3lWDVzAlEIeARdjGAjOIQvCaqPQvCeD/ZswsxlYH4gpYDJf1QopgbmbTnsZsNPEk
Q3jSR6+Id0OeuqMuM487giChN640Nx87AtDBrkN3SBo3yXmz9ORxnazZAx/sDkbg6fW402jJao1d
3vnkWrqPlpJv4casROR871K+Z1QSJB1hV/qxX7qB+N6oDF0TKMoBuhvtIZX/0z6Z1tZTePUMTGJF
A9Qoiu2CKYvamKV0Szxu108ybunYdqpX6YOz0Ue1JWj5+wsj01uj3GYFcROtA55hna2Wl0YwbWjx
6t2/WI5gykKV4Cw1WU4i39FK323EPmuDPTpDPQQ+sMYqCLpehdTQeRbXrKLKH5Qq95T8Psk7DzBI
7mYembug3X+08q334PqyFuhL+mhpdl4u78XmFWlWNsSdzEqpZ90Knqze2XDKq1pHku3/SRASCKkF
+IDONOupcwp31CxXjeSvUfAowUQKNfxp1LcC6UWP39i4C4mCQ5hyPyqnZTQlDaU70OvAMej3QKUR
2QduEzp35nAfK/JuDtM/mmorA3x7R0Ebv97RWFdTObFYb23m92qb3RXVhldddd3/rM8QC0IAjxD6
LQiD1aC53Rx8AJ/kfaubrh5vzSZsLUYwcV3YjU6ybGVEveZp69m69etCSNVJrTzDvstCHsbj3W2v
s36hGKeAo4/iCTWS63PoI6kY5oRPL6rOq+P+2BfmLpzme9Dd/hMV2uBRSP1YO93HsA5PYbfV1b+6
OCC/yaky+GWJeW17kCxJWQZjmiltXJVxlee8qsfvt5e51nBJ/pruCGBlF5BxwW44AKNpaQw6AZlP
b6ZaPmbKbjZ4NQaqV8BHXrgtdLv6gz58itp5n/TygencuzbRXBq6DpNS3dexAthZdBpC89vtz1vb
hMuvE6xm2eZZHI18nQyDctDYDH6/3JawFtDAuy4vE4k2gZ5gwLQO5p2yYhYoS++DutnHUXXoByCP
7ogOeM/3d7ke727LXItoLmUKJi0x7bwAIoo9D77FsCMGSedl5Sef7Uyan7dlreoxuAvMOlDXXEjr
BD3W0zq2IKCGYf4lo4Ewq5z7Ihi/JL0BR4n5pPd7pQYiOTS+RkmxFbyt4N3SNH4hfjnhCwdhF3GY
2cH0yjgJGmVypHTPuFp17Cv5qW2fAyncjSaNu/VjRYUoH8LeBf9ShvRgF3b1gSbOg0PsNfuzp+fS
hnNZ8/3KMphhA89Ex7ag/UrYDmFmsDnKdACWOvuUNBvRxepbHpg7YJkWSl2c5PUGJImp1YXDa7eo
Ui/1Q69vnhWj8LJAfm5sxat9fw8utw889sbJLycr+rFLyYIFU9IGrB5VxvgOsxuBUBQO7/L2x1j+
qMYfmja7ck6HWfUoEVYqvr5vtozL/2ftTPdBrgJMuIhRKasBcFvM/J46ufSs6lzY+dKQ6/XT7M0q
PetO9hC0j3XUb1jv1RtGBmgBMKPPTcyLt5kx9H0wsOm+esoM5mKgcO6K2rXs5lgBl3R7q1fV6EKc
oOQ0cKR1tBBhp8Ezc/5HKTw7m3MlW2sSdHWOalOB7YS0iQY6ZOU81co3JXvIHAAL4D+7vaJVYcxg
veKk0ZYoWA27GCqm5NAdtXa8aNjXRuzF8teSRN4cbfigLVnC7gHFY+f1kg+K8n3c8J5rvk+S2/H6
MfWq3LgVa8EPSNf/LEzYxTIZ8SmLsDDrD5L1AA/WgXZfL+Uu3N7Cdct7IUpwXlrUy4EsqSQWoOyo
i8dEffQNYJZiiLWs74SufUyvfHUqy34jwlvVR4CASGgYCyyZIHmWQJF2coyuYodeCzFmVHlDuSFk
1XPyOlMpS+vA7ApC7NQplLZjJ0EBOdrBQxNnu6THmPuHtv9EKtFtFdm7vaerp3chc1GlC29i0V1m
JgMynfo+U79CyOkypXwE8OD5NwSxdfQUWPivV8t2IYihNxtQswoXnY7TsZj6njConAFyDRy37YqN
N8fqgdkk7v4uP4ug32Eb1FU74IdSUNPAuOkjECu3koOvsdwbh0DzKjGtTkz7ZjJNjvuiXWiMByfd
tXbT3fsW5VijVLysswHhTcEIBWh6/jNuUoAKQ7dXDgDn3s0gCE72Vmlr9TAdXKPK6Dd7LBxm3cpp
1zload29q5psdu2ic3V93msxQcDt81zbYPiuyOeAxMXzWFDWwADv1lcXalU6ThHV95/7zRu/GCpx
fy+FCAsCRK5totFg+j8sd3UOK62ysYw1U3kpQYgclSEe1DYErWYoUk/t/lL6oxlqbkudV2X47/ae
rZ0PuMkL4TV1R1ppry/b5PDSDgjfaD4pvCoHCnSc7psQSGBuw21Rq8cDjpQG5D0dzqp6LaqkhYQg
wAZGxoy9Wt3lDd1VWyOAW0IEn5ZZAH+GJptnOJ/zvnGjaJ8CWPW/rURwZrqvDFakWeBa9A+2pHhm
/iTVWzdnVdEutks4mTxhGKis2S558CCX3gIuXbTojR7T6L4QQRK3iUQ0cxfHhjMzWdib1SfSq149
J5+7Tn8YVfnYFOWfQehsbNuqYtOr/QoyCbOssKJe7aVE4y16iqLqZJi01mj3UUnlkE5nkpy3z2h1
+4APAgiWyjruRNA2TferpgXuTZFbfLFsDUc71soNX7WqbjCJLCCVzDuJOt1nWh5KY8bcYOLk3kK8
5+lmp+CPh/x4e0GrNxVcmAWpUgFEQ8hYjVLsGLXMiKIDmlCpv9RhcBi7xLXiDWjl9TX9I0is47d0
rFp+wZhb2Tlu3Y97Z/icbAJvbixHRJuA4Yg30wxclmH5sALY32v7Q5hW+8wM9rc3bk0T4JShxY78
IhB24uNsKtJGB6n0FLQzHVem3iV/MpmwpXBr2q3j2l8hIBmNEcSkvaZ3nYn3Gab+cZJwsWVQ/gg7
5VmHs5wx2o+3l7W2gVhsMMAYdafLWFBwAImCoJKZoq3q2svtH7FK9kRqDvlwvi1orWuGRf0rSTB3
mcUYwiA34BkCtOOpEzQOltMY50a3oauS7cQrp7q914OkZw7D+dGZfuB1miyBveOcYqkyvQZc7t+4
D5dfJVgTKYqjfhy5D6X2Ytl/KfI3ynlh1v3GDbcNggkibEYzdGHx6pBnEG632BGoGc32YfEmQ7uF
KbRmjYGooE+XPq+lh/vaWpmpDS+6ykCgWkDTYXe7oCu+Wm310KjSPu7ISUfKxrVY0x/uBE32YOui
RULmoDaCNqeOCB5mN2tu2H9QNdtTulR2x27LTG7JElw/DWWtbSzjYnTb/CeP9l0a7wISAr4/724r
69otJM3HVD4NOyoQqdcbSeRUyNIEWaimjqfYUE4+6FYgaR3T1DyUabLRA7P2PqKXDM4umqDp6BaM
sq7Uepm1NEFPGVBaZme+a0bYHJzH0FjI6478rwdnNDcs9Aq5A2NPC4sd809AxYsvdz1MzVEKGbM1
QrJKYXv2o+Z9TpIgs7WjZpCxnXMvK+InuRoezdl3o6H5DfPjOHRkk1KDTko0d+oUR5NqMYfrTNXD
UFl/ZLHmlUl/Z1Vb1aFV7SFzTdMyR0vL1/WZopNJoRhMN+Qg1o3O8M6iObCfjCd7M/ZeEbVw9eog
uYO7BQXQtagc7E7HmWg0t/MXu569GmbWKrfoF/h8W09XBfESpOUbiC+m2K4FqUppQCPCCVbKE7R7
H/LsZz49SKb1649OQ2bSACAR8PBJ/l/LMRo7IS3GFIUuyfcBbY2Z3Bx/Z2T6Sopw6yp9DBu7Z3Ki
JG0VW+fICNy4+I2Q9UqKYEW0uQ3LcJkC6HvpfU9Ppil9VKV2KRDmbbTzrXbD9q/dMyQusD7Oqw8Q
TqmchsGIymWCxzI7NzXh1knOpvEyAdwol/uiLtwi6N1K/iMAZo4BnfvbWrL4MCFIN1AOUvrkrbnv
guYXTi71QyFzz/XRLbOfPDR+B/znSobw3GxMKiNqh4xMhxzKOmu27hq/ju+74GBSDyELgM8R+zui
NKUWWQJmE6s/rZxURH2OQXm+vVtrd0qFTmuB82RJYlNoN1dyXxVpcZojvTh2k1m6fqb9KOXqPYha
9YanWZWmyHDbkH7jZgn71sFSYEBIwGxIMN/XsDAFVfWx08Jdnm9RQ644NQNADEwt3TFMiAqKLxuA
NkZ6UCycSrXvztl9bD5aw50Wb+zgmr6p+DGyNaSQgKK8thaVrJal6Uv5yayKfe63D+SHn5Jee759
UFtiBHMxxlBtqlpSnJqZl9LRylxneH9bxHIzxZtzuRJhy1S7GXNDi4vT0Keu0v/sqi0E2fVFgF62
gIrzAlz04yJ72DUh+K4dizCrFwSYzme5/3l7ESvRxTIL/o8I4fpbY2vPEZOwJ4UBZIj7+tp12pn2
hH0SjY/WqO+kqnyUMvPltty1iJ+cLzNC8NPRJiq2y5U5wWFrGYBsFLV2dEo43ctI69zIb3M8iI3p
JdA6jqNqvAyaxQhyaXlJHmuQYVn6PaXP2JPLCdDK2x+2ducYxYYUgo9axkOv97ysh3BwyNqe1Go6
QgPGY2Q+TNpTMW/lxda6vwGjBwNvCetw0cvxXxzvCNkkDwKughIb95NdHebkXqvsvTU4nt16MqXU
IXLuQPrxgg9Oaxx8a9hNRfRhsEdPrT+a+laz1JpKA0xgMQECPADZ1OsvqifQI4KoKE55ZVSuXeuB
F+r+r9Nu8E6+kCJcnHoY1KLX0LlxbGrsZ214KtyOru1P5eH2aa66V/wrQ4SabjNiJ+i3VhRqpMx5
QTLop1Up3kCbWRktRcpBBsHosVTuRvVxymn0dqx72F5+w4TTmwfrByPYPKEFE14GWWxmeV1QunyY
1IfsK3wH7sYdXjMTvOsghwB/hZBSOLVpyKus7SpOrZF2UXqca38XjhvPkC0hwqEZYwZ0hMVCCtrb
iL/sqXJhw7l9XKtCSDbgioDtJJl/rX+O7Ddaao0ICc/kBLyqfsr74TeOhH4YmkCpNrFfQgDuDNlc
EPKUDOQ3hWulT2Uf/1ANJhLT3wkX6JCC34LHNfwTi7G5uOFNDAxd21YlTOAw8ubS90n9U8miRy7v
7Y1bcd94CF3jWlFFsyztWtAUyxG4Sy1053rru04pHaQ2eLAtnhbxsDOyP26LWzmnK3GLHblYl9X6
GXmwpjjZ3eT6xTcloc5UbFE2r0kxaDeh0GQT2Ints/6YVXLoy+g1PcF52xyDu8hINrz42qymaTPD
uJyPziTj8hUXa/HlEI0ey/LUSPZxcPQPYfC57KInk/HVuSl3RfGNVlovj2u38bMjzSMehJkbir9i
eFnlK8k4UBQ0eFx/BIMUeRp1TXmyi/K+qOuHfItmY0VDGPADtoHWzsUaCVeLqkWXdnFanmqo6yr/
XagfAwD2tSx0fdgyb+vHynJIVhNWUCfTLIhKrpdjwfBmW+lUkhpRtHmH9ldfjTDkyXZbztqiqKrD
cMx8Fk1nglEa9M6f50nFXjhtCvGbmt+bQx4f+lxXXL9kzs+eQ33jybayOGJxKkysDuBsW7jUGXW/
oQek7WSk5T5ZSMOaWP2N0Xe2TueolvFIQHuud7BVbENyRqdkAsOxj20pJQ9R6EgPejE2GzdgZROX
U4KjmTeGZYg4uXktdyR1qZdE/IPDaPTag151kWvOpnbIc2hVraLVPtw+ubVNRCBZNGD8IQASNnFs
nU7K/LyCXqT+JoVLi7rjH2/LWLEfNN0z8E6mjslHccgg8g25HkO9gnjryQZ6o3ZKkCu2kLDWpJAj
s18bLOnPEnQ9Mfw4L6y4Pmmg51rzZ0rCtbT/9ZVcyhAubxyMMBzGSX1KC807Vsz/KclGG8bagdA5
wKuWaMkxxQxY209qYw9RjVeM7+y5/pHFvzPEDfQUM2G0yXEm4iNTaxWj7rSyZpLZPAaWtFOqYN91
/t3t3Vp05/phxiLgRqIOyNMCQOPru5MXdQN5CW/Z2QxOtf7VVGq3zlq3j7YAN7ckibc0LlO8e1gw
evHRir9kPjN25vtE+nJ7QW/PhgVhBzgaHmtvzqaJLbOdtB7v/h3a4XbrSb7182KMCq5T0BERnaQE
QkBrlyfm7n9bgBBywcATBWHHAoZ943X3t3/87QXkqQLePeEVTge03OvjpmFhakuTz6/9o+Xkbtu+
2OGGjVyVQa6WrAF8ZW963eUqJzEcWJxAfbajF6CL4Vy6vYy1U8CG/CNC8GWGWjdBNZporT25ef8C
AN1tAW+VFdAjDO5yLXCY4rXQczmcUl0pTkkDpXBoyt2pVkqq8mUZe6M0zBt+8jWkuL6H1wKF21GO
MLGbQNGc6t6zp2NZ7prPfbWvg4P0EOVPSr+hCFsLFPQ4yHN9lKlXnszC1zxbr/z7MZO+5DKNqVqd
1RsWc1Hat8sDBYLxK3gJ1eVALwLHzJfCvNNmlidpwy6HrdLViQOUod6r/V+V1u5GpZBcfxo27Ntb
h73s68L8RngFcd6irBeCe3+OLM3nlUTbTgYbYh7s4ASAgt2LkvNtnVlb41I/WDDVGaAS0c4ZHYu7
XCXAcqz6lIF+ZxUPPtwNdnZQ4fspbMs1t4K6txeB6UIghfASOG3TEva1SAqNIEduTpr2o10gtjda
qVe27+r3he3L1dgaEo3fH8aIxMM7342D90XkJvbG5q3oI46ObSMCoVdMhIJYIDodbVYbgvq/hvQd
ugBNKHwXW9H26oIWMYBrE+eI3CdZ1hjWPPrNKTSNu9ICF+VTJxXeXPUPqbFRF1w2R1B6XDiCCBR4
K4mdDgW0T7MqRy2+NXILYG30kNfEl9tatyoEHpIl77lgvQghVV1Ic2DrCAnYryJ+6btD2rzclrGi
2dDb/StDCKkkBUypLkhbAGVkz07jh4rm1hGaiCmS92H5QxugsGrVaOPFsqrctkXIu9C48XS5vrt1
r/vmNGUt6CPPeX4ehq2c8arS8ZrV+HlybCL7UmoXDNMVTXuSqw/p6JOjGXdYpFFV97c3cGUl1Ict
yrJLphAUY2EleSVrEK92pwgIh70Gge9900bOlhNZvLegcPTV8Gal8k0HlOi1WqkNfafTu9OUz17q
pC9FaD/1inIYkhY29uF56rJnfc4fjOhoJg+K/WL2X2+v9K2q0HZFe8+CRsu7TzT0+Ecqm6bWg53i
5/uQzoJDLKlkhdXBd2s1SfdhQGkeapN7Y5yy+9vS3x4o0kkcQnevkEsSb3dbEha2ld2fGLjzemd2
U/mIe3dLc+NJ9taMXAsS7K7S27kf+FZ/SuK7PD0M5WFgtCd4ksytM13u7/WZUmnHcVFtBKuYIP1a
dZrIr+3G7IdTO8RVAoh3Wj3IWm7vc4BzvWgGwdJxMt+j+7x2yzFQDpLcFMfb+7oIefMRTNPw4OU1
Qt3w+iMiJTPjFg0+ZbO/GwMQJOLRlWp948KvHB95Wbp7uCgUDcUE9Oj7+WQMwDHawz7+0ATLqOQp
LPMNMW91dHm7gzIKawSPH2P5jIuYoKF2klpJDaqgUcmPpdbNT6HErJPWp99aC1Ruc5KbOz2dPtKI
rm0EJK+ZuOu9BKaV6Rwg5mgKt8RFlnM/22NhKScD4KJJhwxr/lSmT+lfQ7xLHp35eVJjV+49vzsY
yUP7zA8dJ/9T/zPXPyb+vWxG3hYG29t9h0d+QcyCCIocopjlzdTcYKI4VE/R2JT7qZZr6+zkcV95
RmgUDOaVVHQ2TOLKoBLgegD5LAMTHLVYHu47Ne3bdIbOyOpdjdGzzOkYb7RdQE1dvXJ2RWrtpzne
1+avm2OKtnCGMHpIIowpvWsFCJQ4LZpUUU5aJsGCl5jGqYna6tPtS7OyqzQD0cnF8wFsUzFXVKV1
T/97wK7mkXIv92YtuQXjeG6n8dAegCLYMEpvbyk+jHiQJrIFe1TMg1XxPNpWOaknpitVIPtMsLS+
p7VRZ0/xWET2hiavvFmofjmveGFU+N+U/4qaukZcNMpJNndZ5ekWbG5uqe2Az4fgzXmXMYYz/rKF
v5YphCJy7Bv1YBfKKxhGOXzodoVReWCQ3z67FRMBSixaSS8eKCW2eq0hScWjgkyfcrIyva+92WiV
zEuLOufdkiZV4dGvC2+IXbbzLghnRtAyCejG2x/x1skQeyuvOX0wIN7gOkNcZkuj1PMRkqIeyTHZ
uxHMs4MS19a9MUeHodOjjWu5JnOJwQFlI39CNe564QDlzyPwesppnOzTZIZPExVAt9CcGqoP+RQ4
8cYi13aabg0Kfhbtc0DcXQtMJa3RW7AMT3k+/BmGDCuCNqlmtFgCO3mXx4knFY1bJfWG9q5cFrwA
1x/vShuM2K+r1KFaRyM2jy5BaW+PQ/utUDPHa+Omnzac+IolAMBjoW2H25aWuWXTLxyOk2UEmrAZ
gPEUPLc9Y+xJte9MsIiITW7rzNtIE69G/ZS0C3MEb0Bzk0Eq6x5AOJgA9PBbZdb9QZVqeWPz1qWQ
KKapk3sv9uUFRlTMChboRF915GZT2d0l5bDVKb52RLze+SHUgsLgsq0X2zYMbTGkVqyd7DSbT7LW
/dTDoPUqOik3rMq6pGVUmNZbSiPCAZXctCROUu3kp8b3cTA+Tkb7Tuq3SLxXxeD1CT4I0cFMu14Q
5WjKp2mm0WijAuAzBs5xyZbclZU8byThFhcmRBmsxcS9Eobj2JenwsXezaFsSE1gqmDCpw80Rnla
9UdVy17Wf9Ak6cif23q3sjQqclgNhaklSxeXVlmWGnZgHpy68Us+p67DcJu6BRvzVu2oQqNxdGCS
u7RsYf9kPY0MAMJNQJRhDnfK6UtsjsmGQVoVQscVhZaFysAWDFIR1ejzGCBEbzp5V1UFZb/BLu3o
dwQBDs4lN6gmiSMxTpeURW5U5gKuWXlqnhH3BHPe/vWrJ8PxUy+F6gSzztzftSbIc63HkHyaEKI2
mbxvHKuv7vqJEMjt8kqJn39dHHonU4ujMsLD+lpc1/o1mG6hdUqtunN7q/+oh/ad+etQHfTd/B18
LNOimiBm7qoBEOrIOoVSdVqkAML2y+kbh15PMmuw9SxE8oK2OWlmFqkUWKe+jT7zaPGp8ll/Vam9
NYn31j0sgkCtfU1SYrSvt0yPKf/6dmJRVPzaJNKnAoqjDIpyZStBsCbIoJ6NZ4CQ3BYZUuuhk/0y
BMLZLBwvGEDoDRhrl0F23jqe25LeUH0OtGjKnczxAJu1V9uvml3uhg40THvLt74NWAhU/lkTBJDX
mxe2lcODFEma/6QU9TuwmEqpeacEFY/UjWzo+qowClDtAdctvsWHims8V+yfGkehlwdqeKjL6EOR
FfljbjcbF3fFENFctpCx0kVL7lpYWQdwe5fJA1FDSGXelZTgxaLT+c/b93VVylIpI84kAhOnrqNE
NfxcrVSQieKycnNNrY8Kwd+P22Le+gdg4l/bttk+YktBx6tSaYMyAyC+tdJ0FzuM7aSSrHmVqYz7
26JWV8QICNArzIHQa3+tEUWkKvnQtER2etR7YAT34H9Y9kZFY13KQv6MecCAL39/4WCB3Z1tO+yB
uogz5xkwo/hg5qG9u72WN9oNci9GG7IKSyaBKHZYSgNAfAGgR6cuC9za158hjNs1Gu7c0j9qRbOx
dcIpka7j6aipZJlwfhpm4npRs9amQH7l2rnWWy+M31uJCo7ty+01CaHJqxBGnHlUsWu0jwqhiRaD
KObrtXa2h2+Wc56Hxg2iE6mNdtj3xRZamrCD/5VGVzj9SsSqYrpFbuqqt9RROydzJLkDLAVqlzZ7
PbJ2pTE8zm2/4TYEI/G3wAWXDepWVF3sC3XGsZbiQdHOw8io2Lk2MxcG3wDM39vbKCjgf+UsV4lw
n8rPss0XCqgFAVBVNIOd61jrPOIl29UCZQvkbn01/0oRLlMZDQaDfap2BrvDNZpjqLTuiG1Np437
tKZ6BFywOzD8ZrzZtrTJqjimonwmf8ysFM3NheH65oaU9eX8K0UIG4KxqoysZTm6YZAVf1drvbu0
PFS/SEP/39P5V5Cg5HTpaGpBdHFG+4iznsPqxbY2cu1rGmAujFv0RMMtIjLfztMcGa3GRWrGRH+M
s6h/n5Cd2NCztetK9QoHsbTVv3mgF043pOrc6ufO+WgH7w256J8dXz6Wav8xkLTKjdRxK8uzdmnx
fWSyGFEBEGQ5xkvdrsou7ikynPO63tv1D196nrPIdfppx0PjcPsirenEpbDlYy6E2f7YpHEpoRPq
Uxl90cv7sPb8rXbdtSUtXWoWKYDlZSFcV6lv29ksIv0MMvmLMe5nJ/bUk2IC68ZM6e0VrckioUJJ
a+lR4012vSItraIOG6Sfw09R/xVqXzfQ/srafh9v9YyvqCCqR4BCPMfbQoyIVD2YdJsBknPgz/X9
kI6WG6fJL1I8L5dpsXIkp0GkxdQJt7aubaXugsQ6B3mnunZvnHul9gpIO12wqb8bUfCf2xu4ohIM
eeFuec3CzaoJh2XMemImcWadS27fTlIzAygt4zH1k8Qzpq1syqo0WpZ0EiosTnRRbTI0RdEgbWqN
MIM2romVHZgmY+cxhGx/Nzs51H79VtN1rC9g+swx0dN7rSJdF2mTPuOlpOpJCzRvzlwJqvHcflf4
8XveBRuXbMW8U8CiNYtJMOJnMdtfZYkBeq6hnQHr2JnFtywcvXncwjlf3ckLKcK55RrcAFWB3VDn
O61XXKrW7lD07vwb3upqOcL2xfKYGDGZ47Oiz90hU4pv5pCWMDlU4cZBvZ7+RSbnVfktjgruD2w8
haPrk6q0ISxA5NbPdM0c9fksTdGHKugfc40Qun3naEzdwHmQ5He1DdKB8Z4GG4lZlPBuzlLPqCrN
vX05lrW9+SAyMCoPfJKNIjl9rmY1z0hfO8/OU+v4P6dU9aJ3oXmc/TMcZIObDMHdbZFr5+oYjNk4
VFLoVRTOdawKNTGz0jinmupacn7ok4/Z9CNstkqDK2pKtl9XX9EVmPBc7N2FL2jyyZJbqTbPk/TO
ls6k13tzA/9wZS1XIpZPuBARz1MZN1prnkO4jI52bt4nMhhefgxhPdZmC0F6xUJTiycnzPYxqWUK
Wxf0Qxirto/fKUDwdaYyc7XcLzY8ztq+kdHEdi0ANqTzrxdlT/DptX1inAM6LoModvs6cis09LYe
rDg2siRE1cxvkLfXBDEwD8+M3eXGOdT3IGzu0zx0Z4lElv5ZHre4D1f0HGHE1w6wPwBWCjuXQRGc
guRpnH2nPxYknod+19bf8+lzk4YHWXW1XwRGXa46jy8UHbJ18GvEp0PpDEGvF0icAvWzFobJQ5dp
n5u6tbxmtPFBaRTe95Mk7ebCmna393ZZjnCtteWxuXTSk/ASe1TyKQn8KC6Ms6kfDP+btpM8ubsb
uoe43fAFazcA6GoKlRwlXC5CeFIRJvmy1HKbJc0FUm7sQqrgjZc459tLWlWXpa6E1QQBRgyQTWcY
TX32jbPUpvtW/tFq36z6ue2GwzC8/LooHi5LGx5djuRary+A0zA1gIkyz4oL33Lgjp65hXgpVsxf
1eNShmA5WtuKUyXJzbPdT4d4qD4HZuM69Y8iz0hzhF4jjccm8D/E0ZbJXzsxxmBkKnR0VvOMvl5d
l49DAKCqec7M3HBnzdrRzuMZrfPeVqKft3dSnHZ9XealMEE92iCq5zyezDMp1yI6yhGTOvuMAZKT
1SvOn8o8mHeRFpkfnKR/6LO5fJKaLvk69ZJ9CBV77lwfHQ+8JlGdP25/2+o+vAIXLfBFhNfX+xCH
gzKMdmqe4df8c2q/qgFkfEH2NfO36rBicf3vXSDsXYqGQKrKy6dcugm/qv52EwXAnNa8k5Sdn1t3
bSt5s+KGeeV2RfOjHWkuVb7dXuWay6AsqpBYX0bPxSyQHuXM6ke+eR6S/TEdNlzF2h5e/roQzBvg
cSpmyq8HgTtNx8RL5+NW+/aaO8IZMcBFKcKh3+x685jTbiY7CJm8LN4FIbdRZb7v11/fy0Cyxc8v
1lJkXU6NFIZXZs7PfvZYsJZua85tbaNgdQZqgjahpQJxvYhoGgNLqSrrzKyM0XtTcFcqT1G3ka5a
2yo8zQJcurQAiQ3Sk+kXSTONJomqYxgdqo/DVmvvqt26FCGo8qTkmT32iJCl4GjZ1X3qRHvfZjYw
3qsQDNWjfB/VgxeXyq+nezTqazzllrZzUqjXWzjQW9Xqi90q/H0dOzulsdxWf1C7/jec54UgMYvu
pGDp0dGEzQobBhI8xThJCgk5ULTlTHEd7XdObakh07u6vFH/j7Qv25EUh7b9IiTm4RWIMcegqrKG
F1QjGAzYTAa+/i7nPedWhhMFqr5qdVdLLfUOm217D2uvpSwMCKLZN1jgXhhzQj1o9pmfhmW7JUq/
6hx/zVjKvW/0iyWKBWby1vOfqs4Qx0lMPztSHv79ygE81kc6iuf6XcVCy0WGIQDqXXovC6u+iERL
97dNrB0nX8fkHrIIiZVW7p15saa5XTLcCRqLTNGBDftSAWrX19pGlLpiCe6GIwtyQHwcVSsd3eNc
QxbhXjz9RSDeXtq7FIqF0Jm5vaKV8ObKjuIEaT+hQVRgRbQ9eX7iF3k4eFXsmZfZ+0feNfkc/bX1
HusViCEVtXQ4vbdCczpqPjTB7OPtBa1uHII1jADIlriaRSxzPgZAeL1eFHbcWDULi3xpIwPyawAP
e1v475WHDioEIALAsJjk7lJu2ACTo6lvovDC+5+N4Ua18eH2glbOz5UB5QsV2bLoqQ0DxPha0sfO
yhEunG7bWN000BximhLlMfR1r++4EnxnHYOI7sXpT4bzhy3QCrp05Vb0KX+qkh5gKX/NyJ/xJh6x
R8vQ2gFLoRj23jltUx6AaxrDujFI1HXz96EZnBNHZ/lDTtnGdbcWDQGkBVA3EhSIt6tMOFYw5OlS
T/5Fygya43ysx9DG/GjphL7VHvP8g1l9H5xktLfIflRWjFfPf2taiflMrnHMEMG0BZuG1Z/bdjkY
eRl7uKV+gg47Ao/XLrPsYx3Qpy6lG+Pu62sH6Qn4XzANCjaG650XZaGbHEPUF0gm7YcpO880P6MI
sutnSNmnd6ab3xWYSwvBB5k05Zfb7rV2RiRFMBjYAOl4RxXFqV2ODV6bizl2JKRQ6IqIrm+Fu/Kk
qd4FQgaAj+HCqFTIq+6Ndy0LeKIq3voXRIbh1H4tGoDq7aQAb7uQOMc/txe1lmPIeVeQjGBX0YVU
DqZTuKU2QdjxYmTxNH0ofVAX7FJID+npMci0uHfbePE/auP0CU3xNsjjERiq2z9i7fpGOgfILmDC
cm+v18y6Ad7aV8HlIev3qX4EztTXYnTH/90MBp4ACZSKNu9gRqWD6DKbUaLXhLsTwFRmSKeGbMdc
95SZG8bWLiMotCKph0UXMxjXa/IG7padsN0LnZjY+zX6kbSzHBDHM3dv+v9K/fx6OFFDAC0Satgo
CCl+M89appXEQmIaEIRaDrNC1PRH6LqZG+H+6sqAd0T66wSY4FFCIX+kjROMWNk89se+8+qoFY0R
8uw+3xyVVhWC/mdZf40pR97pgYDrENFeJoM4RShm6h6ZA8E0DF2kTbzoyxiO3O5iCwxEO2Oqdo5Z
NKHVmx+btNHDemnmvbByMxKpZzz7HeO7iXLrjKyoPmpzUdxbpNsIttduCrk1kkURZGWuEmDlaNjq
beW6F97Mn4BQP2G3Nt6BdRMIrDDjBFortRFU5ryeJR7jQqj7mxn82wwRm/8QVUkUBICnoCJCPefa
hc0MI79972DvHQHxGOPgD8Pd5KdRZrSH3tyasFzzK9S0ZZIiwXnqnP9My4o0IBm4LJUA96RF0ayb
A3GwzXz+QadpvNy+DlbtSUaBAD4M5K6yvGCYMU0UIDjNLTd0wNdFQOzTNQ9dUO9vW1r7WHBhSUYK
FB3ug+uNrDQrwDCPDINHj+znAMfSdfmW5MfqehDUA24oK33qywEpvLlxmQyxanEozebUj2a0MGRh
NNiItFYX9MaUEi76DiEGtCM9lBNRCiYpAddl5W6hAddiRgSj4PqQFMeOmkoCWjaaWQ6Z2iBlGLRy
+y7MvWXc+0G6lRJtmVK+kBB0RFdVBvWNexCV64cDWZoQUPWNOHitBAChVyD10MOS9F5KkCqV2ksX
QMeLXz8X4x/N62OXHui0J14ZOk25C8hzlsa3HXDVNVC/R78dcSv0LK8dcDYCXgQFjDqsOVeD/dz6
zbOd23eO2yW3Ta26BqIJxBKYVEVb7NpUzlPQjFPUaoBRfrRytAT15njbxNpqkB0j+AWaF/M2ytPa
08xtg2ryLiPvTyJo90WavbAc81OO/uO2qbXI5I0pNdqmwi85htS8C8hqzw7mFKzP5sD3wbyERbVh
a21Z0LsAmQNA8ZJU+HrnECdgRh+l7Ytodpl+N1RRMO7oFjx9y4ri6YuhiwIlXe9imCFbEoY53zRi
zf72vq1ZAUunCzgvmAZQtr1eC9ZoMKPCjWcOUlXhbGKCcZ54pAGb9c+W0JTCjYckWWZ9iqXMXyB0
IfMhxkAtjaTri8HIzu8rzCQFEE+8bW3FHxBBoj6IKh48UK02pUFmzWDsCS5TRw71EiACwdeMZgzO
T+Xwu7JSuuHsK+dJimHA26F1BI5V5ZWqgebjw9QEF8elvzmpSFRN2hYcWp4YJenAWBXiQawogN6K
4hQdyBQrDJkEl3aIwNYP4fMlSbvdwkP2rWG723u4ctdiFgNBhRwpAE5YrvhNhlMZiCp8MgQXo1hY
qBdS19QlHxmmO28bWvtYKKRhWNeV7XL1/UgDSL3nVhtcCuN3V5+DVtu7MEYbM/Ksz7dtrS4KMH9p
DITrKukqQnI2B+0cXLIhAcitNh7Krfr0ypmSedr/MyGX+2bfyiInICYcsW+BFPPw9hlmxPSsjonI
Nw7V2s4hGZL5C+qqCLGvTZkTqbjgWM3o/RgL69x8asFyuLDvCBI3TK25HnAq6C8DiY+ZI+W9oG3j
BiO6WZeRhMSLcr57LM5+H4oP6Cjd/kZr9QOQUPy1pTwcc+m3GWZ6sYM0qs7LDyA4g4ScyBjutBKT
bxv21j7YX3PgM7jeRZHNTaOBov7iEfDn3Zn8fvrs6r9uL2p9/zBOJ0mA0K82r40Yrq91/mwHIIX4
1pEXw/5UBbHohjDInky7jKdyI/NY9Q0Mv/+vQeVCGh3h+Jm5BECEQRDCpTvd+FIuzxiJHHm3cfmt
nSpJnCSvPzwk6uxWM+rGjDZZgE78pRMfx+YZgg0bV/raV0JoLg8thrbQQbjewMWd5q4aaXoZTQHh
6ovTTHFq/zHN77c/1NpawL4DIU68VuBdVc5UTWjXGx0cHbIIZQwwKUuCVq8eavMfBXlkziwLRwDr
oQOPlpyyoqxH+2OxU/id9aKD0rAhCWor+X/ovMgLAj0E5N9oMCqPBrMxlBjobXoBcWzpRNDkqbyP
t/fsdUJBfZgwWS3x/nIw491bUfW2QXU9vUCqvdhjd7uTb/Rd1Np1EfU8BwsyLT6DSbfdYUuWSHhC
O4NYrz4MlaE9FbMxxvaSL4cqt0A3MpbAZln6/GDm7RT2kDLf3f7B8rZSf68EcqCY5QPVr8Ilue3N
U+8F6aVf9Ie0zZ4hGlunH+g4Hhy0pubg6217a4fxrT3lRkuLPGvGRksvgNgH3S5Fm7rLvm+yFa5l
La8Alf9Zlxqb6hr2y3DS9JI75q8gNTyoO1Vxi8oJoC0hKQ2kLum+6MqwtbfqAmsHBwA02dxD9fXd
wfEhwjuXoIW/EPEds0ih1v/w2VatY+0WwEilVKRAkgR2rutbwBPUt0hfpJdq9uhx1ER5MErra8/t
PkQDa0sIdOW7YVTGwoQJKEjB8iF/zpu33BBmkPY5Lh3HSUzyhw+jPKVuzuN6ixN05YFANiYxGnBH
KbdxbSpg0NPOGNUupTbEdlMc8mqOjPFekra3RWSXabQ0W6/6yjdDzdMFxFvmgXjar42mtU9nyjx5
Dmagw8IcE53/SKEprzkkf9hGObYuSYuubfBWmwpttrVLIczDiOESTG/tg3LjRL9fiYQKomiM9xvU
8ypRZ2ZwZ5oYHMPE+cpyO7TkVL69UVOV+3F9b1xbeXeXpkYAJE96cWsRpXYT5+PGOt47uLSAti+G
rXFBqXlSqktYoqjTC+2PwvqSijzW+gcMQd++kNa3668Z6fhvHHsQ0BOzSINzVGvtHQns5Wyk9bGp
Ay++ben9EbpekBI4gqDFJsOCBXk1xnHiPHYOAYj//4MVFFiBBwTnLMDaykGtoFztpKMZyBGtKvUj
Xd97QFQVXRGWW4Q4K/EpAmCM6jmg28C0ozqv11pgEjMYgxf0+2p40ucxcux7kKdFGt275TM1P2ZC
20P7dqNgvfLOSssuVPwwkQ+Ep/LZkLmwDsI/6aXpfhjFp9YKa2+BsMueuQfTSpZ833Eg7Ij/lD7X
7V7Xdhr06acnPS+/2Kn/sa22ptXeX1v4RdgMME8CpPBOhyhPR8ciqPFjqOtbPU7gcInG5ozHZ/pk
DnmUbXznlQOIpq5UWJIEHDjp136L4mLbI8JOLxkU66N2hDB80bAtEuiV0yHDdIy4A8ukg5zr2orQ
dAjWiQ7bDMoUPNYICUO+NVW4snNyThZVPohDIC6TS31zBBuPgPtCw4W/8GkfdBEdX3KgdPFysjme
55+V9+v2SVyJDjwJeMbmAa6A5qWyLMMSdl/3rXbxGpCE7rhmGDTUMCoDdYaln364Y1uYIeY9qo8a
GlNDxAHf7cOu64N/BzJIBwYBg2y9gddeWbzTjVzza0e7GJWD5jznoGEftwYOVfZ3PD2wIh8EpMbo
m77L7OZxCubGwoJ9GppmdbK9OgYVZmjNfhT0e1rvuv7Bt8onjCzsBw3zWv8OHsRPkEhewLpM511q
5NSgS0djV7sI81y0n9Ph4HeRMx1uf9o1h31rRdlO1s5gqg487aKxL53/bM01ioYbNt7HzFiJrAQh
QEHHSj0Ug9a3RpuVWYLSCXQoDp74VDTx/KH595FHFGcwVgkaI6D80CG5PhiLGAyxGFWWFNkB4OG4
ZA/BUkRD+fXfN+2tHeXN8Dp36HqXZkleAPgGFTouZ/fYRm688v5drUa5ssnCu8xxsW1FsaA5cm6g
Wui4YZ170bj1iVYd3pO863iVUNXXFT/gE2eD4XdZsjRfqbWjdlwY/tHSjGfHPuUMc+zts0N5OF06
k5+GiW/h715FL5QICYM2f3+B8vHcKs+gvNFnyQsBtRYPrdAVcXUZ7ogX5hD6JCgdRW0a3UcV33gd
13Yar7KsD4ArArHgtd9wk/p4jsYssUvw8u6K7tDrIKU7QJv93x0HJJ9IdVAWRXirJO6LBqo2zbWy
hLZPjO384ZCLDd9cCQOdtyaUd05ojtmAEClLZBFRsyDAYT16ND9sjv2uvUI+mOUgTyExQ2osE1TQ
cshJmyf980zOHfk9tXc94xHJvg/tU6qTLXCQzGNUB3ljUM1z6sVp7Vbv86R23XBcfnOt2NVygWke
gVuvMfLQJAmjRRfe/mpr95eczwW9LYpUSCCv3UP2Xb0BEoBJ2bJ96TsIkz4LtJFnEJd4D/6wRby+
9gnf2lO8pOkrvJtelyfBYITdfFnKNEy1eN4a5FiZt/PQG0fwK191/IuyMA6ujKmrRZ6Y5dGZP7Pu
Lnd/gnIubL17QM4QCjfZg9nJoW5j+TbVHzptz6vxQPh/OBdvf4iyYo/kOgZYzDxpxzuafevMl38V
Knp90cFTIMUMMW4Eronrj0iDYlpy08oTBj/pUzPSyybsx61u1ZqvoCfmg/sM8yMYF742Mw2mVQRu
RpI+j43m28T4i1Edi6T3+u+l//G2Y645yltjyln3c7stRe/nCN99hJn2XWk8521odv3u/8+Q+jpU
BpBHnZcnhJQxm38btI7szkDhZIuvUt0/TKDh/ZZTBij4BPhc1/vn9TjNVlqIC693QaHvOyNmfO/a
Vpwvu2BLEuL16L69U1Rzyhs7GHaBMbtSXGy8eOjzmXVs5D8W72fmJqZrxP78ayZ7h2yw66gPDjBD
oOJEmvA6qxg4yn6azCGOk1r6ZWn5nmp2Edq+SNpJq6KmK0890f/c/oBrBpFtoUYku7WWCgKsjLYd
3bIygJwNQl67R6q/eD1eO4dEI9mial+zhmQLRTb0qzDSoXxEUzQeFxYzLlNJ6sjpvB9pre/B7vtl
GOcLyeytpEB9izwcaznICmprVIrQRLv2Gr9iTccwAnFZ9DLyRue+tpYXXWvOqGtHGR2eLZ7uwJa8
UQuRn+mt9yhmVfDATLzMnUuYRWDxJ0CQEujdy+0Pt2VCuaILcF4gzcxR/y0hE0f7PRqeG4db3nzX
qwA3pI5iNphwUP9S1chaluVs8EiWBFm1X7zggOfiSNrPtxfy/hNdW5E+8yZptd2AjClFbK5PNMQw
UVRbQVQZHygtTzlqEn3wgEbkh9tGt5Ymb5s3RimpUhMK6lliDZhpzYAEbXYBNzZOs3TndxsIDGgA
GCigbWoFcS7thU0OrNi1VJTgkdeJCNOktNiCZW1ZUrwhhUC0Vs41mDW1M6oLk76bmkO51VZf3TUw
i0PcAZVyjJFc75pw6gHkyLDiLFZcB+B14dvCge9qCkDdoFAp0T04tqj8K1a4xiD2MCEWFpMHWH2m
hZ2H4WP63O3rMn+deS4xPReDM+Jy2yvenylYhhMjbEU1zFd7HTWt7a4eAnyv3KwQ3BR5PBW2t79t
ZWUXUaVA1IhYA+wTavXare2sS/GaJQHkx8ChEPZGdirdDfLLFY+4siL/+xsPz7TcLMGEnyeG7+/y
+hNzz3nP9mAKvL2adwmi/FzI35Eg/l+KNrncN4YmixWWXSGwsdLv5VDtfRCAOfWFTX94+1h13wbd
CGfnJCaMZYwHAE52t3+A+qa82kdBGCgWbOo7LnGA6QGEzWqCV9KIc4fE9fRp/gCE/lb0vfbd5ASA
xOaD00qVzTSzyu+CHJlEkS6HevQe9FE7evbG07H23TCICD5Mif1B7qlsJ7CDPs0nkhgOAbML9GTT
p04H/plt5LarhnyIICGYByRHJQDv3br1Bn8mieMfOuqecGfkOou8KY1uf6C1UyUJJMFnBZQ68DDK
ijKelfWokyS18m9pVpWhoWdlfNvIu4BNsikCPAdXxO6BKFq5AUFSUGt1zcqkGj5V82XwWLwY/Yna
e79s9oB/QN8E8n5NuDUU9NrRur7lJQ4bf7k6QDM40dfrM4dZ9zPLKhLNm0MHGomLf9BdDKU/Tdpy
5B45eCwayJ3tdXu953FLv7SFvbH+95sMACGmU8AOhnsT4MjrH9GSFPKFJC2T5lInW8Q170ow2FwM
vqM6gV78q1te/99rW0Ab0ctoklWYZTgFzalMk2mAlsdYHgN9VwJ/Rx69kh38/BDU01OQHxtmXnDj
bDjT+0MoiSdRjQGxM46Iqo/b2gTkOuNcJTP9abFfwElysXGjrZmAJwHmJ1U00D+9XiwxF2MMgEFP
2i98eDIe/hmdht0E/89fA/IHvLkx85w6jdk2VZI6TqjxOxZCpQ1kWwUK9bdPxepSpKQBkCcA/76X
eU37ahC8SsQwnUR6dJv6kdra6baV9zeJVHOAkAO4biVBj/Jgt0vfdoNtVEk+u2cb/Q2T/tBT/lzN
v24bWgkNYAlnTFYmkESrBRePMD2bUxOfhnYR4TQcvvQ1iFbKczN0kTEXkWsjiEy3UHFrB+DKsJK9
LxmUCrQChl2W5IKHY/OJ2Gc22QdasagctZjhjzLqltjCwzPMfxC6uigXBsntLVDTYOk7oE5D8xvU
BFBGVDJ7kFIBxL24VcLHIcwKsCWLj404ubh6bO9hRi/8P9h7jf8BTgakV1m4l1Mf6r1Y+GzMn2zW
221IWd2i1Dq5J2EZRbQYEH8pGns83rb8/l2X45y40NFeQoihwslpM2oTmHRAG2gPZ5ciE/BiX4+J
b3+etGnD2NolDi6wAA+hLHm5Kvs5p07LWzBP46RUCFYAO3myC0bigaVxoQkWVT3p905l9zEm4bQD
lMzofcpFezLAjX3M+rmM/ammG5C7tc+N5izOFW4MUDEpV4XA4GM9c4YrPajv7dT5VLn0ZNH0NLMU
NL9PbQH44u19X/V1ELRLLRSkf+hIX19PjtHl00DcOvGMx+lLLg6jhet94gc0fnl2GHkeNuOz651N
owslSKZ8oWe2xUi48qChjYfhI8ngB0yV4ugNBy4nS+smaTMMtC0WdO6NsdhiTl67ugLXgQgL2BHw
pihRQ2/YlYncqUn8A9pBL9SL9Y0vuHYFv7WgHCDLmVtz0WEhRwhCzF/5crE3TLw6pxKBoHCEuR8M
egAtrmp4daI3Bco7dbLoQYjujK19SXem+Gkf/LkPaxbb6dHM9VDUEJI5U/odHGniLgW9bfVnbr7U
j6BnWKad6A8CGZdj7gcdXZbbbrWyD9hiSE0AkI0JXlvZh14binoyMJ3rFvNh7rtfzAbnaN5u1Vnf
zSrjhkQ3GvOsaBr57wmql8oZjNoea6T2dhV6zI9JoUdAhO8G56z/YOSFoTvOnKhMY20TvLDiUFfW
lTgsqJdF1Dnq4jr4qvzHRTxqxrkk3//DZspsJ0BNFBVspaxF3KCcAXDEtZBqSHTKsOdlXORbGc9r
UVVxLJSqZRIOwggMJivHQ6+DVNNyXAXZcuwY+LezpxG1/y4IF8CtRPHQskOxCGSwTRT4SU32wCCC
Bi0yyyok/rn4RMhTNu37KTLYENJgOtT+vZG2Z01spDMr9wUyI1SHQXeDCFHlFiW9APeU6dUJbUAD
5fiYiRxYuQUKWvu8wIKBkAi6qxhYVGJDFkzLNLp2nXDxPZv0AwFjc7OEuf/n9gd+XxRDT1zSfALo
Bi40dS5aN2jplz1tEu59gApVRLo/flpGM4BowQ9BLyJ1N87nynN7ZVG59Yupp0WO1kfig08O4te8
qGNW/jF5FY/alqrh6iEFrRPQ3QBeAwipOLCRW5W12KJJ5jkqGoFP9dJ4z0HXxW3bRxlxX8rh1I42
ahb2hZON2shasoiIQpIi4X0BeF55VhcKxB3KMIjlGhbWYgp1kj+k/rjnnvYs2PytbqC/NYwfq6kL
06Xbkrpdc1acKlTBwXaHEEc++28zgJmkI8R1WVLrqbbvel5/njtN3yglrFiRjLQAaSNfwmOqnN7A
zWlBecmSiXfeTvjLdKqK1tgInVZcFVURBE/I7OUQm7KXnebywBttlgz2F5o9klo7pLpxNIgBdRIv
8gSQEFsKi2srQ7IrR0SRpWH263r/Wt647WA0PKnK3o9cAyrn42hv0Y6uHAkYgHeAKQfFOkNZGV3y
OtO0jicgSPmo0x3JxqOXiYi4vzeRBivP45Ut5d1gduHzBtWBxJnRflzsu7yboVkjNjz//ceC00OC
RiKIUChQQY1OXemk43Wb6PZ+GCbraJvc3rdTcS4K9miS9lvf6+be8/Ot0c33kSwsg/RWhlpSMU3d
TByEGbqgbTJX56ZAigRtNIzyF2VsBYmebk38vN9PaQ4IBDlwi9q76iGjCeSZ57ZJBa2A8U5rHgGa
2bgyVzYTvxjgNRQk0M1Sx65b2DYCWveJIfgdAHBPfvetJHcgkNyjxfetITtrM7x57/kQ/0Hyh8Ac
iSCmAq89X7TC5F5X9Ngy5uxnUZiRNgCgefv5Wdk9TOFLMWUMyMtSxbWV0W1ralB3SFrvp+ZcaqcJ
q+LLbRtru4fRG9MDETiARa8akW/uwECUnHjMGZLCMmKdaAhUy/w8djQ6Qwv3T8kygI26w22jK9Vq
4NJf5W4laBF/X6+sEbXblWXfJ05lPTV9ALSidQrGLETzh+fO/UIg7FwWX4Yyj92UxGPxWNBu42Je
qWPIXwG4AbBoaLqq93+FB6hIh6ZPoIwQu9MOD2U40F03f7WtR0ODiHEzRhwzARurX/muV3blN3mz
51rpcyEm3ifDH+HHvh2WWsJA2rPEzmP+AqnJfDehO2WFQR15W2nKyqt7tWpVprnKFgePLqzrRP/e
jr+EOGSZHU5Gt8MtPndHkGmBAye28ejeXvj7m1z2kQywIQJkaKDydr3uCeVNrxhbWK5/Oc7JFKeS
oaM5hEu3JR/yWoG8jpmvbZnXtkAGWpbIAOBhkpPpwNKn3n6pBWgMIIIBZuiZayH78dUST3WXoaJx
XwU/0YRsxW7acLOtVSsptD2jr99lY5+Y+XhyArBBTAfqfK9MqBraZMPYSq4g141SOK4l7KeahEKE
wQPJYdUnzKXmL98S+hn1omAOl0Zv/0DHR7QRmdN+2ZUgdxhCPy1041S2bd3s7VEMuyUtKvbMe7So
ssqxf3R1wWhIJup9aKraZCBmKIWzW1yTXOyiNbsYFPWldjB0yqpD3jiDfpo6t7DufK3On4gl6i3G
eFW4FnJ+WCQ0WyA5gewSicD1x+2GoJxMZ8bHDfVdc5iOxZN19I7pWd+xkwYZiFAMB/fuQ/MDMvfO
Kd5SqV29v97+AMWTSWtNrVMvfdJ/YcXeDrOLuavKu2n6uejHgg+hd2p5XBobZff3eQ/WDc1LiQIF
ckPVAvWZKMohx7oHMtCIuWkaDlBrO05eOn72qjRLbh/Y1RvyrUHVd8u6aQPQDCXFxMOK8KMJHI5n
nkqviXtUHavppbKXSNsaz1p5X9HiwNAB/okKq0rehHNKfWaYfUIq04rKrBShMy7Z/vby1u5hIObx
AIDLXXJdX7uR5vRtr3t0SHh115OvqfnbtDYivZUyHhKMNzaUSMFLM0/PoGWUuM4XfUw4PY/tTuwa
fi9AWdDdAQjTfXLD4c7sHlr+PQMA+/YiV+/7t79AeW1qUyzZIMoBUfo5z4aHtrPisv2dl5iJ3vV3
vtXftWL42JdbXA1rHxH1H7irnJkHT9L19rK8MwOt5UOiLb7+oSkQvmAyIP10e32rVlBSQCUeTSLU
S6+tgKMm48xsh8RxGv1EzZafHEwSb6Fb5XuhvidgMAB9C2j/fLRXrs2k7VikrLSGBLN7e/u7f3Cj
JjJP7MWK+sd6S37clAfrljll73Jr7AdGzCERBCO3DplKsMZOwzdbuHm8sGK4Z622PGGUECP7llHf
WW6KOpDhDxEIe8huWbI+luLmjxjfLtDBrvwTnepxr+eL2Hca5nBtM+UvvAzoY6MvoFfPyNYI0fvr
A0B/iVdH9wDIgHdc/DNSH7sj/phUGst/WZxCqk60xnMjMuN+6ViKOWyLgtkAWg0g4GFLfzbAJvvz
toe8O+b4FUizXkelwbSnZluD5Y0dRCYF4OPWiYCXpM2zU99vsSW9c0RpBm6IGp2FYWy19a3lM4Ba
5iBw0h36JfN7dwKvi8Csw+3lvHsEXu2gvAy+Z1mcUu5kS6vLTMytSDi60DG1qj/1CEZAiMRDpYo0
8W1rq5sHUrv/tSZX/SZWNQvfqTMETIkb1GkUuFTbLRQs7y0KJf96Hb8uDG0mOWWMkVnlUa1L3k4p
70SClkPIzfRMqzH2yLLRWF7/Tn/NKJEhB+insMCbleS+8xGj7enZHIN8495f3TYQAIBIGJJ5QFBd
bxvRB8FIPmLbivZQQ1jQ5e1Z+Mbu9tdZ9YW/ZlSQ1hDYpT9irDTpzd/9eBbBHI3FB25uCRluLEdV
bvXKhTmag0/jY1LZQzej6IbQ7c3w9nLkrXZ166GOhDOEciTQPRg+VC5ZFpQmKdNJJHrB86+Nl4LR
NG/TMRS6O+5sYMTjlJhzDGmxrSrCygpBl4XuHqgoAF9SM3rKoGLgVXRKBq2LfIpE0G13Bqam/32F
IFDFTQF1CzCryZ/x5jjlBsGuGc2EYtaO2YnZzSGhkxG1OZY2+ICJV1uTOys+IqnzMckJuAaCZmVT
TdaBQ9BcJqBGrCrk7dCEnl78JnmD2Yypn4+3V7hlTnm5/NayxsIVUyKE2Afe0oU9+ANCllZT7KT+
xru8cpgx4A6HQXUEM7vv4FO92dZWrk9JTaujrY8HNLf+FT4Kp3xrQjnK9mAK8MWZU+LSz3Yn4k57
KO3vabolj7PqgX+X8vqYvnGNuh2AyjatKSnpZ4iS7IySQ4dk3riY5K99c8QAp0GUhNIfCo/okIH7
8toB7bzLu7Zp+3tK9w4/fpvLQ3rsrEjYO0Kjf3KFV1t4CzEkKYctUOu8tuU0mD1Fqjncl7oWUmgI
BzUwxXsotW0YUrxAGoLyhuR3xMUhmeivDUE2z3QLwxzu+2F8yfy52geBtpV1vkaSytZhZlgy62Hn
ENZIz3/zgQZzZk02dMt96zQaGCStmWYRrUf7B00p62On0GrrcdJA0HpXFMWQBFbuB4dydKn3ADJU
GwzRqFYuIYAl+RB39uT+snrmsF3qeOSb7xQGOFN1g2OwO+iXcAKc59EC+GCIMdGLKnuLJzLsWRO8
NFNu/Wnmhv90enN5ooVffqxLswW5wKztaJZWIJbwLPZhNKfRCgdLFnQYkv+kmIfqSVTFgjvcC7Rh
N1qC/zTrpvxRzSn5WKQ5xTx/zZpLWi6glAZ9hftgMZ3nOzBWQP2NtyT/kpcmxJrTEQ3vsMnFvDeX
bgwO6PNQZ1+NTUk+2k2dgwiWBvNDa7eavc+JqZ2Rt1s/8ALrfZg3vaU/GJzQy1hpS/1YE82oMCs2
Z/0OPIa2HtJKaB8znZRfFm9svgmv806FzucvUKotKbjLhrqJrLr1v9cFpXzXVc1oxFraULKj4zB8
yLiJVunkW9CxqxyDg7SmrxuwR+d9h8sQOgmfOtDxDzuUOZo0RNs8+C7pY8vjMM1FgCnDRbuMeI4A
RCa8b+Kgg+7orgSdYxou4GL6SuqsWU4D9g4kpqOw+hPUMqqtzP81v1CcT/bpUDpD2g+Yo3JuiVkg
nRKTuMfbUqOPO48NYB+NKzBZvgSCQrXL05OhbUC9X0HV4kPf9MgDuspCcjIODT6FwYOxi1D/r76n
jE5B6JWFeW/yApvuGHVbYFeQYcUmc30QH+I5wVinSyovNEoP09Slp6OdPGMCL0oRU/MIOCX9AYWo
ateyhf8cILzI48BY+t8ay+oyrkcfsyu+gEoRbjPw1QoWpB88hODa0RhoNey9bmwnwLPaYY6RCEx1
CLy7l0yd0PVYm52M7sZpmdEGdLoMZHUDtwCNgBSnP2+gN5RnS14hQNvgeUQEgotE1Wkp5pHltTuL
e+GyqBcH18r3I/+t0Tq+fSmqtSNpSWKI0DwApsbGw3V9jaAqNk6Dnk33fpEZyaK5UxgEnbufC6bv
6oqzkAwTtMt47euRp+GmGFJP20Nmi4e6E2Q7YfOi34hLVm5QQGcB6UNPCuUWteAyWf+HtPNqjhtJ
tvAvQgS8eQXa0IBWFKXRC0IW3nv8+vuBs3eHjUY0grOz5mEVq+wqZGVlZZ5zElHURk0HF7r06CiG
kDiJrv+5vPR5Zac+TOGK7QXCZsy40UUABala522oTi5iswezy53AaG7aGrRcPv62oIl+3BxwdJPL
gW4X1OXTjZ4mnRFmkw/1FNDOQ+up0cEocN60GjsmpU+Go4TArS8bPfcjriB4jBrgmhn7slhjYtZG
X4M4ZvRBZO21tk2vuG/bG61GVCanLL7x4RZZA9402+OTzTgUVVq+Brt6QOsaVJEbRKj3UciHU98J
3U5jCNUGtmORnf9tCrVrcdbV4kaffejd/Wf08NYqORJdUfPGa03PvsuN2R+HkPmxqjdN95kuNU4i
CeXh8p6uHBnwzoDXUVZGbOiM8SIKWejnsjK5AxKmVinvRbNjHpz11KLKP6rRTh5euiZ2Jt73KGDY
4WQFZJzR0+XfsSyuzzuA3ASJjEqzG2TewqMgx9dW12QSQreKiBwK6ZVt9OguR0NW7gPalPu2qHSH
UDk4zEQuHCvq6kMatjH/l4F5Mn2HhqihOq3UZLdpKwp3ojhNn5u+7g9ykFY7GkfJdVYN1lVWBsUn
YIeNPWajd8jSqLw3/bz5dHlR5yefNRH8+HgkNeDXTr+qSJWpqOVWdBlKc1/I5ZemULbKWStOSglQ
A2PCt4M2tNi3YgyrloxmcKlKNXeyPHg7/Dn8YcittfH8ODfFGHcEqag7oThKIeZ0OanShXmgFLKb
x6VqWxrvmzqdUkcdmmHjPKyZggprUcVSUBBbas2JmZ5HA9mDa2l7vXdqD+HqjdN9nq2zZdz39IC5
VuFhna6Gpm0wA8MUtxLD8lZu6nEvdpr+nKVKfUtGoNt6qzfIjui+Y01jt4m4ntOK05A9/wCKZvO/
ITQsLqvKYuqk4imKKw0HLe4ByFvRro9/CKq6s8Z9bRYMgq3tQuwPnQ9pcLy+7J1LiBJHjh9AFYWx
oRQLz6ASZsqIplSfd0BNd4wc2cft4CRieWOo06skfi6l8jozFDcSzAexr+0u3GolrnxmJkGpnA86
1QSARdgrW+yPnUTYy9PucyWp+U1kJKbqBJ4HdvLyelc++JwdSJjhuMCAO/3gvWJETaQ2tCNFpcpJ
0aeJKdOqejAYZvHawy3Z13IXHzLk/xwF/eP9Zfvn1xfSF6D6ISrMwIMlZdYMBsHDm9ASrSXrVhvD
bo+X1+S0evIty4R8I/qc3ynYAxkCkkLlphaXLze67FNJmdoNs0i/onWZ3fiemRxQOO0ek9hL7wWv
Vx9MGMsbwXxZnJ49C46hRpcJDU1U7BY3tZx4Zm92LDWRA8dD4HmMxtecMWlR2ztahGBnHrzUkeZM
m3zolVVj2oSqRIFwThdOvzIM62AwBVZditmcFDhe91ceuaoe2wUspXATbzEH2MUxPjE4+/i7qxth
O0ocLQatsofr8hewxkOtpA9mIdhqVN+EQXiTlWVm94Z0vOxRK8cHytncOiEX40EwR5h3pqc4UQJd
KGVXT810J8e+5MRphzh4p31wdNv8ReHlgTcCBYRDLVn0YxgGrVJmsntAOm0jmXzrKS+28P1fvrzD
wqLVB178sjvkCFOAVxzaG0Ym301e8gs0130zZjshLq+LMnzup2Av/+j77ks0ixZSzPFi0Q7EyZ4i
sJzj3u/1x8vbvHJwZyYKWdmcdHIFnm6zOepGAXpUdjUlcDo9h5fzLULLkM7+Rog6z+LZ5XeWFr7U
Tn7qZWDdXSPYF8IuMmzhMUhuP/9v61mcTjEPdbHUetmNmUgtdncNknyedl1syhiubhztGiI8UtA0
b043Ti9Kqx68Snaz2rrvq28R9Fyz12ztgzT0N+/kApW4SRWwjMshmlo0UJtUTNkFDrrL9O95oV8p
So/ytbHhq+cpHW1KYP5cW3QrEaI7XZLlGWgsqL7ialGTXflG+pk8YosYtHIzw8pjPcgLzVQdeXGw
pVjQJT+JJVepPd/pzba/rhPJn+xKl1vUVLVpr+tDzSx4o4Ao07b7kTT0rjet5jOa8d1GmfZ80SDC
50hOr4p7c5nHNoGgdkEVi25dy5Pd1VN9lJlVtrvslufRDGg7Q7J43QGvgUp7urVxDEVG4UO6aRdd
T7p31zTttb8llHZ+P5DAEiqBXlDVPoM0NmMqxDRqJTeWadEza60s0LZrp9tRHL57pfykbOnMnZ8C
VPuA8QIcQhaE+Hm6rlS1mMcF089Vs2x6koq628WZp9+Yeju5jOsaPuyivKJI3dCdow0CsezUHvP7
RjOfKtK6Rs5ug1yv3U6fOxKXP9e5UwDOhMZNUQxK2dmDLaqMXA3FQXXzVNV2jRrXxz73P37eDKpc
sEnnM4eE8cIpEqGKu6DGSqCm2i4eqOjkbWpubNm562EFlAoVbovKwlK6aDLSzBsaRXVNuqQuT0fp
B2cf+Ye63pIcOQ/xuDHW5o4RrKxlVlan0hRGScTk2KKJjlqRcmOJmXiVJrJyHKNufA2Eduv2Xlsf
MsLwaMgEAWTO3/JdojB4hpdmeaO5YaV26S5oo2i0RSrMqq3Wua992DVQWZ1HMuODsFiXmjR5NrbF
1JdgTdNSc8xuag+oBgqHyw64tijKm7Sz8T768QvXsIq4m0r0I10DRno+PVixfyVFW7Pu1r4Xr3fE
3jhKtDEXnfMUhJ8mN6nuhmZYzxj85FpPlP7K9PLgympoBpRm5+8/vDS0uubcnY4SxIbF0nJVHzqr
VTU31otuZwbBcMsLsbAZdrSlb7WSqwN2AELEA4znCRLKp76hjFpcIaivuSWEz2OejsJtksX6lS5V
rdsalX+dJUF7NSLe56i9HN2mwyhtgdlXbjwwJDOY5Q2Whqee/opw6Hyx8zLdtcSMV8Fw06j+Xs3+
0hNXzyQ7Z5yFr9O5sJX0k7H5aFhxJaoz1IspUwN0X7JlisoSfW8SNTeIjZAGPB1jNRgDm9z7gxNi
SFUAYPDWplcowfxc6sn6g2AIbWvqrqkHpnirKfXQP0ZjmMi2xSBK5WOIDMyZJKwAuGYe3Tyq+HRf
0yQJmCCo6K6Qe95LlRj174KRmB9+iMxWyA5gbYvkLIuMsp504Y3j5cqVWX0H86EcEoV2F+r5dbuR
JpzfO9giz5slcAmhSyxQbghakgiJ4VpN0DMNUqn7/NDncKA2LoVVQ7oBfYnarwQV7nTrpBJ4Tt3x
pbiss9fEM9IrURCLjS77EnA7fyFutzd2K6Jv4IpPzdQRDZ+cabuu5lv5V6tILduMauGh6qvupu01
8dYfJukmGwTkOYEiHJgUm6Iyk4KtlJJrNYoSBP28ZG9EpXc0hU79JjZx8yUqxuLBCHp9Byw8/mXQ
WtwI8+enhiNDOqzyKVBQtObQ+e5WMfqKp39Ye66R+p6Tg3u39VT7pCXjxidfiVFYwru4u8jvkcQ/
tdQaAx1YTfbchutLQl0lCL7q3NXJnrpJ+BOyVPmiBm3Z7RS9CzIEUfr8lbHB6B1eDsxvjKjTpyqE
bX0Wy0f0iqfGIlrmiYxMTxSYrmdG0a6IxOGlEgKr2Zl+fCgjw7vqJIGZISlpXdUL1b4ZvfswRSql
D/r4DtLjq1oB4E4I/BvP1JXPQfpCPgabHodd8slFqe2spvVN12z18UX3aUvmqV88TRRbNo7G+aXI
a24m0OO5lOOX4yybdq5yIUVz11upo6c/lca3qza288KyveLDwQVpO4oODLYlb+e/Tz/+qPh1q+VG
epeb97pV2dJk68a3y9/1fO/mlgPVQarocFGXxWCWQnctluO7KaMzmw7SL1XqJkf3qVldtnT2GphH
W1NBgSBGv46gfLoaJbYA1fh5cudxmT4kcTiXXtE1TsCS3nB0uo0saXbIE4edgShgr2bhB7IlY45y
7w5pIBpp3tJdv4MYp34aKbPsOrU17Cnof09eo4FOaSaUH+GoyeKwNR10jpFL6yTu1JmJD3QnFqtt
S69RqqbL77rYV+8iuOP7Qh6GYx00v2MhCB/yQKycwIq3ZrKfeegs10Wiq9B44a5Y9u6UNlX8KbXy
u6HsrMlWFL9QAS94PlJdiFAMhxRNl99RMYwfPYUYJkBx7c7MV9LS0/0OhajuMiko7pjfAM6EjHKP
O4W2mSA+cNmVzsPibAu02wz/RdxhKewfaVkkA1It7rSy93ZZVVhuM5CmSbkkPU6BGPwxu0i98Zoh
SmzDD+VHyRqyq41fsfaNAedSEDH+FsA6XXFvgs3Vw6K4m6RK/6QKwFZEbZjRC4bCBrTTXdSP2UEU
8/YT0gVaDywvHp/GvElmkr1+0wiacWg864eMPMlhssbDoFeC48VN8f3ybz075vOGQUmYGy8U2pbR
uwg7zSrCqriLvUjdJ7J5n5FlH4vMVH5ctnSWPGCJODwL6TPz29DmqvG7Y0fbBwU/QcvvJksKd6Xe
JTYFhnQjDp8HE3I7ML2wJGHs0Js7tRKatVeGeqnQAfUYvFV2Gap+JpS7pwZFtd7Rs0Ybri+v7HwP
IQyjPjEnsHNZQz61yVt8TDjVuluqkz99ysp4COwMfFH5UAx5NO4/ao7Bb/OAEpg58xjMxRK1Vumn
pk1MN+5bgFYGXVvzTmRul2aHYoBq+kZ8Pv9wlIc4UfwN8wDwZa2rUKu6FBg/7fpyrIQ20+Oj7pDp
VuBvZObn+4h0h4oNZDPRcF2iYnCZqYqz0HQHIH4OIPEgtIGKxZ96D42/DUdZW9V7Y4tbgApeoGUd
uUELvsfmRZWDT43MjbvmPBIgVwaIj5IQ6Jsz/UCzzoMp7QTDDctOPipT1RFsNamzQxXljr43SBa0
RkVkW9E/OLpvdg++2Vvnh2SBlHrhll4Ebl8LLJeRtjumzd6GQwg6oH6ZOulYCi+XvXJlP9EBYwgU
inHgmpe1SsSQYB+QIbptmYyGPWpiIjiNqcfWhjueeYnKwDvSOqwgycF753RZqllKvEGK3BX1+Co0
uK/lVhL2lrylI7xlaHFT66WpeLCgczfRu52c/cn7J6MIN+6Ks21jNbwQkVxinOO5GJHnjXUQekMO
bKiJkNTKXzKxTTewA6tG3uBWFM4tXiinW1YFzIfxTCN32y4EyKj5bXjPKNFsC/y9agdtDb4NrH8A
7qd2NCuhZGSZuTv4iKT0qRU69JXrjZO7TGS41elmksYA6kL/c9njC5rUrFqeRrf66BRS7LRo7nvR
vjLG4+B/MLRjC5gewtAwt6k8LcuEvT4aWgGp6TYRH00Ubcqd0TS7yyfn7Wi8TwnfjDCrG8QBBRBg
JKfbNibjXKmw9Fsx0gUwrEH0OjFi5rXjSXRTjpb/teGtejOB0Tv6yhQ6plKrX8RW95/0oUqOLTNw
mMTn1zdZkVTOkKo/89xSaluPVF/fSBiWEW3+sWhqUxwCG8r1s3h78L7zInPK9Fv/1Sj2B+0o7bu7
7q/LW/IWmxZbQpGbtASyJNu/LAEUyjRWZpqYt4D7UkakZfm1FFiCQ8+nOtIRHHbZWJX7ZijNXWSG
8b1e18NRQODUpyTYeje5bJZ7z8iDe6OuvTtDCPOXSoR9n6RmsevHXjhOU+BFu6r2xV3TSBYUk7HV
6j2SnbJuBxKI3o3ItcxN2DqGWzEq0gDzSd10EVAAV6fTMOnmLewpHoZHSa6vhfZbTH3j8vZtGVp+
I3EE11Eb5m033QJtcJRegU/7EHev/8IOdzYVQqraNDVPHXeSs6YJVewY2mgLk763svBboZb7YdoS
UF459DwP/zG1CC2j3uZiGpjmbWO1j16qvxrloRnvGk1kItOWrtSWscWHEoy4beWcdUElEfzdnVA9
XzVb4mhrHwmR8Jm7x0vhjFknJ22odKC+b5OOUea9kmbXdV6ZV+bY3qvGKG18q2Vsnp0P+AeyKHwq
sqvFK0zslMCTcsz1lTXYsZ61u0oOsw3Pe5MqPjm49B5m4DhSIrOjL/FLMTWvyDLKwO3lsGD+i+Z7
xb4Lmu4LqgRG5kRGL3+v+3qOpSOax7CSx7Z1xEFuRidmTu5La4pZsKt8FNpt6uqKzyz5PFaZtuWP
0w8mPyaMTYTvtM9iSKWkT74i/RSLSgGhP7bVrHHx9pwNZb/c6oqdBT8UaA0utzkkzcjQxcFKFXWY
tEgTboHwl587w9avRMkRoqO3pV5x9pKdxW6RHqBR+pY4LoUzCkQNMtNsfdes7OZQ3pd29mOsdjfp
w9ZkzaUOJq8+QOgzVtoCvQwafS6YvHuZSWMbeoY0+K4VgcnpzCcQ/VdqpQW2mAnovH3rSh/qLHMp
6vTLxP8UcdzVttuPwhZ28+zknf4UY/FITCnXSHnY+y6a9qkYkdqVx0Q+zoJShrA1OXndmMF1Bkgc
1uTCWN/koxY0o++GyZdQEfbd+KcLXpI8ue2Gr5cj5TKXfNviuXGF/Isyk3pOt1hoIHPXwMNdKSp3
kE0HeA7jFg30LKIgyPumrIYC0ltKeWrE0vJOFhkI6Fapedd6r54UH/sg5VNt0BfO4EksB0usxaKQ
RB6wCJCdZXlekA6AyCThVjPyfq/wzmhKJf/Ul8p4jId82CeS5h90X4ofh8CsD2NgxnYfmN0RPo78
JPbA1nOJ1Lokc3n0SOsf2kx5zjvLeAag3G+RIZfiCLObz0IetLPnRJtE+HR7VA/uSNiHkRtAvVGv
Jd8dtGv6vemjdSPFO+17/cvzdgfvKfvNb778/ee/exEWsT3Pzga+wjt6YVtHnrhmvEzktik1N6fO
3ekpl2wrOg69XW6AU85ah3+v9P+tnQ0sHEMg7KWCtTL6FfjldcgoSHlSj+i5HQwLJtJ428XmLvtC
LE2MaWOtq+ZpDsMEoBtIp3hxrkroP9UoapErpZ2tljmgNI/2pdbZUJXsUhy4FrRHTfvLr760tboL
IhB6l/d75WijCfnPT1ik1LkUx1qs6ez3+N2PXmcSMUOzOia5KVtIq5U7gSfVDJymzzc/80/dKhgM
teCdHbneeNWXfwZvsv3uWwrLUfY/a5s6F+eHHMUddnbuAJA5LKUh0LdpkoqZqK4Uup2pO5XJ9AMw
4Vr64/IWrtxAWJoVsIF2zQKuiz00vdCXIzJotztotuyUd4ldOgHj+Hb1hsOeR0eqZsAWqMUDAqF/
crqF/Tz9I1eVgIqWPDMu7FT4nG4ZWUqTcP6xYpCm8pEo0i1bspFUT3QQ/dBFdcn1bnTnWVf3/k7Y
VbvoeHnv1j7Se1Oze767USME4touwVSZ/xYEx3/KrNum2niJnRFV5gUBKEZDEG439cDFpYKobh3m
WR268rF8Vr6Ke9h4dmUcnsofyQBOMvt8eVVrn+m9vcVnistRk6MWe7nEnNlilzBeTBq3ypvnofJ0
VYvzFGtjHQk1VsJpH+4PYJykffVk/VY3qo0raQ/4eiCQRGRGiUBQPf1IguErhqdrIVyUL4aSPop+
fswZa2ZW8aGYLCfMaqdSv1p+MdhmUz1Mo/CnhIcqtFeX93UlYPKC4mHI0xpYAss//SUlaXRhpGnk
Gg/Sg/5q/tJ3P/OdeFU5Pv+6bGzNNd/bmj/yO9echrGwZriVW2cIeENoMn5USEj1Q7wRgte8hfNM
hsCDg8fuHDffGUpCtOwSs49cXYgQYgntVhtQr99gmJ+1n+dDAFViFsnhH14ep2ZmOICf1VPk0nB+
ih71GzCh6XP63L1Ibul4uzzO7PGq3YhYa7sIWBI9MCD9yIQuvlig5kIwqWrk+mJrC+Qq0J1tajTd
RwX03qLWjPdDiAvYGIMZT9dn8I6XcNPQ/aoddITVbvtH2JL7+poH0EbUWvXD97YWEb+YokFKBGz1
jmVb9rfa/kKWYPMAcfoN75g36DQhoknzblmL2FVXotxQHQ7deq/t/9VfDnCKjjIIHG6v0z0TpU4O
fA+OA6KZj7mEAN+cmO0+fpDA5P7XyGIFvA4lfRoq0knNt/WieSiU3I6tJ78yN9Lt1b2Cv4FosIi5
ZZlFVsvBsuI2ciMjjexKiB5Eod/q8qxe94CvSCoQT6KMv3DpocyLqko4r6PcDccqkLgmrUnbVQCE
aU+YP0dBEemZasm+yQZr7/XWlvb4edZGjgzED6kIjjJvmNPvxnN+YOyqSBwMtWAnWOZtBQ2dEUXK
n7EutN2g8ra4/BXXohRazHSM6cmTeSzCIcNxkQGK54McWUeKNdMVj9/YiVD62vD4lZBBdgPMATwf
XOxlG1wvxLbsMz92Je1Pzv6REihx5cxE2g8v6cTQ4kP6QdsiLSxEriYnezDqN16vuQhi7C+bWbmn
MQN0j7cgF9QyBPqw9LsU3Us37K1yX3iZj87lZP3QoxRNG5HqQWR6TAXNzN6H5d9vQqBWPt3JD1h8
uklg3rBf5rFbS+JXWRCPrag9JKNw5Yl6bw+meh/pypfSL6/GFh1gWpzgJ6MycdKoZchbkop2CDJ5
Iyys/SpqbIQd2txwdxe/KsvB4qHuELtBpdnGEO2T6RnJ242Ozpoz0W6j60xZjyLR4j1ZRkrQgmGb
117fMfY+UB4kObyyKNRc/spry1EokfChwWbC9Tk9kiF1qFC0EpajoFDE5A/yhbr8cEsHbc33VpYB
G9W03qvT2G33OhgIRtdJ9e8cjvXny6uZXX9x68x0gxlWC3kDHt7panqls6K+mhJXkFG7rboi50na
7y8bWduy90YWixm1plD9XEzcIHGUvZzZ/+J8G5TrKIXBASf9OV1E6ldKXWsF10H9VU5eI/mqiv5c
XsKae81C1pCnQfbRmTo1IZWph6BEiQn/PmXqV3zdejs9vb5sZe1rAILlsgFUwOjHxUaVradVg0ZE
VPKp+A15rXY0DZ7zRuBdeycBjP3HzuKmruoiF3oJCcria0I2KAS2J2XIyXg2YplOVYpHL01ukqK0
p9FNjOA+k9SN87p2u578hsVHy+ukLQyR30ARLPtF10r/bf5V3FbmLsj3wdPljV25RyEvU38H6gX2
YJl68yoMaw31VjcX3DFMH4akcfT6qmeSZlBsUbNW3J0CKqUC2oFcoktkfluFqm9EUuymw2Q3+h+/
zuzE0DYO1YpHQuEBPUvPnwrackBRJ5RB71Uj39D8ISYNbZkDOjR8xC086+pyKAbDDgOxhlLrqetH
vom0+iBzTbeVLeeMEJxuxmwL87ji+nMTdWY/zexGZXHA+jIL68gwCKumjjf6jlhvzchc2zE+PT1r
sDsq6PrThSR9HflNrcduWf0Mp6euC7meSzuuPl12tlU7hCJQdwCu4E2c2tEjD51UzWIp5MFKH6AT
5DtKckSqa+Mgr30aAsWM3eTBhzzGqSUaPdUAnDdxtTS3W/WLhVKPEX38ZTeHihnHOwudLDHucVd2
Xooivavpoe2be8t/kIK7MtlCl8zbsriKaCXNSK65mQTCdrEYWCVDnWKnjj2bSer7qgqZCFvuGshp
uX8TtOYNRIiNdHftiYc9mC24BTf6GXssbatx6iUuJ1d+gjHQ2uIxezBRV9m1v7oYSN7GRzsvj874
iX8MLtyjECMIVvFs8EXeJzvh87TP9sr1ZR9cMzKj00DDzZNVlsJ8sTaJadqNiTtJj/FgM0C1AO93
+KUWXy4bWovj85Bg6ofg/Kn3Lk5VFJk50EUlgaxip3sze44PSWwbr9Nvn1E9Wz2LtbP13trC4zOx
KAXqpjhj54Mq/6H6rd2JtbNdHJ3/pqU7vrc0B6x31Zop96VAE1R2sL2djORq+MbVmPX7BuXh2Oli
Jlwc6mLXljfx4fKWrlxWJzs6n/p3lgtdUdLBkmE13RWBO+zrX6h9mj/+NyOL09b50xT6Bp9tqI/f
ou/xX1PueM+XbayFJ4jQPJ3nMR3mEt7RiVXQWmOSunUT/coh39QTbCa93v1vZhZXh1CLQzAKaeoW
tXaVZcH1lIzfDDXaSpvWlkMKOMNpEZiiOnn6XYC6eUo2xanbw4K2W+g1h7j350aDtlVNW7sNuT8A
Oc26iqTmp6ZAjQCAYpCAaymR7kgeRF3d2GoJrZwlIPfzrF5tphosM4jBryyrn4gR1JadQENIoJYd
WqNg4uzLX2itsgwTmKAHtQ3o5ZLRapilmbTmkLhRe9PWga0193LypcyPbQHy4qfY3Yzhj9T/Tuu5
lDRnbLbSi9W1ziI+FHNmHZ1FZh15Va4MPe6ei1cGj7YiPPReiLzt1kpXDdFTIf0DuAZn8vTLBTXa
jvwnddFePKjOtPuR3gz2b1uhbp3tmbdHe+XfbO47kwtnmWJ/jNU+TOl6IDB+0+/FfWgHjf0o3ZTX
zJpztA2LKwdBZ5wWOQyPITAfs/e+C1CSlGtWJxIavSQ95uiB0Z0SgsfLy1qJguizqLN43Py9zmTD
9QLeR+MlbqyoUHePU4JMr/LUeK9CvVEyX7ksSWtR7lDhn6DztAi4DaO7Si3mtGWI39hd6kdIAkbp
MR3V4bpoeU+mcDDvQhiY/2In4WKhrEZZ9ny8K8UaWU75xzVUt+t+t27UfRxAAt0MvDo9fkLJ2ZQw
pfPyIvCDwG2bHwUwfFGDCtnepFBXLRrRlz/aimdQkQU4Av5tppctrmc0zGpdmMbQnYLCycqbmsk2
1bjxmFs5YmSHpNAAeHmOL+uyiHymcqyp9MPUp3Rqd6L2B3X0f4MemXle/9hZuEVoBCSGKu0wQ3vW
PWPXCt+j/BlQ90bMWPF0YjzF/zk04oOLhJApMkOFbG3oInm6N3kw7EJNojUvkXym8bepKz6oWz63
UN5ZBDN8eoDVWlIKqAChWxiJo/L8l6PnDI1VXUw21rbqEP9dGy+iU0sBwt6ZlHm0FGsPKFUvskD9
+9AaG4+ULTuLGGi1TGJmZ0M3LengKdFOS3lGbgmDzIFtkROSyFCeYcT8PFdkEfjgr3mxZmaAKCpt
OFpSfIV879Yzdd0IyETIOqASlx8n7mtN7COqWXRhJ93/Y8RbE8RX4h3L+MfC4qN0vh+3iYSFWKwZ
L/YdBV+nEo0rQbpDt2DH0865HBbWlsRLmK782xN/6QWtFUEB1jFIq/chQxlBHKvXyybOHYAJYgx5
17AzB7w5aLy7k9D88QYpJYYLhenkAcNgmx/DVm/kfONmI0jDUQvBnc4S2hol/pY6uZsX3iGxtPtI
+RzqjCkcBmaBNMi1GFeXl3Ue64D2c0HQy+XIElNPl8VkW9UCw526kLTtjotoePTNly7a/29mFsdH
ba2E2cR56sIgQF/ZaO+n4l7fQsltLWZxO4SF1wRVVnDP6vsk0UKbKYw2+h+JXVm/Ly/oPKayb3Nj
ie6dQZt4sSAm3yRmJPYpiKAHLyxeG7RtiqFmWWBoA3132dqaXyA1QAGdRJoG6ML5PLEVaBSQSQcR
nf2Q4pgwvJZq45RV8we+03ZR5szd59NLy4xsdiYpLtXzBN9oBnEqWldNompXA9HcodSVXyntsKUV
tGKK3AHlBnALJPDLZ4IBtiofA6lz49BT79Ih+TpEvszgOK09Xt7GszDBlQ4sYpb4mKlMy0pj5emy
UJZd59JS3QlGsQuSjbLIfJWeBPBTC0tsROolel0VrIXTKthtK7Z7LFaHKYubK8B7kSOIlXxQtdra
DfEgfb68wPNi02yfK56+KcBXbansEZg5U7ktsXO7n6r8pDrXkmEjngLGE+VMp3LqjfWeOeabPcoY
vLlo7ix5Tmaa63Fpst6hdvLfAWgodOjb3SRsXPNnx21hZ/ahd9G3K70AyqeMneHga6VtyC/+rlLu
5c2m/Ko3MnL6/1e0OGqMM49kz2JFeHz5irDsdfjb2jd2tQ+dz3/EXXzY+GZbS5v//N3SfD8Myg4A
hXs3/XwMdtLNh/FH896h/k3lk64xV9ipATJ2v+5L9m76mYfO5OTybn/Z7c7i7sLCIhjmBRXHdPaC
Wr9NkDX1ag1pUxSSf162c/7MXxhaBHjY261cagrHK3yO6l1YPaqq3Vy5jJBhiCGzIb4MyjHWfm3J
PG0aniPLu49UaKU/JT6GtQfZKmzR6Q9B6XzpD4p4pd38VX0v7I09XfXDd19t/vN3FidmzUuBxFdr
xNdYuVP910TZkH3ZMrFw9dwLxTGMVHZTeeyGH715lysbmhbn1dvFF1t4N7jFKU1n54sDRpynOytw
1K9Fbce75tnKjp68ESjWQjyKiBDSyZ95ky7WhEp6pKC92rliyLxxj8tY2RpeuLZt700sllQH0Kkj
P+xdebD7a/023Ljst5Ywx9x3X55hDBk2WEITfZObh6h7/hen6P0CFu9B5skxblsNetej+lBcQxwo
g3vle//S3Zn34u3n8CFykqfLRjc2bTnSM2l8oLOM9XaTrNzlUunk4BMzfQO3tWoFvQ2EDudqizn/
+butK0K0B5KMT+MNjmwDBKg2Hhpr9x0iU/81sHAvRHT6pG7i3s1+gd1wIu2lTo9dt6/Co7rVilgN
OjzRmAti0uxDHOZ0NUGWeDJKQr07St/EWYb8QIXKDuw/iWM66jc+0sbq1rKX/xqcOdILg108NJUx
G3QKxRFDx/jRoNLSM1qGCtmGm69v5X9Wh7Gza6mNezPKewqZ4x/Ltoc/3z/uDQgh8caFj0F6vMzR
zdboIbPhc0X1lEUvSXA3Ri+X3XplEScmFhdSnheFESN26srSX3nyi+Na5g81/P9HKd84tiuX7Imp
OWy88225LWAdM+LFTZOaQsd3xfxrYIKItPUGXbdDs3dWiJtnXJzamYNb3ymcIVzA6k0nMynkMRlG
tbY8YP6bFskyK/rH0iLQzQoY0mhwmJo8cmLm9aiZsI8VR/AGW9/YvZWgimi0SUkFArUFlud0Vb44
yqNZJD0Y99bO1MnuqX5d9oXVjWN2z9szeh7eeGpCk5SpiZkI6TKTOS39A5KJtqpfqUN6ddnQ2r5R
sKajDAuGvvzCE8xy0Ho1aQdI/y2Tm6+T4ouZ/TXX16T24/k95XHa8/P8iBkHcrqmJI/6MFTyAZx8
91ILdibti9IBbxJ/GJqEkN57S4tFyVHu96JaDy4TD1CiUqLAaats6yG9lo+8SYZRXqNzSGJ8uiDk
nnxDC7vBbRSncMW9lx9F4WrQ7Sk5ltf5Fjt3LT7MCmX/b27hdr2ZGrkw8KkCJb7VfwmyvwvHL7K/
l6QjKOMNgsXK9XeyuMXXGqlLWkPM4rQu2qW5aKfeU7elfbgwAo4WHAioWjStuGLPWAZWG5lG3RiM
OKRfrTS/pPqzN22c1i0bi5uvaIOhz9g4JkWNTlCiOFEpTue9fugc/b0Smmg8l40Zx7CIdJlQxIlX
BeMz49LFT0EjCDtmDEdXZSGle6EK5XvdG/uNjHjhEf8xCqZm1l2DebWIEiXyeC3iJMNzUKl6v7M8
IWUqZFCO42EK1eono+LUL3k+FIc+ELyt9/rS/9/MI8U5Szyg5IHA96n/l8I0CanAzlIBvjenKwEV
8US08+666wiK1Olb7crqNxKLRcT6j1X0oagqzeWXRaTXtSqboj4an9X2WRWSPWhgZBh6/aYPXi5/
00UQ/tvSzA2cWQIzMOB0fWEMmD+wguHZsJhGbHrVwctj3TbyFCKiB6f9srm1rwlwH5E10D00Khcu
ZKTx2GfC/5H2Xc1x88q2f+iyijm8Mk1SHCpYfmFJlkyCJEgwh19/FnX23prB8A5rf+fFdpXKagJo
dDc6rKWMxzFS6qNV9wOxtaTSO99CcQdP0spUBnuMxhxsenoRTf9gY79HXPHUQa6ON2dqNqVS3snT
cWLVTV8S16TWdmjoVyYMb4rSrbUoXBwk+qdU9I7izkhIHPDbi6JsSdGv1R5jPH5GwKj1WedU3YcQ
/8nz9+t7e3GUsyxMPKOsOCOg8Mj9cKdVVgtme9RJ7+dM9pEFd6Yu2snyyi5e3gqIAlAfisCYsp4h
0861pkj7zqiVqjvqOvqh+1uo60YNB78NPzOD2RG6CNqYPLUAi7m+Ri7ihgsCCADGz+DJsaVIfp4L
NgCsoyAMBicyi5yBfJgxuDpEJwNL7FsXapv2v6zMzQLRXCyidGrNmE484lcGrIipyIl4rKQblndO
GLNHeUj8IutW6usLxwdJmK8DLvZMPcUtzYxJVaVFIh5l8spkTEBvkNW12Srl7sIWqugWQLvljOWD
HurzLYwkMgzxZInHtDJAcNV4Osb6IoxcG5iiwkQ2G5KPgq6kTpYWdyqU8+tSBHi0FknmY4TWljre
idEn7v+4huC3KAa4TkCFxnSTaHJ2M8kbAMqOWFv8KWLsTU5edLlE+fG/i/KgFCgFghwZwT7mcuCZ
zreQNUgQSmktHVkcv8kjUmqFS1XpTo2Rt5GdNta962r/ffgnof8sUQeHhSXOHX2II7iFRZ0Uicqg
qkfcRn8CEIlSaBszs5xczuxEkA+DOThiy4JSTA8D+bMi/nJf0SgE3kDsKnpM4JbOF9yh7FVo+mQe
m7rdNGg/L9JNXlmoFXmFGFjkLxvekukx35TKNkGnqK7/Fh7MNTKm2aqcbwIantEvjMgDXSgAeT7/
CmvMlRwFg/AIhgHAF+q5cOjBfou9kJSVDpRLu40iDkqLeAfDVSkyd8LEHDMp0+U4AACrjVSCcF/W
cEsMAJfPK3s7fzW3KkxIIL4AvQD6ania9z4SYmoA4CRQ6kzbR1H5q++JdJeOuexruUBfrUyW3FFU
MmBLidOulPT7GkXpfZo3B0UX5JWA62KX0cWBmSkFdFszGghfEtGYQgwm4XtQqau7px4tlikQrFdW
fREIQAqQ/xAR4/rMf5yfZSrhvsTfq45c+hevJfdj2CZ/idOD+ckbmGPaQMd2McA3PACvYEX6nJg5
2/Nv6d8oQDMIwwV0jSyFYJbuSDBg2KGdngwaxO1jYxIvlf9iytCTZcAgrtFIcG9qzKBhzWAkAjWl
jllZXn9FOTKKGVQpSMvI00bVabRVNtV53y5WdiKDfxYqQ96N8Xx6vxBaIePmWh4p7O4vs9mzsfJ+
uowDuBXNunSSYxFIlsud2JCg9freSwRHd1s3cqTWNRLX9K6f2tr2cXdS1YS0EFoIEwbA6SmfJF5D
JeNHtf91QsDuQ6pAx+ASl9BTQou2UQ+9AIXfLj1Ej5YHPPfE7jzRrW77rfAEWuu1/PiFrZk3EWMJ
mBtFrw08y/kmEhAT66mMdSXwxI6EcmBsZPDHjXmsSfqbymsophfWnBPInRroBSxdBsJiEAGLjlrR
PpE/Kv0XaCtW9GPJlMwTPhYeaCiy8vgFNakyQMAPJCBAlnE7PQTtOSJGkCOJa5Tna6K4TTTiTBZo
AVFjFoyCaYvgo8ZrY81wLF4vPB3mtAFcEB+k6TRKh0kOcb3Er6iQNnrcPIJT+pYM+yxjOxQF5HIH
LMu71FjF27pwFPOxncjmYqgsVCq5MUBlrRrOlDnEdJkvtU4VfpTCbQnm1XQXdfag2XjWXL95CwqD
RgoJYIqAJJ/5EM81NKo0oksYzwlEo9gBZONoqaDLznLpUWnBzHxd2MJJYmjhm9oDD8QLYVnRCGkP
INgAeGng0cqFI8gj8k23Oge7cO/mQW4VhX8Rg1Q8gmPemxk+BGcp3WttUKoeUWxSeXQtbbu4INDw
waDMWJEXAy2aESuAWiYBIvKtYD2n2V1iSisBy0VUj8cJGgoQY4OBBnlBTv/bqEVvf5UlgZqCVO+G
NJUrSMdE2hTwcANrXEVYCYL5cstsLM9Ezus+Mf6pEst4p8dJUPztmQPmgl+5a759yZ+S4ei2bAF6
Djnq68rBN2z8SygSB8DGBwEpz/ok5RNCxJgmwaQ49G9xR3+rXr+ZdrrD0h3tHHOlj3F5X3/kcaoP
vssSUOGQ17V765VljzFmsnMHCJKythE+r69uTRh3iHk1Ck2isCRIYgvz6nj9RaZjDK4hBNTa9YOJ
p8Vat8Pl0+L7GH9WyB1jp1VJmyVYYRT2mFl7KkV7SF2m9EgqD14afkW9XyFXo/Ur3mH1LDmHnqG3
URxG6Kz0p2iTXSeZW+G5jMYgaW66IYLDMEBEFYM0+q6tuxX1nfeSC5SgvT/Lnq3DifaqWVeKtMJe
j6qQexnrgOVTlLl3/USXIiQ82GA80UmC3jc+0qwoG4suyZMgv5FU3ApjkxU7Itt17FWC3QMsZeWG
LOrQiUAusKYYLalRfkoC3Zm2gFsqcBdngJnXFV3lOXD+9yaeCOLcURl+N+BBEHkZ/7LAOJhf9L2N
7N7L7iVq/8lsZf92Ixf2NDj5UXL+296tiw/gr6aoDsnYQH2K0Y6O42Art70v+r1bPjUbY+eunOSi
GT9ZL385e22augHiBjdWnd/y14N6z4Aq6AybG+vBTb7WpjrWTpK7mCxuNJoKUJ0qvO3U2NGCHqkG
CUm9Pj4WTwAA8a8vccnNoxkO6IPfrYx8QU6QuiITVJxoz+6G3pfyv9nvqlgRsryNP0K4S18qUTJG
RZ0E4G2kfjvpH7FcSQ4Zh7X5VX6q/l8KMoMgIV2J7nBuA/M0yesS5i1otMSWjP3ohzvlpq2fNWAw
JX/Kajs+VWkCtnrRub6T/5/L8SOaWyUAmrVcAVlgYA73YfaFPi+lcerSQZ0TA6yHWnar8o/+1L4n
raPWLyBAtsM/GRvtunzUrFfV9BO2VltbPt6fb+IsHqV92VgE2xElYDvSyrT1KYj6gGKjBsK0hjGx
ugVcygo5YkoKo4Azq2O/UnvEJVlnZ9ZHpHUPQGWGY9vrmcPYfvgbJ9KuN7eD5CfpFsyDDI13YC0l
+aOi7NosXrnLyzfrZyfmn5/Y/loF45k2n45IDzJg9ga662zrOXoQ12aLZ6Nw4WWA+vUvFeSBJjXU
/TS9mDdBq8BiM1bErdV8jVJk2ZOeiOGMfgE+W5P1WJBlPcuGl950lZ0CUds1X5N9/HVduXk0+P+9
V2hDmPPw6Bfh5+mFuBWaqOngYqgnWnfhCArC7qlQKjBH+KX1nO2S6rmvnQP7NOvD2PqZsKvBAPZ2
/TuWNeznO3jfqlvp0KIEDt+qb4vJ0fw236jTbQYQMsm4p/qdnrgNeudk4DI1jT0A5x/lEMCn36T1
oxBuMT+ko4niuPJZC6ktCdWRf28P/65IuokpIGRAyNjFb4Lp5/V2jLdZeY/HGhrDH9W2dCad7Su2
Ta0/cvIGDFIiHZHwRz3aA7mNHYdbNvpo/EJP/i6TbyNauFNlHJTezszRo2StrLJsKk++mXPmfaYC
dwR1jUB9Ln5nQfpY3tLN4PVP6mv8mAbCWh1w0QucyON8d6aMIHQ05SQow2jyx9ocAMMaVk5j9GsE
Cd91L/4OwvrP/evwA0ABOb/tGQWnrmTgcuRKZCcFdQiNdmJ3VCyXidsmnpA4f1ImX2+cyezskD5h
Sl4CfjR16hmAqbFptKK6i2Hh6TdxtpgRWQOXbIn9NoVNPb2pAj4rIW4hTL7S/Ekz02bdb9Qw/OvK
uXjQp4I5q9wrQNktG9yZODoUeaAUia2QewPY3dN9QXxUJ8N9z1wGPphwxSkuvbdPRXNWl/WlYmAW
NwmYKLziKIQkuqFMsuNfprzGS71kd09kfe//iYXXWWWBYABnXgHDWBWJPaxdmSVveiqBM7lAVpRq
FJuSgMrjNhvlHS3r7VTIjmjEa9A8C1knzIti1AkQe+Af5rNOEdFHJotYTZ178Iqe8G44bMOc4ba7
HVfeD8uqeSKMMwXTZDRV2fUQJnqoOfSt2xnswLxQhk9pt8L0a9SJt6KWi+d1IpSzB+Cpnapagc2U
AbQ8MkdrtpXsVE/WvTnuiwj8rtLGbJ2yeDSEl5qu3Iola3S6v/PXnWhLPtSZIdewfmFpFpsIOSHX
GlT4rR7h/cpK5+27sEYnK52/5URWzPIqL+I5CisO+uRQ8VYS0aRKb03AdA43XY8h+Oq+8M21UGS+
XtcEc2ZQGoxhSkcIjo3toPwtkcKwHPAsNOGGGJ/G0/V1LjnB0y3lDFwKbtmK4eUbkPyuEnMvaXsn
Un6HHTJF0YRo2L0ub3l1M002KvWosHBa2w2CLIDhCUZ+p5W7qfc71WH9hgJzNVCq1Vzs8o38Ecfp
a6Sg/bIHUV9gZTeMedGtdDQccA4gnrBUF1notbfZ4gVBBhElwm9IT24/qypvaQX+0sCKBctWejLZ
k4YkwvVdXCqAzBhJ/xHDuQfQbaDLlMAvJ9l9rIC20zfK+7bd44LaKtr3tS819EFEoIO9GwPriuwY
+lpaaNGynnwD5ycGZmWgsMA3YDiZbpSDJNniV5E7rH6tPpUH5oKHLJOeTLavhRyl97UcI88Q8h3f
/mzCxTR2FHdEyFoJzllEkXUfPXe5rZnPbYpuoU3JfDXdNukRfbjmY/Gaso0l7EmW2OaYOJ2cbKhB
7Fp+IOVbbx4TutZvvHJGFyPcedaCotPC51FxkyV+197FzQZgAlPq5wBfNf0pfBRSzMF0O1GY3GTq
bFAXrNixxfv9n0MCMsq5GZvCQe16WUf6bGPFLs2c7jHIVppGFlOTGE3QUR//5n7klD6T5bYUI5kE
1iEFYzKRR08ln9S4yZvfSdXaLZPcyvS0NXKnxffUqWDuGkx9CkDufiRBmL608V/6dCfo9l4En/n4
KSR2+/F4/d4tqbwyM5ugWiZjWoJbKGvGmJbASQ9GLdmMzb1In+tIc1iyFncvmZFTQdzCSDY1wK4r
UWsEqwMjvaOZL9eXsqQYpxK42xt2pWY0ALAJUo05MsgFpv4mze775KPMfa1bw6xdFAfcQlAYYooJ
Q5znekglografFINZmRKlrsh6ONoPbqhoSVO0aqSqySVf32N3w0+vC8FsimwjsHwNlerzqUmEoZh
BQmluMZt/ghBMbha6D5QYnfb0k0/Fc8Bp9V2lbZioW0BBav/iFW48nQ6sEmcSohtkZu3q/vot3IU
/em3+Cr8k/D2VBQX3kqE5r0ORB44AjAYdQfFcBuQuVkrYcJitKliMhxob2g2waPvfCfR+aJ2ozKn
q9NWxAtEGFwik+K5ItWNrOfVIxAVR5uWpXWjSFnzoKZasrt+mrOKXB7mzyfMl/MkIrNqUxFomyQB
ALjVqrHjdtflo52bh1XyoKXrN+Oizm0vIFXkM5Kt2Ay5WCIdFAGAaU8ZAHiR+loFIFq6FOD1RbEY
XSYzBfv5ioy6K+DI8TYxxqCL9n35gnunTH/Lrxwtm+qjBNpv8jlpfvIRim5vbcGA1d+vIZotLfb0
K7hLUoDlDiwJeO9Fkahv9IKhK1XMVqe+lgJq9KGiVQuNkyrg7s8XO7V6F9YJgvcs9hRDcIZO9sB/
JRRg7Bngt52Ze/amaz6H1eze9z3nVedUNqc6zTT0RmUhDNSH+5wQsDYLe6A27OjwLIv7TpyrkgkI
xN5k9od0mTNKftrdjALqzLuu/hg1t0u2mgRaNR/670bhu8CSXSolW5VQJ6LCLhlSj3Sb6xq/6N+g
GTMkw9zzze+Zrmc5QNMRLffUi5qPQrydJm0r2KoR2tNLnO6ALW5VzDdWnMN8Fpf7BXZB1UKDKzrr
zs+qmSyrFhEjBXWsosUms5SDqcTlBsDt+oqNXtQ+gB79WxQXoOhZj3RzP6FcgwkCL27YtGWStGK+
ZhW+th7uGdCZ4Cy1GhHPViZt031cjaCfT21A+wdh9B72pmcAoHPl8JbeHjMg579XNq/8xF5hth+N
SxSHZ0rRLgo1B5TijqHgudoSN1IKN0Z3pD4BYsAWkzVM86UTnHEl0aeEfmiAPZ0LzwCC1/WYQwzU
YWg9udByX0hjwU0TPf8HdhkAFyZmk2dOdpFbpwAGvcJqrDlVRe0G9XfSuUBU8MRO96J8JQJbXNcM
4QELAug23mQiw1rqYxKngQIeLBttPaND+pq4bT6tPR7XRHF2Uc1HNLRQmgZlk+mbFM9hL00j4ovU
XEvmLBooNIP8e1k8nLjYpkIoJ3oWgH4wU7zGrABeHlm10foV6abyNpykno57QUMuyxF7RWV2T/rw
vu4nSfNSlAqJx3SZKFslCVNpRycjakFxKQ+yK5ME/46UXCmdtjcE+mhEBan+SiIQGhxo6bAZQw2w
j1pe6ePB7OXasiN9qMttJbK6crpOBBf4NMaF6eAaYRLRXrkrC1ZAQRv43LqErMDFSLA1UrC8yEqK
iKn0Pia7dL9qh9h/IqeyMUPprohbcLwIz/AkQ/M52rV5dKBySjNc+CYLKvNT0qu9AZ8UqmGMjgox
EIqvmiV2LCD1nE3g/cpve+Kp6VPeh36vfA1CEGqfFqk/r3/V4kdp6BtHR7OpwfCeX9kcI9jNwCIa
qGBDAguBnYu5r2ejZzFfVBSb9W/XBS692xSMSs3zEnPdlYffQeDI6lEgNGj8RrJztxMc+0t5n57b
gK4CPC6YQzRWICieiZAxAcPZ4KTFyGBvQRhcakA3bQlci2zv0Ptkv0Zbt3Bzz0RxFqmIIUvu5nVl
cM+xaXzFLH7XAHO1YvqWSmxnkuYvObHxWh+GwPeFpHHfp9u22KASEY7PSlG4obAthNvcE/AY1ryQ
2uTFFF+1fpt0bsKeV45ySXlgDa2ZkEycwZTOP4SaOTMYLWkwVLeD7KWDk4mDZ/XEf5Z/Vcey9PLH
KHeT0qbiaGfkmMt2PGy0tWnuhSAdG/LzHZzfqYxySkqhoAGljW2NrlQeUCBGa0lUbK8veclknEri
9Elnud73FiTlPnlcHXBdqkadLYTTISMi45iH2FAyOkbhJtUmSZ+SzB4P+Vf5UcR29zWhJcERX8dt
/mze9Tj4tZh5qXI6TxzMwE7Asr0YFWsyNVY6vYF6hQ/VTjfvWOsMrljbQNuu3qrOkfo/zUs07IGc
VSte0T6UnS1tDAAz/c5Xe9YXrxUa+oASATMF2C5Ox/IJPOIlvqbdDxlzpvCtEw7URCFqZNtGOKAn
INbeVP1+aBsfyOd2JpC9Fq+gHyyVxgD6OXM4o4nSBIbE+Wc0UzoIktLR4EVS36e8sE0Q2xqdl2k2
TVy524ZSoApvqfreK2uOavFEAAKJqMrAiMsF5uRQhmVlmgP0+4iRT2+n7qaPckM2dGc8dt6ztWkc
8cNyxbtiWx/+S3TjOeEJ2/lv4RcJTzHugAKnTjRgZopOhfpAxdXW+vkQuVAZESM4iRFcAYdX4Z5K
WjbWBklFqNy015mTqT5Q5PubWHe0l+rZiu3G8CptJUv5nRG5JpVLD2kYUqwqcV6Z27m9l7sktTO/
uVedcLQHu3XTB2GveG+75l67GZ42+bG7G+7iLQiQXFSAj+Rjxbgs6frpNsz29sSwx7qq12aBDwJh
5b5+Z/5H7NRO8nlbYuKgc1tPC6xt74Rf5faxOFj4xuogHP/UruFFG+vZdNErsGu2Eagu3xDPbST8
v8k2Nu1TYq/Bm3yPO1zbPS5SbYqyieQOH5thlARptUeiO1nQOIIrv3rSUfPabXgnvra7xlkxwpdu
B53MCP7nzmwUPXmwE7kujURVxyrIhMZWxNS2Yh8l4xbmCVm2EEnf6+cyr+R8pRh5gnaio3huFrM4
PWFKmndlxZrAfMZCu90ftGhWL9Rdy78u5LsA/z/znuAFhYF23shovWpSTMhBENnFaDBoj5Z80/eq
bQzMFdIdiA5HbaU3fL5a/OIMa45/EZnO9L7nOldbHXCNi6IJ1EQ7SAkmdq34s+oUv5PZ3+v7eOk8
AZos6qAChDRMdXHqHQ5UJSZaq4KoFsHupeIlRVaSF5eRwLkITinNpM+ZPpZNYPSDn9UMNb5tWbrE
lNAjs+ITVpbDzwPlY6q3GoGsoVGPUZb6SrjWBb0mgvM6ItOTQmrn5YyVrUUAgoter5/J5V3C4eOp
PqO9igCw5STEdViUnZbhTNgYgmSsdevYdCdSuFpWeEnZ/7XEaqV0syaTc+not1HFMKRNQMPEUfRy
N5qRndMH2BO77dBro26vL3JpGwGWACADRVYBCMu5l0RJjFzNsY3aNOreaCSaXenir+tCFvJm81b+
SOHMRB9ValZKUO/Srp8nO3bTm9ewtae9oxF3eLgubXkPf4TNPz9xFaTJi0mz8iYYnXG0ybv1uxlt
zXm5LuXSIZ0vibtO1Ko0ywghZfDjp/hlzQMv3dafHQOGxvkipB6nEDWwPVqtesIUAKgeAV6ASY1W
XXH2S2buVBSn533K0HA2zTa8/sNkateZ/yw07B9JAUMDUNUxJsg/NyW1jGtCIGUaBJeyDZEUv1KS
j6Y17esns7yeH0mzyp+cv2XFyVDITRMUOdDUQzk6Eik/oO/oRSiLlTGXRS3AkDmCX6DYYvr3XJbW
NEOaaCN0Dfx8eYxuPOljQlB2fUXL92cmRhIBHoEGSe6W9uihZ9IEMXF1G9VoypYrT7DyHTOJbcSe
bER3cag4RaT80tjkDdHwdv0LFtc5h9cYtgaEjcldYBJRgHTkYhNk6VthYZnZDaD43f+bEO7i6m2h
VzSWsEpL8OM+PmRC/0AFsmJjF56SQOVFPA0cAughaj3nhxZGltAaaggFoV8hMkuYHgStlSNiqLNK
7CaldjZ9yT2wbBVAXQ0eSOy9FtBhQ5Hca2nhyHiCluSJTfH2+gYsBI7nX8btALpVStJWBlwOHpGu
ULnhsUKj+99w8uidse0ldAW7xrNxp3W+/mkGZljbmhqsvWsujQ8+AzV1vHFloITzAw1to+ZmOHQY
7kstJ5YfBlk6ZHQPtlhNXy26zS7tPMqaM9V4TaMpei5ocmsWBAG84Cpr527kCUxmdFel74Xlab+j
8p3mk41OT4F+AU1o5e5euj50PQFTB5AviLsAZXyuBiYbABIC8Gc0dv3W9EOVflw/zYWYFQJmfALA
kwAkmceCq1p1KjI16YKm7jvdtlgqSrcdeMi0G9qaFtng39aHJJit4gLXdjJsgBwbW1lAn9Z/fbUw
QI9a3/wmwHQoXwEX0ylKzTAeAiSpJeIChUPcJqMuMhdY2Wt4E5cGGMJA5ibPj4IZdeZ8Y1uBSpFc
5kMgZNlOpWPtMAk2Y0gGvB3ztdD50jTNhKwzgfJMmgrmvXNp4TAVrVmzIUCbi7gf9VC/G0DztQMM
fbISWSyKAioR4P2QnwW+HyeK6GKaqx0WNgK6CrOp2VbWCuWghBg2vK48i3sIJA0wXOAVZ3w3M504
scokXRmH8hAkYHy0I3kbp0zDIMTgtdo4edeFLYykzrhSyFKiFWQeuuD2EJX3HtE0GwNxEKwHK9Lr
zi60CMhWABSyJicyRpY+4B5nThpFlW/Qxqj2pDSyDwaWJcxQF2E22LkhdU9NTzP6cv0DL68qvg/5
Hbw1ZVD18PBTVdsWU46RwCBE8/CBGmo+T3bJK9twueeY31fBioXHMzohTc6ZG1NkCKUijEGJga4D
pvDHvS4I8a4pavIkqv0ajN7CqnC6wMRBD84MT3ke413foUvVxLef/C4uiEOCSA71SB0D/VH5SHf6
6/Vfv1CaOP/9sxU/0UdAukShQPD75dhJf6eHONhZQFdOgI5Bs/nvFXmXLuhcHncWGk2UFoRJI/o2
b7LmkNUb6TXRfw/VZkCvqKkeB8GTGlvcMQA4okhn98NjFX+W6toM/0J68/xLOGs2MV2L2KBgujby
lPagv+vsVkY6rnxP/DJ3xFyzs43V3r+v7MB8+ud+8VzufOInOw7YaWFC7WYMWusXK90q3daTT0Mf
terX6E+2uS5uSffBaj23yUpzAoIzbUonWTKt8ykgqYzqe0FG9FaH9xYpQ9B1FGv4xov6pMDpfg/5
AuWCO19SN9kI9zgFrSK7OvlKiV0+hbu3Sdq2nelkHjH96ytcum1gDkBRHO09cBRcnDFaUk2UXpzw
LNBrPxET5o9Gs5aomn8Lf2qnUrh9LDMrDoe+mwKzKpxKCjcF27S3mPm3w4NpJSuh7NIt0UEFJ4KN
3IJ/525l1oCQXGLWFFhmRO9EvBPsrDHKHYC3lU2tFkGXJMXuH+zjiUzu5Dqp6nsYacgUuwRNQmzY
gKvI3P4TKSjBIyGGTtaLGTXE2o3REFR/ZbW5zczpV49epRUhS0o/gwtayH0g/uMN/pBaptGKKDHL
zRDdRpLhy6FyzAwzd0eiqSsbt2SiYaHRb4UXnIapw/MLjfSlUISMisEEF2f3Ztv8wTbnd1reliue
bCH0BKAZMokznCEQFE1OMaJOndQ6NKcAbY/KbhjyDKX0unBUyxydPBWjl65B3dHoWXFXVtm4N3pL
X4mWFncXtXOwmWv4i4+W5sEUyeiRu5iQN90nqdnYRGlHN0XmxIkn8/MfaAyQg/E+RYeWYXF6OaUy
HYwQsGpGN9T+RCXRNismOP+9FANRPboUZlxThbMiGhVADNHHYlAY/WOepqXdWu3x/yaDtyFWKxgk
g+6nVJBs0jWR01lrtcyFUjl62BDlaLCIyHDzVOIG4P9N8LNCCjL4e0zb1gfDHK1dOIzNsRWRmEvN
2vKqyABkjVqhvzQadVsKo9Er0ejtaUSw/L7uK1sqx8ltBZ08RUzNnDgbycok19LVAQYMahoYRzRR
dzu/Oiill7lFZRH9n2HopnBPQdcA8KlNsjS4vvnLoiyArcogegU137koIZHzqE4tMaiFdnTkLO6e
i9pUbW1EJ8h1UUseCVVLgBNiHBgVPi5mGzSNkKxWoEtiG91NSTJ5qtyI/0SbTqRwpqCpqGIQWOxA
NlvVj1tW7PSsVVfih8VtA10iMH/xpEam6HzbTDkbulSPpECiCRA4O/QOsklO7pCS0leu4MIgBzT3
R5Z2Hjf/P6aiCScRTDGgyCigAmRWeXcjDWPRbyNlEtubbiTKCBbYqatcxSrpuFWIJda2ZEw1SvaZ
1iJFlgFWRCRaHdlNpWH0uVATDCpcP+HlXQGAOshFkbXj36YtiGSERgpFDMilbC81hvZrFPv6MWwL
a6XkMm8wH3gApR2NfHi/oEOa01u0xBmssVIJ3Y3y8zBpH1UpH2MtiCQMgCB6nntLmpWQaml5QAWe
fQwYug0eVKiK1akcasjsKxbbgla2DhPi2EfzRLQiainSARg4WF5w9oCzVM71a0Q40EkFk4I4yW1y
aHR3CL2u9qt+JSZYupSnguafn4TdYRimMqjAZ0XOH2hMnCyiK4mnBccI94TGDeS7ACfLgxv36vzU
nrUiqqN93tSbBOgettZTNLY8X1fApTgbFVqYTCDpKGAM4JYzdlVsDR2WIwLr3JGjztWbWPUJmDrv
TLUSnIaASaCpVFT2NfNWb83xlQoKW9nVhckPpEuAsYVYFboC8oLzbWUZZqejIZHQJqHbUZHdDipm
8+WXysxsDDk45V5tAPATyW7P8MIf9bs6a7026+5pUeyEPBpWrubCfTn7IM6Rs6qwhF6e70vs6Crx
5aw4hNiFduzttB+BI3yjrjUBL+gWZAIQDqSlAGbnw3VzYKoYkxoyI+qqyYOYr82KL6/qRwJ3TQY8
uaymggS1isHsiIqeNQRtT56rrkIygzyyIbwprX7lHbKUQDpbGadmE9K6LKsaKRjzTz19Fe4iCxmk
aXxKRHVTJMQuGpeNxLGU0sNE7V1a2MRaAWBdqJJgc2deU/Q8zzzInI7lU46YWoCNQFeWgj4VJvRO
amggu5fQrJlTJB/DfaI3figNup0nCphJ13CvZ7XhzPDZN3BqZdTwKNYIP1j1afsuCiJefnnXta9D
h0hpAtj3TZ92sjvRvF4xkYtm5WT5nAvWezOXyLx8A9MIggliPsVRjY8pW0smLxuVH0m8Ay6rMonQ
sgwbGWShnSS2cIfkdfJSPvX36scabsqCl8GWAhUL5ScFwRIXwFQhIXGXVFKgNzeqEgi1r44rs7ML
3uVMBHdtuk7OsrEvYZ30P1gRUAZl+h6BlIatof8tH9LPYriL0tBe63UdF4VODjqEtppJ7UIv7rNh
s2L5lzXxRxIXECDmHFkkwhS0yM+W6a6ivl6rjqJ+yahTCnHvSpIjJMrDlFJ/MDesw+ERt1JHf+z0
V5UqXxoRP69/1aJ9OjnLeXtOvKuEt5lENWy0Kb3FxBVDZqvTvie/a+E+l+6VOLgub+khjDo9Uqzg
F0V+i4ccz1sQtSFHgbihsyvoqgKUhHf9k8q2iU4ldqzX2mCXrdCJRM4K0WISx2He9zoOQWIDDsnJ
2rD0kYzRRhXei/Smb+UNK8TCrrsXrVkxxYs+5kQ8Z4BaWo6xHrZzy6VVbWJTSuw6Ktd4dpdicOwr
epaAhj/3w3J6bBQDAPNyiNFNR37eqbj9EyC6bmQb2RqAazhrz5jFK3oikFPnRgC4t2Di4qjgDxmz
ym5N2ROkN8pit5l+XVebRZNzIoxT06htGJksnCEr2O+6zXLHTCTJplmWOtclLV6IE0mctvTGaPTj
AEmT1nhUe0xNr1K2tX5jgRuNTQ6SUSsSFy3QiUROQSza06Q3INHo8o0ZbsfuV00xNNf511fGXz0D
rLBnLEGcilTD0Fuj0gw3cnUn2aXuGJbzP6R9aW/cOJf1HxoB1C59JbXUonJ5t+MvghMn1E6J2vXr
51R63rdtuaYKDwZpoNMdxFckLy/ves5wQ8oDBoWUwb9Wzv1btv/09H6Tt9KQMVbRgG6CA0n4Q4De
0KNAobzxYtpR1R/BZ/dResnB3Vxe5uoA/0cqnA0UOhHFrxPZUjUH3nZyiuZmn8YSjz0HbMAP2VA9
/nCKwOivdYOsbsJJInJPGoiE0Izhot/zqw1dGpkXfTWCWsprDjV9313rX12ZkG8CVhrS6tagKGC7
iEb9IMwEdvM/37MvK1h5KrpwCmL0WIGVAysLk559jWZ9TE3ptNDgSAC/tfYuH9PqRq/X9FdZPz08
04gZo16BSLUB3Zx5SMBvXVpXYop1reiblFVGZ+ZF7NYoEEfSUwP9VQ+6n5G5m187P6YxEy+X1/Q3
UFxpPPYRyOcIqDRQS632EVFbVxojNH5kye0YDlswN1KkqsI2MEPAqfh834bSF9ENBj7qSNmb29IT
wcflzzh30T99BkDLvypkhmEopwZfd5QDjBYYYAtSPo1s/aEHhGrmEbDH2QsDwNjzZcEnPfzfl4/6
x1e5c0Fkzgcsv9jWj6Mf/+ij+p5c0dV1aPM/Z/r/Nhnj0l+loJUtW0oXhHFOGxWtp4IeZURuNB/e
mv5VT4VPAB0u3J+YsKfz4Jz8CrTU+ZeXel59//2IlYMaW5bTmD2W+njL+itae0WN4GF/XWEsKglw
aPxwjsZjBfS8Ro6aXHLoTkwwCmulQxfbi8v7BpPi0+NSBS1YERpgUjIC8uo+HJpADPHWyDGEsoTO
EnTuTatei9jP2z10gSOVgeLGmlvENO1h7lxc4Z6E7eQJvsNYZFf58bUY7pqglYGVVobCAV7lSAaj
Qre7fmNuLx/n/6JU/65lZWKVSRvGHDxTsOHgmsCtVQObql7yPhQ0ufPQzXzl1T9/SU+NTuh2wszf
uvyJmefeiDMyRWiGpBgXorKTtBh+96UJRFE6xDdZF/TptfmVlbfxz+35JHZlohaLz2aZYC9RaHC5
oMULNxCd8mu39OwF+f9yvvXLJsiBEYQuU6S7704RFrfKEM5POUAsocHJj4G/tV496HTpNPwbdClX
LtFpHd9s0Yk6CakdpA9XvRz/pdUmzwoL2+ukJNJTxR/rP6hEB4vSol9wCJTpSYmvadHp1l8SujKA
RT92yYi5wgh0xHeOIpiJHF8mdnpBTXPPgequPRt2sSW4r0nlJ8u19td1w+I/xwvzriMEAKOvuzId
6uI0o7aoMP1mWYV699jrud/F7ZvaBAYZ/N6et83YUK57Sd6xStZ7pNyGRGFaAkoEvpfLm+0e+iLe
lfzK87BOU3z7uJPOfHrzR5lxDKbh47hlBmZcep17G/ehPnkxSEmwJffqvK3B6X75cp99lmxQ1cAo
w1OzV89hVYoyXsaT2JizhYdgAC1KfpCK+75Mpu84ypXU//mFfpK40gN9TjS59JBoPiibx/hW3U07
7bbx3G16xeU4b7g+iVq/hmVaJM0EUW3pq8Fj7FmeGd744DUNi5sovvLsnbdan8St3j20w6LBgUCc
AiqnhamLZ0XKH6X06ruKJeHlg1snqf9RmE/SVtqcOG6eYp53AmOduV2WfsMbppsaNSMrC5Pk0Bon
MrtnnQhWgdaXK1Tm22HBcyR17/K3nLVn6GGHFsHfR4Xwq+5ai62Immv4lD7UhoOpPdb6FbX5rqdg
ITRRiXA09EMilPgqQqBnUkcSb45eMdnnwyJecyy+20QIsPDTwdsEIkB9pSvL3OrpXEOAzatHRbJ2
CngJHE7DbxoBcmSguwwfl7ft7JpQZACOMGpFyEx8XVM8k6FbuD5H+ut46jhlKAPe9sfsGqGN9t30
YkmfBK3OB6iiBgEP7nzi99VY9xP1CX0zP+seCvY725/8dNsGv6VvW7QBPbzn3o4/H67R0J9frWP+
ZUBCW9Nqg0/UmRPwsZF1sRiQGZixV7xrFYXvDzgWij4ctKFikh1E3V931I2btrIADR2VDotB8usg
gZ957XRtR8+u5ZOc1d3L9XFZpGHOUfZIkJyX6Pmm8kWSu14T7LKS/J3c+vpufl3T6mFQ1AKDKMSe
oynIqeMDbcEzwpyOO4fNNxSI2L57+sWkX1Gb5WEN+7ar6E6yjMIRvuqBf7/sX7/ndAafHip02QsQ
uzn4HoRKgCaMrRYdtVdWfV4IGsD/YmwgI7oSMg2FjpT2HFlG0NWoby04xWtwomcM9mkp/0pZ+c4g
/WxqS4EUI3up7PsxrMrAgA9U6G8j9127ZPr0H85KwWwDxsrCM4ApVPPEkPB1ZUbizIPGIdPOg8z9
NWah3d3ULnPL/7C77yQJxW7QjSEeOs3irEzmDPY9vW6bKYpzKh9jjA7v46PcubeXFfTMUQHlDKBu
KOeDZWnd/Nap6MPJ23yJ6oxgz/pj7UZLerVJ7LQvX68BklaY2D+9MRCyfgD6GtNLQHpaIlscxb2M
aqyqrDc6yN7JcXJopww4t2uvwpk8HcSCyA+8yaAS/tZsbsNhtPMKq3MOCj1W2y4gvvAXBEGK/7sP
AB08R6p/Lan13b58lXr68093zEJefqxNSG0Nk2liD8hPY2Km/sizDEXwzeUTPJMJ+ipupSkAgkLf
YQdxQBeNk4MhCzrKx2Hcxfd5Efa24hu6rxgzIO7RNz/8/L+JX2sQzy1lrLpyibpfztNoISjYKHaw
6ZgMedBNNIUDfo0d8nS1v6nTv+e6HtHumiWpRVUtUZXWzCCvjfUyvxLkgsbxz+XlnZeEnkKUeU0g
Xa1MmYGMPF4LBWrSP2TKE4nfEvlHj3+Dif6yoPPHCKS309ABlHU9yuK4Q5/Wc7JEWW97TQaeyyYF
xn0ExGm1HYJGsDougNMTzapyV78NXXulMqme1vJtV2F4oC4a0unrAd2lWLQabD1LlGyF3yWeSIDH
hpcpfkju3V3MHjA4dZf8zl8ur/y77wb9PXWpgDYWvWnr10IrSUdcDv1Fz59lUVSsgGlsgLG3K1hj
77T7y+LOvBtf5a3eDa3su1I6sEUzOaBltH0XDPlTgtZwIPovW+RLrjyH5zcWG3ria0Xz0nrurLb1
Uti1WKIhwDCdf5DHnKWnXyhmxfQDSDKUX3Hqz9qgTyJXRgFzXlPLx3qJCFP3hmfvzK1Nr2UitJPX
901j/pWynvWSNs+HZIGU3q+OGnvEvDUorY73Pwf6g3sqQ5zOwDzipZ7OrrjfZ5X1k+jVS2zPpOhy
AhPQLQ1LDUx7L5Jq+jGZt1f05fsTCX35JOm0CZ/MOXgQO9UUkGSQ0NC4Z4F+0FyCnDyK4rWKH+vE
9OUQaoSjjKZuESmwud12/c/L33HySi/t9co7lm3ltJMLJXLjH6n7M5+u3Iuzlu7TMldesbPoWZck
zeksy/reiZ8L/agBKte4FvueyeTYSAziKsDNB3yItdrQSppxW0hoDebZmfG8bCYKEKFN4dnBsQIl
mcpgCIJqB0qo9uWq9NM+rffxs/TVPo68bwclg3RrZwaoHjDAhAXpQW5sP2XgQaM6i5n0jEN2ULbG
Hil2eqUpbz0VDBOLDcDgAvxIBK3fejXLKlYFb7HVXdD6ynEKHJ8Hptf69VYDMY5njWBZoUg5a0Uw
0kqwq8mOc+ZB19BaDhZdeLLmahNQ/prbIRmWSDx3Pcvv5WN1q73bg1fdjC/avmM6GxCRVPvx2LHL
evx3UP3bAXySvVI02yycyiD9EjV+Q+dQC+VW3k7b+M8QtXdIuxheTfWQs/cfNXs2EQX17GOmmf8U
3jw9ORSdXey+oO+c/QgfW7oFkjtVaMv894izyY9u5A1YuVkXPjyNe+v+mk95zu583rmTtfhkDfoF
PBSixM5hQjnq9mVUGPTyBq3bOv5RDweTIhis0BEHrPzHuq2KuWgX2G5eHEwBDJpOb0G8SEjh19qi
HMqxb6letQMTVu0Xtmi2pewzlIf4NRbwc1YHYAOIQDA/BdzNlf/TkUGdm1RborT5ZSfHqrhiXb9b
HSwSTYQGejURGKx9jgLDirGRmE7UGew2j/qo2l3FqD8jA80jmKSFuiP7tHYwUq01CnvM4sh5ap6J
nwQCeE5FMDESaNvZs6ifgMl8fLl8jGfMHHpW0ESsadg6DLmvXigzIUPVajKOgjrxl5eyodvhp/EI
l6poWVjTeWu8zJgrjD2gySm317BJzjzOJ5wfeFa44DAzxurolJLrY192cbR3C2bttGdQHr9VHxPV
tu6bexg98djcdmG2aTcAJbglN9WVm/7dyGDOCSTMBprFbWz76Vw+XRUnUeO41qw44iV4GRTkAW5N
5RYJMiQ0x2sTtX/TlF/Nyldpq1ujdpj8FqYdo0ItqHJM3xU6Be5RC0ffDNJ7QNIFeYheboq0IH28
tzxOb29eLPpyo7LydtxOIBDXgiEkaApYfMwZe5f14ftNAucv6jDAOfgL67fKF7rJgmGSnMdRUjXU
6Lb9fOUBXzdKwW58lbBSuJTURdxhqjoyQiUwX9tQPNV++zS8uE/yRjxUoXqbXMulnfGmvwpdPeZx
WcYinbCs9r7bLyE03a9YTsEFcmX/ztxipENA6P0PzsF6wMFBs3Y5OYh/Ji2lfXNT+np+Z6g5LP3l
gzp3cV0CKlgIQ61J++vOf9LbWHRjZyeqEpUzjQ/J7bDV98WDONSEGluyjTfJzRyZT8aeH+MbJboG
YbpeKCqK6NgnGMf/y5KzRqhVS2uYmlpXIgUpOp5+VDU4GUGgKvWWiebKYs8JO2Hk/F0rUtkrnYnJ
rFliyfiha7fVLV6XTcmBgwFiu2S5Mlm1NgendX0WtdKUbpZSq4ucH/Q43qbTiUypUYKmRaKOAz46
Q5aA8Gshyjq4XAtdOTrTzGtZlViffDw6mZcerC0myBWo6M/LWvPNqftHEqAxARkHbANrZW6RitSr
OlGgD0CnizRWB4WXeXKPlG4Bp8Wiky+pCMqje9tursg+2Y7Ptm8t+3TKnzTWansj63vIdnUgJvJH
awlHTCgd0u1U/+ELetLTj8siz+4r3HfMfaKeA1y+rxJnocV2C3q4g9qFIG9sJkLJayY4teP7eWun
/6nL/HeFQN5AxRs2FM/KV3mgKtWKBRjchyUtHopJeA0Yf9SWI6221Z+S8kFLn3hMJ2ffiGNW3BV2
zdohHKqEJjMd6t8aAF8ub8G37OLqm4yVRS/USQLMDXsAFCYkGI/xDuPXTxjqMLZ5JKLsprjpt/Uh
JfRqA+K5u4SxNJTrTmgOyKl+3Y6kG6seMB38YFJVHrJf9Uv8oz72oc14NO0WPWgxJBXpT3MAfoIr
JmMNhIrXC5I/CV+dvTo2/ezUEN74iBX9ad8dy3eLCZYf0shMGJzzeT/45OFGuR3AoH2N/WntgkM+
Bgp0DOCi6/OUJ/+6eGHAPPajgTHqKiz7Y5vcTfGtBjrIy+d7TczqQuvVOKtNDzHtn2G3sCvWcO0O
/F2EZdiajZlY0JyvDBP6x9MKDhIMrzP8iEE2wfv8SkJvDa16OijUKEBCgBKCDTzXlXFPAL6AOHtI
DtkWTfeBs1u8ctcezM0B9GAf7UGktNi53nKo7zIaH2NkaTYblBtQpCoOLmr6lzf03IX58j2rF6Co
nKa31B7Vbfk8OG+oA1LRe938S/5wmqe59aA8cvQV+dFGeU+Hhqblk4nczuXvOHN5vnzGausBh2Qr
qYZtKeKYuvFCXf3OAD9Cv9PzEKiEl6V9q9/iFEwUWFyUqjDli7D/q7oCZ8xuuJjSQyIopoSY+tKB
7H2mS4L6NF1AnEBr3zgC/Oug/Jn3xEsaigGx9hpg67fejX8+BOld8AEj/fLX7/n0Sox2MeuJNaYH
DGppJq30G6AlMjudaLLJj0h+HsxrIcB69PukgiZcKBMBGEI85Hy+Ll6dXN2a3Dk9lG1kB80kqB1I
e5dhLvBuqja6GxiNZ8WPRfrBg5ImToR4SDhXzuBbcn39Gafb+GnpSlHmI7eW9KDz91EFShT6ReP2
WN7GJar3+75+1MCoWvmW0TPFfLmsAWfeSgt5ffRQa8AgwVD5V+GTTDhMtZ0dcuvFSWx64gNRY5q/
CTsDrXDsV/W18b+/D8AXjwB9CTAtwALDRDBC7NUDoZpaU+dFMx0w84MEScssBs4MpvnDrcWWV/zv
t5+3P4CQAIVc6At4Qz3gOyN/UqOPYYG38lthA31Z2MLQULzpqeuNCIyYR+Dc77lXI1GWITV2LZ5Y
J1sRKjsI1VH3RGLqBK7wda+W2s37Hi2wh6F+TBVOa4lOs83l8/hmek8y4OGDHMXRMHq/Oo8iSQYe
i2E69DaoNNoKncPXskSYRMeHrg8AuT0CGENbxzpWQjAdOAKgJZkPM3s77Advw16lt/zqfb5B1lNj
Pyf6ktK3Ejv4avj0GFReaG3R18uOj0eXqpRu3x63vwYgmL5gnsh/uLvTqbeLBvbjT0l3YwDgXnqL
1BAC2IJtTk01N2qI30rvz8De//R+TgHRwkb2xzoaVAt0/OfHEJj4u0wGDw6dmEPzbUFvkGQzj0jR
h5Eevozej4o+RQX1e3Z5279dA2z75x1ZuXCOJOhEnTl2JFzaR1PxyK+pgmoSWthbt/IvS/sLj3Hh
ANZ1SWUQY2/YELc/vB0I83L6LOj28PG2De8P3uG4lT7+ifzd7j2MfsvwdeNd/gLjdMSXvmD1/Jbp
lJWjii+w3jpPRhbbvh2D30Fw63s+bD598AcaWjSk/sa/idjzJvIpvaU7Gr57Drumkqebc+lrVo+v
NRsGB+7YfMhp47/arL2y3O8B0NfzXc/ND4mVZu4IAZ3cJuhXwCP3p/+t/LJ6HwSgFZR+u/jt3jgW
6Z1SU+JVrwa/ZuivrfJ0LT8Z+tZxUrVs8BGiviVozkWvs5bTDIQUIFyaH5MPJd4LEzljZc/R+4PS
cV6BpPKac3ftM1YuajXEMa8MfEbwDLZbeng9CkrYPqcHFzf8keLyMejAaxDcd3j/o9C/3YXRw4vO
2P7pDjfw49rxf3+JVbSTAC8D8NJILHxDUIiHwZ1rMJwdSg39Mdu2fWpF5TVvafWi4pFoM68kEU+9
aj6MMSMtuu1b2iFt1nouyC8u3w399O6vtNEFvCyq6ug8BOD56m7Yip2NprIUh1eFDp7Xbfm+8pSb
4jh5lUPNTYaXqfHUUG6cLTaoCx0O2ne8UhKl0ib4kx26p+pa2/+ZPdL+wvog0w2cMONvSvWT9iAf
UbVqlbSHtBJoYhYNP+Axyr24jknoanHnayZvQnWeOr+TS/fLqDR3W4GK5Ca3i8Ir5ioJKkdL/Qq8
RuHYggaG2Bb3l5Rcmxb5/lLiWw2A6ZzSq8hWrTR90ozFFlrWHmrxo9dbD6wY2dResdnfTdhJCE6K
wG8B7PDKfWtsFzxRLoRYp6ztows+F8FQJ7fEFesBoonvKoH6AnQC+E3of4C2fr26AFIWjS6V6RFe
TWLQAi16C+3jVLszeq6+c2PIfi3JVBBmEWM4xIrS/Z5nxypCjCaBwGmcyyqSI1BEvFSW6hsQbtWb
GSRHf0SRWyatwUGE0FifQMNWwx0Hg0x8XJDqe5bVWHNAMZi5Rgc5oItykMrANzqKKuGoaHwK1X6p
HpNez0yWWcmk0yYu0GhjkrwP5wW6RONJKOq2MIfiBdzswPUqdDklNBuN7qOZMudZiibRt3Wl6D1T
uyEFYYldLM+kAQNjzuymFHMdmXU7NcBhT1WS/Ul0O+aY8XNi1x7QYgrGr0AYZgX0it4t5yDNQdgF
uqq+z37OvWLCmdN12XmZOSzwJNJZ6UB21y2ArZ9zPZXIg+QGsGmsxGq8ok0z88YQDsgQW7fCQJxa
p3VOY73vR88yiyVm8wJyQ5oPQA7yByCMEKY3ORiWtcXq0w0+Be03ChfdR8ehPehSNkTBUN1V0WZP
0BIHrBBgFg4AQngRgPnFpTa71NobgOo6VGWrJttErab7pshlSXth1lFSWN3gDbXa3k0l4S9LVnY/
pQFAJiZGaR60LHc7dDEtzkNja24TZoQIhQLhr8OU+TyYninyIWe8brM2nMCWwlnWj/L3pJqu6pm2
kIXnOKTBA6XPWRYAvycHzhNQqLZ1V2q/G9ONlRBA9Qrqz5UCakfhTEtQ2afjnvTeNqlTlB0oQYC3
w0NAr5SPsU0wj6SlJqDz9SyRiteldrsgY5uPBuvcipQ+aDTIoWiBnofurLw+VlVSPJhdIUD2ZqR6
GpSyjk9Ma4W8E3GqZvslMSTWVIM6Oh3rWGVCIdq8sRu3248TmVU2YdTmd26BknWri7hEVlV2WhsI
TJ5kdBbE/MiEtAXtRlG4vqboJ0raieh3Uh8B+p8MZjxtetnb4OxoWqJ6rpEnv0Tp9L9cfcBAUqa0
HWDHzAnjNKJyumelVYeMTtaC8+K86wnjliZT5N0WIFcXddKjbd4YXGSqjVw+5TmgcWmD0t/sKSVA
ET3pWnyg44AMoQYqqRNu/pB2NEtI8sfEmCRnRM5mCKhNQAboii0gkqARyklxGoFQMfHg9eCvwEYv
ag/qrVT2ysHGbKxzaBXMrflqlQpkMMzF0BgqMcP7NEr3cYqJdTdiG+960rkhyDUhu8qG6WPgM2DO
tRQpcqaSBbW4VHT682Kk2VOpJEgrmlYCUobJRS6rHzjWL2KoGOhAeuuFlKONE1Xt5jdmIyrESFJf
djxLcfU7vH451Tv0AqB7v2sLwOqD44MifeUW1G4LgZmhacyfQfba5Qy5avlzqqYJmIrlnFJemsm+
shO38Wtn4C47zaptJmCigwTK4mLEF8w5FASArBhRr+1XQMpWcgP6kGJAHjaLF2+Jy8QnjTy98MJU
DnOmIvmQ52XzVNdmCfwqwGlht/JUgUkDLudH0Y1NynrA4AJDb7EKh3UmKJyZUqcaZ4Yg7oxuTSd+
RGdHg4JIjOEBkL6YiNVsozQ/TBmPrVeNiYtFWxYQW8dYqk82xhdnDykI6ydAx+H3La3IF5aQFOR6
aTm912OTJ5jOzex6UyanQy3cFDVJO6tbWo4y0U9KBoPgap3cKTGmUGheWTBYnVaYlb/YC9E3GeY0
f/bgp7cx+BUT09fVhqcRGmDbHcnnGLUbxIMjHYmeqwz0NTiIYXRHy1fVDFyvaCUdEScbC0gJSFzq
r5baCYNJvQdEuytn4vrVxDVJ07R17voMbLkgB+P9trKS7BkM4bYS2n1VvriVrsit47YiXMjUgwLF
bIRKcSZKHhSidJ1DkrhpdmcQWA1PaUutB4pNNu6nngN3ap4xykVlYRWHdmmEFYLLoHsArrdyg5Rw
XjyMmtJmkUJ6oaJT0NBDTE5xjNnB6r+iIA1YIV1dup9tD/ZTHymC9H1CW+oD0K1anWqDY971vd01
zKls+bh0Baoieg2cOIapYh3zS3ZJhtCB07j4hdsjo5zyqS+3hhG3Jk6C11WopIU1gAylEY8yR+F9
o1qA5gtbc46Pk4qXhlk58KCoYpT2z6mtmvy4mM3QsbLACMcDMSWqFYYeN/VhamvnUFt1hk78xhaJ
p4tCy9noNF3vaaPJ573SjaABSIgKfPN21qvKr3jnopge4+uZCv2sGQCnEmxjBkbs236K7Ud4GkDk
KWAwln2ZNDPkSQMcnoXW8ZqpGrLILNFl+wON0Pa9SMfkB2K2McMDreopNV2gV0XtGDf9BgiJ012O
Jk1g8aYEPlBhugJVnWVWfEL6Lg/qkzBPJo6GO5475lbjXT0yXcuIC8gKfVGow7WBeyDb7AeAzXfL
GzcJNiHGRtuUKKPxrg+1orMK0/+HZKhLLUgq5HFprJJ42poNqIwZyoNpCg+9n/kD0vBu7pV9m4xs
SABLAqMgrGLH55yDlix1oUUAArU7NtRkALz3qTvbgz030eRE7KTCtB6Um8VuWz873CI1y9tJQYt0
wbssNLraqHzCJf8zmSA398vMtI9oKDplTnR7zL1iVIqOttbY4IKm6BbzYiRDpaeMQusLWtsK6RjX
ISXseYN+B02BSzNJmXQ7nAU5KlY2x/tW7UtwevX403CK3cEKgcHWPdqpA+bcIa5bEjRWmTd7nqZg
jo55/VFlZnE/m8M8eV1SoK3A4nWf+i7vRgdZRWG0W3cxjDISynxCR+AVUCEAA4DUp9C1QQ34pA53
hdEN/EHoeSOPTt0m/BFMG9pT2QnHBZzJorZ7q9NmIIHIGQyMmLJrSPpcdRNAVUYjRpkJngfMTTc1
8+gZCrxUNndLh8YOwEa+iFElf0CeV1dsxuTLuEEXbMopHHdXDeKuAdl2BR8UnTylPgC/KRHWEPS5
mu46k1SuL2xAymD0uBvNDde0ht8vlaslngOYSsRqea8WD/EUq9wjc5w9YdREjB4ncWFE9mAvmbe0
fc3DJZECHaAGfiTAtME4u1enfKjeFe7a/CHGHSqpoqAtzBt7ZwQ4YZXDf4K34AAz5EHkYtBuKnyV
8AZ70l86aMcbUMDVOgA7bR2MScfLO5EixKQu2nlfdVWZEqZjoOa+VfjyywR1bOKrsVPeAT3c3onB
QawypMDUBD1y1mxlX5J7fXJQBD49unArC835QEIheUOha57vyzh3eFCVHDSHYy/NJCBJtdQs6VUg
55m14BlLwRCWUAGP4eByMv0yisFxQJbbNq6Xd2mMZjtL4gwlHjGdjgpMARpRePmRxCoGy0vRyz9l
IeKnxh7U1m9gGgumpybgZHUH83qoNkmegtDTBtQWIJVQ5p2roQxgyAg4azNwo2ToNoLjQhrtFm+I
BbxyZ65+iBluDgXLF4KKOR1xj6Z8WWZagmGlpc6YJi7ij2KYfwO4MbtT83jBsF9X/nJh1WK/aQcY
RqALAc4Erob7olWmBa9DsaoeowX6fAAlbYLYhehL6WsZXoO6S9y7frLL53oCNHReaajoKK4Z5gtx
XriSl9GgVMMdkSCBAtVfrBq+Pkj1zU0IMjegGs5wHJ1jeCQzjXwDDnAbByp6KwltTprOT5p+qnZa
T+rBT8GGSuhEFiCQoM5vGF5rdHK8wRbB/04dibR64UoF1aamVnbcRGDsm1PePMdajyR44sDNp0uh
uibgoibM07Wd5kw+KG9c28+lSBDeNeWA8TczBnKU2QPTyEMws1Rw3RcUipBQxxRXYYPtFUhTttv8
nkcbe663POmZzNIyC4fMbTuYLTw/B4RfQoYyM8utyWWab3RlMMCXTGTd3tnozSxxMfFmFaHBlSHz
MO8NpBe7AHlLRXoAvgwGUimEnzwNTS/go5EJFAvMlgikqVCdKaV4O63XvqrMF73LEHDUxqg1gEvL
GvTHdMN4o/TSLelo5bmJGgBa7dDvP0ySzYIDq1Bw8OuYsNQq0yQK7iBqMyuk38cGQKJApgOvs4mJ
69IssSrXGEWk9WnpwrNSnR3IXSZ0SlpotKWLo4CAMCfuhGJjar9ycEWjKFDNPRpvp7lUmWlU7nHS
hVHTouEWClO9mVvUaMs8Z06RahN8on7+FXO7IFQf3CLzks4aBKY96upO5LnyQZzeRo7NHcrZGzoJ
IKPecioXSlmgg9UFstoDJgiNu7YYO8c3Wmm3tFH4xMEXqNkHJXHNlM0GCiUUQ9uojzRdCk90RBv7
H4nSDXAgjMHYN/izhRGwpR0xY4awvdTz8vegjfmNCqLuyndqiSsJrnMHgJrwmjgr0ly3Pa7ZJmYo
sgrfZBrDfEtIkskARBMarEDf2I/QvORhGBMHuTqScMVT3QJsr0WlyeM0CS79YsFEsjcJbAB+hgBl
EDdI5vMmTxFCDU620xctB78PKGpHZo19ddNbKC5wNTNH/FA4sAhjp8GkyTCShMID7146vcjuwW5i
Ic+Uwh0mIiciLFFMBE9vTZqZargNoFQ0VGxWqdX576yUKgkMcNElQTI4LoiirSX5Nfftct+lI9Ak
9RgpDvyVLNtjZyWHN2iJm9JE0Ipdt5WHWSuMd1XogvhEZhbmLNVctzwNPQecqgNfnmGtp9LLeZZ3
m9hOZstzENn9cIrYIP6YWeWxTJfJ8l2lSH7MiFaRFurNzqRNDXfovyk6s+VIcSwMPxERiJ1byNVL
2WW7bJdviNqaVRKITfD0/eXVxMRMdKczQTrnX7Ou6pInjLmKRIJu49T1jFOnL2s4+/oc1G3VHbDC
uPNxnUM6tj2O4IuESUVZb3QnMi9Iyp9Eti/qjmVCC0bCGdyyThzWVYSVu8ce1g36GG+iFEfCf9tL
vzZbfFzXrvozdIt81uDR1cUbWn+4DHIc+tc+LTsu69kloXxdFCKSbpCyfNNCmfqUVPsUHBLdyuU6
CWk+batJzXPGMH0vpSQk63aFxgTJuZQ5WbdnZSll0IvL3tmhPesinPyTqJh3k9oSh6sJjdm5PHwR
5qMjxFNUNpzcVrnjk/GEZrhuHY/3XnLHZoV2vOpBG2Hm+9DMLIxYBOFHEMimzPoA+Bdsx9VOToqY
byelh0u2rwLFEDtJv88iHkGgdtsUfF1e0C/0CNogyU3NHnAAG37nH2fPmG1AnKoynD/2RGubT4PR
LGMOVOWTdNwRBGYCjspSi7vjzg+FrZmoJpMcBPU4eLp4ErxcmKAU2Uh2t83iuBl1VrI+D5xQo6fu
o8Yr3IN21+6bn8q0z1iOOO12VwV+vvplQOtgXKJ3b8dSx8dC7y0ZK1IN6DOLbRYcfbV/XEXT7q9q
1cyS6mZqyTa/cIZ87CI4BBB2iPuE9eSfu2vn5z6EkzhFTNcTl2Yb+FnBs44BPJqn9KmvyrQA7G/j
p96UawpMaIViumz5M7RfkUiiTekll84P5Vcqhv3dc7wNx8fi2P88uVt2GX8W7SEIbJInxVa8pIPD
E0+6K/df7Jdc4zOKgg+nSRb2i7AF/kqBrAbeZLWd+oQjmuV9vp16Oz7LE/t0jzisC8bocSbgqzjP
Wxd3mePVnLFzyy967BqngaPf4nnMqSZwk7wpyP/IKxtNP/1RWX2smtIEGes1aE+1zvuvZJ39v2rz
I+AbFXqvy7CNBJONzEY5NYy8zDquNBGFkW65Q1Nf/iFUO1V5dJvwAQeN5AAfS/8mx9CzyqeJZjso
zY5zbK1Zngq5OQ571xLj8PFa/VSsW7IfE5ci+0PXSN9/ErawU95yHPzreoLOsyVw9aM2ygcarPX4
4Ymw88/K3afHJBl0fdg0OE1WV6OrHtO2japLFC+jOHnb6nunxlngg6tWKl4yUfjLCa5nJYskvGW/
tZ5xy4OzCL+5LJztz2nYdPTg1hEAE1BSXOfDHur6Kdycpr5f/UaV2SgIMj2aVfde1m5JHeTbQFuC
X02iP4RAK8kx9RCE5r2QdXJchsD7nWB05bfZ22HJa6Yd77j75WjyxXjrR7LEyze56YVbwOv1TBDy
YL6c2SGnWo1zOB8W1YUMAFXTcbuJPvpcwxsEaVFCXkkK1uuVxMZqyAlu9vXRUXN4of6x2Q4SW4DI
VCnFJZ5ZQI5p2sn6rDYpkwzqJ+UsLZ3k2zA5lIQPFVOVzhbL0XCIMaTgD924sJ0NfGYuTfcyyJaQ
wXbVUXxuJr9K84bBKsmWLbFE7bfax6CD9UkDagZJkQtZuoDLEmb1lA4GZHhgL6sOXZniaBtCpz0g
5pRgesR134/BEJtLWd5Wi6G1vGIFVwRidwBN9HKxNFMuBhsPh1l59qvhKdP5QuwhQy9lg+BaadUf
1sVr7pw5kg5iGccHhOFLbO/GlhuQMSvo7/XSAuVYwNJvAc1JJk/Z2i6GrtXx0GrrrmDfUj9M1ezy
EcIZQQEhEsTz7Lr+k1QJZ2C5ue+AOi2d9XrzGZgUpk9GmUE3FNkLUHSvYGoDKZqS/0SdRiZz9DK6
Z6+PuVqbDan/gRAPV10YRKTOBc/on4Wfi6lgC6r4HG/gwp+zb4pfTGRblVeNrSuZ9UPvjRdtRV0D
7LrSuWuEGtbTvvAfGUwSHFziz4NHug/Y1C3vJgEW2uYtPqDuT8wpVGP02g6ivVvLLsJm3AdD2OUz
Htn3crFt/93pllK42bq7pLMmTdoik2wRUA/WbhuU1VzcNzuoSg6+4oeZ2+llpwOooO04BiL+3GrL
hKR1s76UkSw+w2oP/wxFs6vPVjFmPo9cIeGbx6W9XfeiFdUzn9JWh90dQ642cuq8ezcsvOJr1Wbn
B1ND/yD6lYZRlXalznm/FsLN/HhoDyVJIT8NxikeBroB34Y1wS5QuItkOHFtoV7pB1s51qQcwVi9
cSuTNe8mLQlPSMZo6vg/UzT3tAZ21NfSm7Qg6EpHg3rtNkfwW/RLVD+1TdM4h5Axl1/a6Pql63SN
CottaflL182UAJBDFrDmI/KQ0YPxVWgxWO+uPBVF5aQ5995Kusi8hOV8NzVO7HFgq8o5OEyr6x3x
IOIH6Pj0OMQscOeWKaI6lmZpwsdtX83vskvMhiFcBdM3v3NJSfCrTYJgsy2yeqc6gaXnnySvsl2W
4TJF1naHeYztcrfAVnFM3/IlmNzE/ChHs/Xv4xZRBO5OOsK+CwKP83Psg0tnZ1depkWjT87CxE7F
GWFvK45DUyTk+BGWUN317c7PNS+O+5NZN2qyJmldkj4SGcIHCX+/faaAn2vtXSJWpF75eLOM4nsA
u3E8MpmGyyFRczTSTWpQdzkekEfeTkvUvxh2pFvVEufowS/bYjiFjSiLM/4Q/0cQM6XwtSW1c6ip
a/qqaNJhhpz7oliOOxoyatTXpWuuUzoG6t6KZI4OVRM3zSFqJ1l/rDtH4rUpGG8KML5NVGSoKn8K
//n0c6Kq20V0ncpgohxR+8lPXL7iUzpjv/2tpzIu/oDU2fg716vPErKpmzLRSIakSgx3e6B1DHdV
d0yxCqSG0b5yLmMQaIAuU+kH0RRAW7ACiBU3CzhmgnS/cFIZN99Tpbf/zEKl/L0TVnI9VX2snsZa
DMjinN1nSjPjTqJgZWi9q4de7S8tc8g7DSHLnG9R1L1BokPl5K2jN+curdMl+eg7jySkYWeW2AnG
6q7bzs+T94kr+wPl3jo+R3LV4VNKDyNZIn07/ha1H6HI3dauzXoRuNElmbvpKV7HJsq2cRLHqAn2
x8KrlXfsC0a+o6/lfm+1awjTL1LkkYEyzV+vat34cdHD7IJFAYQxpEY2yjlwxurO9xdjXkLtWXgO
LV0Mlk3LsFu2MgCStokE4ZySilXEw1WxKLlfvSFp3ip4M/TyToT8c1666WWY9fayMF3XVyQNwAuK
uzHK+l6zEVWF673zZSbPbBj2sZ3W6GtJ+bFo2KiWc1zvRZLFkRx/0tI8+ZkMO0auaojoQEhB1hDp
9/UEQLqa6LsAx5TgBVGM62MYEpsBAmw6E2vkvLVA7g5lArbguFcFd8EK6m8p2txiol7dOjB8Go0b
JeaO5i0avO0Yc1q/rVuvfhngu+dmmZjDHJe2rmDfw2vdgT0d+41NLxftxGeqg84MBxks7n9KCn/K
gn4Qn13l6F+l1zpz1i9WvgQMWMFhZum2x9Ez5vtK+kiREaW6f5AfzKjWJyo87tU22FzfBkz4i6h9
r6KdpVxGFVQPJXvFe9uNIUqHG1A/sXgfLaKHmll2aNZDZZd6PSxtF6W8D4F5TeGgwaimekNJCJCi
8rHq08+tQll57Rj+v+2YCF/LeoHDK8TgmKxYl+2pcwwQtNiq5VdZxIz7Vd0h3BAgZ3ejatrotArV
XItx3aDU4ITIqADK5HdkkecZdYL0AgUUMtA0MnrewADeuRz8P+h8YIYS2HA4tmIP3pyG252Nae7f
fb7ILoMXM23mGOlsQO619yuax4Syh6GHwRDD0OakPC8cYr5n3qfULb6LgPyFZNrTty0pWhdqZ9mc
TNQGoL+bOxA7WwvzHVtb2Bw5HZlKZFmGH7O3VvV5iG11rii5rTMDD/VgV7Xz72/pKPJtOsHOUPyy
mDxiArzaNJCasMt0+lvGcCAZ4Kf8Qa2NAggDNHwhCkKtR6T/Y5q3enOJtRPV6OdhxxDNDrEU/NLV
5t/FRL412WDr5U/lKnyUXMoAtSJch/XCDLkEgPRQ2fQH7hLSrA9sc+rHwn0eisGNs9WCc+WJtvy+
c+Cu09n0GohiqvEE2dWTcMlLZ3+0S9H8t/YpTYSlmmJYpGaK3pSjtE9Em6/fYft3laUrO3Cuxi7R
Z/5q71tZBfWejWudnhufiQEOosD4LOv6xQy7N16HduKhCuqNFVgOpL7xkm/60g9ULh3kVrSv1TDu
8iDoF1HHcCYkKnf9LfmzNz7Gs1kW6wsCgfZZ8jGf5jJceSLGG6vBUjx9amfSDwAD5d9tqUZWR6a2
X9Pg74+y9YBwki26k+LmXVmmNHz1qyrEsaG66D9ldy89Ls0cqVfrQ7XxDG79dZ54rIwbeB/sFjfI
fInRmC2l0vfDXHUjgJs3Mg+53pWCqiI+jn64oUSL2upX2tnpe9uDK2QT2/J2Ap+0RW5X3/5yAqXU
aZtN/4lKgqknKcM6OjBWOiHygHm8W72NSM11LZcBGLIehmsrt7U/NYy8r3Hl78NPJKezg1ks1KM8
+w4a2lzSNXpybGmG+3lMYZojf7s9Zc2w7Jdo9argAl9B2yb+Gymvc79s6mQj6/vnanJ279J0qfxo
eNUCkFoT+r/BYifxA1Otb34yW5aoK1ZSfOC//erkORS85hzc4icAvIrOkx1r99jpdeILNDZyWKP4
VwPmx4jL5lmQ3IAEegqfXXQBjIN10Q934c4ke/BghH9GCmr8UHBGuUfVtQGSCeh9pORsH/WFvaxY
88SuRXra94lkpqAFnjqnjegG/GXbAEgRr/pfkkJAgbw103vMUpbwtEd8kQvCxTbnhZj+dElCPnk/
79iZ0nl1xB0R9645+XIGBM9kM6gfqoSk+ZPwP8f3fe06dW56P+XiREEwQ0eU0j/spu4dCqahPuKD
2fkHPnCmBel9X4zNj24GP+c8KeLncIuC/+Zhc4vjlIheZOVWx1+0a2D+p6rLhQ2GiT9FYeOsl6bC
J4IcmoUUMZNLBPI2Bgsd4mbSQAZJ1TrjMVwth6x1gCdP2JOj8chjByoAVx2go9s3haF+cXhR1ebI
Z1+3df00hhpsNAI9QQkRoK65Y24NCAirdUFgK2WsnOZcuTLvwqBWuW+8jcl1SMJXV6T7Amm8sUqG
49DC28t4WFn20goozXfb7oQMBpf8FiA5gvWMFVTdnIgfrSduPEdHxs7VbmsRZzpZIsG5nYZT3lUp
y8/MRJ9kTgxEuqZwvDlwfPKb99giGunnCUbSTmN5IMAj2X54reHGT+Q6OUekU31zZ2q34cHcK2ix
BRlFdFwittacAzWecUmVG4XYc1XzBW2N1IdWer59KtdRwPAa+Ln96HgjdWlzL7fq2ZoyItVohIF6
Dn2EfxXn6RLPzyto2npQod6rO90vsn0ykVu55yXovPWamhW4Xo6N6zwjqbLVpY66NGbdtOoxGXU5
MYQ76dL8AMBrFxYdSoNefLPVNCeubLn1myjCNr0mOoZ0mTsnDPmGgZk/yqoXw1kJCUaf7u765rOe
RVklzHYL363G7mCpkN7OaaFj8LvGwX2und7+RSsGHOb6TbyckPnVzhm00tentt2T8VRskK062Nbf
i+/M80k4hdIHpZPN5s5uiiqnXAqB3sbngmBhu6PCapnLy0KAK/eTWgt7j/BukjkaPfCiKlyAI1wg
KJBLuao0n/2YSgfmjxUfkvTwyclpB5FNJtP3L6WsQOq5aNf9KNoQ38RQpzdhkbtG27kdkuknW075
PbZ0W2VeXI9eTtUrNYlDRfzWcWrV8mjg+amydYayJESBweKzWeIJh17dJ8WJHxkhnOpgfzOJRYPi
IFoqU1QV3p4CfahieEibqm6zIKG2+lhTFZrwIX2LqMwM2n52SBWp3TDeuLzv/JX6+1igzKM5W/rV
yzLDnn+WidMGiNAKArxDoTtmbtvJ5clgG3gcHFlPH8Lbl568pWjgbVu4fPNiqAmPLcVIlG1fkk2a
ZsXWN/WrlDA0eRFgLwAGhtwF1Kr24nFTOoAuiuO2yuAxInVFK2mDOzUisz0CWNf21M8pXtClT604
MaEm0REQR2Ex4CcvrltdmicHEktfNuwsDW3AgFnvbtJX3p3i6qn+zipOpnuxUWmdNbEb2su2ttGD
0PFUncvC0jSjqk2QUkpvXv1Y2A6PNqpKsqrmfQedq5xkZ9+GVKh/OG7sjzQ2xBTUTSnV9D+D3m94
uoJy9e525hwCX4vAmNzwx8rDPq0NdCSCkZlcqE5wa7VFnDyQrhSn59nCL166jmI6sFKaEIt8Gnl/
zjDB45z50gvEiRjLhk5JPyxSnrIpRpARjkF1p5KVp3JFZGXPg3Yj9U8M7l6j1/IRuk19mko4sVFb
50cStDI8NrNTNGdUGrY9OOEi+idO5e65l4JrUIu4X587/rz0ooztinc1O3Z5ccl356NzXRWP7Vow
3lq5lH+Egy/7QVCSCUQPRu3cwx5SU9CB9xLS0Fei+bvayKP0YdS+OZZWB7Cn4PDFtakBBlBs7BZG
ioPbdsfdrp04uZzN05sDpTPdaBv4PubNBE0iIHVRXefSK/+ARKzKyRDd+NtBma2IsgUOr7vOMAGw
yak03slRlJedQjckgn2jrq68ixw9eedwF/tbrIp6vzhb41XnZYH/zkYTFH9oZ0SeM+M672BJuLZ1
BhYDsIvkhWWD/XjGZhU71GrCjKPGd5Yp4vpIuawRpxnvJiUZ4+niUGpo7nnNETIkuwza36pjH8s2
bxDhcU0XLzoEyxwCEwmvj4hNs6q5j3S83KdDwwq4TQ6xTBMVtfa60AkHeC0Dpz45W4tgxA81NWze
GKL45ZbkWnX7jbWAHqjlz9DCwp412mObSYYek7lLMjkHqRSh13NBTTmUPzr2nLFL47BJoT6PjRqi
5merJ/dLBcMygDkYdHjoLlKTmTWOf8IQB/E5vPX+sR+RcbQNTcDR14xD/Q3SRK5nq6B6ro3yb+/y
5Fre/UbSIzbNkeWaNkE05ENrTHjv7K47sbjhAL9zSsfjIdhDwG0vbJs964PbfmVmz9/QrSiRXBUG
gO3i7LqBkpUlA5lD8fdtghjZRbFfh+lBFcgmWAO7hDiieS+DrO7H8T+pvf2/Mmqa6CjhVr7vOgKt
SWflYgMu4v2dkwOn0cAe+t1PIUPPQzHaH6tTYfBPtRpfAPT7pzQZ6oIVaNxeawI91nM9KLOfOpb7
HTXh4P9TPE1hBszDZFMLfwugTPcIcjFaBeqiNJn+C51xCy5lNAv+eDI/WtChrSa3Iw6dX5AoU43q
ro9exg2mLZ/Txsi8UBOKMlO6yyMZGQvpK0wo4iI2auxyM23bkLV2qj7cOvV+sp313xaJxjub19Rt
8wW1sbgYaLe/1EQ3PcLxSJrc3cK2PMC7jngK42Z4JOS4xFhVNYh8NoiDHzFCQH2JNzRCvw1w94w0
MOaxRT8u6ztgimAg+VIubjZbnaAqK3nmj2jG1okJ0OOBa83ggi6Mkf0XL90+4Ikbe+c00bw8g3uP
Yj+jJHMfFt6e9qDScGWE5beAeQp9hlcz1t6ZANAUaYBKpHdUPtjaYUayyz0T+Ft9KVxtqMkL2kmd
la7J/uN1xVkdR1MDpJNU7nX3E4d7M/a7hbiGJLx33RSdoukpIuEu4NJCYWCr8hTNTeLli8fQwQs2
qv44uR5yRBtB4LJi3fSDkTdbrGka3RKswio2mjsKHvCCOtXowGzk2ssom+VbhVJcAcUxQRCG1ZCE
YYCW1yOjcXNx6KPuH6HQ07cU/r87xsHsoJMfZRTms9Pt/rVBjmrvYA54G5wdWfVR1iuzwOoPCh1r
AyyUR3U5SIb42P5IIvajHJRTlOc16uDw2zE19dFEMhC5uy8uLJ+chxfTuAwaYZyon2sU9khqt6WI
Lt6c8JmNHb/5U5v8C3XjvCLJiZ+XwqA16EfUfnd8GPAv21AEl/fRuqA2HxKynFgDtj9Uqofq05re
7bNYbd6YtVFThs+QFX5FkJ50pAfNUgbCu3ZwdDx2kMu0qyHda4/GHcP9R5UA32YgUDWR1JNPymkb
UEV7GqM9/Cb4ddJch6YeHm5aml9A4rLL5T7UY+4rXb4UjWGilzxZdxAlPPt+yE55UvU4vlaU9NwK
iiETz9NUOqCdo1t8ct7vyYkRdC8OsuiB5szIG57HOwXgjyr2qcXdxxKt7TYpRu16Al7mL2+dzzje
DZtnW2OaWVY/KL4mmKDLrUQiRKjBI7ydQ1eOaPxNa18dJ5i2fEmAPL7U5Bv2lX4ggI8cW0eQvs9J
DJTRbt9lsSk0XpGhfyLu8ZWcfOEZeyc54t7gYZI/JkTdeO2Scf4a0FBUhyGkZDbz0Bevl9rEEot0
PG7Ld01NEdVS1TZWH3GwVuuJ71ZxDE6+876MQxwdm5JzOB+6KbR3qy4LE6PtCPyHFTfHghjL+Fgc
65B+a1CEfTnFbZFGp6Vu9Q2WadOvuBfJbzV7tkcFrPw3R5rxMxgcF4sWxFRzVDStbflc78n3sW8b
7ltOGkPvZiMcDOwlGVMIOHroWZW0fvENQWY9HqYlIaqMsSMcXmFTIjL2NINoHq8RkfJu34NoT5t0
v+ZgqZ6bsfKpz/I3oMauY1375qV7bw59WVvUMKszkC6upsQ73JweAwiGNe/eqrwhRx9SvK0UY/UI
YOu65ErgIDuyGct7GU8Jl1pQgkIzV2HAAE7uPpTbT3+Zn1v7qFsDZhOvy5wcHePp6lrzK/ybwr5t
vwIXOwiYFCfPYZlX0ArfGK7QtHd2exjDspqOUTWW7S9+wAppNhvqfLBY4Em/5TaWh8gP2l891+OT
u7r2Cw1uG+bJHqJfGsQSjvk+utGv2fpDeKI4OapZDKPB+SHam0sO6plbWuki3X77eBie2h6t2W9j
GutcR1TR7gG9Xj3cN+QKUkFfQmXmddSAKsDyggcfMdHI7gqaXIx/GYMC9zQlkfXuWmtV/+QIYzjX
7L762eKv8COhMb5A6SCK1r+ftnAsDggEZ0qky2kJXsLeBsR6NBwCl517gfKNcq3R4vXeUp3NPq7t
qQrGobuEYynju4Ur2rmCEUOACj3Aw0cimMSB27FyT6UXwo+XLGNgHkk5vdRjyrbuhsHwvlY9ddV9
lMD4CjRTr1E61eLAZdgRmupha0daUUGHTjIZONz3qP/Wbw5a8gjuaTkhwRZ86mJDFk8Lh0Vgt/sc
GpDhNMINxtHBA49jXB7txB6flwIgPBtwWgRnzsF9ziX+WeeSugIV34QqjK+3pXO1dFfnixCH4ZUq
WDN/T8fOD456dYvf0YjipO7Crjisqqj+ljYo/Kyc/Lp+tPHmAMhgyaoePCKRf4NspL8XHbMCt9YN
k5eObd9FaoKirT230GVIjGEK59cC/xNSjEqOjJ9haHkX97hwT2M9bdV1DZH/ck65dF26xh+2U7eO
SfHguoXHzbUmXv9MPQo9lLMZb/q9JorH5Ctw2BV4SLvtY9VTK85CGATvSdGn4mGJdtgfq/bNfywC
BDCUXXs7g4YQ3hL3R4XJYphR+HQI3EDBlO2rc1hvYY+gQYsePCAIY9Idm33j3+QgMlYyDZxHIYBl
6SIvRYgNGSK6f5NQjuokAQT2fBgLj7Mhle3fmucNPSXcacz6I2hal45qHe65WwlT4zar/ytu/REz
UOqvuNdCsBXyK8ZqB39mFlvXxfzu4cH+pVugMBF6BBu+OHZTZUVpbtIBY/SbeWubyU0Zwh3P0feT
27YcUV3ZfxhMb5BHi6t/7r1d3oy7zf5LakuqoHQ/q0/PyDnIFzmtbhYqJaJPmgV6lKM1at6M+lHJ
A7ivA1BiwzDl5asNt+TkJwRh4NWJd32y22jvvcCw/iBT26unFaRKsDLXIDQzKcT6T9DvAMdToqeO
LioIQHkc12R/36o0eZaYlQzzstfEjy5wpbwrgmIqHxavapIjKq66fQxco8rv1le7bxif0lqiZGC8
2hBQapt835A4Lz8gxsXP0YUhOpLh4XTHakLrwjFdxVy04AtrVqqZ3BAlwuqNtLl2uSwClTU0j7Xy
yS+8m98Gz93KAkhXxrHoHG6NoquaPxDrLvAeooE5fY4MYXGvXUJgZM6TyP2CvDr5SXO2fGtjOB6c
NFICy7K/itPYphFPU1FNXo4QdnqA+mV7HXUgv6F/vlmr7eitmSe28KeJ3V0+w38yPVmClstDLEb5
BW7lc4vBRaL9mUONc0IAvC9RkzZZuNcRngl1Ezi7tViTB/QIUG3dTMtxHrGEdXnZ1m3KvdzD/Rch
/+t/wL9leY1AkfSpjpAqMXUgtOcUm8RwwPgp5GMhukocayZeRDBJtyCK7Fxfrk8lE2N9XeNmn8+u
q8xXA3tN9Orubwt7v1jqLG6q4Z8NbfRVuUPPMaFEkzdL0j7rYk0+BVaQr9hpDELEUmAuFHEyhgc1
a+yhRuj2y6yzI+7rUOCTQMpeL0evTMdru05hkhVo5cIHf1rr+bMx4VxkvMIxnR6QqeYQRzUK5zlw
UP/2qU8if6M6Hy58sMkHY7U2WYQpgZSnosSXhuIfPWRabJZfKJ4Le/NsbFXGV8+8tbRTOOTYvyeX
IT0026EfpVh/zqMPPNhJbctLEvQBntH05ryDTGKgzx0opAr/44a/zEPE/T00i/8IWjHNYKzd9EfZ
JMZvE4KEAjdho9n/MS/ZdwvZNp/KvmccPZUx+lmVsUutBy+qOlLe2O9YvoPWznlSF9RPjINW3qGo
DDYLFVTyVadR1SMdkZHJp6UZiO0Xi6PRaxTqO75NHrbUW9w7BvUiObjOUL3ScBA497snhTk0di62
b2NUSWZf06fBIQXkLxnBIs4qXgrEHcaI6YMqrTHKZ3pz3wqiaigSDxL7UdRztX7sdgeMNl5Uz0i7
bo/pWrbBP+AafocG/2Vxced5YPbmteZXsrvv5ZCHIb9ksNAqEqDMOsRD4JC1sd4AjmK/jUpD6ePU
HVNYTQT1tXu/1SnWdk/WwdtQDgP9jYmHECcqyxE8rXScmUKieX6D+FVocjo8COD/dVEcYs+s99TD
NMCifJNPbOftUzQVWIpAorTMQz2v8zHZG3fJ5vHmkg4dF0q3xu4ZZNCa3j3YyPy1tGJZM7s026Nk
6au5AIvCntVyk2zCQrvfrcuX8m2ZYCyu0GpLT0jgqP4gnu9Z08NQfeMLbCwoHdpWaJDaNyeRthqe
YQkEBiNkjXgk9G6eR2fuu0PZaTZ+moN1dAwDk/zy/Rm7AVAoKnQZeDOjeEn4LM2dO55vXgc5oE64
STtXR7I+uolyse8iEsyBNdOPKE6j38ptNP8dVPtj6lz3gTW23nMN6/ReFozMebDuGuvAXLTfR0xs
IktQLYLyAs5lyMnBV7iU0Pz2wMx/OH3/J+28diNXkm79RATozW2RZVVWpt0N0Zbeez79/7EPMCNR
dUTsPTczG2MUlczMyDBrrSi8DUh6KINsSa9s+sDtpZWmxAP33bOQAidaaoxTMIr11QuE4erLUio6
tKiTYqsnVv8nKWCkrEKtpn9okqK+0MfIX6Ag8UyZShxpO6kChf9Q0rn8mUQurIUxUlpt7et+9Iis
akvKXyjNWctp009wAJ7hviqSJ7UvY3mNShrISW/sw4PLnDYYeamIroueawbJv6S4aYoLDnLrhA8W
AH+5mmyCJZCEIP+mgkdCAQeWTxV+D0BEAljkRCQHSRWKzik1zYI44jFv4SaK5OFXtUjN8oDvav+g
OqAWRxKtxt8WiZZ+7pmCpoHvCrPqOczVTNgEaWyeA+qTvK2ByMayEEB1rUhpBCkBBShCHqo09EhT
a/VBghNZQHeKe7VbJymVzE9jonnXrqexd6TUKT5GohmXD6GlU9WulVwJzkwY1soHN1UmYHZjSf46
7oneISJF409oxPSPyHMIbEgDaTzTKPa+mhWxE/8LV/ujGNR12V0/YywiZmjt1oAOd+XYmZadxrJ7
QeMqaNZtb1W3TuglZa/RLZa+uKWrPKt1WH0fVakrwCk1ub9S45yUFcCCVRsAKJJI8FdNZDGH0DBc
fdiXYiyOD7BhMvMGv3p4UtIIQEQfFtDup8CsPlS54fdsYwzND7YH3bQ+Dk3BCfOyAEAZdIq7lsWE
xwIglbujVdC+1HKqfKb0EjI3qKlDhNUr3TRtz/fKb6NpKoC8W3EQV5A+gu/laNVfLSI5LmCvQkfp
AZ/+komQaCNW1HFs4NF9+7kTooZWXoNX3ND5UdRjJfXkxXCK6mMM+RWKnOXhjkjiI8casl5deWYC
ZLqlEJHxJoy0CBtFFWFNoI6pb1SROP9mdZ1lXQ1YQ6D8jM57FKgatpde7yzEGRRSm5SquwDgFkKn
iyyVkAKqSSCp1rZYZIytVhUfJFpETmE4A409yy5Ur3pOI62FP9dAE6Lza7jrVlVEdV9UWU7LxjfK
r3kpVNW2TWK4rH7TxI5UBrqO93bTAnQ+8wQJt8SveTuK9KPTPKPgGirJTqLeO9HYymRNZUKruD/9
mNhtKJPHNars77oYZ3GAD++Cbw8ioftCtJMgu0SzKzhHAGjq36RxKSIasYs40IoaaWzwrvvDOYdF
8KmTa8CzaU0ssVJkuSueBtVSwfONYEr5uaYWfyImbYI92l7tr8iHoLQCsFTgH3JD+aqlwnCOxIFD
mAVZHm3aoslf+rBPnowgHilJdMXwreGx/tUCU9EnolRzTf1AyB00ugcZdL8Iqtcwe+1JcwcwhFpp
Kp9jP59cwWC4iQ3pLo3ZD0I9cIBgK1dBUaOkU6vAwhyL32msBnzRJw2tCRBXZeB9ql0/Cp4U8Fz0
//Gr8VMh9/5LlJj9AFaxbq5Uh8ucozhCpmk80Wx3NIQoxGtenWgbUYKuu8opQP42BuJMp1LG8FwP
LgxdGGcViBeocc8xGnQuGF0Z6RZGjQ6QbIYg/laPuQnhshOAq/I0fhe53qUDiDT9ZlB/R30KLmLr
QOZAxyDtRMOmRd19RiFuUOEihuEFvX6L4XumKIjbmhDzBDbC/wwaCUS9lo8h8qpId3yG4tWWGySK
vWLrgnryAIpXUfF95B0nBhMj5Yk80/TtREnB9otBVd7AnvTBAdySx3+sd3261xGXyY5jnDS7YixL
TgktpYCzq+oAoWkMfEa5ny0wqro9R2OmfitlQKcrg9nHiOiWHaVuwYLQA6BIBzVFabh6VknSf8L0
SOpt4pbSH3Q7CnndM/uJqUD06Jma2XrTbjRyAMIeUbOxocMnjhpkkTynwVvkcqbYRpQPyKezAOFs
lGP2iQIZrR/P7dLPON303BMTiDZ1WpNoqQqacmWofvATD9BIK0hhvXUcUK2gYSyH1oF6saLtgMIm
0aOKKkDLMjOqgWVTm4SJVtSdDBV0Fi4vR0U0KAipVkEU43DaWKv0lxZdNv87tBXP36Z6Gx6BTykW
9UWUjTi0YDNyCpb9juJKUewqv0FWQQsBUdq6HDJTa1BFQ7bH3OjgBmip9WtCWJ1augjidqzMTiNg
L4byYaolfw8QrIiAKBjKS6TJFrXzvvPNSyZ1VfFItwqOWWJO0gZCEEnlOVbSOlo3Rqp9qUNvQHSY
6Ozi0nkilgf49CWXBkgtrZyONM2FYEgZcTyQIltt1NIByLw4pXI0YTeownMQuAoFFEexLYn3jWKQ
zmk1eheUe8JjI+nwsFc4uDJ6SqDtWWfd6FKJKK0OYX7boioKknhGhIU0YpOFheaaQHsbrfoxJszj
Kx2qt8BlV4mpGl2/Yd5rKzQ34PhSIV3NoYFftZV8OUjg9MAHTLxHa0BhoXgwFZDBZIrkW4q31mHU
awYEFdjhwZ5pfqbA3GZNigXi1NIvvuu5PopkgKCenChoc4jpqW64m8BlfE7qZKUsI0samkTfKEC1
Yvonr7wCZCZd6647CZmlWk9g1EdzLWddR+QlBsgoKFltuKtGkYbfCtot2WF0CThoMah5+twFbpIf
fDyh5jRMn/hmId4kXiv6+RNbGydv/hLapPOusjFYdG5MObJQqOyDuNlHQmKM21TpmP886YlQeOm8
xPs+DnqZ7Ie885VdTc3TO1kd4p8HVP/wmXI1+onTiaHRP9XcaQYRp4auw81AEeFT0cjh+FCZkeae
YBjBt5JJUGFx0RMFDCFx+2t5BSAPWtYq5XZpxK1QSNZUPkrhkeIJ1J0+ooF7EJDY7FciGjDcnhGN
AnSMYsA5Xm0N/Fla6e2KzLubCn0F8zC7JAUSZ0nSFRHfCGR900sjVGKLNgG4i/BFa0v9uwyJhvci
76xHKR9TBhrLlDwHGoyQheIkJLLh3UlJxC1XW0WGO1xVV1PbCw0q3jBupPpSKSYjOD3u+LkV2hbB
A7bbOghaaf3s/cL7EfEBxrUPMFyk0EBlZ92UevUz8TvCx04NKIQaCV0kV+n4m4E7djDnVHn8mo+e
4O7kKBfKHU28/lObGt0m1XW52taV27fntC+RXjFBFTy1FoU+wBMwgXe9m8M6Rf2n46wYEeqnLSfw
PGa8sA++AQAI8CTeAcGg0F3T7i53YzLWxTqri+xxGP6+d4rUvxQKrTinlH16mRBoUt32sWvYfmdJ
PZVyLYJrUjRqv3OzyP+M6EhA1tAk1hE6K4onnRpn61iVNGMF3gKsaqABRl9RwG2yHe49x2epLeo/
o+/fKHZJ5Yq0nXJdJZKBTYUrSVlXMDGfaOTToFaKWLgMvk/htvQSqOtuazV/uk6vSU+5QPk6BFVB
qk69OKNICC/t7EERdRF+yKRm31NDeTDHGuh0z4x2Bqii4SM/NEpuArb2KhAUIg3agguV9OHaV/KK
pXluPR5lg2Io5PTSbe2uojaNuog0kpBUyA9f41Lpg61Zmf5E0yoK8Si3sAtoIAjU7fKyb3tHTMi4
bPJfEQTFEILIMrIKQonXIrRAXy5ceZWsZI4ced1vAPTkfi6wU0QyfaNRt1lleBBJeK+3GdKi4xp1
MO3RL9BMcFDuaG9iZ9LoblyXxAmUHucsBvX2UruFSsvYqirHUKk4A6ATyxsCMAH1LIgL5dFAaOzT
kHW9e86YOvvZFIfSiWS5ab8OCo1vqumDFRL30rXnftOthS6LICgox7K1VjR3xNRGFBOBFymkFLkG
eQLSVUFiANgFqZkEY7PUPudT2uO4GjrB/GI9T/aWOrovpWjAeqZ9qz0ZuTg4UMvbS9GW8WYE7uqB
ptfrX5D4QfDAD6EKj04fycZI8Vdck8WLF+RmrImvTLd0RQUygrEOhVtaC7CckO4AjQySEOQE5NJ8
pN0uJ2X8OUq62H0w41joQXrHopOEOnIBlmTyz1auoXLWad14Kkjaf2aQDaCqC1346I+lJkOlgxyz
AofcKHQrQRhvQok+P+fMqh4yUXJlJp9YZfqYqx51lFRMqz+p1OY/MkrD/IIyNUnSqRgMP1otKY21
aRX9JaG01a2C1FWs37oo0EhS6NBvPSmyGN80SPUTIhJ6DnPcTMiK6jxNwAsUyqFXSzopVar53j7T
K3N0LBpR+dpsZObqmGDvH6RJaGg9ZH57wbG20Zp2E1g0CXcgbKfJbco5T5qhe4APAG2iQ4FE2hcB
DDGLpBo0oFhVP3TDsPojvBFLv1K/tlTYsRA7jN5CUKoVYq4cXENfCHd60kAFC1TD/w5vIAQXXFld
ffG9Xq9OStNP6LRWCk4qHAr/EjVJop7E1u1pm0BoCaINaAaTg9tFEAMlOMA/A2rA3y2YF1fQQ2C+
CShaA5kgC8Yj/yxnJwOCg7Ana2ll2MF1Fq8LelEZihAQaShKBCDVVi6xlGBbzBiLNmVM4sTNCugN
2kGpCLKjx67pHvByKHlqijBBiRDXQ42mHbvmCiwfIXMOfm4iaeKN4P5qWwvURrl4FT0DfwWfOOh4
1HwYGqUt4ayTR2pAIwxNRo9pm662vGxnaRH0RFpujbIZ0eZUH4aO1ttUCZY5vDy/Dqnp6NtBLNW/
uqZQromKrnVsWw1VntPAoEGkqFJddHGZ3lAXD0BtEvWLhKAErWBNELobJSq//ARm0odQbYAlUJ0Q
0AuYGJkmIbVBdFXST4HR6j9jHA0YEIUehTG2Kl2fTkf8EWCbETtdCRgdTDjt102SR7W7jzu9NbZo
9ZTV1uoIWHgQQXJYthiWUQ7iWbdQ1OzLsDlkaQIn2W9L5dT3nuhZVKl9Sfkxpmp5lFOq+18MYF3S
tQaAKNrlONTmY5jXhXu0oEpSvcgFAZ30ETPbAtqt8EVSqzZjni9/7Sk2qPfvrKKkpQ8HRgaEB0k8
UhNHdr3iVgt1Ku8bagsmEkyy/BTKgYcUvCgTXBdRB75HmAiRKc0I8UDM64X73uPG7nx25bEuJbJM
q6yRGkgM0/9GgtlXW2Qzm2srG0W1Djq9aQEr14K3h1nsiXbeZgOcLqgIkvBgUrxHtMu1fPfmRrn8
M8wFr9jnZpGb4NMtshAIvvo3XEqNvlBNyw41J89sI4oNhmLSQqsAxhRfspEHMIdFl/jRwfdDsf5m
isTb1Abgwa+zYCiUs4Y6nb/LQvAICKOhHrXSKOQxIDgOvegzQi2dNyF1NfExK6o8uzADmBETpaJW
1bWyCkBvI1sm7mELecTssqApxbPa5DqN6qai6NF2KL45SeWryZWyed8fFB3wj9AqOnwAQ81cyGxN
qxIp9lp3QnR6/KWarRYAzq3DHx+Lq0qT9OdbcVUZCUOwJJoo8/zKM3HVqE0kE/xTfQI93ARPcpys
E5B4GATiJK5GwXv2xnjTZNLe3NW2zU4tqC9L99RJTRmQkchwEKaEzH5CoadG3lv8BKbaDchde2uE
RBzQIadkz8AK29ssTheYBIzfrVqRtUnSW4GyOBNEFVhWGxtec+riYli3JRNQSoBYdIU7xgvCJgBa
YeHVor5oNoJufE0hru3F1pcvHkQFd0Hi9t34CEm2wJQy794QkVCdK5lrDWo6fpY1J9of63bYhclv
y/uCTNfCZr+XGp7sIPbOx0b7x5x96bGTGhmGUnMyb339nNlDvzdOmrCubUN6DtJT6SjeNkGOwc6Y
5nhJliaz3NnpN/anbXmlmUsBxJfRWICB+p2MOq+ZaKqtIfUNv7RTtwFgvqNz4ksb31r4wNLdlVPE
tJiOLbP2+cqNgFF8Yt0wfyW3x+Y8oppBsuOJWxQILB5KLYdX8Ie0k7LzOp+Ax/V+UP7InbDJs2jh
yL//DhTgRHHa7mnS9N9J8K++Q1lD82xRLjvR3bl4xYYW2iksHj/e7btGJIY3cL4NXZofKnq0Sh9D
YzhJanID0fegNI+h+vQvjJCq0gYgMpPno8ej1FNqXXXbE2K2nyxd+g13/Wb6yoJI9nwtXAtCEEiB
hkVdUTNn91UXrEo0tRwtpeBzKT3KxotZLJiYnxBMSCIQE9SENWJGaTahR8pbi8nicngBjZrX6xJS
qb4r4x0Yi48/2fyyzw3NjiIhtFabRGWXML/V0WPk/pGtH2Vz+djKnS/2ZjmzqxYws2CMSym8VOUP
OfhlWpdxaUjX0hebCT5rfhTTq+SLxapdNReFx2tYAwPXywW/sbSW2e7nQu/6faCEFyN4cbWzq/5S
s93Hn2tpU6af8OpGIsXWq1bL5+rcq+ad2RQxfByqf3hb5ls/G+/itwpUKxErKAnasYRYhvlF1W8f
L2Xpa03b9mopAWwBFRhoeFEgoETCb0QEoV8uHK/pk79+QP/fSggsFUmUuTmzlYAPyIVc1MPLpEW2
onF2EGvouB+v5O6mmDTjNR5FHazb25WQyIFqZiDKxc8vJoqyIZKjUvCr7PIFQ++eh2k5soaDUQwK
KYoyuy1Gm0qiP0TxJaiPVDeC6mg2yDmDIhzzr4NG1Y4+FyqZm1G+uMaXCIFvJTHtns6MDwLTQgzs
46XPxdTnP2h2t/p6VAfB5Qf5o7yOEUELNJlWr+eUQg6xjmEqnz82eO9bv/4CszvGCAxXrygKXVpr
K39P0ZdMTPqai196Pn5uvrDZRRuNgqJp4cWXCBXTBOQyfDvQQYi+WVtE9SwImFG/MWBAfLy+vydy
fmJNxeDVUyTA3vMT25iRJMIOiS9WKlygT4KruyKxBx8A+T7hKXo0fpAptsfkoB8TRJsogy/NGbn3
jU3VpCc3BXuqPvvGoeJrzQCC75I7frP2BWapwO/X0qWlTi/Iu6Vqki7DM9CY7DP7xoNkukAP6/hS
1I+UfFdopsUkadJXd2Xc1A2yWgD6YnvhA89nthgyk5sIZ3SRAEuX9ZlLiIB4lRSYhquMnIdIHluh
DcGA5rB91LtnKXugMBhSsGmMrSn/6Iv4Ou0FAJgBkbB8R9Vjo7XJwq9690bNftTMGdZBMPQIvw3X
Bvrl0D8HyCFYCIw1VC+kbPPxJ3jnFCdjxNYK8jqWzOyMt/4qRwNUS1y+gOE9UvlZleXvf25A5+9P
o6GQYZpnSpQsgRhp+XDt6OIpCkLdwtePLfwNc96cHdbw2sRsDULbayap+XAlHlrp5tFXf7Hmsxqt
O8S7aYvvEQJpC2thn/4/dsnEDEMjALNmd4OaLwqIaTtco/Tc5l8RRXSEibxnXQQTMaQffYPo5NJ0
t3cXksXyGQ0mBDLohBD27YZVEFoKevrjVUBSuk4gSHAnQa6cVH/hTt6zxGhsiWyTERkMDnlrySxc
t+y8QryqHgLsCEu54R71cIBSp483cMnQ/DtaaR+pXixeGzQGzqj9CpQr0c/l4sb7erBM51/YM2Tq
83+TGXP2Rg8UF8iIe/EqV9Eqrp8s4ic08otk/7Gddw+irE81AlWWKY8asjzbKs0DmwTuRYQGb1xq
LdrWxbNXlAgrqbRn5GubiU8fW5Tf+w5MGsQ2VCVIOuYOLYHhXqndIF6NDHXVWBV+VK5uviQjrZ4E
1a8HTVWyQ0Xb7qBWo/SLal+xU6mCOijGVuckpKU1SrCEV64XJg99DdYdDTftgJ7IqqnzbzW8Fwja
Wr1rkadY1bQ+bKETzomphXuUPf2vEM39hZt270MqcGGQxeLEy9rsJAKmyaChyOJV6p7Sr2GEH7TH
1qnLc75wFO/caXJblCKps+AOpfkgVtoxQlblFtcL7fAolza5rq+D8aCYvZ2jsdPD1OlG1J3GYf3x
3r3fusmNMNPcxEkaBHZvr1tWRTJjO/rxaujCBg0ENECETZscfPBrlfLtY2N/hyG+9Zlvrc0+KWR/
iZevHa/lT4Dp9dfxl/QkHqxNuHEddS/vWw8dxJX1PTl6z81zfigX3p2/427e/QCZ9Ju8VdP0vwPm
XoX8qoCAD2DU8dodvEfaCQ8MixTO2qPujNv80zm4Jsx2tfbVLjyByPp49dK7aENm9apiMlJc41/k
ySO9Mh4hjgRC2BivXoWEEwyrB1/XdmqYfJESer+oPaMQV/9gFsUW5phTK+OXf/MLLAqtnGtZoUjw
9hf0sgYaHvWRa1UJXK7yE3Xbvds7Xajtoat/gywNFl83o1VDXPux8XsnjYhHNiRNmrRZZ36pCbwx
rOj6X5W0ejYPlWFbafqUjH/MfPs/Wfp7Cl99Z5+uO/QV/e+ZzlYqzHn68YdkjPdCB8/JTD99bO/9
SzKVjcgJKHRqPI+zfU0VYE9W5IlXVnhodHeDFDTKEPmj2S5YuusoKP/C+uUx5vGfmaLo7I+qmOCT
LoWeQfz4GVbPzIULobwJbr4qYnFdZMaSf7q7wldmZ+cGhUEliUrMCka1KdttUJcQWPJTHLrPriuD
KV/7XnXy8hKlaAetr0boDoEVrXOq8+XS+PEpKp9fYl4bKpSGhkSbPjtJvZy1GSqt4jXt4mBrtf0f
xg11uz5CJuDjnb13ZsmANNGSGGSkzU9SIqcaaFbWrdJ/i0ZkmncAJ/PuRYPD/LGpv6XM+ape25pV
u8ayzws1jsRrpzWwvpgsY9N+3qlC+gKo4tzJimCHan8ci/JGU+shGdWnJB6PIZpWNjrT4bpKAENr
iOyvDAvNrlRSoHSJFw+xaH+sb14goWIolKOTUUFE4YLGjCv98k1tKwNvtAvZXettByhbrhYc/7vm
CROZDR5R3bREmeqnNVucUYQB8NOSoETW0DVW6nMTNZ9FbQztJE5zG/zkDwSR91mhfqM3eApM/xCX
mQyPWNmByx4X3vb3CQi/R+EFoFjKEGFrFowRelIBdxvxWhNLrDpNDm2wteqClTvX1SRA0Jh+o5Du
Uat862/zxmLeViRI12yFruuh22bdOryABw6LDdJ3H5+g95f0rbFZMlvC5BcUxZOvZgl/IpePiXEe
GbEGclvcfWzq/sIYHKDTF1JE2Zo5BAUpSCWH0HOFF9Lpm9Axvvln5LggzL/0/2phmmLJskjwbImz
hQGIHoOGijQ3g3wUTUUf/VSABlBxPl7We8fCFySExZNbdLzmER/SQvGoDxgamwrVFrkYtzXTrbZe
pngLUfpdU7rIIbSQTdHlKfh89UYJ0pDkDQnQtaT//QfKWGB7QZf+1AP958eLeu/DWNSUDgD1ky3R
nG8VstSa5WEpBZABZMOO2wNwigQlrSxeaA1IUwD31olhzEKr2dJNiURk5pqjWI0qxpbIgCZyJIFB
3RkvDJfaqcZzbXxLABEEwSdYkAiu7iJ4noq/MJ79/cWmba6TheCuTVqEs7OS+jAIi45BIeYAlJ0Q
J6Hbnuj/4qCQxRkqoYwEdnNmBYkzidZ0J18J6kWQMSp4Qjm15cePt+7ejX5tZvbaqyWEfEY3y9cs
xgkehOCGqitYsI+t3IlL+WZTCMOKOPfzHm9ejbngIkl3DZXfA9hIIXquEVRNk10U/wawtFITpquD
8b59bPjeHXhtd/YVh5z6u2IM8tWjgasm6oPR7aS83nxsRZLvnMnXZmZfUdFzpRsTSb6mGcoGpqs4
GbPI1lVJ9X9ChTLRo273ZEHlGTHv4IAAZXKKjCg4DkgULPyaydjsgjCy3lJV3h6ehfkIcbVOof13
nnEdQO5QayDzRWVn5ZWGskaCuFl/vPjpvs3MWQa5ucXzw87Ozbm0UfRIRQSwDb8pqIpTK7O9/ibn
nNgaZo/XPPhFtXAH3xu1RAj3mmrqlPdIM/hRr3wbVJoWGltkXINC2gnpanyKlWs3SMcofDT1g6Uv
2LuzwyhWqBahoEIiy7v+1qDihj2Yys66ylKzLlAAqYJbEe0RckeSrlwVLbCT5kVVJNuA84vzWPjK
d/JaQMomlMzJ8xGXTkfw1YotKDRmqA7+LWm+a9YFyupKDbcSkLiotxvgPT0qjHxyphwIyQ384jic
DFhTCEIViIc1esJgyl+WVizUnO59GcMkK7EUBomS887OfgZzGiiP5F4jKDdAqcSK+PEAML0FGO8z
WZXCEGTjL/omWBrX/A6tMj0EiIJLU6ZNPDUf1t6OSg3y1vNuXSN/yst9Htl1s6HAiAr+yWj6tYVA
aykgQmWN2yw5acFVEnZeUC1cuTuPEgAOgniSM0IWItG3uwP7BpKUFHk3OJOOon0SR6oq5VP2Uwa7
cQLAK2aejdaO0+VfDW/h+X1fRXprfPbQ56lWt2hneLcoNTfFgMw5oguW+g3RdzsH9Se5S1N/p9P+
9s7zsRHbV3ifRBTHZ7chYJgJdDLFuyHhBPEwANWGnKS1QzRlqU9z56ZPwQXXDmShasz7NMzvGgdj
MLybfkJcUg32aX82OmsV69E6K74K5sJFW7I3W5oaMkuFUW3eLW+mZhTqMumxYVAfbH4HKdGPfef7
sqYC8ASsEcUa8m2i3LfnBiyfrKODEt7G4eztYnU/eCc1/NOygVH43Kh02dHFzzeD7p3jjhKyLfU/
QwdtJsGWha0lPFSIIrvoqBa5YBfdFqagj6J5HAZLica7PX/7U5VZPsNIRfT5oya8ZZ/8r2y4eS1+
Fy/9utnHB9BoLy5Q9YXP8y7SmpmcefmO4bFML+zCW9V9VRjp3fz++PO/eylnf3/mUxGXMyrd5e+r
LaIjZmFDFC6C723z9Z/bMWWdKq/O+6jMQ1azLet0GIfwVnef1bI6mzkuKdGHW+B1wsI+vYvFWZOp
cl8IHHmXxdk2pYXW1ULksiYjSbdin8VIkBbkwGOe7aqhaffwPheirPe5mgIciGgDd4A3pkT/9hiL
A4kpAnLjqbGZZbLutpzOPdyHYBG29u56YoniqjIl1BRo5mFxokFUDFpPPFGxdvq9cA5scyPugoVX
7f3JeGtm9qgNluEnocC06+bQO9EO8Kq8lN++P9yTCYumBqiKKX56+82swEhEQQ3EU72nOu1AXlpV
zk/vah+QnDr++qcn8I2xeWeIeiVz80Y+W7TzHcuWj9L+YwPvj91bA7OrGk/x0SD+3Zdu7dvmEfjA
wp7I7z3QWxuz61qIFhJJnS+ejCd4IQmkFvg3j/2Rz/fZvQS2y8o6J7hS9D53P62bu+r2cFA2xrFZ
uGTvXty/p/A/e2cqb/euZvRvkXSheKrWFn0Fy7YOgWMsrPd90jSzMp2gVyFfB7umQmiUE+J0a1Tr
Nqaj/lzJK2pZC+u5f6v+u57Zo4fwWdK0IeuBf/YQOoJt3OSd4CyZuesnXp15c3atkDCGbZyyg9Ua
NI9DQRA/kX5vt0vHUVraoZlHQhcDLeEWS+7N2jXr6RLDL7lFL/mDdZb3il1s5M/M/rIcZeHRWroJ
s2iMAfboqMlYlm3fzh+Utbf8HZdWN/MdY9FGBXwu8TRurE3S75QfhN92+qCuJBu5Uls/W1cEW63G
8RbXd/9YUtEkIAPMStTy9lgWaagGmh9Px7JZu4fYkfeFA45kw+ynBa/yPrmYrsArWzO3IssugwgZ
2HCaNnFYRztj5zrpzt8p68yJ1x/7sLv+5ZWxmX9JNVMZJ+LUaf+4W3ohp//vm4h5tpCZxygpWhUK
UIBTy0kM1gnnvnP6tU1e7gSfP17H/Wum6wboEYoAdMLe7hB6OIkgpIUIhjzaodiyzh+ia35y7XDB
byxamrkoVUCR3lewNF2wauU66H8d0oNrL92qRUszFyUhdiwW05q6dbuvVsGaeNBRj+U2WwC43vWF
rz7ezEflzKaJvSGffFTvqPb0XBqH+n//dHMPlTZDZmosCHXEfb8PnXol/bER9Hr8H0/DzCGhB2JJ
ocKCyg06DqtqZZ0jW7KZLrVwGpa+3MwrNQy9T92IFTW8ijGkEWJAu76JCwu66/z+u0HzxoqbC42i
W6ynd6bHV97TxLeXPM8dLw4qkIBdwsnRy57tDlB92qMQnDHi2yFGhmPyL67pGxuzjRlDlQFk5t8j
jc6Qs6pXq2wv7Jde3Tvf642Z2bbkFgOwIJpM28LkXlvk8WMmxcLev2+/AbR79cH02avgoYEQjAET
vIsV9H27PjJn1Anx1QHy45BJYttcMqm896lvTM4eB4Z0qchNsTDlot8mvyrYKUryq8YRncOfJb9w
792jHWyR3VDzADU2+44S2oBh1hrTu9fv86/5Q88tMr4HDlP7Fpb2vto3fc3/2pqjrTtmjxp5/ddW
cm5Rbn7s8EYV5QhmiR3lJ/ci2dkveRUfxAf3cdHZTm579lq9MT/7sozoK+FG/jU/ufXYAT769zYX
G2Yz2D553oKTmv7iO4uAHUFq8n2BBvPfv4p1ZUmXYiT6+LjBCn75Q75WV73NyHcbjeMFD3/3rJKt
ggulgKip2uyhryvK73UVSackgWTt09bXbxop2Jexu2neoUpuMggl5ZkRuasOyrch6EvrvZNgTgnz
f37CdLZfrVfyiyBCa1biOZPt2LHO6Q8I1t1Xd0df1TbPwtG1sx+iuGD3L4Vw/p1f25092GOvCUhi
YLdaCxeUxUsncEx7PHZn3tWj/CmwEyS0GV7nuJf6O5pUTrXUwLvzTNA4s3TyXlqh76ohaL/w7cF6
kltrzPZ1/OfgMXicvCwTlzbJkdltTB7zH9NzuYqcJUd192q9Mj9/PoQqpuDG6NGTf9QutXMqj+qh
Pga7zUY6bxnO+52pbn9Gjl66XTjj926VZukqFE/IDfz7bM+1LpPFoWLPb81a21Unnzff3U1uRF7J
D8t5wt+a3LvdfmVx5rJEvR08JailE9p6zCled7bx1G2nkCbdVfawJrGkYINq1UO/77ZTIuvuRttC
0P0nkxXjVbFZzo/kO6EwUJf/fAZt9lKEQgC5eOQzWDvtYt7o7t+aw7hhCgzBFmPq0x/VT0bRb3Ob
uRYk9AWJxcJO3In03/yEmX/r3CBEG42f0Duxw2wCJzu5V3k/2uEuPTGY2haelwKKe6nMG5szp0O6
VukC87HZhjxfRTvlb6INZ94BrtI9WbuFNU6f8YO9nyMNjFLROsUspdM35cEnLu85ZLltOYuGlvZz
5lJqZsUnscjCFK5Tdq5swUYT1kYcpXOYpb1fWNfCLdJmiUCJGIs7Tuvq1lNe7xJkJIeW5SVXF3/h
/ask9M3OzTIC8iyjTMJp57gsUxraHyvbeEx3gwM2fSmKXjwos9Bzmg+jCi6H0z+2TnJmoNHf3esc
tIgO+dKDsPQ5Z06pryfVeAMX0fAQtXtoakxjc2oHraq1vHd3Lk5AuGmE2LltcHiYEU6ta3FX7z4K
r5zCzFOZHjIGpc6uMpH3b10IlSm7vUzOSnWQvrar6+QHLEdYLOYp01v7wU2Zh646kwuZ/cT+mjf3
UJxxhWsmbZ69z7UDTJqvfqHMdwHytrOYK7tqD/EnvXRGm1n17co4NE58js8McP2XNcDXZ0//P9Ku
azdyHNh+kQDl8EqFzuq23U7zItgej3LO+vp75Hux280Wmnd3YQwGAwNTIlmsKlY4h7JUoEnXDaWD
MuT2S23XyHGeVsoDT1hucTG6RdewIaiY90BYTSk5puzjqI174aAepi/tx2KArdgGR8iamchdCvYu
ZVEaXnFtr9ZAP/lJAwpPg9Ovug3YdGH/s7V/aoi2StzZLUa40ICMIfdNyKzSt+f991IplQd2eAum
A4hvt8DBNJE4htOLWA2trEVSGh2pkhcC6h12ykTkbmbH8GE2i6AxOP6rl9DFhtIuFbZeAN48ZKHq
jrxqd/asbvaeOD6RyP/usYc2S4wsoEUWzWWUViZSggTTKPzvbY32+gGw8bAXOLxNh/ugO4F9/8gW
ozaEjCrwGGRgWqrUmaW95qcZiB0PIE/8M1jii9RszqUlrMo9N9qAW1oXh9wJDjkemtxKYcWsS4cJ
6wRoCE0EMB+9we0IGKQUfGoHAzdDh4ai79UEVpaFKJ31Olly3JeyqM0tW51PGmBPHcYVXuwHwxwe
G5Jt/x/voPme0RfhUhIVkgAUcKjlCKvSjgCL/+jO2jqCQ9X3zZ/qI3NLR0YRwDPHx/uHedu2MQ/l
Xewm9fiBnQFobocVghz0IXc7xKTKzrOqP9rWN6VvnjRAGmHIXDxB9NHNXVGg9aSNvOd5QlwprQg/
x5HumG99G6e4wpw0v/s3Bsa4kEWdoAAImbCcGmjLei6Ght/1Bg3tjCB2yWNeCqEOr1OUSogBSPhz
52fTibB+pSDAu79xLDHUWSlV3c+MMPO+xci9d1ugwRN0cTMu+KL/uVzOHKdcPIirsRBRsO5EFHa7
Y/0g7Xw7R6aqW8mvIWNenrUkKoJsxF7UJpB4/9SQQa1dW+BLhrazToi5JsqnhvBxOsrxInzqHO/7
9myWB9MjwqF8vX9MS/lxzFj9rd+UT43BlZkLPhZVWRi2cUM7QHkhWCN4+48KQVniPJuAtDQrN+D6
93NOarb7WBTLDM6ncGOcLhZE+c88F2p1ZpSEl559WryWP0Z3fqQCTNECsr415Svj93/bRY16m0qd
JzR1AKFzyZVHYiY1py0Q/EyPYY9+xsCo5QGqhZeQqtZBC0D3TGspEJATeRRRJuzdeI1mhr1kfTXo
AugtzIZ/POOi2eXTk289PLC2diEAupJNHWENYM0UgxHiYfdWnEQ73k0EmNxmZ0KwYgK91k6dZMXa
29lS3FsxdaCNVkqFOGDF0x5lX+DlInkPGpx9ehpcFUGmdGYc5kKO7XKZdKanBrCdqCRYpkYOguXv
Cue4OdmFW5+e178Ze7pgU65kUSY/mtD/LEdYXGuDMxYPtngfkXatMC7fUhx0JYey+sYwhMDjxZre
AB7+zpsc2gKmzeYbjb7k/V10gLYJcj+oK6tVTV44PeGnyUfV0OlPt3nWYdyIxlBiM+XWTcvqOU7i
FePAFny0KKB7Sca0Aqbd5PkbLnxAiL4fQRrr+cr/b9klPhS7xp2r9MzmiuX1/C2LcgJA+JYAszzL
Mn9SsAEB9PUc2c2pJ9RkLYNjPrKWFBK9qnOjtIF+P55aXxuOVdsKlXiI1BojkDbHv2vpH1Vjgk4s
CRJ5tMaia1KaYdWuN7JN2zgVIlk8yKsOL3lUMZFc2zyiO9YWHeQaLR4unHF4S0blUia1OCWWwQCT
QKZw9B7Sx/Yl2/C2ZJ1BmGRWdvaSuOm5cSW7X98XvHSQl3Kpg8RTJOfANCQegDIKwganVr7vC1gK
VzEX9PduUm4cjDG+JseQwAGLccZD1iyv2PEeqFlyO+vcultVxWebcZtCedVLqwIFMKv/fMm+XH4D
5d4BoClkDSYMDrzpbePdZ2z7Nn+Y/RPAO2FGewtlDNBuotuEdfOXemmu1k+5i05sQSrXSeIBhLF2
7HYbaS9gpLkjHUkIMIRHS3UkuzJh7s6MrWcpFeUzZKEQMUQwe6rPwyeAacn5cbU6oTAwrJ56wqpC
LVVHLlf6Y30vDFCaQ5HALYOnl6muJuuzJMdfibUBJgqcowrPXM3v6V1Pfv/XTf75tAvRQQNkamHE
JoPMCXVajkyb43l1mrMgH+BPQvL2gZU2YOjUT6L+QqRcidqA8ulsbnuIjBwAiyLbznpB3AI6AYcU
aBszBgBGjSQa6VCruBA8UcqsP2CSiPadc3SOIfn+ruzKBlXTh2/+YejN7AbpWONSJOUmpQY46KGP
3UStFu0V+bZEmqfZVo/qujCZFa1FE3SxQMrcghCtaYMSCwwCZKSdw9n/uRriG/+lbDmrsO6vjiVu
/v3FuYkyp4VpCHFKnJOJd+U8Ykj48eb39o8yqkYXgXXC+z9tlE3ZDu3cxHnNNyBZV+Yf8BAxZC5e
dUyxGqBbkzFcQFk4DikW4Aao4iF788FL2FnFK9puS8kGhfD9/VvU+wtJlD2L27w3pBKSJHDTTKaq
IOcRwid+tb9Dlite9MQXsigDxqtVVQEUGN4J6O/7xx5wzYzXLGPf6CdLXfuTjJFO8QB6TQz7jDEB
SpBBfGB6sowUY+No4E4l9BNFC7T5PRumpD6AEKIYieSb4xq8lPcPaelBC7Ohq4YBYE7hZrBZSgBM
nCuRdEgjz+mCPSaKjC5zvCkHKdxvI3R1vrGkInUYcpeeKZdyKdVX6z4zUh1y6xJ1cRXo3b5ZYqrd
0fGDlPURHDMM1V8q+Yjoi+UxXoYJOiD5Xd9oBdw6hRAH0qEf7XTdw9PIiJrqL/Bby4A+OBjvLJGL
Rwl025/BKYwsUXpZR2Ult1EsHQBgrycESNqZQsLf4zkC8RDrKJfieuDOoFdUQQSPKeHr5eVhrSdt
VkiH9o//mK67NedK7vASn2NH1hjCFhf2lywMQ1zLAhXxpIBJE1upAOafCGcVJLJn/3du6Z/3NWU2
SDc28kIS9eTjfBk4Tj0kga5L6Zz6a/hTgGVUZCnkrHD35IjXK4rlCijgsxyQux7CX3imgCQI5H2d
GZ/GdfVcf2rgwyTq8/3lsTaS0sm64j19klLQ6qRmFGbgQPgGa16jb8pgz0W7Mn/9b/IorxaIMl94
CZYJikxgwPOFo6H/4xQ9Vlvu9N9EUVecD42kHCLo4ww1GCMT7IGr/ozRqdz+b4Jm73DhqT2u4wW/
yX/WpL8Ir+glAhQd9yD4pvDPk854mKNXEXglyCthFvFaVtBPcTLjUByGRjejGPxYSWGLxTEJwdtc
ghK4ZCnmraVE7kpGjx1G1NEV95P+vFhdXEaFLgCr8qCATJSrUA719E0maKQfWyvDvdOyLbhuCBfF
RKgAgsaB3FUOGRf+9npcfwV1PTBK1fr5lHoHTfwe41WeHUttdf8YWSKoq8CJGpidxsQ7gC/OiZKN
0W97mfX4WBSCdlMArPIAiKARzjDmPAKbovMOtV+Trjg15b41/nGWShPgVEVlnp0WgBV7rSOyMnJC
Mk2Bq8db5U04FpLNR79r45hkKqkrxqN1vrHXhutaGmUgx7yaUNsWAteXfMNsU5B2cjU4JO4fzsLz
dJ4BRjkJuVQsiU7zBT1GtQotBLPclG3S/Al4WwnKcgkZyxHUiy9p5RMwctrg76umTS+VoNsqZjqy
Ixi27EhFlXRkPa3mi3299OtvopZeigXXxL0fuZFsbMvsSeqNjZ88dBlL+28njzGPPsOW8LKGXA9m
Mq6PNGkxXCb3ceTqYWOV2muR5WaAINNHOQh9AoErhmT4NhSGCV1oLdMFNGrO4xmYpzYUaoUSen0b
EIsmLhpiVqOZ2gQdMVbk+CvfFizOri3dQhMQqVYgh7ECEq5UJ7Ya51n4rbv3NUBa2O2rb6FMwGRE
TaR3HdowRDDJnCY0EKJ5TZUAKt/uOuFTiDMz+y0pq0gHSyDSNZiQ5ZI1KNlF7g0Np/EvcFbp7Y7j
7B5zVtFrAtSwANw/mB47VmAgL49gJUx+SRUgzEydfzXAhnx/Dbd3BVC0M/CMxAO+EbOi18cYARZC
LCs1ccsk/60DDVUGAdl9EbcG5loEdWJBgUnuJtHQqgLM2RwzB6o1VqxC+a1PuBZCHYWsdT6YMyCE
Xylf7WpqCKghgUErHSYb1HvgERELe2QFfaylUQZa6kJlFEdIVTgr5nd1aIsi45m1UMyDkZFQ/8fr
FC9U2nbyve8rXl3nLleVTq0BluhJxvA7GEPBoWclygb8PqSv41XAgo+/DTSvJVMH5/VDK015kwOL
8umXlAMADT0OUN9eZCjhwpvrWhJ1ejUABbPCb3MXJKQaSia6XUYkBDCkvmoOI+kDRgixuDK006MC
BpRimJJrrS+kNI0MkJe5qfzONRXpNA768V6CIywUWQHSgpWQESL9JYyylPwgp2CWL7A4ENyA0lFq
P7R8BbqRf/6awy6iSQTA0njS3YAvaxEIQOMW5xX0JWDTNmqwRdCuNYC2jg6C9zSopyoGVjkuIcMS
Lh8gcDDQYIF8FNhkrjfUmLJWyFEJdr1pUwWclT6jobbKwa73rPGnytsPEcMRLGT38F6dqRqAS4hi
Jo0XqNVx0euBWrjhx+Rkp0/O7E8yiHpsHXZf3CErnDxrFiuyXvL6V2Jn1boIPvk61AHIqhXu2H7I
32mHaUsvQXxh19x+ytdqb3tfYrSS9UN/HGPjuQNC/PCudbaq+vZ9w7pQy73eAmrXmwHwTIUqFS63
5k0JUKPxs7gJV8POsOPEbCLkHidU/QO7IuD/As8uQWO/buevcs26wbevtutPoZ7a01j4I1/gNKLN
5JQuoJaQ40K3d2fyb8ah3EfrP+vM5E66zWrhvM1DQbKoAvRTRGyJqfbrA4lEcFlpWVa4eQEyGwWv
09E3AR8fiUgOFcSXRsZaFwWqSBWiAxLgUgolsB8bPwAyEOq5yhtoXUy+P0Seb0WqW+c94OwZ4hbM
B9gP8NYBuALAVekEfalNHBjTxcIFxCw4KbIVB2yZHG/j9p/jbwPkBzAKAMQGyLJxMyExSXyKga2w
dH/NI5XxCskZ8uwfRUaL4lIMdymHjpx9FcRlUwQ5nZOcm/OEmrJAoiNnl1a3Q9utjWDuEGDs3HMG
82Mk/lNg6+vUyVbtp/9kbFjYuQtBEL4HaHUyxkLAqkrfaTUDyGiZli74TM08j8y+ZjwWliTg4QPE
GphI4DnNv7+wGmLRgktWykq3DlNhN4ABzQaXNsut/VROqPBfQblDAiYYEDgwYXQtxsiLTqjKpnSL
DVAwieTEa96WbWU3kL1vqmsAJj4W5nOPsennxGTl9pYX+bd0ytHlBpcXmdhCul5XdpoVwgmEpyxY
54WyKOCoLhZJnZas9GnVVlikuM3O3FuIAXsOjcnWCrOle0yDRyR/Z7xfF1cGfN/5uuNaSNTxAdg5
TebZIRBoF1aV7oyYiVTHEkEdneIrpd6Aasw11uI2+hrBSvGuWpVd7wXb26mfvpV+3ncfix4UWJB/
rYo6L4zCyGFeY1XBRvmS3rChL5FVfWa7cAPea2MLSDM01GJy48wQPD8qbtRUBm4X8r/o4uWpEwz9
KKwDA/dfyUB/A8T9Y+JZfLMyVpl/EPBK0KOScQGXIhRgdc348Qp8BCCNr6+GktWBHiP97DYYrhZt
55SgmrttGcZ6eU/BUoPLJ2HIjqf8YDK0HieNfemik3+FIXiHsxEJBZ5Z7yW0lbc76XdPAvInYiGJ
Lj3I0WL6l+SfDbgwMVWajakwQbJyHKwKtWPlMdnJx8n8MKx2pzHOcN6uqyOUeUwpA2MP5nKmaqCO
UCmAv1ZnMJmgWcvNSgvataqMiV3hJWbdVxfx5m1HyaIcbuAJRpT5cemmwzmNfn+Pv4LOxKRIsxsN
wNfIxxqlkuLBy6y0IUpzjH7h7/GzGrbds7+pRyfxRZY6sdZPnXNftb5Q6vgmVXobMPujbQLhiQve
S1CN8gGJwWG5Auu1n5rcuJow/yY493fl9l14tStI3l0rtGRIAzgt8AVN/wfjMt4fcF5n5XGSeque
HEV7yacXoTTs+2Lnc7069znrouAmIc8kIgKizh3j/E3YqW3r6n1qFxh/FrailpnJkINO5vd9WTd7
DORDDW4ZsOMAQUQR/3qFoSa1ZamqlVumyVsR+05WYFivbV/ui5nNHLUkMN/9IJyjDIYM9rWYDASb
6NaDmHpE76/0FCrFqs9REssZSrO0nktBlL2Na2xt2kIQQJnPUY5x29Q4THLO2LaF9cA/zskxEDwi
R0092zUZ0GxpFWI9hVsM6C8LnrXCycFKcH/fFlQBioA4A0Eu0se0FRdCOY5AjVG544ucoNerOpWy
3RrOfSkLm3Ylhbr8hdp3ei5PlasBW7KOTqE9IWd8X8btXVKg04h9kU7EdAmg/K9VoImSQlIE8HUI
GJU85F0pAdpTqND/OxZWHimqGddebBaAvzEN0S9n1grwPjcxqwq8tKeAN0S9BFDNBorQ1x/Cp6Ah
LUAW6/IampwUecWHX2hwMz0ttGSDlcS9taxYN1yGPFNQopRCvy2iLOrFRPeBDlu8T/5XXgI9K7Ak
EYU21KClPl9zxSnJg+ehcIxffeOvmtQaBTfg14rYmahFqFpLwAmUdEdj0FjUPLddpz/fh/TkTL8C
oE1KleMq7jIeAHluWxnrJstM9SuQErAe/RK2UW3G50IjgbTm+G0Sh44ubYrhUAfABPLsUT5UBgmS
l/uqIt8aC/CmIlUqA0kbwHqUprQtmKoHXUOMO5avoDEzQZHMCDYXNB5cOuAGVRFCACeA0gFQlwVD
1peNWwiTJYbbwVdJrDKMxIKizVxdoEaRMBB/c3nBQqyVU1w3bh5vhelPaRhWFAGgLQBNt8TCzl6w
SFfCqDuc5L6gZmrVuEqlm2ILKr+vrvgO1V/3z2b+byhDjjOBW5LA32fAQ11fHlRYBlCg562rNp+c
FBMdBHKCLxJ0LIn8M6gq7fvybp9beAyAlRCZPQkVCSjEtUCp9wtJVvvWDfSV1ESoP/ippdRvTSMS
yXDrTQagOM0ev/Izv4s3+dnono14C0111V0tr+9/zq3ezIC0CDzB9wrkbmVW3YsAMEmTkUvkEF3S
2alRv/V0H2k5w1IuyUB6Ec3SIOpALY9S/0DOEy6VstatIhQ7/GOWI8/UMVLet7qJgTfkO3CIKNMh
dXq9kCLj1TpqCxD0OsDbgyn20QeGiULWc/lWX67lzIu92DBBF5RabiAHhHSSw9t6tIrSVTcRnUVe
ems1Zkm403i2og3lR5EuJAVSLxcoFrUuEIQCsxGGo5jlLGu+sBykskH4CpgYPKpoIoq69P0JXICd
m1nOPFQBAm9GmnfW5+sLJl9JoE6/VUsjChRIQIuLU5q5GW5054GVL/8hC6LFIJWsww8bwKugDWCo
GXnVSlHnJnJ66M9qjwgeYJVVaQbhcxo8TG3xxg/pZqyBAjfZo3fwBtnB1A64Nmz/HBR2L4UkOeSZ
KZVPeZjvVbCXGznhWBhXC+cqaoAJRowKGgJQul1rkI7hbTxOys719JrbNEkX2l09ft+/17dNkfA3
l1IoL1hU1VAVY925KXBBfTOTzSSAf5Y/gpOcDqZy9PusJEZ+GvjspfijBk402b6YMOzLwmJBGIZ7
Pxe8wSVNfUaXq14B8PPRjUSVGF1LWA3vP+EGdfCQAJuKiJIHUQllTzsgxPBF2o1ISGSwoG/xI7CI
X4Z9c6rNdKVaCfFP4UnHyCEw7jci+c2aBlwwbwqPoJkH8QdIFGnzxgVxH3O1OLp1htp9GphgrEzq
xrp/oLfuUIZzx+MGA8VwvT9R2YU1UJM8zafBG10hG9ZqhJpFr5lZ9iqyEnK3xYoZZAhrmds60OhH
D7b0TabyTV1N7mhOAI+SdsXTjK4wAN0ks8fdSMITeqCj1fR0f4VL+3gpl7Ks6BJuM54rJ/fNOjEe
UQux+vWa5t292D1ZjEA3XeH/Noi8+ux2AJ3G8NhD7LC6Thei42tJs5+6kDRWGge+A0gazc90FQGs
Rd/Im2w9req32vqo1+OKc1QXWWnSmxgptlmE1AsXAmE5uOpRbQB1HgzM9RdM+qRlJdB73GHsgbOp
hcTjXiMeUFXfCm+nrYnipal5PUkec/Glqp28Cpw464+hB9gIJCkLdVp3+R7ceiKLQOrW3cxDTDNf
lwx6RNA7XX9bFaRo/vUF2Z24ZDLzSZCtSVSDdTIUHankVHU4lQd8eSSpq/vatSwZMTJG2zCXT+cg
ND1HhhbJS7dCj0mP3otMTwk/rPxNXr+FusDQuFu7hwYXCTja6PVB7E9bJV3jI26KItkNK2DBc4XT
cKzJ4IVIEpCZQPEHMTCiBEWiVE0YtRQ1RUN2m8AuThE4epvNpBN9lX5jfmlfuCJHYpH0e5C+SLID
HCkCgqIZ+dTsmJnEW/t0/TGU1kWekaWxp8vu+MCXZqnuBNnErBh4fMJhU7dr3UnL8/QCor+xWYuO
0W7un+9tEnUGEIUfAIcVqKIRXF+rVq6X/Qi+A9ktZQ4Nn6YkPIQ7T8uei0gkartNgoPYbmN9qwhE
m3RTT5xI+Yzax/7z/pfcVqp+vgQOXuTBboibeP0lnFJqpTpFiqt96Qm6voncPMb+kTPDkwKQccVu
uVVaHsqduA22shs9qMdqmzxO36CNE4n4KmhrtF4ZYOYDjE0+MRzJbTwG5DpQcM2AuIKECZfrr4ur
WsyLCF83Nl9tAdZJ4yGV/vyRO6sqOTzLX+/vxi1+3UwLfCGP8s+cDGOkppA3dCtt2+9dY+uR5w/3
6TdjYT8sydeRACTNbIA6XCTKBJRx8UGtKmZxrLjSEWDb4BxpTsPk+I+hHSuOilmQVY+B5eER/X1V
Tvxd+WIIjnjo3qdfWnfgnEm2xcaZtAdFXWccODH8ycZI+iqUWeR2t67u+kupmLiJq6bT1FRBk0xH
1LIn07RV5BNj5+f13uwHak8oYMBMgPbk+qTFQBh8re4V1xvNuJqIIeMV8RiKChmCigANSpYbYsSx
w4qIbkcE5jNH9KljnFNGhZ2SbCh1PqZcp7hh+aXsOKAgC1ZWW11KpHHdhMcRTeEt/ziFjCUv7uuF
XMoGKKMntErdKLB8L1V4znDixb86Ox0zYljeHHRS4XvV9NwY55PitmHjTlq87vRmJSkDI6EzG++b
w7sQQykzioWBigFqxVUSZaX0iWpqY/FVISmbGF1qh0nLQtda8JCzo0LOHGcnyhJltoS09BL0CClu
UrzH1S5snDpWHiv4lZ4LQdnD2ff1c2mFAMkBp4CKfAgAJq/VM1djTZp8VXH7IQPz0qsi9qvIe8ry
mAwVi859Pnl6O+eGW6TgEDzfUjKH1RAC6VBxMdOlEm4yNDvPQO96f0kL0R+aWpF0xFMaFhYvsOs1
BS2ntBmoYVw1CRFh9KYSP6bJi6xgJke2VSgKaH54Mth9Z2fahIJTnDmlsWlaUw8dQ3qP0GzV8App
U5uZUFgMGH5YtvAgn6dpqB1X2nBqxViV3SxKtk2pEw+YohzOFwMagSoSLcDD0ONM4M/k5vSRgIyr
rVepYErS2TfWGBg2ZOI9GRHp2n0SslJjt0V6mA2Qb2ioQmjw4XQnQjVOjQQIMdkVwFKlSKYIKsqq
BpBLW5APQO74pFUew1PP6dbIP9esKa5FhbwQT23PICNhB3VHcDqkJWmCsbfDqCyt2scAGXYTvRHG
KDFuwZJiovNcA74ommfQF32tMTyAc3tthNPyxLpeIcEVWfJoJM59xdTmb6f1H0P88MN4RaKtnjIn
WgGSwLiXECueEeHbAKx9NMz9o0+cXwZxvlYhwbD2Bv/UXM4ybXu/fbW/ycf+4/mp3Zkj+R2Q7frJ
Xu3f1+uH9frt/Ofh6SUn1s7y3bcdMNR3D6yWqaXjuPxkykmCwKxr6hHa2kyNOUTP2rjrNWD6CkcB
7Rr392cxSrkURnksL/WnWh9l2ZXQYl9UWzQ8itqznDnCJwdoKdlOn6Wtvo+Knaez6v9LXutSNuW1
UNmR6ijD2UjJu4zkZV9ZLSvq+yHQvKcAlHX3Pb4omkGT3d1bTgYHTfCAvgb1LRFXyUYD1DqgVeyB
6MBsPvlEbLb1Hs9jzVKYI/pLAaiugVlvxtPlQf1zrfGx3EoSeH0V1x9/5cO6m/20T5rpGNY7XnGq
LGUc7tIVQ00EQ32w/jN11bXAstFLrgrRaleCQ0PBCFXAqCH8vC3ozUWSFrZLwAsDb5BrCegoyNDG
laius9lw5uY8kW/VksmXZmvmt2d9n0KztFRiR+jieFprm+TtJSWYnX/8zRqEW7rnl19C2TB9HGRx
6ua1KrvR9aQeL7BfaIRgOLqfQ7q3YsrR1SACGzMNK07JuE3J25tBPo+fgOsn1f7t0zlvdOs7NX10
BBrm6at/y4hHCoIEM5BdnY+ANGbsPOxyu929gJqZ8XVLFwr4eyBcMoACc0NAPpWBnoVFq7qdJ5F2
3HbSOk87hlYt7vSFEGoHOKWpjECsVXeArdDRYSnopA2Jln/cN02L2nshh3IQtYZscdNgMa0/ZGar
1RgUKeORka9Y3jJtHsxR5omB+Ssu0lZ8pWfG1A2qKykiHgr7blwLEitJsBRhAskSlQbESCpm8a6F
9Gne+UGWqe6oo2XyBTMJxbMGemQeyYn88/62LR7PhSzKoIvgKZerKAUyqrGbvnjQ0IHaUahZQfOS
MQOR8E/JGd6bBvgVurav1KBU3QKA6JG0qWsePMylNQwPCKYGFBMN4/H+yhb8Is4Jz1u4cVAL0+Cn
epFFfpFIoM1RxnGnA53dbkJhNRXqoUaWCETmIUPiggoCSRJ4ljKPuS30E1+fmzGCns3nYFSkSngV
ImR4uvp8f1ELx3UlgsoSaGEuZjxIOVwhlomEtl4ZaZPJSdN/zAapoPSCWiSPBeEP3VSbTKHfxAIE
leVvdIYA2p6MA2OWcOEyXcmg3MHU8JqvVZDRxL+wllZbCwOjHXpxv5DMlIEOj0Olu48NdeySZoR6
D4makW4az6qKJ74MxHgSY4zj/uksqRyGvdC4p6gaj6fDtQKIfpbm9dSrLifmgd0FOThLJz0mXh1g
dCoNg1WbB4wL/EMbQbkYpIk1DQTMmJXEcV0LbQswgwopjyU6KQEsmkZeotULENjtmRkGaBvm0Sff
mr16PJ3eT7r1SEYnI3vg01tmT0Sy/tODZf5fbMTFN1EbkXJoKgTWA7THaM5NOOhmrLcZaDezV9kY
SacULFrJJV263AXxeheiCqwvmIZTXR2DmdVjJG6SkFGhXRQBcwIaRtwLnPG1iD4bUpVDTd2Vp2Pv
P00Yo+p1xv1eMiFoMPtLxqzPF/7F8GsA6zQy7OTUfw1C88XltX3/bNR5K24U5kIG5ZEbia9aZPIx
UrEdtwCgxpvabKA7eE3jJybV20432+2bRCoHQfD5OwciHRQrhmpheCE3H783j7g+GxUDQaEpA0hJ
M70AOMgyqex4E72oiGFeO7N2CE8Al/fwb9RLBewQkiIKmlHoW93V8jiMuYbDVnzZEf1EXflp/laM
6kZsxfSoYmbKYuzawqYhZ6rP3VIoz8rUpiFOB/uclmiuoj2PyQYvoDyKTDGP/3mAgXF/MIrq81y/
RhdEAFk+9pUQaghjMMLAZxIo0TpU3/ta7//FJf1bFIql17qWZEpVKgoHfa6rp0juXuRBfNVCoSGq
Pypm0A6dc38Tf/I6tOqhvC3MHV4/Oc9rkX6iQ2aYau7bjOFU4UH1gnQOyHbAZUpmbr0EkOyA8nUa
SwexxZtoCwQp6TWKAfe/ZOkuI7gC7zayvreDTZmilEMiV5prcFtOfeD5bwOxz30ZS94AuC+oICDT
rqLZ9nqxnBYrY+fnmlsGU2SiBnaqc9wwRUFOWTpN0eq+uMUlgcAPNW9wWyHjei0OzQWTGHqN5spp
RBTMo+X6RzM93xciLjlUVE2RJ8cgDBocKcuujYHMhWOruZU3kqDf9Q0GPNcC8LubE5+QTncMHcOR
/KlUkaGTV2VrJt4O+LIErFHc49DFBHUOMnA+Gb3+4AcATwIVUXviWa3Ht1MJCGHQoovgVkTD3w2f
fD80VV01o+Z6QYpWcckJml2Ph56/ERtLEUwV4xlmLRr/4hw0HII8z3qh3kiZ8AoEHUDtkDRX6Du8
c7TmAbx96cpDspHRy/VTmaCv06UoyihVPeYEuAiiWrNzBvwoKJaPZk6QrsCIErrIHrPNYKV4bgL1
DmHAQGLT33f2hNnFhJz81bdvk32IXSABeBC2Dw8gGf8XUR6gv4DhgFkGAK3Penvh0pBAz5QECCJu
OKlnBEFntdJK0xtEnnHffsKrm+1AsK+iUQuVLbrTOJiSIhlTAzYanirZxKQD18MMvHdEGWstWDM+
XUe+ErLPNwVAeWco/R4jQLB1BAu/f1N+3hf3voa+j2VWBIWPr0nUkcitZbyN+W8OqOjNyst2aupG
QW1KKnJ2BuZzPjnQYbQ5qerNmNtyD96OaXAAskSEEm3Z3M6QNuhbtgp1N9ZrKdrpEZ7TAP9sYiIB
9iPYpkMIqMxj3To1ZxY9Xr+mqhPeDVVUsNLa6lUPsF4bpQAOYsdaLM7w3lrnsObijLloaIZp0GAV
OgwbhsAVYjUKLNkdlIpRr57fdMjPXkuo47jAHfd1VxtOzQSStPCsS5mZtwwXtZSxwdCWhHIL7jAa
MKg7haKFHwYZjq3CvcnJGzCZLA2xEWpyBF4JsBgGZv9UE8r06O19+/tLJ19fMlFJiYvV2Cb/NYc/
I9Hth9hCJoKA7opVQFnIEGjoWoHrQvlQlWjmhK4UG00KIt2V/A9+/MiGGohmH2X2YSilLeupfV+X
b8E4YEov5VGuLCqHUmoKyNP0T94/eKBUT9ZAVXO1AF67KAlfmmlPZJCe7cKoN43B8bJNgKAQhOiN
GAOHZjATwZZGCQq4w9vc9JA1TZ/q0kqE91EwJ883U44U5WPSvejdUwzU6gkk3RxrsmLRLcz7Ng9x
oCeEbuUc2j73SyXV3WSjD+8eMPUCFJs28roDZrbsDoxa61LKXLuUR71MAi1WjaCEvK5pzClPXxXj
lW/B3XVUctM3HgodlhrgCFNoq/ED4As9hQVE8hNq0Pfz8htoWxQAqGCeRnAH78gHppc9aSIa1CoC
QAjDWGH6Q5QfEMGYkuZMqRn0g63xH3xYPVbBuggAbs+c2p1V5uaT5nkQFN4BNfBTibkwGQ0f8FUY
Q6V6nL8rlcgA5V8F+MHUbeKvQW5/X4UXWtvmOjtKqIjeQTIvUipc1kXG5X6hu6mCsUhbOSnoPXP9
4b00m7QmE/A/8s19mUuFxEuZdA0cWfbCU/0c244OaED4OIE5rDkb4D3kpJPXDHZipsMbiediENti
ciLOx3q7x3+tmc5HjGpZB/UsXxmcplZ3XTGg87IzMcam1qtgrM2mPkpAhgfLtGjVOWswdLaV9+RT
qt8OftSAIE9HGqDYStybLpkav/kf0r5rOXIkWfaLYAYtXqFLk0UU1QuMbAGtE/Lrj4Nz725VFk7B
do+1NXtsHhhIFRkZ4e7BCuBPoufS48le3E+IfEWIFagggVNbPBZDaVT9Gsd65HSoRxlag8ZzqR4r
O0Z+4oXKSNaKRcuu5Momde2lQinUAoC7R0GwRKdXMkPB5KIQDOSDLpO38sL5fx8PcynKR+0dz0Mo
CoEXQQ1TleJKYNRePUYSa5L8nQUap0i8x0YW1w25Wh6xM56iPDUuKJpzYlGryjGOMyPiXb9PTcW3
CNqPM8GKutDPy/luk2CPAv6MDB1evdhEV45AZjrg1Rs4ArC/zXgTb1gDTER90gNdRJUo0D0N93AI
FShU4SaT0b9RBXPl/VOx/+mqcPny9Wyzv0DAOTVyhHIQR0EVhbcvvx/PyuIOw1sOiQdMzN17OYSO
bZP3cORSmB9VHzt4THYJOiMpUMEah8+krvQgf39sdOmmV7EEANDMwGk6HGG5okU9HEbVRtDzBNHI
PnNaDdJrBWISbuV5t7i7rqxRa1GRGl18JGxoGS6x5L9F/veI19rjIS2+IRFPgN6oAfQEStHtio9a
luQ8E8L1M69Zi1a08nfXbNreC4L3lLgp0VsA+9gIt9Ehzo8Z5w6SAvEPCLMr37F2GGehgBYyVGNp
1UL5RgLi1JFTqk65JkS/cBIQIUD1R0I0iOYFVI4kEYUp7EdMf9CMujx8iP4ZzEE96Z/qeE3waoGL
ADge4OQA56G0pNEvpURTxkJLZxeGQB9xSeWGoTMp7liLejyEwCjrE0nMBEm6Th8m/E90mo89qV85
/ot+bcYGQrOMQ5KNnbfJ1ZEMuIlUJdOpRy6wQskqCgfa/7UhIbEQAhrNnZu163lpm19bpB7NSiYG
cRzObi3CWz2YmI8gT6zCJ+B4/aqT/r1HSPJ4G66ZpAL91i/aOB1hckwSaxIR1xNvSE8FWMpB2lsi
s9ZwbM0gdbgyDG9qumE2uPW3WRPtE/93FZyVSDbzqHMfD2/JW6HihucSsAOzpOftGkotLzQ1MjjH
TEbyo95xqtszugwUIwR01feWMR7bW8ztgYE9q6jNpL2fOPhq0/R1nwM9AZza3M9ARbMPBY/u8kmw
oRyof4pWpcuQpIdx3UsgntTpXmNMCp6+Vp6uLO3CY1FFikrDsMFvhWDL7di5oBs1nkN+GBvZUoJv
vmxcoqh60a9pMy35h2tL1JqmTJlCawOWUv+TsLU+v4U4Fd0jE2THmJUlXRyWyIFND919iC5TSxp0
YVDFXagcUXxCBBXbIh/ojVwYHLuWG/4BOlG3sjo7Z6TNZmVRjXIBSdlNQVVFyow+ieINiACTspGL
X2hEyHwkg5WEpZlcWkYn3yO3j5rRgA4E4DDtRhi8UXb4ZK0iueSV8EmAviGXBKdMY7OqRKtzJkPy
OOszFD0vNXcWVSuUP0sm2yjFkxAUr4Lw9nhbLy7wlVEqhE1QW5CHHEY7+Fxm+APkokmKPy14Iqhf
rtyM8wLeTTouRBRcceMjc3y7b1lGkPOohTE2ytBBPAWCkEmrNc2PxW10ZYU6He0UpWw3lUjIcdsx
QyUO1aAOLPg+0aNxDTCx9O6CLgzuNehsQQaTTkv3AsQAcXUjDfZOWPN7CnTBh+gOGkyeg9d0BWG0
ODRMHc4IXvjKD/T9ygdNXBWnedwgrR9/qAROXPxumjeeWQO1LC2UjIgMwJmZC30XICtRKnTZqBwH
1Yumo0p+/+e7bkbY/sTDqkgz4Wul8wnYEcoRWsy6VH0MEIHQ8tdKDPRe+npsa3ZR9KYDz2aeLlBx
7ijxFTrHxzFobmCEWhNf6wX/kk6owTw3SF+veeal9Bqgo/+yRmuioh6S8sBPK8e8UTdCcWALKEvF
HzWz4fKvEKJavlFL8GxhuovT0CxrDho/03ZIa0vjEf8kb0PTG2yzUcNXZch0Xzv5/XNYWJ1vMFC7
H5DkjnZJteXYzUwDnpotdCc20DpXOxzcMyjCUAfRcwbMkXwPEet21JnsrASRzo/m45lduIJvxkrl
LCH97EcQv1CODR+ee+KoMmMAEg8m1Q6Un35DuLWS09K+VHHSZoUSQCvokl6P6FFIUDU9ZkpsxDl7
UJly83hQS0cMjRtAmMOpRiJlHvTVEdP8tkWTWEk5JoUo6l3Ka4YiQAiAzZBRKoNAWbn07js5o4qi
aii8otMAhD5pNJTChknWEl85Ht4l3QTWBVDM1znD//55+I7N7wLJ2Xf8DHSUpI05ry/ijyOnRnd5
PPQFyie+BJwpPMZQeIau9+3YQ8hSCz2PTxEHS2j1TDEzeZeErtxu2GnTDYnRH0kDpe8tC7DbhO5N
wGkCpzPqZE2+g1rp+VECVAsUSRV8yiycdvspscYMcHTT4KVJHnqosYgbFSq9KzuY8g13VqjFzpMw
jYSUGzzpPUY/Z3/XczornBPxi+nfVyZ3jiiu/BBti35qyXEtZEwDWwmzZ7IPNfsz+Z/yJ5/vIzTm
JZ0eJm58LIYXUIjhn9bAkLTG1z/28cwD2UvU8O6hXqVhpFbClEuDZ9ZozzGZWWfpwKVJmxgquaJq
vz4eL50cvLM3r/DVQcplUE6xyIMnOil5kRBYueNol87f3IGytdO74zf+upE94iezSR1zjX9EM8Hu
PoEK8roZx9RI/OCp7EeqnghbIRPdWUXsNglgejsFlauei05tQsy6+JDJF2pTIRTZcVgNtcDW/1NU
lpzZ4rAjJdGL6TzlTtKAPsL4LhALRsk8NaTaEJmDuj5qkyvsH5oK8f9GANE5cEkgg0K/VH0iy20b
KoPHQxrM8J35T70R7PlfJFtre+CdcLtyKqiY8B+jSFwDFqcgQUanVctRkxKJZwZvADZFNMuiii01
GNEFoS8Jmi0rI7QEprFeMbu8Y67sUrHoUAVEFhN58EBN1P3OjPLelkrBEP0nJTUSMbF75o0rnaA7
tNqmDzKotEBzWZd7yQzl9wxJyUDqjcg/MPluNTyfb7O784s2kvIcLaN/BJUqAbSjEacOS1GL6GYS
/U5LcLLMFIrB8YavdAWvz3rrp2s5Zvql8s9qIAoDyQwwRYDObs9Ryoi9FAdYDSns7J8mjLK6k4FO
gKCC6QNtFgRgl6YW4+/qUme5Q1l6cWNyaAs1AYicTcJOgfyZ/DQW27IvV0J6Ov6dP2/Wi+E0aIyD
a05fX53c57O2Q+vVw8/DpYzO2KuDiG6iHTQ0Rg86uv24l1au6YU9CswrUrgAcuF2oFvRpkqVp9DN
6LyJfW24wplkB/l9G08ZS+hXnv7zLUCt/Iyvnbt/Q1QJzdxvVwBd1NU+ENXOE4dTCb5k178mIO/z
+07d4Qkjnh97Tvoh+DOlAFiCCaSB+YeE7K29TmRyaeKEzhvR9utlGALeKmHXxsPZYGsmtgQM/znC
Yr7wQa9s0xz9Ex5/w8LFCIAWYHp4aSBJTmdXSjFN+TrSOu+sIjPdtqLOFk7B/E6n2kjXkD00b+Jn
wIC2g3MI8C/06qkJTietBYRE7r1EHvPjJErMOVUIgwxhEshGL5BiC21MdO0q69EMCMqu+Tj/1Vor
Gicojk1q9YeRhdEY/TbbJmVR2q0SA+VHqnaH598l4UPBRE1QRkomkd3OR4UW2M3YRFmYWEKtftUA
hTtMG3I206eRJY4ED0dowNsiO0qV3rQC/I0kVNOKi1/ayPB5qMTPEsKA8t4u9hCyFXhlSe91aQ7u
I3kWmW+lf+4g9yusxXezA6U3MiC00MRDP/k5039rK8WTcUzDovdE39LETVz4Gw0KnDlASmX/t0sL
s8mytxEPkAyi9uOUrjkLKrj+Z6F5sEs5DBj6jPMHXsUEZdcGk8JUvVeJtj+oTluFNo9buSxMoZ92
aHWSR9uMQVld/MW2L0Wb22oFNNX4DrD7SuF6aYtDHhJPdmBFEe5TwYGUT1InSmXvMf5n1f4atVOC
cqUM5saxWCvKL3mQuaktyncAzEGn5nbcoyJlfZijAsCT+HtSAC5VZMRg0Un+1TGlkQZGuwaeosnX
/8z1lU1qroN64MuC73pP8JlfggpOrVOgRUIfbIu0cZhpNMcWCBxu0P0cWnFoKfLYhSzFLjN2A5pV
oqSxgEjdDnoqQVdJOdJ7mbgT403V7qX0kLQn9sARKxoMaK7rdbmbO5aIk5kfpjUxqMUVvvoA6mjV
bVaJ47zbhJCxpDTTBwm9+J7EynfaKDkqubgS4y+E+Dcjnj/oanvjCpfjWMYyx9A5HLhmU2XaXgJn
Z2VmF0KRGzvUs4XpUeqHJFjvjUzjckllslUGuZZNxAx6rggGN0KHrIOUE0pokrNifN43d07k37NK
95sFsE3pRxGDJKl9kGWjtLTQUN+t6fLSuCsh4fIKomaEq56HnA21hxnUu5mugS0l+6hYlyQvqBEx
41nwX1c7vi5OKljh0JaGNbw7bxcvCoOBj9i69/r8Tx8d5BCgb8EoIQyc7FPAwn37b0H+/jeTCYQI
SL880oh30VNBcpZ0OKQt7i61twQbup1pCWK1wWjgEbhqSzYtccM/jw3zi9fOlWHqKigrTU0Lqcfh
nDZceI784TKxQLSCv1TDD4ZyaZAiRpHytWCCXZpv+v5QEtXVENz16A4xReUmFr2weqrYF95vdTxE
ODD2/UFv+U5PRFftVl6Ui5fH1SdTUUJT9WRoC8yV3JnANk2tHvQuYdbk9pemBvIGqAoCagnBfRq5
Ew590U5CM3goxUoQMc9bQ2hKPXv1JUcOdGTtwFMt5ew5/W4uWu0xeW4Jk68Xmv/EMwe84GXk/Thh
Wx/lFtIjTi+4A973j1dw4WjMLbRQKmHBAEMJ43a7QgQ25FDDxGw4GfKH/rMkbKooNUfxVElr1ORl
YyC0ojKB25Luk+FH05AwmYRzmOt57gZCr3Msim2/WKDi8m6tWrqw0hjbv81R/k3mci4rWrEHMqLe
+46trHHKV8bzE4FfOWr0U5DKqWJ7r0wbo2Jla8y/gm3gSFOup/0aLWDemJTHvB4OrXZVMWUvNiOG
s5PQAPPxNqD1juZr/uaXUy5SLAWS5B1+OR+/+Gxj8UqDfAukxgI0dReJ2ZATQ2ZJKBUnxR9YTq/E
TFfqU+3XWz4ihwTdd1e+aXaV9wMGA2ImCaL/EuVKpbzjA0gYYG+yxZOm+OUxHNMc2VTCo5dZPyYf
HSf9QXCvbKW4qXMdahnhSni34ODwVsPxQEYTFTWVOh+dWLZaKGDLltVzyJ9Zo/eBSQwCNKfdrAx3
nuK74V6ZouIMoEcLrRZknI5KOVW5S96rrjXHqNmzzDb6VUtmDJVJ0OTWSDuLGwsvh5/sAFS0KY8o
JL5f1xwDw22h6ow2d+AdYrK2xRbCmvnZ+y8zVKTcDHkZA3vWe+zoqtFod82uMIay1tuPoHXq9tTu
1ElPBz1FD806/1qjHdKiBf/s8asPoNaSlFxcp1KIZPBmsDuvRSFPT6zWAb7v6STZgv2J1vPmIWb1
0Tx2qQvMuUOAlJIL93llrRe3lSiin84saoQGFLduN/DHrB2hjufx6XEgRtpIOosKS22m9XscO4j/
9EY8V++kIbqABkqQGmzPxGj9j8cf8lOCu9t0Vx9CPSmqpEAD0ahAWujUAcaN+QdsJQMM4DBxToYK
UIoVOaNM0uHdyvf7KTlztU0mowGki1T2BEWHU4imrnl+efxpi9tl5ioigY9Es0xvF4TAmhpFgyd0
xXukVb9Hsguzr8dGFtdh7miESjK0I+jHhSqQEaLrWId84CBXlkeG6rORKdf5jKrZa/GwcgoWz9rM
kONBdUIbUuqs5UPS9Rk68XhVn8dboZmSrzGM8xW04OLcXVmh5m7QBD9VuApzl7Ti3u/FYFcKYWgX
EtFeHs8gza7551ShtIJgB1RejRZ6Uls2ryO0jZnjKTDS7HHLO7zDOv6FsUOnfMdusYdfgCyy28Ya
x1PhBPu3ZDNCzb21g01ptTbn9Hb+N/ySFJA7NvjZWS+RPdPdHn/rUpYR5c9/fyvlAQRxAB+phAeI
+VAvRn3gkBXwD0H5nPC8rlauH5zJ4b/JxN2YpTy7X8VCJIPf6zHlIWI/C/+lEzZqfpLABMueSg5e
5vFAF9f/apxz4HIVmBSJipbqajp4SheN22IYaqtou3ojq5G0dksvRlkQL4NYLTAngKjf2qr5nGQB
BLG8wuq3xOad/AlQpl/yy7y6+V8oH6NpVuM+HuDiub0ySg2wYwbQFoUc/pPpgZLwhcgo60Lc100o
6SCUB3qSdKvIw8Ub+soqFVBmBarxeYih8n1hDa5EJmBdTrXbF9CZOUipxfvI6loMFJEfD3d5Pf81
x/SjkmsRafoCvDSL3jI83g0oMKlMv+IM/5fj8W8z9GWQMlLakhKFLg1p/qdEU42O3c6658rv4KPL
QxAhXpi12HOpNIG0P0gOeLlCgJRuo5j5fMK1AcxGrBtkKJQjZ0oih68iE854Iw2TQXy7ZREkQHoG
SGxT5J6a/ENrviplw3wFzF9+2IkFY8ji2pNlKf1083HU9uZqpssTAUcp860gdpr2mcSeKppjv8ks
BaTwxC5MKdnFraoTNDjU/vPE7o19aqczkZb3hMHSl3lgRFZW7BPFIiU0d6G2+XiXLZ5k+HOINCPH
hOzF7UlmhLzrxBq3hi++8yPK9R8yk+qh89jK/7Lc/zZDXYGgeuQTK84PY8YWRYjAgXinvpDs1EBQ
uIpNCSEPD4iKaqbYaxI2hApAT4H4I1NctjgNDJp9RDsu6Qw+4v6Pc0DdnBEjVirfkcHrkKEQE6CJ
fVtiiucWgffjefiJLe5Cr6vppi6jwS+UjmNb3ApJYceAuWpQEYk/Su1Ji908KHcT+yFM54zdxsQF
nsSMmWbLqPtKW1PSWVp4EckqNFYCkFmhNccjNSSDVIxwL0o1fIlRN9sRB3MoZW7fZRk0bh+Pfd60
9NCvDVI7rSGaGIcVQATBsZGfBJboaCfcRnZUbDN+rVywdFegtMhCqA75eVRibre1OhKBHwofJ/gr
KL6bcMNCuLWtFKf/fjyqJUOosSPZA3IteiBQC+ozUq/yZT96A2T+JiAGCdNeyrp3pyI6qeKat156
HkOdFCR2lHyAuqc8w5jgfe53KI1OheIk7aUfMjubOkNtt4K200puK0R/tXxNGGPpLro2S01nwBEh
kUJl9CL+WWm2UfUOzdfHE7m0Pa5M0DXySYJsRc7Io9c17313quvB5EI7SkVQeb06Wbtdl9YNWVN0
N8UmQV2FOvNM5IMsVDCjR0A1rhI8+5RnHhrTfeuGqBQ+Htu9sVl6YIZEIlgGzpO/3Y2BWg9xGLLA
swCwUtsd/yV8FhDLTFbujfszfWuHPmJqEqdRADuMtiXK56S8z71pz48Hc/+auTVCuXLSpVI6xkDG
AOlQgRzps1umGNmV7bDwcIcZYLnn6g+yqXR6W0u4ke1iIKalgTMG9RvRzwAl8gGEbzOAEsbUbYp3
PvrNjK+ZtFPG3yMyCCV6QEtADVRi7IbkVxj9EQFtGLe5Wrq8uOELM8BN07e9Ua1Ny/3+vf1eau6L
PookpQfqLCuexumZuBArloEYNeVgpYazZolagAxAlaavYKlG9z91k4DXnARvkEwz2JgFWmNFpGAB
W4OR4YKYkcrYwTTiFoNCg4pBw8iS9CB0oduAW9S9DOAqVn37krNOrtp9w+p9AoXoUY9F1ggCJFp8
h7AbNB8HfDWeEazoUixt+HBF6uHeN0ECGGgwcA0AQQT4/fZwoU+bKg9onoE6CNTP1boa9aREI7Eu
if883vk0Owv39uwtwJGFDOQMdKTcoFBwagOYD++JNa7oweAGOygsZXzRpPMkW2V16qAokDAvdSAZ
4GlJxXPJgOQNzM/fWNrFYfwrU38r/LOYf8jtuywYTBvYBVnZIAtu4Poz6fYwAVfChfki73Viwtuc
PFlEqaItEq7JUziSaMW70TBUTAvuPwBcIFiMEhhyW7crUONWyhLojHm7Qkc6DXoasvH9/S0a30/7
t7e3j4+P4/Fre0GKTf+LnhHG7/94WWAfeRwoaWCTQpr51n4ZynKvcZPkhftZqkl2oPZho3XLIXAi
h+wEx7eFc+ZMrrzhrOIkW6yjxHq6jS+t+/hTFvA3EH+BAuIcDuBdQ6OMIy1Q5VRLoeYBYIJuk8ry
Ayu3mI/GXYMoLtqScZ+ggR4/I5vnW+fqwc+FsRLVrSJ77Db80OzJJXp5zC3ZrY2VUc37+jZ0mwuo
6L0D9gBaRdBpuZEVYmFsNdkr9NNozG1H3mfhNFGvzKf9xzbUe/31sckf7MqdSQETOLNZoOA2O8Gr
wSmt0pclX8ieuTvUT97J/rQPEEMCFS3Sv+0NJCYi3bN1uJVz8+S6ruFuLcvRYwzefN6t3KsLD0JM
wNXXUAc/nFA2Z4tS9hQ9sorObC4A8kVe7BpGtR+2KbJJ2zVo05pRmiKPHc1Bvh1TgAfnq/E5flep
JbwJ++mILkHdK9RNipfgZWXe52vqwbzTAE42QmP7CGqUnmkezM/DyT6d0NfrFELn7LPSv+dJtzND
FfRiUx9NzPtLrBtfvF6c3GfpqdXdlY1A92L8cS7AdYFxOYe8IELfboQ6TyG5NTSy5x/a88GuoRpu
79/Q/sNypt40uD/PwHf+HbfKGjxxcdNfGaa8SkhGpIehzupNnMkbxUF7qTunSvD+t4nw/njaFxA3
2GBgeqPlLNq1s/QzYtDaqohYghOW6dO+0y79pPvy0wBBEeiOGfE53CXjytTeR6WzGACULOfwF0Re
yn8oQ8z0IIWoXokVlaxL6aw1ElrawjcmqFOcRxpaSvq+4rGOuAXg1ortyGKMTn97QzXNFd1VKMZ9
NHA7KOqkAojQCmnAKN5gdmZvBC5zrHfJhTvzZmFjg7r5wV9xjz/ujzozP8I7gCohiQLI0u0Wlblq
hNBeg1FCAKfbhYZmVcY32oWZDKSkUP63C8hKniun2lZOcwAawp7nIHMCnbXPqRm5sQnZC8mp9diK
n0M9hqDg/PUt/qt0IjQgY4w3wBeNfidt0gNavhmB7RvhprJ6/YWx1ZURLe4MKAn9/wFRW1/O6ixi
lFrxzNIOni/FKV0x8FMgoKZslpIHP5+fD/cP4+DavaNMT7JOUby5Lbqw85+Yc2nHNmbMmtzkMzQn
N9g2DvfW2LWu7go73EHx2SFOgkX0zzzmgXVa1z/26/fqggtErQavF2ArATT8KZtffVusdlGuppHq
CfpotdYntPjsac9beuClkeG/PT76C6kxYCOuzFFnBOaydMpj1Wutbg/pEcNWLOSBdM36KszIjp3Q
Qkytr+kk/VBi75bgyi51UgIor4q1gGHKjrolm+I4a6+ghZb1Vm06B70FrccDXfCnP2hrDaLaPBIY
VPlzqiO1idNB9Xz0NBNcssPC2qxbuf83M1QwKqgVh6wpzCAMdIdN8Kw5sVsaysdjMwvgCfVmONSz
I4WoqlL1veq95xsQcOzkGYjYc3CQ95PTmrmu4IpEUvODWzM8/2J63cBFhHSirAHlTYs0yQjlixSC
Lh7ZV1v5C5pAZm2JpuKML8kvaQUKMW8+2piIKAyF0lndQ6Fmk439Clp9oeYJlRWBOlajHSqUPPRp
jVW9FM0i+/xvS9R8BkQIiymINU8LIW8phcC17hsBig4vstVDkXclpJtd2P3AZEgfzw0/oXV167Mb
UFfIlOWaB6bji/zCm9N/NXP/MkBX+0kxcqM/G5APjAtk+DnYs/Za793lWcNDQ+BmeRh0br4dBkAp
mtLJleaJB/ar2vK/67/xObf4M7/yply0hCgBgCHoGEADjrLUZr7YKqTXvBrayef4l0J0ZMlTvQ/1
6UtZmbxF53RtjcpxkETuIslvNaTnZrgYSDLFc/DMHeodGOCJUUMUW+czfe2Fv3DxzaHQvwZJ3eRx
y6g+z8GsdiKn+EX8zYHOrj/2HEt+8NoGdblqRalwUdJpCGjDTu+/wAg71X8Lm6zoey/UGiCxOXN/
8BoF8YiGHXCRrwpslvuemUBI5qm/bPin0TQko4Gw4zY6pZfHA1tIFMEgQGVo2MWC/0p3rQN1PmdU
AoPsFu1AnBBPUmnX4v4MURUOrRDCQ+ieawtGdiqNdtd/M/bjL6DF3ObHws0XUHObExIMY4kvqCGI
FDzrihXawnfjyJu3I29mpvaRXmKn+o99CXAQc/EMmBLQ3mh65qjWGTcpku8p7GT7/Kaque30lyH9
yvDmr7/1WcCjCfPcqrwCLAm1O2toljWzrKnHQjMMceivagKnOMtBxyz5YU0zdP5tN9ZEJBfA4Uey
i4OkE00eG8GWjtgy4b2UgRNO+jo3C1+qLV5ohZVwULw7E0jDo709ylHQo50RtLdujA8BjxknQfKY
6chVWxY6iPGm1HQFTDS0HvX931HkavGBBcwE8uLDkwRqM39BlAaGtTP8ZoOv1lX8lzI1pguHCjb+
/VN/FYWrqS99bbDgPAW7cZYB9W0/MNvGJCAvoIdc3VhA97dvSaqTzpIrBOYZamCXIdkJa3ped5cp
Rjk3rUGfX22mc1B3jtjWJMvnF2Ueqr5VNWNnVgrSiHHZMlaKRlFuyJeBVbWjv7JzlizPcs4SB/EX
NAqizoUoDQK6ctWyJw8M5/ADJCQDgS83zYBJjiQtc5QmyZ8lbVwr9C8t7cxQQmIWyeO52ejt0vZM
XQUxsmKA3wAnwaEZtq+zyVbKL9BzLA9ZaLfFNkgMOT5MwTZWT7mWGBV3YCFlwLkhY0yhLn1r426a
7KbWA/mJmxUiy08+cBPVEqDE0NhM8Zr+japDRnxwOJ02/Qgyo4Nqe2KoO/49R2vEZ1adbHR98nu7
VvfCav+n+zj+Zwdzc6Z8ZmPRDClZjCSEFEjHQTHiCe+nGtjjVDDbqoTWT0NGs4YigJnUQreppOaZ
pDJrJmP1EshZa/KcrxqS5pt9lv/N5hGKQVEYRMjQfJcXMkGvoNipd7kybFZ85hzC3Z5zYO1mEW7E
sxgCHU8KId/LU6CmF6FR0w3EgTL0PpQ3YZqiRQIA7N3gm4XgD7ZW4qwhB1/aULtaUwu6jy/AqJ6F
NvAYnDPJtHPrCgDl43ryvTLOCp1wxXOMIyvWPRqKoqCDlUxk8hQqr9Gafu598gWmoSQyyzNBmZq9
O5e+LFRszQaXrHD83hDcnrM71umJGV16tLEiuuT/EVdZVvPOpyYeT2wJL0y0TETT2fnQXr0z5aQQ
2AQdvy9xq6kWy6Bc1Pusb41FFzpNxGV61TWNO4W+uOVDprPBK9HbGApvqhCChddXxF3ZC3dvC1HB
uxeNYSAULSKbTh1WsSN5JMdNcKkTEZm2uDFkNpEM0E2h1iAUo90CUmgmaPznaAE7GXHc5DaJ4nij
jmgV/Phr7pME+Bq0VEZZHf2E4Dqo+y5Ax+myBfznwr2ooZElh/Ev2+jJZIBQGuOdJZp9b+WRJfgn
TrSawAY0pxAr6G2c0uIXv+fB/y7dLLZSaF2iOvZ77Bwp3haSpXA7SYC866tyCdBkeE2N6j58nb9c
RJEIrFQoztM7KpMkqLlkPXbUqy/rYYD3rrDPnqENX4ma3pD3ov8z7uLJyeQ1QdufDC21rQCSlecK
FX7e9Q4eIcPRBVMZXHhoEqNztxmcR3RxTiDAtW1Vg+/cRHwiks36Jm/WX+kze+5fRWscTCnecYZi
ibwuPEleppq9D0krS5ONNVj2faA2T9DVR9IXUltJSlgVwWWAXzkxjTMIlqBsg4OEuiE5cZa4y96m
dyFwlWcGXr9Gx2lWWtnuP4UhaqqgjIDDP4NYZ/zG7QkUwAztW0kNLk0PRb3nsXrNK2sIHPSulP0/
hNl3pVO1H/kU64K4D8dfNWvKnKMAFzRIOpc7yDF0Vh/vKzxH2NJKO1NknGkENeGYplbsP6EJhlhb
TOK2ms6llvQs/EaFFA0wzyTe1JCSIEjuMn9E+TmEBEHLHdrtRD4UTR8CI4g20Usyopd5viXSGoZT
np9QjwZPPe1FJuvELBKDC5o+yTbIjnoznKPgoHVGso3it6pCX4IseQOlCZe2XkYf+VNcuIlkTuE+
ILYsvfGDOf6Wg03AnKHiDqq1MpotPLbWnGQ/1dFsBt5Gz4cLaOiQnq1EI+qfIAkqiLry6Ysbpbuk
yabKT0AZhnB3415WbHE65OUuBa400jtmE6CFNQrHxWtem6ViVcOudiLluXwHSeWxv1m4wVFokgHQ
R4iG3IpEJcRHpSEBy8jBhUAKsDKAja+CTaxrnQmwVqrzkaMSYzwUBHQ1C/S3xsjB59rKqiGPB7FZ
+Zyla+nmc6j7Ic21IugbP7iMhwy6mgqa6Zo9iughqxfhKxkN9JQU2cRU+TU5jftw/HYiqEC1Tflh
ykQmuEBiPMtSo61LaAZD6l22m1yf2yuCcb423MX9iFQoImRgFRQ6YQJ6tyDWdRBeCHtkcPPE03AI
A1VvSuApcn0QSiuB0igo4hCwGoxOxXEMx42mBiv3zv3DGVG68A856qdHBnUysrjkK7SYDC+FKqEN
FKoYR6nlB6fqFM7oxybfN0qqegXXPwWEJbtcCwazyEYoSIcc/17IrWaMbJqYfMUVv0vGX4N6L37h
LIDG4jWIrmp0y1fwkZQoa8Lo0vqCi8aUpqbUBqDsjeKUjR22ndUwmzzuzLA4x8xrWu+12k4UwJW/
H5+Z+woPit2QRkNYiIWDnC/lyOVSFEY5K5KL7CSANHFvij0e4KwS0eD9DS+5yBh+JCdIBa1lG+bt
T/kv6MDBOG5YQBglKlbpgMXgGy1ML3J1zDX7fzg7r123tWXbfhEB5vBKKs0kzSSnF8KROWd+/Wn0
PvcsiZNXxNqADT8YUHGkGqOqevVeenDyHLLo2XDPiv4zNJ7g6XVptxCPtb6tzGqTuuKXXH7vYQzw
U8nhPQPQ9EsngqyOXcfMg3tMpbZQO4r2yzfhivFXWjQ+pJemybr45OkIXLz4JDVWBd5d0VnWE+Xc
44Z2YVdVoHhieZuUYeqofeavPPCnFZjPE4y5cOYCEoD/e3bJCSkY30As43MJJOKxWiO3WVqGy5+f
HZZA7kpw6vy8NByN4VP3y1Du82NrOmuJ/b81oeuBkIWgXwcwErlvckzXs2eUiZspfhQjMjXee+GT
OtxLpfHkNo/FuYDru8u+5sOhdXhbbATVfV/Z6dPPz8wTG9C3paMxLcEyfm0+kQW1cdFtgFxzosEK
kYYb6PjctfFTWoZ2Uu7Ftd6Vj/uFcP3C5OxwxQNcUVJr+efRz51IbuxYkWjA+jqO2m+BJNPtEX5M
+IDHh3tanciC0PCcHag+yXqq00ZwVnxIzf0GYSIxEx2hM9aUvD4W9UmVoVgCss9S8Brzl31WVF4v
GWF4ztKHQX/x2hHaH3rN5N9kdLTvbbuN022xk5CRe9TNk1Xvxif4eWwYsVP5ASLE2yNfeI6SI0WE
Z3L3EmIOs7U1EPAIZSEOz7Xw1E30EjKKG6/ai7sTRjtP75KTSUlysKtn5Wzpz2V/8HLSfL1tpGuf
srTmikr6ALgoizEPx3OxT8oMrqxzqf7K8/e2fKmEZyXR0ATdwsSouzT1h2et3yBOEKr3rsXrLDrI
jWzL2fb2tCx+Cg4D/CW1Hy6b6x0fZUXfwZ8LTEpBI6C1mnRfKmENLjcbD6FRxBseCWvxy5JRyJng
9GEtuFlmRrWo8qXED6Jz7JvmQW0r8a5rvkp1+wAKaSTEC621+/5jBuQvfwIrj4jdxBVxPc6hcIPK
HZjVUf2pDneDIdkjSgX0K9jJW89jvAq2UrM112DBSwdOg7eHFnyUhsm1XtuV0agKCcLDs6G345ME
w0mU0OtSl+OK7/r4tCJhDAHVRPwKid+82UZpOnEwTD8iwYEGgBLgvFYumSXnfGViWtaLq83FN9Pl
H0Znv5KgeYY8dOTd/ksBuvBJTL8OCnTsdhU9hr3dr5SmlnbM5ehm72TdUyyeQ0V0NnO4N420F5ww
loAk5QbhrpGZ0E4lyf7fnw2DCJ/eJR3E4/wFNvq+NIpWFZ3rIaRh9t1Vio2veE7Y55zHZG2Lfrxl
WUFadCj8ghPiJp9Nb9ZG/pgxRtpVpV3WmbJdp31xP0rjqxCUAjxbRrTxeKsepCYHGRbSqqv6TbCp
hRIqBHNMtxEY+11T6b+McFCgthKCh2SUV1val04T6Rpw2zLtXTD4XH9qDTFGnowSy5E8NBppV1r1
bFM5Vhldzfe0porVPlrj61ncf0wROhCwkJL5mHlwMdMGRR206Gyh5+WhA2YVb8LoJOk7uW6l3DVE
6L35UIkben5Fb+0VNB3V+eOAHrqpNoqYG/fabNCiK+ejnMdnMWuDJyEzaaE24/gZ7ZVz5AbiKR2z
ca+ZbuIMeff1X+9F8hfU3UBoajyQZmPXFC/K+7yOz1AT0W37oGibDq2rFEqWFRLpj63jbMFLUzNX
CbOq5UZKFZ/lJ3ou774Y8a52t5+bL5PYqbWNdzRh3ucRqqfpNjnBITwcvJO+Wo3++KYF8YtOBoVN
KPwpT11Pd+smyhgFcXImPV1tMlmCcSyyY+PfX4BXZmYOujCzOAm7KDknqFRWzT1cU778AHsMiuO3
l3Ahjroa0fxxKxeeLzYmppQ3eT9mtvHZ/Kp5trkRDKfekgILdj0CjW/j223DH4u2rCiaLbx9oKth
B8/e774ihG0Z5MkZuNmWhPv34Vw9hbvfIXKju3BjAi7pNtWz/uCR+3jg/lh7fC1cTlcfMDs62qAH
YAjT5FyKSH0NuhVvvWhId7fHuZBNuR7n7F3hqRnI/TxLzvlGd5+bbgN1nLw1EZoyd4J8qN7l8l5P
DytWF+6mq8HNnKFuVqWmWgzOOP0qf8LJvW+ijfqld8gE35WOcu9shx8vt40u3BXYNEUwITIB39/k
9MVVLHqyB4dBnZyFiIgSatQfXBrp3m1axCXaQNg3nYwgcZqtAUoXUs9TOD7JiSNzASXj7FhSwfEo
FDXxOYad7xTWfS5xFXtq43i5IAHG0orRfJtyb588MRpqu4+zUnvMs6zOnGCIkk++F7a/IsGq2l/E
e9VAKrptBCg5LLP0aR8pYJItJTUvN2KoG+OTp43wiARllesUIzrrp6DwVt71MHAjjJRY2laKe/+H
0gdesGn6sIye2iruUUdMdW4EVavTbnN7+heP8kQCxi3NBUhR6do5yVmraUVexGcyCbXQbszKljzo
EdwXw3K6R42CNaLfEMj7nUN/L52ttz/gr17b7DKC4/yfD5gdaVUV0zCG9uQ8hIdGE4GQNoFuJ9F9
hcKA4kQwzv6EnbLfmcBLKY3s/MrWHoQGhuX6Tyl88T8xy3H9WnvMOGTwyVuhP1Ft+S8+E6gz9KjI
RpPBme2WjsbXIQ/HGPaw38F38RA+Cj6K2XK5C5pN2+30Es1cmyDJKbzGKbUvgntE+yFrHauMnUnX
Mbpz3S1lykh2ygiS8bsy4Ma3C8MWw/eVr106ySrlczC+oDWJzK5XtSFBLoy9FJ+z4VDoD00R2ZG/
Iz+o0MscKr+bLtjWk4B7KNlt9GVI7ci9D2RkZWn/oYBZ3JnKJwuB0Y5uts9D+DoAb0g2ZSHY3VrR
fckDEEMRyBPPT6Hb9bcKfhl0Q2jFZ6r6yCU1er4pksG1LaZ8SzlVt+M4yQ5lKayxY02zMN96+Bxw
KlNDDhpW15bjMnOLSFeZJV30DlWvVAANhvGoJUW+cjkvvQEoPCIgyesbzrLZkzg3Ck8rxwCHjhwM
fNbNsA2t7BNlnnsxKtbKJYv3B49aGUQfKSDIaa5HJvC+DBp4XM5iQpuTZO3Cxq6hxarf9WFHPSD4
jIje4K9dWwtZJ+XS7Ox2dE0/cMOiSc6FbuvFs6E9NeKDueOACtFD3u+Hcr+y0adfnC8h5L1klnnF
AyCbLWGvFZXk+2NyHlpyECCLbLf6IQNWr+xG/kwxxHz2eQ2FW2HYtJVj7ERuUkD9FlzW4x9puHfV
lU9aeFxPSoLQ3BpAZ6hQX0+9WEhC0AgCbyPfau/hoQU6UmtvslBpT4po+Q9SVniOKCSB00D3vBJe
StPKfpgQSuIEXpTG4cq6Nh8Zrg+neZSehQqhpvCLMVDdUw+Cca8o+7Sv97H3UprVNqjXHPk0sA+W
yb6oyGHiH+fPXFVKQBG1WO40uy9eKjHdWCMggXAbtYlTiplT6Z/b+pFefttLdppe4RqJBfMtbfaj
RCHP38UWvGLHPvhkxhvRdWDhu71fFo6hynaZsjVEXyQYrmdHGGotlBIpPddujJL4nVe1cGI8WeGK
nYWaOggmIm5rSk/qgESuDRVFo5t5pKTn+LF8E+4Su3Im1e7XV+n1Z2nLa1yOSznBK3uzXdeNaVuX
PvYy+8nfqX+mpo3X3+PxOXrU7c+5rThntN7Wb++FE39ld3bRpKlUmWMop+f2J3FApD6k/vfU2GtI
s6hmsFdLExncJzi6xP6tEh5cPidHVGvb0zrUPGT5NotXkKQL5+/qi6YtcPGgFEZVdwk70zNF8qlL
IN+0YsKu723J/131q2Qhi/aAqonwU9LUOWcXGoY4MKoce0NP++SBZKt9l+39t541B1nviLaTP01d
Mtu2cJxDZ29+JQ9uZX+6vbP/4lVnx296m/zfd8weKElLy7FvsQMeoCFBKF6hIGxD58q++9183Veb
xxRIa27fn9+6Hy8va+nXjy0GKjv+wv7sGq/SVimkYpp3GzgrHITlI1FLFu77+8xl+D5BYbB58X7c
HvcCFOvK7px5KBgaWCYCxt04AwIyMop0lRO7yFvsN8rdbWOTe7gxx/MGAxQKgtj0GaNpPLSwwIb1
szt86r3fq8CYpRTR5XQa8vU2TsxIzQaFYSmnhPYaMjF0BrcPVUdoa5fqMfzWAVF8ctcy2sue6591
nBdWNM/jUeFzogfpkBV2kznik/gJ6aboN8icMdoI0K5k2+JN1lfyNYvO+cLyzIexfbouHpldUXnR
JaB04a7vHXn1cbzos6ZU9iQ/R/g381llpwuq7oHp1ISHCfOo7RKJZgcY8O+EDCntqbYT7crv8mdR
axzR3FnhkfxkQpHQKlf4AJbua9b5n4+Zuau0kWK/l1jnMH9q/W1PXIO4lLCjDT4Gt/OQbIS1vNjy
Lv7H5OwSnIJeyGWYZ0V7lMJdDS+q+gVcsbRKJTKPLgk8CK0vlFBno4MeUfEkszCPQnGAX+4goDKD
8urwCuVyYO0p1KThH9inSzD/v4m8h7Xi3fwcffiC2WALqe9jZUCL1Y+/ZaBSoO9r4WQStJ0BSW33
MmrHZvydxxGonbs+WHmOzUkYJvOWSKFmUpjQaUWZ7TWziVsha2vzKAdkB0p51yTjm5r5rO5bqJxk
90n2YO36WSd/NOWdSsfwc+TtiuBKFX4VgwH6UVsiLillDf4KYnP5V/11qvOsxCdzkMZ/PlSSwAIT
NILWn7nvBgBN6xWVeXStL4j0egloujLZmGn5pA30UKuRbYUPCWyjz4qVOrl7GMZNWXfor6zM2ewd
+Z8vmVQ9wfLLEvzv156v9aQEyQ8JVeFxpGR5H2efb3vx+Zn7Xwv8MmII9Gr/XbSLJ4LvKXTHV5p5
rFFmMDbWQahfJO0JGE9UvOQ6TAHVQ1Cu9F1MK31xd3wwOtuIXRNUhZuq5tFK3zXrR6e7dq3sVkY2
zc0HI/DLKcSa1HrmcibskjY3MwGZYzEsNnrCA1xN1ILsRHZO0V5zWr/Hq1L1sA1aqg9k/MonEWa4
F90QUGrIrTVZn2lYH76I/Q8ZA4SH0pwaoZKLNJFqVpNitVTs6Z3VHmILcfXX20OfZRH+Ti86eROq
B14PxNSud01VF6FaRExvBJJGRNRUjh6a6kCS1kOq0u/eb5tbWs1Lc7PX1iBlg1uVCnLewVMtf8+D
Jy1Y419bG9LsSFpClKM+xZDCxqmBmYNll0qF9rKt8Qha6vaAZpfvf+YPFRxCFRD25rz/ypTrGCbW
zDomLfhb6V1pdDsXvjSwJt02NM9NfLA0c4lql2tZlKYWaor551h7DYbYTkt1X7k7o4NxmUxT8b1q
0KmlHLgWly0OExg77ngiglFniREJ4L7VBIV1lPfquI+i59h4TV2I7+VTJFl2XtxpzWtt3efKu+Bt
wHwoYJHXiFeWPmJycBOnLwB+Zbaw6qAqQaVV1rHtIqduPGfUUtssPacyV1AyS6dPn8i80MEBhWTN
LKWZHNThKFhHV07hmnocEvJA4Z0UvJjdp9vrunQi/jH1oWM6Deuwt1qPrCc0um5gq0DVK3Nt/T6e
CfyaDDwMklMyTfNoK3ODcBBCNk8Qv4GcSmNHa75IFWqnwZPX3aFSJgV3XfLNINR1i63lwku4B9dc
CwdjhWrq4yoCmp/SCPzDRTKvXMSdEdetzomJc/FrJhVfhFAB3mJ0u1iBX+r27M7DHE4NzXrwH0Js
Q52axp1r/0ZaKajVTmIlJc2pZTsvJ0V5jQyJGeTOEO9EW11LWn5cUmyCyQfcQwoR9tNrm11EAbuv
Q/dY14UNiLqZNDHWHsCz1/h/BnZhZHbdV7U8iPA7uscq/hOGr9YuTe0BmbO7cqQ+Im7S8V8qSvy1
SO8jfSzkDKfuxOthgc4YRLpoeBIqr6Hsfs0C/Vh66r71f8WgZdcE1ZdmcVo1uGNpGIS69Npcq+Y+
NEWhdRTj+3oY74s7sQhXHheL2+PSyMypVooxmiXx/1HVmq2kPGYx8FrLlmvYjsOX3vqsu78GIV85
8wsvKXpGuC/ofKEci9bH9dhS7uMqGjkDXXrM5BCAV7GZmtzKu6ZB9MjYdX67L6lmQT2wciAWp/XC
9GxarSSjzAZc5FjSi9BH5xcI96RDDxQQIO0+3Zi/LCIos90Z2VbQ1qzP0qz/2UPgJ0Dygu38wClt
qAFPe3+abylt7LT7HTa76kmRDyliYunoSKKjeLRqjOrK9fmXfvH6QYUE96RFOLU+cVPPDqWu5XUZ
pFwedBy8vvuORIrnp+HoFL8Fp7dHuz0IW8/+BvOz0zuBsy9fN8ODtUG/xBkOTmTubi/Egke++p7Z
FgiLRGm96Xv0s9apW24zWd9SeiBU+aqucfTMAQB/5x3OuolmUeW1Mo+nvKBqMt2sOUyICIGEw91r
+0L80rmAqkv0mcqdq+KsaKstyTr1MKgrT0YP3iLRKmcINmLzS6TZMUYY2/uZVXsjeL49H9O++7A+
HEUCKWpKxFLXRwL2GLT8/NE6prr+7Au+Z9Mn8HrbxsdrnT0Awxc8drQi0wt4bSOT4rrqBi4DKxbt
iqJc2L9WWWvDhRLIKxtuQSwZY+jpUkpUgCrNk14i2iam52kctIpyrHRHROh1tW2amV3JqR02ZJeF
kxjtJ1UugWK9qSPANr74fQSS3SAP/O4Na6W7hcsX+loUFA1aoQDWzGZZjUtfNQKX61Cht+fBRTVc
ku+Caq15Yc3O7K5o5LJCP4cHlNCoT1WQHkiN3auEbuFK1LtmaBZQBKWPzEOJIdLImmXXyd6ni3Dl
mljcmxezNnsOBlKW5FbFXau30XcglqTH6+p8e28uXkUXS6NNF/5FdK0SskRjzkhG16FB1VL3Hvvm
/NMIKe4+D8butr2/bZ4fDpyJfCfblCfhnAROM0IxlobEPUa28DaRWvnQaclOZb/f9XZt0721p4Rs
Pxr3x/b49uu29aWTSOKf0zhVe8AQXg82VnvVKzSMGxpCnbz9UKJV0s9iJdt+u1LZWLrxLm3NPG1d
DZLQQpFxrLu9oX4rkpdCWzGx5Mx57oHvnRwYhavr4YAsjl2rZjh+/2bIGwt4QNM/uModKl90u92e
u2m3zRduIpOC0I0kGU0f18b0IpX8fKzc45CIjzxOHCM2NoIv/NaDdFuatMR2P8tuJSJaMTqnG62D
Osj1IXePDaAHqUDz3XooRSI/CwTiSBZ0APfiy5Cd/BeDhSAYwONUmJ0DTV2ORBaVpXvMN+p9nXPA
7XFwXGlT3Wtr8eXiRrmwNf3/xQls1DRPQpGJ9dI/eYQWwK9CWPEki6d8Ijz+f+OZ/NmFjcStPEEN
GQ91XDu5l++gdVIQMP0WRk/huM28f4tp+Hv1X1qcuWJFqQ0rk7Gou/2pRQQlBDlDP13QP3nZa05O
WXyIoIPvu2RXyv7h9votJJKJOikcwwYGuSOS4dcDzhI9H4cE82aI9pGElFryI5e+K3B25W9ScrBq
BbS6HUf30aBs0v/ixr+w/nc5LqZ7HMN46PIaCjmB1lQxo2ZuHIxukzwRJ6/c+Eu3BAo0/FHAb1PP
vx5pWKppJHmEfSgAhsZmrWK6eALpmAAlYCEwPr8fBhyB1mi4MVBuIDLqatNDRg1Syt3TStN/AV1H
/Xa/snxL9yshtIWyH3A/Xk3Xg6o6hCDzRGL3BLWTJXuyvJFw6MdNDOu4io6Vuct9J/C+AYyg0S1z
iuJzI62S0y7O7cVnzDaxKGbIMnd8RtRAuUYNXH8b8623HXbavt8UmeMC14GcoGBWhJU9tOTcDZoe
SVYAo+UlN5sCM/D6LMC5g7Sro6+0FNtKBaautCvJybTVNoDpPpr7d8MUgVlMb2H6Y67thb6Rhp3I
QkPx4vR6cm7Vu8JC5V4H0PhY00w+dXeUYrTNqcWISPk1/8V1RozPE1HlKU4e7PoL0nwIRWHE2aNE
5VDqsvJ9rj+4xUaWH8185WZZ8rqXxmZ3J6IcTadJk7Hx3IF+Lp9qz1+5RRaSp0AIL0YkX4/IjMfB
SwRcO88NNPE2kfwtVppjKX0OQOtLnXdI/Fy0m27coeia9vHaOVpaVDYP80kLLRRIMzfoNuDp/cRw
j0DNnVh1RjrbNcKrrCPhljzU7a6Jf5j5E33IBznYGcKn2wd5yXtc2J/f3yF5CMmIdfcolNu4Itjs
49eCBuZdrrVvIsE/JEy3Lc4r4n8vHhhXODoTgyFh5/WcD2IYCq1scW46NEijoyb/HMvPpfsgZvHe
VTtcl7GJYkeqf8AetK2j6Em3VjPXSxkH3rg8HUw6vgn8rr9Cpnd7arcTcJv91hre/ObOLEZ7MFtS
c7mT9a1tVLENucMxy6S3lTlYmHZqApC/IGiuIO88uxNksysqfLpwDB+D7yNo3MwWSLewAIVjHaO9
eQdVbrKVkUmjTL4Wtyy9NgC2AKeCrEgj7p0tgd90VRnJqjBte51edT/YJepru41OFuSzW1deCeL/
PwZVbkDSLOhuzHxl7xpJHMWycKwM0akLYSu1djM8tRSXTHdv5H9EC+6d1dO1sMiM8x+zsygQaJoK
vpxpzuK3XnqWm4hGeNOho0KK9Z3QO7xbq03pB2t7fPKEM19tIvmnQgUvTdK3s/WV/MBXxrzhzpcD
cio2crcJEATTBhxQPzQQY+iJc3tPLdzImJx4eye0IlfE9YYOOGq9WWJyYvOwFCf0IeHw4OBbbSpf
uPgmQm4wmSKwSIDu15bqrOn0UODSbTMTedielPlDkpgHUw8cSflsoLZze2hzON7kMrAIjZgkTs3+
86pnHvZVMagyblqgDEJhaei2vmv3SJebiTO6LzJ4x0GIt1Lm2Q10CEYHCIMMDq/qTQgHmPcme2dl
7QWwdH3QYoECEC5kojSenyNPC2SIZATEQ/2v7Got5e9jqOC4iPmk1K6GBuzsXk66bQH65/a0TIdm
vskurc/WQZM8r6kaXzga7gg6DnaOTjtOcPMWhrxurcttcdURcYYamS54FAGuVz2IS7kzixxr/Q4x
C7Z10hzARfPMiBI7zn2brPxaWLTwvjN5XlGe0o0pYTYLvdK6EWhuLAXwHgNcaDLkulNDeOaeUje3
M4h1TFoLK3+TVtmDXJxS8Nn9yhW5OHAolXhWAQc05mUbJeriRghS4dhDllzUOzh4NwYlY05zqfyS
V0G1Cw8fmuNpWELMQqPvc/YkqPRRiHsyPsc8giXOyingBIKUblojU1d20KJfBkGvK7DgGiQoZm/K
uhddL/IqbJGrcNjLBwGporvWj8CqxNmTZwk09aH4ft9l/uD4kr52ES/OLrUOQhcKuBTIrreVMPio
//qicHTZuVZM1sCnZPXQTFoy9Vc//nz7zCyOGGtglmmPoIFg+p7LyM/qhh5qXm4iYKNhtKn+qLqj
1doppTMGAirCb3Gt2rh0UC9tzlY0gsWlUSRsJqWtjzmI+aal/enHWjfd0lzKJncAKh3Q2c3H1pVt
WwuaBeu97n5Ni2yXx2q4KdH4/QZaWa29lZLtkr0J9k3KibrmB1KOLJLkJolYu8ZwQgQchROs7Y0M
4+Z7nxxuL9ySJ7i0NdsnURCIbjbtk64f7aApSDatHIalC/TSwsydFmltpHU+CMdPfi1vdacKhK1A
F+vtcSy9/ABLcFuQ4CRTNztxeqnXUmLx9NLpq+rNg4f4pnuX01EkSQUXyNZ/uW1wcViTiJYEPeNU
c7je8JqahdUEWjimo4WioIW0ZnuMFXEvrvWrLDkuCup0n5HmUMQ5p2HRSLmcQpVyzLVPnf6YGl98
98/twSzeuJc2ZkepiNmNJYnboxvvO3dbfRrNAxQlTCGs65tA+W39NtdKcivjmkOie7OO3bHFpiX/
iZs/pnXK268r41p6MF6Ma+4GdUUgkaKzvRV8kBg/SMZoK0fRPZAvLn97n8dyTeh06UDRW4t20ER8
AU3r9b6wiq4OGlP0TkbciRv4dwd7TKH8XBnY0uSR1FSgZuYx/AEdnASu7JV5DjhnU9i+Q4UR8R5E
DrZfz9DaoAGwZnFpv18anP7/wsEXlZu7AIDR1kytfSJtW+tHW0pOLVkrB2sBjQuLITMnQh2CXMQ8
AWTmfm2agU6p1mo2kR7tghEa9sw4ph0tlPl9VD75SDNxyQwSGXj3UQ+/JuPrygQvXS6XXzG70LTM
t9BoM4BgJb8bJGPu6y+ldSb8cMIMTYdkK+4EHYg5bUCOKz/yJUKDqvsa4nVp2qG9FCdVaBmA4uxg
xiKiBbQWu0eU2uw8AgYaPhUjkijRWmfUUuqYlM3/mZq3y+veaCaxOQJxGbytSdcouIT7VA8PYaGd
OprUZPk1SkUoH6QnTX0tmxWMzdLJ0afqGGu/IIBdhXml0amDffFpEGAv7Fe8wcKScjAnlNmEMeOC
vd7CrW5kBqQd3qmyQiRvUYqJufNQRikI6arVR+DC0lmEcZNKJdALuMWvzcW5VHkI5/in5I96P26E
U3xn3ifb6Kl/zeAQffPuzA3NwvLu9s6ddsRV+EI3HdM4EeCKUBDPKwDeEIcKrHr+KaZuqmwm1AGk
OyqEu8FjbuyKbuW1smLv78vw0jFAJNjVGfakIH0qrW8+wrPCcLKqT1C7b8r0vgxX0h4f1pERQkeC
sgV5JuDqs6PZSLWXda7qnWg73xapeii7fRy9FJZ6doXN7dn8sIiTLXBDoKIm7t558y0ttv9rCxQW
UJl9AXNnbQj7VczImqHJ4V9Mo9knjRdGpndq3OeiU2gQhbE5ke0iev8vRkS4xYaccMhzVheTDFVJ
xOCd+lbZhPB+mepzOFp3mfzjtqGPDmWaO44AZEzUM4g3r4cUh6Lnp53vn/TkWHbhVgqHDUkOelSy
+14JHuIYbBvtQbrgsEfE7NvqWJf25uUXzCYVMUE5Q3HaP4G/6N3oTmjvKz24M9UE/YYISvtkI3m/
bw97aSEhikCzANgTRYXpSXKxkIaSV7FiJf5JJLis0y9qV8B8e7da21y2Y0gaOHJQRnMET1u5WaP1
uX9S44Po/a7J+WXRu2+tXIRLh43w/P/MzLxYWEDZqNeYab1hmweNrUUaqqSVUxXiFoO3J+9jHMme
mQj6SGBDCEBZ73r28iLXEqIwzEHGKuHDvoZBR5/e0TPbrXYehC9RKG1WjE5BztxlwhoO9JH820cE
aToMRR0PeOpsq+6FQ/cSPvp3fnVU9vpaae1DbDeNj9Y0sOsidNLGbHxFXre9L3X+SVBpUnn0OAhP
bnAW5L2/thH/0rp9GNa0NxRqwryCZ0vnCZrZDnXrnx6+fDPsans6SfbJsn/tdqc7FAdthAjt1+3r
nWfT8Rtudr/fkYd3eE5u3n9vn9+/PR8//67t1n48Dvb90fl63D6PztHf/vrz8sm6e3kYnAPk6fb9
o+R8Pby9/DoYdy/O24uzvV9ZoMU9eDGQmcOPs5zgaBqId1Sf6Ss8qPa4ljCZJv7WZE2u5OLYRsoY
KG3WY8MLefvoDeQnmbf2KJizNLKlWX+6XgArEzwS0l2bqaBSKCOv4bbUQlvPvrewDvgR6LvhpyDe
j2rgyEm/b/MtebmiO9Rj6aDV6IjodeuvaZM7nZDREEY/oLzGUvAhpJh92mxr0gID3koocVz30ib9
vpJzXJxfeB4Il1U84zzdpws9ahzS6J+i9EFHGcTPVxzVkgGEwGmXnB543NjXM9t0kdp2mcXJijVc
e4Gr8odyjdB6wevSuDMVIOihBlA78+56FgFvh0HilLyiLujI9m1XtLQ/rn5/no9xA/J59fT7RohM
R2KbqbQ16hMFA9s4/M6Nd1Pa6MEnIYmPNZTp6iaftJnvROkP6hK8Gv4LqCgVs8shy9cT29aNVpgD
E9u2iXqCEFC6U9xupat2yfFTg6ASwfhQVrJmVvw2bQOKXFzVEaJGRWIrBygxQuVFgRTGJuoaVkLo
jxDlaVwXFmdHsTMUI5ZcLI4/gSPb7+bm/cfpGU0Mp3K+CPZEhADtwv3nx6/b3tn+Mp17+/tB6fcr
K764oy4+Y3bsOnOsI19x/ZMSPYomncS0YI4kMqd6UxHrYMNh5Q03sdHYRmM+SIq/72sQrg+C+QtJ
D0cbfuTyV99773oaNfdtSKswBER+4OAl8EArj++FC+xq1mbHLEy6rvV0gQ1aPJi5uAmBEjZiSY75
cwZtkGuttewvOP8rg9P8XTrmxKvERGV+KPE9+8i5VOKD5aJqma1swYXHIobgTqLiZE68JNeGlK6S
A7+JgtMgfi1aIJnpRpEQFqg2iaI7hvZVG7/cXvuPNftpC7LfpSnkpfVp5k1UvUzDMouDk1J+kUw8
u1S3VBhRZBIyR3CtOwH8uCX0d3pwVgXBaernUQYY1HWH21+y4Dxp85Jo9JqKQgCPrsdeBaVYZR5j
7w3J3wBUdW0tydcEaRaX8sLKbO/UqTikdeUFpzb8pu5Dbd/AuZ9uq/Lt9miWVlKl/E+nB3fNB860
AFYTtW6G8FSPdHkdM+/ebdPIrtofaeLDUmCNzirf8dK5uLQ52z2u7gZCImDT4v1I0+tW3XrNU+Zr
TqyvgLCXTIGwpTdPgn78g8iwXgwBEWIWnqTaaYddXG9Bahbqs1s/CatpoUU3ifQSdcKJFwpEzfXW
aNtWstymxloibgWIudpwqg1270K+dz3pKYAwpEDjVH8R/F0BxqKkM8oK3vuQKe+6Y9H+7gTlZ/JD
fawqp+y/y6ZdBJ8bCo09j58Qqnb9YEiPQX0Xyt9CdU0Fc2nTARJkvnh1EzrM/Eegj80ohEV4CkZo
hZDZzLd68phIhVOv0cIvnSKd1BVbjj56kEfXU+XWQRQLVhye5OAXCeZwLU2/tK91SrYTi/WUJpv9
flUEg2ZFLIXFw1Rox7twfCrix8I3bTCJXY2wQl2uvEgWXoU0iBg0208EXfoclRAaVeNmYxueUp2W
IaW1w/CexOjKZbw4cxdWZnexSkRETahj5nS4qJPa/EWmPtr+e7dwOZSZk2PSUsR9mvAkZn/65Emz
NlL6STQPvh7ZZvY1XOu+XrrZDYCFE5xjUt+YDUrqlIHnHFMneRs/eoxFFIfV1hbSNTaUpS1+aWg2
sLrXKvT/MCQbb6JWbSWD+/8E4c8uXWMYXDRFGYoHy5RCnWMV6RLuA2GsOE11uZHbV6uh0AtRWfkJ
yZ3by/WxbY+MG4U1Jg7mNDKokx+8uPnFyDIyPSJWkj3tORnSg1mKNkmkFzcatpE7bhTN1kbHFM5B
sIbjXlg7bEM2afEmwPHNripUJbpYkLHdKq95fkg1W8Wl6/vbQ1yYzSsrM9+ke71gkcn3T40pZXYO
8lQPH5UeSpVRf43Uu9vWPlZWJrIKhoMSAWV6cM3XEzrIgRqTWQ9OTSiLsFzFxUaMjQFu/hSeWhF5
Ja3rxn0vFbld5ob7YFRB+OTrhrujtSqlzJlln4aOyLM2oMG+/XULzg1VTLwaPnqKr2YBQKV7kstT
mOeX5e0riC5Iq/+qYbnpE1rBFXcjVfU3tZK+3za74N9kEiTTpHBOwWpcz4kuhEaOQkh46vr8HbL4
t9QQYfRce8UuxTco/KpTzwqQEKg5r+1ocuXV/0PalfY4juvaX2TA+/JVsp09qaqk1i9GV1eX9333
r3/H9e67nSi5Ee68aQwwmAZCU6Ioijw8jIw4OYi6Ni7G1AJp0RRVRPMxmYeqcgPWUqCqsxQJZnRG
CBzfd0NNRZ1LSMCkwALYW7BTMPCwTLvkgIkoJB6o/j71CeequK4ig0rwXMhs7mcHNp4MQ2isNjn0
IwZPgd9LFUi2T0sSYex6/Sq7AUerG+cHAtHci15LULCy2ZRIzELPQz/MoarM2IGxiLvalCxA5rLg
zZDq8sFXU4OjJisU6UmgD9FRCzpHhJhsPT7QRS8NQXtxwFA44HgXhr/XAEIrdWMRKZysyVUOfRaG
9hVQlqGZfoaWXi6pIgT61CgQ5ovvRTu4ALcScKIjwsoohngYdie9txVGXIrEwySlWOcU5Vi7meVr
81i5mfsUcw4YHzzonjVklZccFAwfQzZ7AEwk1v6JkJl9BduIGSkseCNF8cOKgRg/VFpNdO11qBoi
hDy2w5uqnElhbkl/ShGAxGF6GFG/6bF++czdMXJJDuffOc8kzkuGfwE9nx8f2L7LLRvUvo76RkoO
cSy5tQle8yB7RoOT6i2ltSEtRC1bSSn4RoWGBFa9N/HU5M7bYt8IPx8xs9cDPmSCQZrJI0lSJXSt
iSUFgtG0G88eHIU2FOh3IqyPX1/f6aEHsuO+L711MjCQFlxaIGgxcDwuNUdZ1U/NBMaSN8HTzMXm
g3RY8lxM6ctFHuLn5tGw5gABYPp55CdzNIxYDkSlmlWcDnULAkWEV0j6zUXyBEmJOh5WoTWAJThe
TGWyLILvdOIVzW9qjMHROKFg6UZ+6lJjLcm8svKC9CDiDqFmj2vVR3jkjEaPWe5F7ZEkH8Ll/WW+
YsHC5mL8Lx5+yOqjs5gtkoAJYvJ6E1I1sLEI3gdGx8hD/p7I1OrB7aGvk96upCfF+hS11CZjE6Fp
EZeaxsmYXGk/l9EBfkKdCyEFqgyX2ott7iUBsKqPpiKIjuiJVG/9gU7j5CNBpXVoE0rrxX3lr04X
ZM68rXNUjVQNO05V0AJhiBUrfMybMbDrQJaAq5cnzsVybVyzGDD4475UQPvBwnjUaibkUiEGxC1N
/6cpSqqMkps1oasXoCnoX8tmE4TdHqx7YblvkobjE68ywZh6cfEFrOcFok3rGzN81BMw1SS2MG66
eKupxTuqYW2HiTCYlDiktJZ/D2hqQF/vui1AdqaTRt4J3hLtNQrvm+YXy4Vr+0k74KZFfGYAnc2Y
ezEJnZG22PA+lfJVmEf9Ik4kaa14aNAu/UohU1RLALVKDYl7Td/FRd7YTR3KrlhF6YMamHOvbtP0
GMkpgTAyngluixrVX1zedpE2L4GmfgptgcmVVhg5QYBk2H0DYiP7maAG34/6IpyGJrM7G2RZmYx6
0uxayWudDKOa7A430CIaIh/Dl3Ru1H1TIABhcMPzsDiWCkPDXBtBaMoGkxf3mMnwZDZPMqKjrnrq
5mlX3UfVSysh6xfea73qAwx4+YT7mgKD88b+YYw5371Zc/CAgIxDQlEQvuPyuPpWl5l9Xjc7TFNf
+dK66V+VjFY2BgtQ3w8dtQSln7exOoOU4Nmfugc/cLyHpP30tc4t/F2mYhpg9Y7ewwD/w0cfT1cf
xhcd88/7kXOXXDXM/3wt6KnxMXipgEvo8muHEDm7JhmaHVI66yEnVquuEtnAYMGWms3Jj1sq1X90
NJ0gPbxWssmpG81WZTvVV32xTqsKowj3Qa3RbNqjveOoYZhkOPDAuj8vXnZV0avwA9BCYM8OFxOr
qgFlfNLuEiMtJlL1WvEIvuFapPIUtMBQ+WKo2kmlJxZpfSPYyODi9Ug5mJhCG6LSbaJlFrSFaiWH
p7IAjJrorWquo9IbMqdNK2mPwUPo8Sy9aJ7pKpjp7ynyAV8v/Db6XZZa72M6VFXsBjwoPoK4EpG8
latosNWswYD2TIkVIASmlEfGxsYY8w6pyHfhtkdPDnooL3dIVcOZvRpZx1pVSeGFttZ9Z9JHE4wg
E9mavE4J9rb5EQcuFRU9mujL/XHZZ68LaRpb3TcgDnAtr4Sl2i7BXt/3Dlc6YSQbLkK05wHVC0cx
Xz9nQnRpmBoxyIWdH3q7NPFgfdXa0KZNLOzUuJknEEiv90Ve+QeIREVRQvQJWgg8Ri9FBpOvVKjo
Cjs9WqPWu+qb3YAnYqg+35fD3py4qxVsyKwZBhKiwf9SjtT6XRfDcvYxJSbHt1zrgHwQesIQj8Gp
4gV/+dvtYJWGPuIlJEwVpjRVy6pca6npdJgeeV8LNoqfL8VzSUxgmxZ9VtWJ7u8nc6KyMIlE6Jsv
oTEf7su5sjZGDuN+krrsfFSKIEdttwg07SLzN5qfohU4+p1UvB6D+ea88CJwcAgiZ7I/RHdgq7pc
wLFQY8MvsIDFFsHMbvBscKtoz3gbdJJ7X7NrE78UNf/9mYl3Sq60QQtRQeKt+yeldLx2F6cfiPAQ
PXCMmyeMiRgECSOCULbEMmbh2pwQpYPnssDoRaxo3tYTAYnpffVubNz5SrIZSt1vJ5CxQaKaHsMY
FRLTsyfQH6D5NvC/78u6YfYXshhj7PRWUOPC8vcigBlhT9Vum+GlMeqcy/CG0V/IYYxxCGujUxPI
mXKMbcSkm1x2pYJjF1fpGxytCymMI0IsPYBTAVJ64TXUzVeMBHvJPHkjn5LHUrUFP3ySM/TAaVNr
9zqnL/3aO10KZxzvlBeWUkkerNJ4tvo/Y/pfvlV+lJuBv/N8QRU31qXV67nn9ekk+PvEAnXDIGnh
sdXlnvpSVbhdWeT7ssUA+vv2cWvfQCoAVAPgltJV0q9LhWnswybY94nYkwjI9nVqYA5XhnuTI+qW
A0H6ZA7ukEFBtYvRT68wSkWqg32jlpHggJsC0Wxep8D94jH1kNSpX4Ffsswxc3sqW8cT/Y7HIXjj
OMyvJQOwJuQ+0Hp/+Q1pAtfij2G89/s+fFNCC3j91usdaWgEzOirak4h9Cqpik1VAC0FcGkeYgHR
lwJzI7GmwWri/dBlVJY9cD8itVkN1K96zGaMF5Hn0VYP9zJI1+5v7W3ZANXN402BG2Tn25b1qGqT
JsV78BsnLxiTIy5Gpcw2+M6YDkB/gytCEpzSEt4aUMbbZZn7y/vfcMO5IoxHNnKuBQLazqjfGAUm
7A5KvM+trkzdATOMj3VXAQcEbvy8dANM0kqokpVZaHthHPA6eG7JxzWpizMFCzormf1uDC8T9GyK
9iIGRS76qEwWWlt3z6LsowkF7/ONGAjNwtBTmddmc8PU0PyCmu4ccYNQiwk4ykkcpbht031TS/4h
B4Pbwmoqz85y0+2qkjcu55Y4vHpxuMBtgGGUzEqPUSvXRoWhL/6UgY0Mz9k8bWkJV4z+IolnWrOj
PQsGTPQa4h95niKIWO2aK6xuzdyKvP60ETGni7T7wO0wFcOngVM9Dovv+1akMK73ShyjXCNOYqaX
EAeOCKIPZIdKb1rRChlD6UXcOvL7vqLCQ0Xo1qDOc+h+o+3eje01LwhiSfyuvoS5gfI8z7R+FPrT
zjTsD/NP/GgBt02ejGJDn7+bX+OWBoRnSlypzNVjJW3TpQWk2v4TYLH1UiMjlZ0gI903UdAq0pFs
EewMTuME+8K90na+Pc4DsUSrStHEuo+YwkQaYaWvhZDEJgVJhi6+5Q9DScP35qX5LkcfhobRJNZp
Ul+jvZ5QPNyjz/uGwFwhV98zH4Kz7wkiI4jrGusA8F1GFqJrLgtaUE589kPMdM+6Ga9RozgFJwUx
nR1PNFuJa0Db/P1LRH51DjkCYT7Xj/wnmQ4rUOtT4yNcpDv5bS+6i3frV0WqhUco7b5Ft7f376Kr
0EfNvr8UrHf/11rMpA8gFAaelLFEL0lj9DqhixTEHXZAkSBxOlqufGqs/p+SGOsLEZbkxQhJk2sP
JwD9SPwAfJ/LWXa2mn6lEWNtBmgsMPYsHE5tRT66VbFRMYObrGN7yc3Mz873eof/Lh5jSMqIdLyG
WUYnJAD37b7dTXtrATRZsuCdXTZLeqUVY0yVjukBUQWtClvQHA+1285HE7i8AgYi+z4OwRIN6MgG
pZhmR0ogj/RVFNJq7Udg3HXvb+UPv8u13rgMkVYEM/PP8KGzA2QBXoIqHiy72O7wOhVI/SQFJN49
GCPJ3W9zSZGkWkWbatcveQZ7+874K5uNb6dWNNQSCzFUtvlraDfVQ6XSEjGfo5/yR80FAYAq81JA
bJ78f9dfR9wJONqM1mDWf4h1patjs0fpHDQ7j0ZzjL5SX1koqZN1KRG3WvBbSaiqFav+8f5yM9HH
lWhGY7PIwkod52tr5j2lGLw5jLalbcbCliLO8t6WhaYpPBzmegcTbmg+ijBDh50FvTh6+ZIGJLap
/fVPFPorhHlNqpbXDGMFheS1t7A2CXmXXlKOIrcdG9Ct/6cJc9nHbZ7r0+x95f6Eu20A6fxBHRdN
uh7HrZE/g6rwvlbzYb86FGcCGU86WRj4luMVcCqd4ktZS1Rx7gvgqqRe3lvNZMlV0kCCRuzyqSaz
Dx2cYRFzzjeLn/mXxf1dO8aFegW6RBNg30/mQpNJ6IwZbTP6LpN11Nrta09Mh5dYYyHC/5IJCkJF
mmN8tnqQqqoUZ3i7IjgzWup9a+gXeY+dh+RXVmDsUuIc76/mfGCvt+uvPGa7xkCMvS6AvEb70o3+
ufgAT3j3bDUlR9B/cB1/JTHbFqAFLM4w6eX09omxdzl9UO33ZNkv6+Xw3+XyrtaQ2TcrCyMUniwE
eNpriKlvTx6tOemL/2CEf7Vh7zxRzdVmDhjE7/gZsyMzItrtxrcFjpO4fY8Di/l/BsF43DSq5GYa
sWzh9xucrLsqczLaMtn8I08BwmIDyHAYnsFoNIIF0su8fL5a8aJfHgz6mp4isrxvb7cvzTMxjD6d
4qtNZEJMqxEzoFriCiRf6KfX+Ktx0rdaIPp2i87/biGsv62AlBuPk0a4GfeefQFzkXRTBS4FDV8Q
4fkDcvralRYm+eXzFnT231dH60zO/B1n4UEU+UUDqqd5QQMaud6Daaur9+SxX0ocg+doxF5XkhlH
ildDUu4goUafvGW8qrhT5nlSmPtqypMoaitIUY7BCe1yNuCE7vT9fd9AbnvAv8vGekAx8KJiiiHG
+6McctIu0j+WY9qeKzwmTrFb8wDjtx3TmUDGBYJ9vPb1FAIxlYEc8l2z9BfKGk2Q1mojre5rx1tD
xgmKsdijMANZ1jL+FcD4NGervvGYknhSGAeohSYKrfNRBjKgxdRNUB8cjZ1JeCW6+XdYCwfDOEpM
OnAh4Py/tPBeampFHePx1Iid4sSiV9ldGOboZ+wtTlhx89UOXl407QLMCrjorPPZacq0qUvEIB1O
GAO36R6Kg1XYkT3zqEsORnmiiuoGZGN6NPj4Rw+cM9lsjQFwYUC/Esh2kwM61oKHzmlfRcs2HY8L
HJ0t4HpN/60ni+TS9DGsrQKy2nyjTh8JIEWhPbarxEFhIxYfMKA4iVe1LeP08dJeN8/euaJMtIhZ
bFli1Qkcybe329g67Rc+nuRzfNUsQPDJCelZZNPPTX0ujzl6IDFNOjWFvMoefOcNbJ1UXGmP2Sbx
kI969+l37lHeuI6bcR2oHdH5jWzqnMy8NKXS9MI2AlDr1D7twDZDVPqkk7Cjsn08fvMYJW5GCufS
mHs1VNIYUGZIS+wRZHS0XvhIaKynkReSzIt1ZTlnajE3a5WDUELXs+FkK8AFOTKRyXL57Tn6nvcM
Z0tH/7tvZ6KYg1+IUSWFNXR6y7YGiffqLwVMd+A85RkITyfm1Md6GMDLQNDGDWj3amzCVfOxtJHl
59a0bznNs31SmTdf5vvSWIwQ5b/4mFG8FWybu248GcwVOtZBEiY9ZLz09G0T7z8U2w3s8Flz0oLQ
I5JhL/fvmx93cccoVOZET76pJ20Hd7I5YJCk8/lZktXO/VAC56Ta0ei0Wypujr69pMOOLjOk1lZf
Eb3/EbwDpzLHHIDJWPGkeRd3hRv71F9hBA5dLn33a4lKDkfavIj3VGbu2KqslKqdoPJI3wySHHQb
MyQp0KK2xQnxeNvJOBLNSxqxLCEJ06XDvWqD4od8KZyb76fv5UofsAMaAAugk5HF8pt9kSRlJeFc
q7+aQyI77Xv3qRN5iwfok0J0Z2kf68OR9hskn9yRgOXb/eKlE29e9WcfwTiXZqhQ2g/wES/2rtoG
D5Lrtr9K0q2eXpFswywtzibePPhn8hgPE+ddVRsR5BX2yxtIz2j5e0/pI0+v+Weu1tZE+VUEtR9o
axjnnI5jrQCegLVFYOH0q4BQHkr6tvWfyWCWroijcMyTWUb6KzWcbmk5ur2Vntct2exy5GQ4r4Gb
GXcwn/5bKWbtrMaqBjGEQPEDRCAycNmuD8qPJ6AvqL9OF4fVKbBL3y7W5fF7+Zh/Pi4Dhz5TZ/ju
HJ8+L8HqAd/HM+RZz3trzfjyJDZLPSlVXBr6YtiMK47FzJ7szs//3MNnAWIS5BoQefh5uSL+Qj2u
18vHx0eOXd488X+X9ue1fiYk7QyprEwIsdOSqnaVoDJBOZfe7J9YRdDeBx4xzGcGIJJZJ7GSFIwT
m2D6wZMSS3YR86ZnzVZ9JQFgPsyKRclRZ63ez+NCjYZ0PGV95BZtT7USyAh9mVW8G4+FS/5ECujV
QY8AovZreqROLttaR5HvtPtU9AU4CxuS/nlKaeBajvqwWFDnKL5+Vx/xb1otIue73/Rk6pwvzr6x
YNir72Bu3rYJurbshvH0Zu9yUpJDvEaBTSX4FEGkZEErcgzIiD/fya4nQ+dsONt6I9gFuBxQLzQw
gQEAHTbYlTPb6SM96FSvQSd1QJKtvO62qaOCEW4TbhvHQnjdLOTl+A/imkuxs7mdifX0qpt6DWI1
4mEDzNXWJInDuwp/mhAubQpicDLQOIz6ACgVLsVI4MJXvHbsT/pCQ3PS2s8ci2RHdG0mmH5lfUYP
ZWyrtNhmlq37pPnl/87AgwOqunLXvUQDLxq+dgeX38OcIqEBsDOZIjxlYkvr7NworZXUav13IRZq
geEiBkDGlVSWJ2vszL3YK0ZIxL4F07yn5qCj7tU047nAn5LQ9SoBMImCkY6WcSYcA8uL7IEIE7l4
glkFFonXFdoP9/KhtvffGX3udsdoxxstfn3JzUvxVyhjeEDAdjq6xVADWJTPtesdjvN48fvu99ox
6sCaA21uAdEIQAMTPVuYxSDopTFbGZp1ncDWFj5FCoVzjm+kQy/lMOc4SRtMLC8gB9On3fBlcqtX
aZ+uMLqK8hJD6nXMcymL2SwpHg3gfCCrX2fbkwUGrRKICcweih1l9Qb3sd74RCMJbTcmbWx9Laf2
6ORPq4WPGUW/Jkd1J+qEW8uJPNt47Lcj0WwDJJDdzubmKK5vjcuPZTYZtHdo9oV9w7KSVenswG9j
OPJKJ2vwNlDONtyyqPPdZnxKJU5aAoqTebffcMJ3vzLKVejWAT6XwQTXXtROlqBi9ed97p0aJflm
aVBhJ6wLyoOi8MyXiQNLYyyDvv9ZvZwcmo3nOr7Ng6peX7uXW8QEgl6p5ybo6lEa20kLIAt4KIbb
SgBAhF4PNKnJzIolGIDZjylqfbBU/4/z67vevPyTU/5XArNMbT0IYzxAAvoynMguliZJbd/musnr
6H9eqb9ymJUC8h/TCmaojOYe3hL6lhPXfO9eUpcbnM/+gnXI55KYa8v3Aq0akh+NDuEislOaETyD
+yX3EXz7gP7VibmQalGMFKuEpNqJTiVBMN4T9agTQG6ihW+Xm4JzSG9kni5WkU1bjmVaaJGFVXyp
H0v6B2R+6cG36X2TuJELupTCeOQoUOPOArUBfMHkfga2+O6BIRCwMYwfeuXImm+RO7vFtjSF6PMW
vXm3MKPMcVGR/doLdrv8ZyuH1/aMzAc7gcg4UzCI+7Um/8BMPvxH3M8FMYmA9CvhocJuvA6xfGei
GFfaZ4NRxtKPKGQr3JwGr54ducLeX9FskdYYXMRZxJsmfyaRcRNgXgBeM0NFMVoN9if4idcTYHa+
+8gL/m/6ozNBjLcwvDqr1RjZ3dJ5GwxCYhvo1NV9ba4flZfLx3oKoavCyIoH1MvfEpymZM1ZLp4S
jIPQMNzR8ApkVTfJalp2JF6hMmQ697X46au/MuyzpWKcg6RMGma0YKmyt8od6Udw3NUUgDlEG0DV
rDEnbpWSygZpCDBy8pf6jtnaRHVN13nXQSDh1vb4EK/W2qrn4Tlm/e58GfusbiUd0OIS1rIDqzUe
1qMdYhvvq//zpL0nhPEh1tC0TapCyEuXkd2HRzHCjGp2Ze/MB0+1ByqSwNmvn4jlhAvxZGd/kgX3
0HN2mgX9VpjcnKAdYnZkFhF3O9TNYlIs39PV/pmi/dXVn3iR+Q2RyDpJ6NE08NA3Lca4rGSowZrc
9qe3yUWCu1nWdn7871N3KLEgsEBAoGD0DquXMfhoQJxhLJh+7iKd4HYb3AVUWCROQL49+nV/M38a
8ZnNBEkHhIFcTlHQgXH5EizjTBXGDLa8qXWa4sm5c8FhaiMg9UMyuhJN7WxhPqFVQXy6L1q94dou
RDMRuyBnoZapcKbld2djXiUdtmZkz1/wFuwK+wMAWyLsS4L/CGyD9q78oB4H+is+Dnt1Q2m+XVur
2fJ8N1kYD5zo6UYNEztxtjLMtSJrXaWlc7kLOG8q4emA4dB7zekj0rpHc+/sMZprxSs530BczFI1
QEgQ6MwUEZf7kWk1kOwhPJgCia0z12vcxPYdwMEMigLq+tijmVywNVLgxcazhvnXr63hr3TmttFS
PLQrDzlycSEvdrIjLRHFO8O6IMZHtshfc56533g34OKeYSyIgsE8y7xEY6/oWk+FuhqpVpKNyWEO
mmLWwnq+43jvhp95Xax6c6sP+Nks3EQa47irpB262EBpA08uY+O6iiuvQcd1qDYhjfbConCc5SPg
5MSh7yMJnrmh8rx+dz6AVRdBZR6AF3Q4NXh7Sogc0kWxiXd5T/ZrYGGVnqD+x/HXt2K+ebKCJSGZ
BWJrjTnioKvCQE/FRBpUXo+O4rpI7O0fUNX0f98/0TeKH/qFJOZE15ohRqHiocSyHIAFSXAFTm5J
UqpgxjL1T+jQBUv1Q+g4wkdEfVv2wUMUgan6JD1wa/M3ws+Lj2HOrzaC0FLtqvFkecOwzgol/lDj
Es3QZRdsqsjAaBAzRfOGmFYLtSjUpdcD8s5ZEd5HMMcZdMhh55dYe+UYWasko01HOpVixKlmJ5rr
vYPhyyRtQgugSS3Ay13NtEU4tW51/0tuOvpzK2COdguyhQRz5VA5KW1hqw40VxZGvlRjqtvisN5F
AR3HveGvwmaTUHkh0vHTUGzOV9yIAC82hYkyq0aOW/D8IUCBJdpgd3DI1rOxJlTfIIJ45JVXbt3Z
51ozEWeWVmpkZtC6sXNERK/v3WIkPKVuRF0XSjGBQYZ8LV4FUEqRSaIQWSpI3znhqjboiG6dFHMZ
pwfJem2tr6hz9fApbE6iaJfNY6rxBrXcyJ1fnkHGx8WYKwHmm/m0TznZYUR8Sz/CfbTaZatoVX35
DgYRYWrUylhgsCB51xay7WCgpM3Lb9xA/+NDVMxaUOYuONCbXd5kgteInhb64+llePswdx+onVu/
ksXeJoiG54g4tHlJwFsZ2wuZzJkvvMjoxAgyxUcNjkU67sKl6igpeQjsZtlje9At5VFeuuBWSHwh
lznmQj/+y6wNMMcb9VKwlsbRyD4aa6EOdlu5QE52AEm6aUzLZGNmLiYGVfKzIq2FiCjpKxqIgtq1
eiJOG6OoCRhJmnhVVNQ/3j+BNw/gPLcTLWzoR2VpgWqM5SvBvz6eFFel4IZc73lZGp4E5jRMRd0J
Qx+Mp3QZ2RZN9tT6uq/D7CTYW/Rn9ui/dGBMXBLb0RKrWQeifNJhwTOjm07j32sE1NGl5XqRmMto
kBxxhLBIxaEh79T7vK/DTyDHKKGBhRalQwPVJbAZXQpJQEmn4yEwnuq1vFAdDZKe4q1F/+iAx3WP
3NDjxrZcyGM876Q24JATIM86ztl4ZMdroEL1lb/oXWthoKNMBBzidF/LG55RmxHKAG+hW/Kq6SaW
lFGrRhTyWvkxE9BkZO3VaiYZWmY+8usFp4/8xsZdiGNMr6z93GoiiFNwDAXTAFnjY2uaNAKBp5W+
elZLi5D3TrgRwl4IZazRl0o9AORjBPghf2kX7S7F0/B3vVWeQ2AO76/n7EdYozlbzx+fe1YeHIUm
tZIYBdrAr05xHtjVGCz/fyKYaFFtR3mUE4hI25Bm1WeUrP6BAEkCnydwHJhHytwL4I3F6K3ZJswY
gagBuur/Huk6UzL+lcDcAqYQGmHojeMJI1MWgd1zju6NIP7i5xlnnyhmqwwKFAjlD0GObQsXLdh2
yP1lunVez5Vg/EMNni0fYwrHk5ZEttlmRPbQDpRZ1Ep+azWHPOxGm/HlkjHeIZESI5xSaTxtNruf
kjty3qfk9ymnZEV+bztnG2/JO1o6aeasj9Uuo9nuCzljjtK8pZ0X5cy+PQFUeVGIzxAnDLJWfved
RpqS9w68eYrO7INxE3WioaU6EccT0NKoCPq9O+gyx0h+sttXR/VMCOMWIitsxxxvEMDodm7/BLYF
2yfWfiDR8elJqfEe2mZkTY5hRtLD8dt8+t5Yp6/NuLhvRrfqCmfWislGl0sK0te4G1JYq/gYPAyr
9Kk7SMv0y0eSPOfs3s11xaDXGfsGzkc24a+GaQuuDeyeB5p5U/kKWm6gdfNCORPBHG0twvDJdIQI
hFQoyu8O0+qUuadhg9zfYuFse7sAkrbBE/5orb6/OL7+pnmeSWdOfhD3pRYZ2FOretPK1yxzuBSK
NxXE6iEBCMQP2DMvt2sYI20Iu3A6yfL4W45Cu7XAmDHUX20pNo4UR6T2et64lZt6gWUZ9PgKaCdY
bny1BNBrCuPpVJU7L95XzYME6rb7hsiTwSjW5o0U5nUynSLzM8cIFUteC/5/SSOLEANu7EwR5tCp
FghORSuC66o6qiirrpCcEuH/fVVuxm4z8b4BkinDtFhDn4xiaqUpn5C1mtyNuRAw4VWgnpsRYZHb
I+HVZm4lrjQJWB3kykBEhWjq0iqQmBgNcygmRLw7zPpcY8botjrJL5+H/NElpb01KvJePaUPFRlX
x4wuH+9rfCuzc/EBzP2gakNTpkk9nTZvQ0h8RHIPo7P7LDCqjD6FtLSd1i5Kmv1y1rJdoUIVHlCU
5eV0foriV071bB2Y+6FWJ19X6nI6vbzsiu1HTT7HnPpkIdAFmvr8hz0mFi5iOwCsNsKzgHP8b57N
M+mMCZuTIAwYpzOduuJR9Y99Vm7F4tnTCkcG5WfrSQ5n1edVvacuY86DaHmj2EDdDaAbo/NxsNzP
ejeQ1Z+QLpwIOeiK5sfjo2A/8m5i5eZ5/assO0xLa+M2la1Z9ubNXHxEXx/q84R4akUWDuZZ2O/r
X8d1v/xei4S+d47zHBFeMeTmfWKCScYAo7eMx96l1Tdq7wcYLYD1lv/kwlOlnu6vL+/3mVPlh70q
FB2OcZR+xOazLnCy27d+H3xxoOie33ngQ7r8/iqSa2lo9Olk6PmbElRvVj7Q+yrc2iVwOWPUKpg5
5il8lyL6uJumMhCnk1eGxBpXrfaSj/Z9GbeyKlj/v0JmPc+iskm16ijSJpw6zdWpmKARszqeXlPZ
9h8ap3eBxmxTYpw4YmX8LGv9CrgQUdbHeBtQZ12KFY0oxYRQ3PV9NICGv7eA/wYXKijCiNqrpUem
tA49mipwxht9tKwdhtiBS7kZgNwkbVgkbpnkk8Tx/j8c4cx36cAZIKoCMhQt3sx3hXpfZYBQSPD+
gkwDQLjccpfuThMqCcIzSq4RWVtrUKGsl8t2+bL875cFIGCQURrgPhFB6H25LIoZpqkfTdLJftup
NFyXNkJyTH3kiJmN80rLv2IsJm4szbgytQlalk5KgOlJPyrHf+cjbebPvSeHOSSeBpbqtIccYYl4
bnf4HEApRKeFA+dGjo9L3h1y6/IGVAQwjvlCswyW0hODgsuxKzXpBNhoToLDagFnuhVdZ805m9fX
hQHrQA8kcOEW+DeYY2MmuoxBh2i4tN2ajO9bOvHCnRvB/aUIxoN55pgNfZUguF9PG+Js1/vjyDH3
GyDOSxnM1e+X4SSUxtw3ispwSVdkO9oOZ6lu1KguhTBnSg4RXgSY83raCER93wNCQG1AXHi3GnfB
mCtcEAFSRBSKpPQO47dp9sTrzOdtOnM6vbHJi7aaN71+HN+O+hPHGXN+/0fBM19sDTo8fo7fr/GU
zAhtFkfOwZ+vjMsDebEVbNcEJq0CEdBBgkbmTviQBsvl8ou3Ezw9Zud/podfTGnZadiI+Jf1C6xl
vN6PG1CtSzVmNc8EBJGQNhNQwXh/a8t8gaVaw6pG8shj97kBpr+UxJxzLcqRj1YhaTrs3lr69vYR
0OUhp5+HnVugmWdAt+UBURonJuedGTaDLBZ+VWvz4ZfePh46QraOE5Fnzsm8ds+zcuiCwHg2VAvY
GSNZpDehV+VoCQEYA44ZDwwyvd83uRtka5dCmEMzWaUs1FL24ymfnw4g2hqWT0/+rm3sp+1jPNlW
QXxAV5HV5UjmqKcyt1zQzX3wMiQH2/YJmJdtjRHLbrholiaWVHraklcnX6E99xk4U+P925/Qa2VS
hXsebpTLLtbgBy1zZq+FAB6nSsRCv5jPLzvcGO6KPBh0Wzmvzp7yjPY/OMJ/7yvbalqbtYUB8BBX
lqhuoBS3ebT/kav6K4I5gYMKsk9xTozbJYlz+gpaPExvvr+BN8ral8vGHD6rAfl732ADd7brun/k
h8XD1pnbvCL6knLiee4eMdftYASGMRZYNOT0JvfgStikRbXMllvUbAogQPkcQ9cB/qV+zO3biUnV
F6ihnKZN61LrxFk+3s8z967WZUo2pjU0eov3O3Qdn1CaJcGy2NtcHMr1a/ZSFebujYGti+Qcq2fv
BrBBRC6aHihxjiEQZpbNuwBuFMIvxTFOJY/U2hNVWMZmkxJ7h+1arR46uvjTLJ8QXa7RYGyhwYN3
sf2HeOnfZs8214xijV4kAWqmPtU+1jBFE0CxeskxxtsX6F8xTNycm3h4ok0bmdCciCv9YC97HrBB
vn4DXCyhxlzSYzqGFchqsYT2m1tToFn/h7Qv620cSbr9RQK4L6/JRZSoxbJctuwXomzZXEVS4iby
19+T+mbadBZLedHTjX4YDOBQJCNPxnoCuRbNJo5j7cs5JjZ5QQdPKQYy1D7q0v587p+0XyqiTHdx
sj4Ve44huFeMvPKOkPupGPCQNbHWCxUmkhcgJgvX1WGJ6frdjvOpJloJf54jgxtiJJd0Rx+1fIoZ
qAOgM3buWI5nLkw8KJxj5L2nKgMaiX4eTCEr8Zac0KB7e0uePskH8uOIqSwvtO0jB0foO/mn0/ht
jQyOmBEWTmghJKZkbXfrysWbsrU5QjiPtcoASBIgFduUsI6DjR62J7JAzh8jvZgd9g2Hd48ncq4/
PxqDH1VaSZ1oQCUf4t4gL3IfyWfgzp0c/YG411+741Hg0F1N4rEkGdgOJghg62EsEkNUFfx7WIre
kOIAKtX7Rzh9o0d/n7HEsuvzQG1xo2XyjAmGt7ftAgk9haAZyMBReh7HFCf4mnCKI4GMKV7BGiAi
8Y8rhvIXWMpoYG+5WD7xel8zejB/GOBIDmOAmQr2/LbBwameYncv9//4RAbspxaM5ZXa5aTPstux
gcATo9Ar7FWylp750BGuKzgJgiNVGMNr9L7S2hkGvkOsEnxFkZCXmJjGo28JbBtB2ISzQk+gTokc
0haw/knhCMkDUIrwsG8SGUaymHeqlXs0QQb4MKabbLGslWAb1u7Icy4494bd61dn//388j6eq/P7
n3+i+vHj89/wduSbh5XQNhl1lp/9/+tofUs99+k8X8yRiF8NVmc7m83JPrkeojyeahP5xp/SGUzQ
jb6uJRMn6KNpeVhkIqbQLxh+d2vLqt5Bl+gdvf0vweeOBNE7c+dOsSOKp+xSZw0NjpLGyoLXmlz6
bYtFoTIH9DgGf0Pi0fGa+SxPQ/AsP+lbY6Eia8qxwWm/fWSDDDhcxAG71wt6gjZqGfByt4itahQy
Otta9h6vbsGDi5s9jRS6tGCnBkU1TZnpGGdw/w9kbUe1lva/ygKMdGPQQjVzRc8NSg+BKQHdEuev
1nK3qznwOh0vfothxxMvqqKXKT3C+EoEmEIHxkLMwEs6L6CjLt4do2Mp1Trz/B+j823BUb1guT0f
frVvGGPivvCT7u1IJ8a9vcZiIZ7O1CxO5PlM6pWrruBV6EgHg+DJSQ9LbthN/+Q97RgHtwcVLuhD
8bWQlSJ2Ra7+ZW+uBTS78EbBpiPjkXYMbFRnqTmpCW4Voh8a/HyCzQzOi2N5X/6OxygwnQQbSWMc
C8FIBkkNoJiNWsHaPTloHVo8Vvb8dekse7L3EJ74Rw4uT9sKakNYPGZgjzvztkjtVatLEdGrjCGw
bbl/WiA+kRbEwefzMBb89dXdMn4csdOPzbdYxm7KSJ6VhnQTezhsNavAFgIHTr2lbqhTb32hj7dE
n7ngoSzDKypO1C/oc/AtnTGhGE38mXSpURaz6lXy9LZekKsF+U+bDY+d6y/u4rcsxoYSOa1DdYAs
/9mvbdoZFhP3cV6j1ADsdOB43z/avxjtt0DGjM6hchYuNHimESdgEzSsmj1H/munbTiypqOk0UEy
rql8Mivsz6OvujA/YKZvTZ3hwH2ZO5vfDrxhx/Y42tG/+Oft/9aOeYdao02SK/W+8ZKTE0wGrRvz
35c5l+X/Lz7DtyTGYT2fhKosZ4C25/pDJzJux2KeewM8/RfsCRksxQVtFEe9vzyz30KZp0iPqv8k
Uyuntv0IHSrGiswx69pY1lFd7EL7+MzrCONcB9TZceajt7auI6U1qS97se2DYK11b4s+6sq+zhuO
fn951v+rny6wcBPpp9OJxjJv5jawF0RBzt26RdS8RjOZHtXfLQU7URmt4g5UBxENPm3X3lIX/fE0
d2P/DUlOZGCg32rleKJl7T0bPGtebO+yX7wU2nQN5Z8borOT9YB0/XTR6QOJu+8+xQT5GDIskT/g
nu30W/x9tgzStDN9JusXarDoqcKgZe4hwDY2nBdD44lh8MWQQ7m7dBBjYKtnhOmzQ2/JHydS21mM
/0VHXzGwVpFFbuBnLD7m89Xrcom4aO84ZBG5gf3x8YIBlgP6Yc1dsbKOAYLm5dJB+NwUvHB9OkE1
+gAMRM20oEoCmt22QatXLjDlPIPbsOPA0nSI9n32DCzFmMK8BjTpUGDk1pq9Ca6183ikXhRx7lk0
g0i6iO1PIQ2hh8XZDgjlOr2vxnTCZnRYDPy0oVRL1RVqpATJw90BvSqUO+8RU2akxlXdOFb8AGrJ
/c7nstTe90QwzvrzvialGpgCjRDXkFpZpiN8WMuQt9GcA+tY5P5TTGpUaXKlOSkQO1IfC97qvCUr
JGQv1h6kELwSDgfS9VsNcoSuRX9F5Jsg5ea/nekoNhysxwcNDE4S+Vpit8I+md//ijyTvyWURhKb
8op2plstUFsGHRF3wAG1Q7xh/4+CGMSpI6HsaxpWF/PgFc89tht4e65h3PcVdbZImwjX1JCvMIxn
vwQHirkRXuN9Zu1uvuF9jW7x+J0rduO0Gx1dO5PCWJ1R63her0U8+VisQ+aplXuoDe8tT37VeQbC
eaduT+ZIZKoanWjmOEQ/QkuvVdnh044HT/e9Jix5+Wn0IZjs6/QEtdZ27CH1sT0dvs4vWK6BkIJL
f3tbinPvEBkUiWq5y8UcFn917Tcfc5Pr7dPiMV5/PmXbR/Qm9TL5/CTEqtBiDiYxc+Xv033vebyT
5bjCOpukw672Qszp1bvY/uFt6z49YGcPHv39Tl9kFscZ5l27WyQw+pC9HA/Zmao989wyIoEnOxbl
puV8TM4rwObp1DgJVeyuoBGb1trK2ijJkNkC727zxDAxUtIE/ym4uK7qoZBuWo/E+r1EDR93j+eC
cu7ALTQeHd0Q/hdI/DUq3cEDCOPuX2ye48km4toaWZ5Kwy3r5zYSSttF4tb+B1CfDjrwer05iMVm
47AdUx2MKywhXn5iVPzI0YX3aRhnQy1PcoiNrnBp0L5NnxO0j88d+mVQeXvmCKN/7M5lZhNx0TXr
8FpCFzARvD0hbxqsVrcyh39656WT/lLq+MeNYqlg+9KM5ZLadnOyBZXkmpeoXnZdZeZePsPWsfgy
rx97DLxV1n09OWfKJufyNhWFVoSafvclvV42X5xbOzHfPM45/LH0smniLMmp23z6vUb3eWrNF+5a
mbswxcdwjvIz2TgYZOrIFxqsONbPFc7EQuUMvc+XCtoVzgHliqc31/aVtXi2O2sosR97Z2yt/sXe
eV/7bJ0UgC3/f0RHtme0bhJtMNApAdiyQcoMLxntHhn+5ej6lzTrPzZ0m9MbYckll8VrpdAvGf9G
G5luSQd0rXGk8MyFCYIQ1SXFlcax58IqPY0UTz2vZ5yDiTITuPSRbsRCirYVROXxUp97PJTixf3s
cjsxNxM1rCDhsD5tBOuNlMhJgRB8Plvcv1y8KJhtgWtkpW40SiTSWdh8sQpJOn+cP2wuj6jcc0RR
//0OXt3SAqPPH6ZN2nV4Tp5sLPEmA3rIyW9kMiOOk80xAIWJVrLZuanjARohmCxAa4tgReHUdDjZ
NZAo//Ta5JlQGlmPJGlngdjG3mJja0g+EU8TTJFuklsbQoW1bDyS+OmQRcZGNlPFEJ1xM5zRGUqh
GOghhWHTe3ZT50mzP5GocVC1p9kSfk/xpHs6ksfcpuA6i6okxzdTiX/1zF/p+32jmA76RgKYu1Rj
NCLDhDksHVNA7ts7gj5UHTNCXjeole38f2eFI4HME53Lemo0AT1BsljMAxddUyRw+sf7ek36GSMp
1EhH38koT/m1iKlbP9jgieNB9mRSY/TnWT8+zLLIPNOrpO3ieUZuJQEOkPJsjfXRsVHiP8HCwQdL
F22O/0Q4vrIulrdHZoin02SW4Vsn1knvBtmIOpodj1bv+DQ69kD7GrhcTFt8rXiVuEkIHwljnl2s
ds8l6f+E2evMFT48m6fPJNyNRDBueqalphnfspyKJT6+IMuPAJXnnt/C3j9AdSRF+WloTdZWp1jG
qWX2G9b5fF5Bf0VAz4MWnrB07hs1VxiDBuew63vZgDD7cLisTsTvLAWdoa7yKhjb88KrGpcjkf78
e+qx8HDOJdDoQWIKpvxiTpAdJiiYeOqCZ+28z8XgAvZ9wZWmDb0oomNQBy1RcxUl5xWKJQhLzUWH
wdfn+9rxjJABiRmaR/KiprdYuZBZitkTbsmJd34MUMixWbYmNcJ8Ea+vvmld0T/8RZ27BP9xTH46
R/NtjKyr3gxX7WyakPa8Rl4fRwgOWfsRBFj4F5UnyrCAtQINEVCSvn+U0yXakWjmRU6ldJb0Jgzl
AppSSlSqI0/aWea+3Iakf/jo3HY5LOV1mMKF9rz70qenFUbSWThJz0V7ov2q/tvps3JVWOjOcJ55
tBnTiYyRHAZTlKEPpWLAAcskAKX95tRh+c7S28e8ZOx0gmYkicGVWKrNLlGoba5peyCY5FPchSXq
ah6P92W6Y2ski4EV5SSfVCGCD3CxD42DMhce5ppgFQXG5FAC4nwrzq37w3svQiyApdBvo/XxPYTj
tnhEIQStA9g4z8VnzkvNevKqpgazuoe0xlqfSeiIcyy44dy7aSd+dIAMkOhQqDnTzHmzzFZYe/Al
++qJhFjYt8EOnS+uD8VTikGVaxMIQqxD3m16OrPNt9nD/a/E8wtZL35IZaoURLjbk4MkV0s+0OJr
kA1SvTtPfrovjmMTrD8P5oXckAOq0DqzxU1OtEduBoXjErJDKU3c9VJNDw1dduTxk44iOOhWdnYX
zqPJE8SARKGZla6XELTGBttFzGHT4f11BhjKRJZkgyasfQ18ptXi/ofgIeltE8bIcc4ks8wrCX++
sbqlfaULzz+G5Xlh+TwXnV6KP10LDZGUYtIF1wxmxyo6pM4JYjjjs7GtwsYuB97GxckMnfwtgvkS
wUyTCiOHCFf0pYeMSFx44SnBfI1qwLzvKYDXgpbn9bp5S2wZhA0vPcnn2MSGbijkizhfaNpR+laK
QWvDSLuL3EOk9JZhjfDqwXldWpwHdTr2ULAUCnS2IM5l50zEwYjEtmyo33civbWGP4Z+mZpg/glz
gHiGOP7DJACM5DHug9jJp5qOOj4NHxkGd+QlcJNzbjwRjL3JlzY+t2ZLPxX4BNBGtsWsxALZRuTb
8LCmvGrEtDeG/T6yKZsgW2a5yNSqV4qB0oM21onEFRk8SidCvbK3yDZiP/hY7jGjEbv5Wk78Ha+B
bdI0R+IZ4++1IG+bCOK34Q4uylfIecinkzAjAYztzyLNaMWAMpOSaLWOrK2b2M2vBXkUjugEvM73
GL7KfvFSMNNZzJFYxv5x2HrYD9r16WoP5PQrnqPPtqrh1XL0m7SXkRztZ2SXm9eZcDKwO+/5WcdX
M+x+e37h2OTkQz6SwQQ9tMWw1s/QxbcDMBah/QVlb/X1yBFDv8QfUDsSQ01lBOrYz3qJFLp38PwY
Y1nL462HESWrfc9TiF6ie5LooY4koVzVZfoJCiUtOMnqyiJu+hnOQ3XBC61upaK/i5LY3ixJNaKz
NsD8fDSFap+pBL5rJZ5fQmTPi4hgcwtl+Y5cYXO0d3qC2Wxf5ZjItOP3z8FKbNNWHtdV1Ys4WNvO
SkLQ4JeT/HG/567b4Vi9xPZsleBiSc0A6wb9svVROTsBOzx9seNYyqR3MVKIAY0uybpZClawpyRz
wzwkVZuRBDS+7UIRiCguY1vW/KA+/JoND7XsdsaC8wPum+qfvBZyHQ15Qr/qWrDK1yreZOAf6XXk
CANHL3lx63T1c6QwgyYDCoYX0cS5KvHCEHIiplYzlz4uz41sCQqJz+Q6X0rHqz84anTQeHHepIcy
Es+AjNnpgdYpIFQ+fcUpiR+WIe8pn44kRyIYjAmxvFmvEtgo5opB85T6eMoJltjoy9+ys7e5Q1k8
lRiwSdU8FPSMfkG7+40dwzQ93tlX50I8iwNsEk8WAzdtiKU5RgxZzzbd81A42P1iF5v1WzNYxp4U
i9WqdBpX26oXkBekNi/xwJHPdmbFFw0k2xWsJ7fr942DZ+j+deApyPZkNadz2ZkpfYQOh2C5iB3g
tystULijKQ678HxvqbmeZXNTHdTy7sAr25x1Bdl1XNCLYa/L4+JKnprPkLilFygWqLU99em+ptOB
x7eZsq1ZRpqgw+h6k1eQzomwFyNdaW6ONBlH0v2HXWJrOGWsYm8rxTjql/UWVtCuSu8jI7TjdvO7
wAJsm+PdTueNRsoxKFMUWlEqMa554TwrX/WyzMiSO8t13+GTbtnj0dubmXHVKAMcPkzAzz4U67o8
tdgLff/0OA/EDU9HQq6tMZQJvd3u49f9vzzd4jA6JAY4yqbLziVdZ3CxG93uYyt91JX5JXDaMymf
zTWaohqv4PHgcQ2PwRDjPCvytsaxRRGcPDIHXKH3C4k93tAM50ax9ZxGvlyvKf0+6e9kP/z27h8f
B4rY8o2ca7Es9Pgw62Du6u6JA7Uc42J7qww9PccKPSX0/aUo7L+ClO2+AhzLYucg1X4mhmUBBYIF
pj8qzhZYTjQGAtSfnqnYNm2vd/R2HNbdknZj16s8dqvMAqEkWk13e8tyXjeP81LlAc5kxP5t2GyH
FdYQSaZaU8BZHowdIqWys4+8WdjpkH0khZrf6GYqZYvxrxMUBMuy6L5RgoM5SJVRPsG+G4vbQUjP
6877cHu5RuJAHRJ3cUrPM7MvNbEkgnNEthiFSa6bzTtABhnEWYg5rBmQobmQw6E47UsveR6CfcSL
+XhAzbZZpTOtvjQU3i5utQ6Q7LjM+UQU96M+bPf++aUksQhCmW5L6bFo6eW8PrfE2vHFcK4sO+yY
XyvJaCTEYt1yrVnGQ2q1qN9hnqu3cXK+/MDtb+XFQyx3rZDKQnZSIFL3kDF2CKYZPCt0j7y2Ld5b
wfZMmaqQiBW9Up1qF1iju9kf1SMKarRO+D/GRGzblNrJwnCuYX0pClrxc4utfK3dYpVYD463CzHq
pSO497Hw5oPcuV03AtXR7UrjtAiDDDLlBuQhjxn5qEHVBOohzqvBAV22GFM0sqTMEixVMmsSB6Ti
gfpf4it0kWBTi2Eq7JTPOW7bXDKxNAVsIXbuzh7T9auFvW/LfezaXP7F6bIFSD3/K45B+UYvjAYb
3mkhgU4U7lL/yVgoHzFWFZq2t0yIt/d2nKfxLx/rWyjj3TWlIJonupRk2Pruwp1ZwyOW2X9xEZ4G
338axbccBuGr/tTK7YyepQ9yzu0isNEyThmpLtjWBh49rsDpbM63QOpzjKywBpVlGQUQeEE7JJ1/
w4AmJdCknjLeFTwrGKe3OaY/7ch8C2XAXsBMUiMbMMlnHyLddddh1+ZDsJdsAXT61u7s8zaH/gX1
v0UyLuBZONdRJ+ADgmCmIsbDilLdgeSLo9n0k/mPGDZajMCoN1xo4PGcrda9NbjIFxXrPqZrhrnj
oBxjuek8+nZmNZNVKZnR5WCu+5Y/Kb/TlATu76JxOHrxLh0bKoapUOcKXVGFuaHQV10Xo+fegizR
a7D/tWkWMjwDXnvPtDP9fZZU/ZF6s1IMFKOAlZx0O8D66SjmaMVDLjZM1AOsntZbCiXYtSqRgzJH
Zfe5M+aai3S6zXlleLbBYEhhpmGH4huA2MeoX/xy3/Rub/0d6GBjwzaQwzxVbxBlH6Qltmhjyeg7
pdy6YuIktmqMl69OC/T2ZKDfsrM55j7v/wTueTJgUtZKGadXaFiuTpv33AaGVKvVywrPgcdrq50M
8XXdwJZLA4tOWWf/jDWrUlkm6A+twF+GTQouKE2QAb6v0qSDNZLCfLPs2imnTgJH5qy2MtU5F46K
JWDJIin9U80xx8lGdVWTdbrtCFvWWJZ+MBGcI62n0/I2MKp9LyzQlwH/zc2nZj+gPTl0Gz90tc0x
BOGp4XA+39R9G4tn3p5cPRuoc0E8dqgW6MyKPu+f5WQ1aSyAMQ8xiHuQjaMC6K/dd/dTW9QebehF
aTOHMR6fZ+59gZMZ9bFA5p0R9VOudSfUA8FT5CtO6cUPnv98X8iUhYxlMA/L9VorphBDxuHg2lfw
UyVnTtQ8mb4YiWCp9NP60iUy/TD+utwnL+cP9GeElXXkLkWeepfHgmiQNkLcthFbI6Z0DRhTCJaB
/YAGoYysqE/qaQ7n4Kg5sXg1FkY9k5Ew49pc5fgKYZWDcW2H93pMBiq6rKog/hdR32azJWLYiKCd
Fmibg46JbLEmBojXLtBlNysJRi84+kwZwlgeo08roY27iyFPjknykpFol4MX9b6xTV6hsRDmTQzF
S3dtJQi5uAcf3lrjvOWvsSO9ViaJF7WKpH8H3b68QLCS+ZlLDHF7RdivNv4B9JEbfbUurGNNnQ0A
iRT5lfX7eU4QBopzMjieJ3JalLjfkIHfqpupKGxAXQhz1ja43bUnmrzroSUH/SZdfF2RUFsWNV2W
DCZklyVxNpw7+v2g2EH8DwgmG9K/8DDjFv7/cYojWcxF6zFgcAoqyHr2deK+lQ+6l2yvqMXZF9C1
2fvAQRPg3tJc8ATiUePmkacPdvQDGGNNU0zQdSJ+gH14C8CDiAjDgzes83yeqUs+PlTGXrXwVMin
EnJ8cL+UL+H+/n2YvHMjNRhrLNLZNbhe8OczxEnCorEd78LleJ7K5Yx1YIywiYoCZBoizgrdXm8L
Es9bS7FXLzmmaa2GiIuO4yhOpj7GEumpji7ZEBbFOSggkaYjDq47cyqX7PfcGSieZsyDfI2VTsKG
GErxhHlvE1KspfJ4/xNNvl5jZZhHWNH7q5ghb029GoxsYiG9QqQXDjBOup5jKcwz3JXiEKKBAFJK
dCcPMIeTlftz59fSC10eVNDb8cf1hY+GpinDwJgQI0wrcsxZqTKE1XSJhiOi8OkBEDknRw3rjhg2
iWgGZqIIogIxtJ/pcLX1jULQXY7a3L86vm+N2ERidc3UwBh0qpG7zm3Uwi/Wg0UiuNTH6/9HX/40
2o4EMgAURlIqqaFEx7swQnZ4l23FztB5+sVTbbJtXR9JYiDolAmJmaY4RVwlZBuihwqsBgNaSPwH
AZVr4Gu8F3zIPWoO7yJzDIXNKxZGWRnBWQPFvh08DPPVful9qQvD4n0++l7csxQGosBAb6ZDCzl+
tzRdjAS8DDvR2qloWbxvk9MOyOg0GWiKYymtziZO8zlFnh4Ndu4V84ymNZ/PN7hrXzvPsO6L5JoK
g1KlVhfXcwpTsS+2emvsu7qyLS3yZ8le8k5yEhJH+jFoJUdSaEQ1LoLdUh4DeVMcZipQntvgzbvc
DIYog3bOEwMYLyDp0C5mm8yvPjZfHXKXZ+6WHN5nUxjnpp2JZXK64gzPb/IL5r4UmdQO+eXMSzj4
NagwPEOZ75BoB9ScuRniyWf6+1DZ3u/ymiixeIH058rBSvFw466buXwi2Dk17F6Fl90zr/N4+tUZ
iWTwJQAlaC5gfTBtHQNoPr4CNb+wBuKZ+yE5d1xh8CU7YVb0XKk4WofSu5Y1mTnKi3e8fwumQrMR
iinKT5cALZGzIuhw787yPK7nM8xTLoQXs17fFzPpr6FfGwvHsMlRFZjrDcfYMAbJQOfxfNh4/NHQ
6cP6/vvMXU5rQdJaDX//7Njgj6bLMhq3tzGHel+PaQd3pAhzj2OQULSBCUFocrfs9DFchutBsLSG
XNY7VP436tOV07b/F6D6Vo650np7yRJRhkwV5NtEcLDIGUXoD4MsozM5HrmsApM2ockwY0HEuRnM
YSpY5NwG1PIu8Ezf8+3pl4q5ihqp2PpXaYWgseaPXFId/nhpNNMw0NGP3NuNIG3kmkoYS6jNAPtF
QaYA/u8ZUb1ItKTF9YIFOT1JXW+XWZLwr96AkVjmOkeXoTVjKRngqeKOiYn18svyGt+TucCs0vt6
T0PmPss1dvFICUTZ2ltBZDe3sXzEfcSQxMsnCqwPzstr74pWQH4tl0t0nB5oaAMXBtWv4xFcbtbm
FbHUDkDDeXun7Wt0CAwGhEj4p0aBX7aWPRWItsECRdBliAvO3aF/594JMN5EI4BmTaDfGKqti7Uk
k3BhldaX/FD4msMRNvkOjpRiEKdTWu0sZVAKnucBW4+QTNiIOMDM4qWnJ0kRsbLtH9tl7kswRK2h
9VQUWHCM+UHGToowdYKVR5l9PM8CuW1NtA6D/hj1p34hFkthvKPxEY9z81OTUDv6NSxC6VGoZgKW
5h7st8GXG9e0bs9/9EsJCXdi6eZq3vuoDDjVM70WJRniaJV2sCN38biItkZuISsWJ7YHUAwsQ/JK
sFLAjPdLunFq98zziCddgW+t2Vym0MmRmMawLXyCznmrsCEsWMlzTNejvkn3eB3/XRg1Ekmd5xFk
DVVi9FkPzYOUuOelkJAZfJC5E2Nbh6e+NtxuAs6X1RmwCoMI4zYzCPSVOZwP8YSay1LwY2ygAl/F
kZdNmk4XjBRkEEtJsCl0aKk8tMkn+37reSDz5KAPB/h1BnzSMr4Wqg4hKKCeQCGKMi03/8yBXp0B
HqTqpaSpQ7qm2HdNVxUsBw8ZeF95nBg8KNUZ1GlmeDtnFbR5hj+KnSpXEoKHnw69c47tlma+c+/Y
3dinTm/R3RvQzoHOSlY65pKAOsjYihsB1N3V4muHUk5gaQ7XM+XguM4gjBo0lTC74DhTLOuw4538
SOcuMX5i5TPyv8G4zsBLomghLjaVdSH+YS3llnAsUWLHClOi2v8uJvw2eTZZW+Z5recpfaTfqnn6
K1yDgHEP+qaOzFa8bM+0m/XPs2Ew+BHn0ansCkDWGpjlvueIeHMfHKfx3vP/pYc80owBD8zk9ukM
7Dq0iTHaDgipcYK8wTGe/RsMZFyvpmQUIYVhO91dddRF0CBpI1/A2z7BlcTgRtNJhtRcYP8Ysbql
GcF/tEKxwOfiPD2ZOzfNYNBDT8NUTpRoQEEJvTOgpqIk3PBbeD0zPLw1GPCQ8jKbJTJs3T9U65bk
XknARyRx55knuy5GDgvr4AdKkeenFmfXz6OCwBmLnZmjm1awymtS9nZ5IRqpVvCWjn4Ub8zWun+r
b818946UQZCZbhZB0sNMkOzBiKhmyT42KWd27IBGbRGcrQBkx26HxlApdkLL8PCihvAlaLzDZ0ri
2hIDMo0onVLtjFvfL133bJk9VsWDW3m2QIUEWxXvKz+dUv6+iewG43QQh0IWYE9IUK6xMGoBhuf1
44tBsLvMXBw50qjRsEdtKFiDockG9nDfAtqRl3JuJLUd9AzuoGwXaxmDgnMv3ubWMVkfEeZwpE3d
lbE0xoQHJPGK1oQ0TNWQ3I6tlx7eCTdCncpLjsUwHveQFS26Uk43p2FGUvBBev07r8Y0aRZjKYyV
5lEe551683/Q4B+Dww3k9KhmcQvkkw3YY0mMAfbnREzbAPpcUB6sB6x8w1y7RRsdET98IWYxsW6U
962mIqSR0NuPGllGpuZBH6n0Wx3sVoB+q4jyJCJAOvKMkCeKeepUY8hBsQJRNLl7sE2kLzpSHZQT
pD0fs8P/ZoXsxIEuIntxoR8umEd7eSDaCXVdWm1IePwdk91R40NkHrwLWNBDo4Jm/fyMETLfxWSx
gc0X6HUMiWraZ3TRW4JPxesLHS3GwS3py+WXmfQHxz+EeQ/TSGqjmt48e23XNYF0rCnHP1/IGSAB
e3zmOKCTTTCGYpiI7lQN3XTM7YhOMzWelRWcakxQw1r/y7TE+Zb0d/+JX99imKsRmnUzM9oc+IXZ
Lgzcgy7vFy3n8Lwxjhz2NijiINYGvYKIQ8JdiHVFMcgOCQ7uvkKTj+/o3G4fcnTt9AgNAaEMhfDu
upRp6epdwQOPbB59c5AW8Hk53sk5zrFIitojkaWKPVZGBpFobAaVzdtadk9Ldd0sBFTiYryr9n0d
J7tixwKZWyG37czoOqpjtj2DRtnb9XOOCN73ov//SKeuV4asaUrodBhW6ZmYuwTeEu0btY+8LULi
9CP6jxGyYziZoqWC0MLWnw+ALFtDRwDojTwwL3C0otZ8x9pvk+sjrVRDCDUpPtP40RasbWQVZ3Lx
lCd9+bXXX+le2P+PzbA87ZjXdKZKGnicIHTYPmOfA00xJ3bpp6v0CbwqvNbHSc6osXEwwBHWRZxn
IrXGg9vuk8CGm4eVXagJvxy/vrjE/dMuyfe3YwBEqEJUoBWIo3wkBxu+pqdb3RMXQCZ9EkOWwIhu
wt8SGIPsq9NVuygGUslgL+t2qqMurURyszk3/p7UaCSJCUgaKVVCA0rhANWXBANUGJ6aLcBTwIGq
qWKXig5YUcGiF9HAqsqfd0yKTnkd1AqusTJ/Kt/Nx+71ckbbkB++37f7qTriD0mMg3C9aLNZbqiQ
5B+27vtT/fJoOp8fBJE+SOwzqyMq1zOeuGuYeRMF0TA1WlxhPlggRMW5CM3hSUOu5nlGCuvcWQbI
dJ2z/Wtfrsv5f2Y5jzzwmvL3UAMDOYCky4qARsKfBxv3/UlMlUIAILvB8omutyavvb35jS0gXG6/
20QTAyo/pDHwH5b5JeuvjXBL0RZYSYYb/tt0K/IeksR9BI9Ndts5+Pr7sjFcjPyVFvhXPB+h1v3P
PBX6aBIUl8BCIerazQxG8Ba3atnkXSSgeuavJeesoBAOr1qARO/LXNBFTByJFEwY3X9IZD5yLfTx
9YrVHU/ZAwrDug6+VaSD0fPUv+zgVz/zEy0Tvu4Piczt7NtZEg5BItBS5Fq2gyfKfIZ0C3e58ZQn
8UMSxfXRaebZaQDJbworapGf3Q6DLR1fPKvxzKcj3kGJEgxa6BblvVLKxIOhSaJkojoMiieY8E/B
l0KSEeZlMCiVXN0WRjysQKfjYNW9TvBCJhatjiIrg0mB89x4NdAV8J69mHMruVqd72HZDSixrei5
fLRO273d8tKGUy3vP34h8xHa6NRdsBILv7BZojCBVRVr2NtwmdcOuAJxNBaxjNVJISrdtWm8g5Gx
5fW9T8Hnjx/BfJ9zqqSnSMAxgc5aJRjeRU3CNUjCdbfoef9h5KPvwTzgSRKaxcXMoS2i7nYvvZ6e
nF9f53deeD9V6fqhEfN0d8MA1y6CRs3Stj2zBvE4qrXBbu2rRCYRBhtLN12bmCqARzvHCuc19pTA
IGbPeupZ3KrxVNDz4/cwb7uU4iXWWvqZbftdeR3eNRs8LGC7rEmLkUeaM/IDk5PAmYr5xlLZppdZ
FUhVJlKp/rrfxDvpDFrAyH5QFvNwdUWaAJu5IqcnWByB9r3KP4Z27zfvPGibBJrvr852vyR6GF1N
Az+jRxERWZD5xQvcK7asmli9xoFR6rDfsTCWca8Li8zUsrOA9xnXPUjs9tFDYoI76DaNaSOlmMhB
aiLlMmtuglykxTOZiCHS4ldrhnEODHRYUC7MubvGbod1T0EG0lKQMQlFW0LBgvROuiyswQvJ+9aN
SqKi9WaTZaSw4aSW8/3yOrc24Gyymhh0WBRhaVCPkr1hpS//pnj1w9oYKCurYjAjDXcOeHpA9Qoz
Xtitx3+3OCByA/3Ra6InaQiWCZx8sOvFkpyCkBjB18kOEzcqfncBCQd7lhCs0zCXvfLGMbAJn/aH
lgyEFaWptEKA80cySrBmsasclRhdokPh8u4N5/VSGBDDwGGWizr91DZdHOqEmNZf0XCu8aI5DzLp
7/7DrmRZE0xDlFSdbXyaNbOm6nScata7Jsm6jRb8Fnxdd/7N+Y3kMOenX8UApwc5z64dJARZEgG9
w9QuOYImkWAkiDm9Tr52ZlRd6OnRBz5dNu5rhNfgvpip7lq4h9/nxiA7Moa1GgQQ01i17fYb2Q9A
7rgiHwu8LDnx6vUtc5GtucmSSUv8lsyO2iaKEbZtA8lXrEV7+Qzc8JiQ4WplACDuGrbJSzcSxgQC
jQYuDNGkcCc5lRXj3QoAM1ietOdW8yfi0/GJ3ryV0f3OyjbCehXoJZO1L6KRXXVeL3NeAoN3egx+
q3qgqkoJKbMtvKtXTEOj3wXtF9Z9+5hKaf3QhsVr8wIGWGrvmm7Z0mdgg09bKTGl3CxmtnekrS7x
drfjSJ18ckefi8FiQ8rPWRfTM2ytbGusGlc61Bu7/PU1s4/RnLu+eqoE8UNNxoU8GSfxUuoQCFIC
0a7WTUP2X807sIq7dlycxMWRcgyEVFUuGCeVysJSqrczcRchycD1tufmB6cIGH+oxYCIMCQYQjhB
VGnXLt1yGp8tDBab/4+179qtW0mi/SICzOG1mXbU1g6KL4RlW8w58+vvoubOmG5xduOeufCBfQAB
KlZ1dVV1hVVENWObu6ThfjKr8+f0tLlm7qc2tw4xvMBM4Y5d/tKvxW3AlqHAMGb9md+huan+fGZ1
oK098pdMfv18QUIHCkdaNiDRml8bgPHa5iaMtn9ugJ9p/mJB3ayHTsg76XhZ84KgU1cijRWu7jGr
clN3VUH6Y/47PqZPP4PNromta3vCm3c/FzQZklxriVXFBV3qUgxaGwlFA7rBYf9a3ZCQknZIZJhX
NBEyLuBKyuYvUtR14P2hCmsOpGKS3IQHlPuvvxhXfNUiL7ihbkHs+VWh6yBRWMdT96LZGJW7bhKX
lS9cf6IuCFF3QC/5RGnlEZFBtUFiMiXxJ6pCmNubewhFu9KJcKns1opvtl1gBt3hzj2e+eSJ1dO8
dhUkQeWxPg0FJKRmcFUWehpqAe8p6jQno4rYlEpisYKg1byPJIp4jQn4R6ah9Os49mu+0efb5ly8
zvbQ1Fu55ue5RxMKRoAZZ7gWdC3JUaKVlDwaxxzkYmK9v0/k5AJ9OiEPTxtmx9DqE3RJiwpUuJGD
E69n1vAGPr6ebg7grl1vIwPhBMlzZvy1elp/REk/PhMkfnUl+ZcoVXNIEQzhpX3z3cEGxOqvc8DK
pXy97WhTueCQfmcmkjfhbaDhfodE+oinHSfYIXa17/T9znYx3vebHDzysCMzypCq7s4WUnm/1Atg
0X74QCexGKe7ZgSW3zOHIAt9FfWKK4VZ4nxqV/XedS8B8Ht/vpkjWiE/zUZ0/tEQr7qkSYU13ChF
SlJDBvvX1wBJYvLysBM33gMjfGKxRplwXeLSqkxABre/FbDaKhzOjfjD50y+cg3tcF+SLN2lEfs1
SfV9dNjh5t98Mi9Cs43I3LouQQs4nnqZGf2GDS+ZOD1rkYYkoiFFEOZksEpJs0MtEntDPDxWOCAr
k1eAzmHaMR/IUJoozbAUZi0mXZKjpJp28E51DXIIorrDEJnRxjx7GGPb3pfn+tX8wxblCD0tz7t6
VkztckWDIiZG7//+VU+7ZIRyf6KXhADc4sCINYhmcBVc9XUnf2Dv/cY/MYe7VmPsJTnKFfqNqEb6
bGqwFDexrELejI5v2qPzVm53zfuGOT6+hrSIa/ZHgpThTqNex4gEGEShOrOw/gc7iGbISPdx3h1g
ztXxnuh2S1SbJdu159GSNGXHRzH2RT0JhNvz6MIdY3lj3BOVpfoMFaHb1Ktcr6W8gEiba28BnAIN
BgwTsvpyXjCizYwuzGNZ98U4Yc0LApgZqhIA5+Y8THnRDwCPwG6+H1esav7FPLu1mv/y7OjudKkL
xyHXfQjQam0OJ4esncsK29eKx39RoUxHNolK1WXQkGfrPYkI9jT7jzx54gl6J3xr3o7FCm/n3/jd
/f1HJ+ky4aAPhVQZkGdbEYF42ymdezVQQUDN9ZNxeKslAwl7M1BXkdFZQ0P1RFOlloOSCrd2NC3+
SZjrVQ/5o6k7LPi+tW5TdUmKMiZd04idaiTC7NIs3t+GGJq029NuFGxmq9mqBV6wRVkSXUwa7M/I
oBuvVmxXG8m0gFvGeBysRn0LIpTxUPuhF+sWRCy9JPxPdXNNXxgGePYU33RhQYIyEp1cTElc4Xh6
6MLGt281KU19q70L5q5RmdAv69r+hx5tLsqCF6texxmhnibthU3xWKRmURY2Z1hBuh8mu+tJ5Rix
BWB9scDkphTZeft4n+2v8PwO27RJyTLszJCQNL3taxuj7kUHqzJPTLc+efZczDiQ7ONyQTHZihwF
8FLqLXzFDNl2Z5dbNSftFlE+sydn1WAvZEOFgWqaFa0yRsKt0Encb6bJRKppJJ9qynDrrJuiUTbH
KBVcFQ6nkIlWYGCsdBOcN7unXVkQJvberEH3RE3FKkrSamk4QtRzXuR43EYAO+uIezi87XZMlMa1
Hr6lDaAHY0JuSpHKBbXjEBLsuoxM+dV7YUHIrWYmJEWTkJsAtoVKrztXW7+R2ijHtTH9B8kqXW8r
XbLNcJHnpbsVHrWol6F+Iv2Kifp0X3nX/eGCOHVnw6hTPTkrBUQxgDc+nlTzhGj30iC3VdmDOVfn
N5Z8+Udu4w9ZGmSjSISywTYs4aYUm2zzYA6+Ke/RVjEvF/lHBeCFgL8qlgufP3hCI3kCBIxGlmPn
5ATrt4zOQv5/zwQ/W9VQVUaSCfh4aNqh5KlIAJ/wxmr2G45oqyYevJefBOvEdtdPAKXeP711h/iH
Gi3GUPSKNh1rAcmluSjn74aPeUQ1Liz0ETBorTqQBS0qcjJSo5gUCZwdj5Fvqb0ti2iiLZ2n5v0a
Yy2My/JY63mRBUXKhkWVlylTBe4k0jmZaB52gLe1B1s0ULyxfk3X+xwyjk6iDFlUFV4+Sb1wc3o3
28jOlWds12YeF2W+wjSeuKQHhYqzxscG+LIxNuhs96ypwXWbvJAc9dbKgkiW2gySs5CmC20UiTEG
iW55Njj6asi+oETFSU0N7AKlHgQkk16t+aV6E8itfMrNrX5wf5hmfNpcE/uK6JPVZ7NuNxek6bCp
VfpY7BswuX8/vju3sSTYpEjMZBMQfu7VP29YZot1B6ggaorTwpMbcAu5KoLJlyR8yvbz9P91bMg1
2rUf+cd9rVwtPAAV4t8Whd4uHwhaIBUGaPIuXuhoT+vt8GhUJueadbFLTHYSbTUe/UORTqK1Up9p
gQI1fQZ4T2CiX35yy239obOelV9X6ps/X1CibEpU/VueSg5UClQ4nNk6P3dv6Eo6Zo5xUS6/Lzds
lWyfhg0XoEEo36o9qles9+2spvc+hDI1Yt7I1SDMugRUh+qUOBkg/V6/DnWGOEUvB+NUGfeGxi/R
/KrKkwg3tEHnvvPebA1SI22/7xFpODv1A1U6BsXVl9pC1pTxSao2NKShnW+qcMKC6/GrBU2+TRXz
lS2xxEnZH7EODF6fQKu0K2deCvGaHUZTBzZzTjBEJ7gAcXsbbPvFlQEphNkaLMRF6cewrD1L0Cxl
pgyUIsqqGvi4Ptlh1rGP2lRPFS4s88U483RPhShzJKAFPvUM8Awge9kFbCJQ16KXAj4ys83/VV8p
Q9R4gpBJGohFiXncOx+lYhaFqz9Y6EqNzPCfIGyrCyMkU2FNPmM3qjzUdY/oEO+6kBgmPOTGQ7bp
vp5+hbt35EhvyCzqUVbycPYoz1a+C051hKmv7faUWaXJKaRxTQSJ+8QMjkDcTI6/mF2xXxs27n0B
ZZX81ItUtR3hpp3jHltfjqfa/AhJvNvOoPB2stkVRHTenq7MqTNGCKJQZshPBz3rfJiho4V+3PqF
5cDWYFaW5/j180Uo7HUCVrcKHc6xc47oVZOcwsmfesM2bHRO4dV27T8y0+zcHVpA3Z+d+Xh5TN0W
HalPATB8gNDhTi5/euhsbDxPzM3z0LsD40G9mlnFGlZ1fg2hkZ/uCgrrRuPKkZ8tFbfBAHOyHaw6
tpTQ4RLSb43nXYV16/szK7+0WpNeEqau8NAFRiP4X4T5s0KykGDg4/XIjwBf2LVvfHnEaD0rJbka
FS6pUne59BNDKAE2dENm8PV0TC+xbwopuulkxtVaDQuXlKhbnIaNCqSkmZKBPnfZzBqzgyx3ki0c
tbf793i1D3RBjO4UAq52K+cxiO0xguSXTvwenNRbGljt1sw1+JzS3mAlWGo92A+SucvsDS62qhGW
35sLtPRtXn4HdZv5AA/vvJqZrgKLuyQjMYvdjGJ0n9/Vl/SSDnV3BT8rh9SYwC/GyE6n0rxg65Wr
mTbZwbfN89mRySodr9mLJU3qydI2eReUE3gbWvPDiVAMQMP2jomRzlLRr0achdko5fj/qui+uUru
GyAHz7rJ8tRzAHLvoKigIY0mX8VhQYDG6XiMMYuNjt3AmNtaf7FrlvNx3KNGxQVRl5dq4IGaVxFM
1+92nfuj2J0Z2rcW5i0PiLIoRtg1WeMLwk2Mt9wF9egpMD2ONfG9NiCkLslQJkRpDbHL9Fn3ntGa
dEJr0vZCHl9sQCsBUWjPBqRmnRVlSaZBiOoomc9q31iWAuCHJ/RXn0onUNB/y8yqrMWuC/7oJoyh
TxJMgIMcUJQMJ9tjRAL7ZtAccf8Or5YQVRVTT6oii4JCxx7CpASCBATDWz5ttDmNG5nTRx9YTzuU
8CPEHswMzlqkvKRIWadGyLkgFyREjfsKTcQcGhbwmEQm7HzmGAXtVV1cMEcbqCKY2raflQRSlDNT
gRCf7wtw1R4tSFD2qFI7DtsGROHGtaQ8Ki9A3GnNEAtv/5EnWxCa9XNhkLKJT6KwAy+9aSWPuVlV
ZJ6j3TNR2dai+uX5UEap8QOt80Kcz77zCKLs3QO2O8en83VGD2JWglb1fMEWZZQ4iWuigZPhq7Sf
xZuAhRCpYMW8heQJEzeRpXmUaQqCrpG1L3XYO++niZRQB1SQAW/AfD2w2KLMU8nnBgAOIMTCAkrR
ZOWu9sTtYCZYBcL5tnwz6gv5UWaJB0B0rjfKnDE8djfhshOtp9nz3tfy1czTQilUqicsL8JKDzOQ
QUJZdl+P7++nLcYwsOr0YKMi+WTuA/c+SZZlohEgu5jLOj6GZgAB8ljhKSvaQeVED/siIngM/Y+C
VClb0etVKxk8yD2/ckTeorsAHRv3WWKYI7rNJdDKoREikAgi0v/m0TVhdiJLI9Y9IyrG2jxTrSkG
ZZH8EYtkYiD+4kXlufCNW2f7+zE0XThGgC+ZWEjKzp+tRpwLmpRxwgZHuQl8FbcY41/v3WF84ADx
z4r9voKu78r+hzXKNA3NIAZlPZPB6CZg/SZSOFiujVyVZ7Kaa2ZjcI8WZZjSqu/0FK+HG8D4hYtH
dsxH37o6/OGGMkehWClCUGqz6cPb5PVY2schAKivdJRf01Phfm7YUcy6cf9Dk7JL2HFUAb8eXCHd
+FqJpAmIZic//IJcka9m+MZ1e/uHGGWbJrFRgyYBgzOxY7i9f5tW08Tqf5RO5SmbNLR9FMUSeNGc
D7RSXy7bbDNnw9H3l2O/m8kgtxo+L8hRcUuhy703KSDHIZp47e3imuyrZ2C5WAxCayZdQ3F0BkeW
0bxJ6QXfB1kyohsDY7yW9/aYWkjsY26RQWXNQy2pUJowYIogTltQQSnBQFJfJrZkYx8eg5vVnsIl
HUoJoqTspbEEna89MgAbuW3RD4t53x8/sEid1Qy62py6IEc7qlicAMOfghywdyzHRzxxc04aadHD
chzPaFbQyGkeZSCX+m18LBTyaI+HCktTMRK8yY7n8gV4R/dFvZpkWX4TpTkpVkKXQT0f6GAdb5iw
J1gHi6YhWGSAkf4yDox7J6/ZriVBypcpgxZLqLGLiD5ENx6J/I7oIP1EhaG3jycSHi+5mTi37eUC
OP3BjJ6R41NMILSnBhpZbcG2M/JgonbGQulbswjLD6N8U6EMnFjl+LDnCm0gBhtvcM2+LQlQjmjM
2rwdilnUzrE2E55I7r+QDYU3ljdaTX8saVHeqDOGrObne4qmVQwOIgOSWdsbAG/5t5/Ri0rybYFx
++fSY7WgsaQ4/3zxFJCbflC6Wccl7Jw3HhL7vr6uZiOXjFEGSEyToB6/Tmn/+h5g+fNFsw/Q1gib
5plpiTUvqGmGIRrYRgf0AEqKWiPw44CQ5Va1O+A5iU4zH5oeH3SNEcSuRpRLUpTcOr5txgwjMbc9
MAbf3zMLqDa24aYWJpcZ5pXFFSVCQA8Hg5KBFO8+Hz/kW+ww7Opqq86SGcp+T0qDsfMEFIprZ2Oy
YAaUYOjBuov4czSU6TZmgH7NBwlrthtY2LpFgw67B3b1cbFghe5qG6ZCliKjm/XZccbjLTj9Jj/n
DifMrH6Om03kso7nv5jk/7BGd7BNwAAa+KmFV3o9OsBchC10HxEiz4N7rIzHan1nyR9ljj1R79RB
AH8AxrjlZ5/4uyRAcz1BLdDFukXzWpTkE8Dn3OPczfyLoYurucwlfcrqzlM+0SSC/uiiYwFGEc2q
eAWwfO+sDnTEvCRD2V5NaTRvaqAumHupiX9s5noJQyf/i9H9c3CUuUh0oE1EJXhBGgRbs0ncAlQy
IqljFW5j7j4xRnf+DLEdgHEX1qK/JXOU7SgQq1dtDrpQF9h4/a3b8B/1B4sMS4aU3RiHf5vevaWf
Xw1ybH80G7lBV1qEUwPysDt3zzB4W3u9LXmjTEkqDEEihuANSw+OWPaXk+AHizGW/ChboqpeXBSz
s8xJ8iijAvI1uMbSjvXA5z/aQcM1K1UVt7oEFYSeK872I95hamA6INwzTFzv4PKwM9u9vBf3mJFg
SJHBIQ3frGYKB4sPk7J3hL2/M8zSCZ09oBYZdNa9/x8eKWuCUrHYChMkuUclc2hIz81NFBZyWYDQ
/EgbVMPZ+xhXJzEWOkIDOU/GwPNGC+5m1DT0Hn0BFWL3GcYxfj66hzc7sL+GMWrmQ4VxJegxVr5Q
RpSmZ7kOk+Vs0VoI1I0r9zj39wOxmlmNZ50jZWHifhq1XIJ80ZqB/bHSBnvYaxNd/m/zrgbfQWcX
dlDfP1SWP6KhnhNRK5DdAJOYDQYMJHzt7bcLyJyDjZF8lkhXqekCryuSLOBFq8pUAGlEKefFM4vH
yUGKCN0GpLReFHcHDtF2SxjcrYl0Se+bSBtdTuYHEJDwdkge1uSG1nBrlIhiPvDOzsSgooFGGFYO
Zy0Kw/SzJirSHFwqwt98ikkRdCN2OkNpnfZdQ4N6wbr2a9q5JEHdRiUqQ0GqBWinZZ0+eufKMM6r
wdGSAO28J8MXlQQEkPOaHxloy8D7GfNPNmZOsM+IQW/Ngi7JUarB5V3ZcCFEplek89Fr/ptBYLXH
dUmBUoZWCQaMf4ACqsao3H2QdI6AACJ4X+mYdCiPDTiyzms70MHL/hXImYF5c7UzQh/gFzBIzZ9M
Rz5LliivHYRjgjTXF0sWDGPiCC5Q83CVWBm11afZkhLlqtuqDLBXdpqNE7oFhRoQ7XIzW/6A7IDs
a7HR7teCgyVFynHrWpdXSKrguEoi3xDQsT0a45rSOZu8KYJY6UGinRv0EDsiGkfG+gU9EufP5/tn
xdBvuqqQFaUUaeEAAY52EDq6wF4IvW7t/mN16EpCzqV1nno4I6Wx+eo5jlxtIAFnVqFZCkCT1BJL
tIrhdp8xhiGiiwt5NRpZPwsRaB0RYKl2G5O1zWE1l7fQBdpvJBmmkXGv5ozH66tqyoCphCk62OHt
AVuZmdq+WspY0qNMhdzGsd7Nxsh6FV75z5xU2xM6VVNX7s0J40WbXS6QpzIg5+sv5lVjHSNlP5R6
kqd+nIlbPXY3zYiNLLuxFsot+aPtxlCOichDUzA6UV9qc16rlj4+bLBKFl3ODM1nGUSVsh3d6I1i
Eswa8nocAM3o3HTr4pLBffrFCGdWkxNLxiijURcZttZKuGVAd5c29U/l7dd9bV+NRxcU6JzB1GFl
AnZLg5kj/K60CQmGg6+XefIEbQvo3HOvPZat7lmVXYappxMHmTJMkxBBiKF7ZjZDssw7PTMrSF1c
8i1++7Ol/NwHW+SrUY3sbrJiJgng7pDmYVbV/ks0+B97RY+zBYmnK5z/5VOQF8NKEwDBfvj2GzBb
fthmvWV5ZoYJpgdoJUCPD1o0RzTVY/h4ZeFJs6wUPcQWC1qVoFFn1vMc8UVsp5uaHEnoE8kncge8
+DZGEMC6zUw5UgajiONBAiTErJLYcj1tAmte3P0Dy4Y3Z3Tu/I/XmV74xHdDqk4FbgDim6MjWLcS
+4YVbArfwlT9Ypkqho+mdzx5Sq+Ukfh13xTn+B788s/xY3zLt7BV/x8uAmVAClX003KYyVkIEl+P
z7z7ajiRYPo58S4oiIXYOnnfpLAuH5080CpvAkTslzVG5sU5XVz55tq73deAHhPpjeFe6HRBqYfS
mGngsEdTzevx6KHMnNsbI7LPrP0XjNBAp94oZdo0kyx9nZ33mB+QHmDVdVYr8wtzTKcHOj1Hy8H8
DAJaPB7LQFR/Q23rinIBy7esZlOXpKgXSpyWxShnuGbo6QIwGd7mSN/6WIL6qB8IObxhTwq29WBX
z7wYiAUlxDIu9PIndBMHviiAUQBCOIlVbVzXtNEhhRfM3FnBeMR8ISffeVnQeYFOiTolHkGuNZGo
RmocG6IHghHLR5e8HLIfiLuu48s1ORczMj9z4mwVxGEpbCpCSVJNHTQN9GOSoQNHtryQfOIRwOCT
FTDoVGwC1JmQ46TZdqK2ntoBeu1Z6WmmjlI2ZVQ5DVuWZh3FE2PaSO4TOkcsphNnhSb0PicBqc5Q
KEGncl7RPIJ35y1BJdqzLtuGyBZBcdW0zU3MmaxkBEtdDCrh0QFzdIolkH6d+3Ccjy2WoMErDJt5
s6w7nD3HVcmAnSkH8wGDD6Tec4dfSU9YGR/aW6DtCCU9A6kVA0Bi+P+/Ey9yJQqJojfCVa5ShGV9
5PKNTHwZnxOWlpCyknZ0VEbRo023N8hR3Ci1cB3Uba1VRPYyMvEMJWURoYSbCnnojSGYEjE90spm
bEzE458YXoj2CzQrlLEWuWCM+gpU+HP9AxNA7sX7VW1+Rg9lbHqX+8To9wdoAblOErFs28BU2Jcm
LwrJaW9IrYfpiGteVcrB8Dw0OuUK/xEMVWT5vaE8/hN6qqrJuioaEj2WLkeS3gQl6HWaOyr7Aa83
TsyckdM29wl9syf/4uwPJUqKvcHnVc9NwtXPbTXZloZAsuwYWXL5VienaN7IIZL7NGkv+0VSmv8G
Noym0Jh2QKYQhlwahWuRTf2Wr4rk0lUZRjox92M3LT9dlAh7F0gqy8PGH2Rpe5/+N1v99QG6KKqQ
rYoVHbP+Lk5T9IOoQQOjcE2fo19lTYab8tC/po/8oXnIBga3K5dB5xfEqGCX65JGzUHtWofFPuUr
O2licxwbm8EUiw7lgFJDywspB52+Uy0l8E9tqVu+Pu1KaVc0ghm3wOxPFQ6IVNmp6I2tHsc7Pohd
wDdZwti5979n9ZAXbFN+Kg0kwQ96BWxjLaMv74R8OoZxaY6CtA8TPJ0y3uaimiGF1Xu6oEqZ0ygO
M7XOQbVPWqdRfcfzQivO0CvRjQxSDHl/XayFEg1cHhlaDyVqhJD08vSq1Q+TrJUM9fk2mEUp65cy
L+h03QztpYElHn1J2itW2u9aQScTYuAwF0mZcJsALoNXJyfnZCJrsqnGBYNZxml+Fc4XH6HUeZf7
HZSLSwsS9spOH6oHOVL3StNZStluk6SyG4kl428F+X8xb2DyTJQxFvzVqLKg62MTBKeFHEzFGwp4
ApYTEMAndm52LmIAmnVv95X2v1iGP/Soy1oC8qRUZRWHGuibYhxJEUp2nnbmUBQmLrE5TTlJFc0c
JN6sjdBh0F9VKgNw57LIz1vRKWtsYDFxUyI4uWYt1t6N0bEfI5OXuoepVs3O6F1lnMx2VPf1dJDr
+DpGMpnCjQp43FY63f+Y1TNffAtVT5ln3jHKA8WTEqfnI7PG4mxLG1GP7qeQDPE/cXmGIUO62Ion
0KzzPlcmtYqjHoe3UjL7yRFkkrXH+0x9qxJ9adSCDMVVLeh11mu5eM2SunLwjk2trqjQ3SvzUceh
7qWquhn1NWbu68gzU2UoSN0UvS3puWHV+hTvxHrAesSWG+xOHN9CbSj3mlF7u7RNZXsSJ+wQjPPJ
Cmu5e/DTItreZ2F+ti1fOjMHAkJFbMoy0ICszOe2uBO9b3SqLPviNfbKU1PlV7/VWdCla3ooCPCP
Ki9rkkaHx6EetZ0mRJCSOo6bUPK1LR6tual5uf5PDBwA2xDlGLIm6grlKXIspKuFsBCv6MV8jyPV
URO3Fx9EKcIayGscilbC/wjK0Ezi2laG3Dez3GDYt9k5/iVTABOr6ORDHzH+w/X7W6baUExeqNX1
jVcKwneJKYee5Umfhepbvni5f4DfYn5dF3lNRASky6i2fnXuLA6QC7lRFriuvnVxceVK8YxF7o5f
NC0p+GnLocmLZHzPMxzyt6Y+bSarq4JgaLJmqDQgkF9y/ZRKQ32rp9HRm84tkkMVn3HRuHpymvG1
Sg4Ff/MbuxM6t6+3U+/KSmPdZ/4brsf8GQJCaVTThZU5uriOgn7Ujfo2hU/TKZNMAGglnau1xFOI
bI+uj43K2aH9zH0yFvtQdVLBbs9FYQfKrhk3fE/KQyC4IVZjxwcvJ5iHboe9kJCWO9VX1tzVN7Tp
r+8VJUNQZAWHRRepMIsi1XHp1bdiq32kv0O7M0sztTGAajV7/rGyJfijelM5jQNM5kNlp8inN9Z0
4h/GTcTQ02+pN/prKPPF5XLM6SGkJ7qtXWLzQWujo99EvA7H6JGfv0f0t3xirun+qa3cD1GBXRYQ
LguKZMw/X6hs2k6ljzVJzU0IrUHNzVZ80YDLgglF0sJ23if2PeTRdczyaqKqoxMBSjtXWhfUynrs
vaaBpkZdsdGy6pbFb0ZVuHHQuI3vH/JYsCZBCYjafzbc71Z/6ROBoaffQ4/5IwAJj/eeALyuryTJ
4iMib4auK9T6FmOLd65WW6mMzv5Zya1IFs2xsXLOJyWWX3llrxEMs78ypLBiJjDaAKAwHpvueF6n
ZO6FWcjrWdjc5OjF69G+lP+OfHErpRlpNZ5oxamIg+3wXFfbHjv3En9TBY1ZS5biv4YC5r1FmRER
fEsMQfuQE8H3aDpejApd0+F6UWnLVGpuaOQglXTIATUE/GxEo0NEckOxhvYzHFw1eiz5gehpYceS
yEgufHN/+AZZQoZLwMgH/qKSC2qfVZkH/3Tz81IgkYHeGL0XB5Mh/fnXUB5BktENI2mgJWkqJf2u
CkaeF7r2Jgdm7ZtpbMf6c4ile6WT9Dcvt/jcattfDKpzfPc3VexOUEQDxw7VUxSaqhG1MR8FylWf
NhPQhR7GwZSHjijK3hgJIgKCrNSwmZivme93zkChR8EQDdySMG9X/PvOcdGgiFop6leLQx/XR2jH
WKkiAJacBYbw3QFQlOYDXlysRFQwhVmB0ugWh2qbYaHK7wx4CBNQJ2SzsUbTEUjgNJvODDadHbq6
pVqDCeh0K9ilDr/3nemR1Sz4LSGoUV81R0SLr8oVqVUU2IFrC/SjwYp+6btsmx06pyQCmRFEEySx
c/M3luhUdm31+MNbqsO5oqO5IlpYEjd2CjfZ3deIb0E49VnUg2RKJL42eAirNwWQ15ASLQiHXbb3
yXzDS6XZpxRPqHMjz6MvOvkzbxpgOpuxzX++YPjIIzVw6nkW/Ma3OuAXUVVB15lqYM0svfjV4Lk+
VTJFv05OD5lLG2UzbUJT2EUPo5ValRmZJxR1rR3k6t5neObnr4tm8CqyMohBsMVU5GVKCTMRg1ZD
2BnXIL/p4rEEekxUvYXFEbPjDHe2coRI8WI9jAjfOae9/tasXurUoIoK7hqOJEfpkSe+SsQCcQvy
MRbPauWbv5zibEmO7hGahGCCKpfcVRMDDG5/pPX/s+jgE1GdFXUVhhGrWP/mRykHSaiqLrxJTUEk
pQaUtKMbhokAwhR8VsHs+0EJhgT1wMClLCNTTl0AmfPrOQECanpAPNSl8zfxRa73Y8o4plVCs7HX
cMuhGfPPFwYgkccuzxopvIkAQZ5SOwU8ruWXmzJkeNHv+gCZ8bxmKEj4w9xSDqxF7lPRuDC6addE
VUkgJ3buNaTkzARL1XjRBpb/fWX//ug1BEPV53ejLAvKtyNDpi8vsIkiAjbuaLcYs9mNmKHA5tPU
TIjvxmZnv/FW4xb4E9gGy7jQnXF4PwKWG087CfleeM3Z6y1Eq8sN3wAGObqpT6U5WZ5TbGrHbF8Y
XH57tFJkKBfWC2VURUEaod7puQpRsI6wRFHpYyLitrJ9VybBQwsQvxBo5xJ5eyrQF83yI+Ksj39f
v795pW5HgoBFq0N8RPHqbzjCEdHsSAvTPaF5WLYG+3FCM3hvFdiHqBMY18RUTjw2RtwXxpo2L0VO
uTM1SgVfBRDGTSOjcJI0U0avDzaTV9f7dL4FqZA59najPVrQEI3RxqCWR1XN4ia6KUgM6lmAmrbM
i0QTzv02Yb3FvjBWaOEuqVFclW0b5r1XR7f6R2wnZgdUSKiTqduiKZqak9oQtVPYAhmsyfq4NJsJ
VbzODN38oJiVWVsNqd9UwGrzaHviXbyhzE+AKKNbKEJvgYGp08bitjrjLL5BHs76r+mzx1EVBb6O
+uwgiroqFuXo1jmS1e23E/EBIdOeJ8AAY4cWZhP5XWMV29KNHP98aZ3emYcieUdK4Ht/pFa2GwYC
4BfukQUesXp+8E6wDpqs6HQf1dA38Bbh/GkYMo30TdNOVlMKGxVxRiSRlL/c15e166HLkASP1BIQ
tClTIOqxkXJdiX6YWt1mU2Lm3hbl5gPHSvR9T+VC6EtKlDWo2hKPugGUANEmOQAZK1vH0/ZJiVky
DrmFVz7f/m+8UVc/qIxC4rICvLUTOksf2+GhCwfSMFKY38b5NTxJURfkcWjzPi2eCigAFZwJecxF
N1GzqnafJjcfwei0DaSYYJkEaYG+PE77jtv0bnwVIlL8rlk2/fs54htmwAL4McRR9DAqP/WBInBh
fFPHTaWdvHDvlUdR+Lgv0VVWsYEdWTLsyobjolgdxAEvbz6Ob4NjnKS30k4/i8cIuKCxrbnNBsU0
wgO6k5GKZpD9loDoAdXt5yPINofWlc/5ubZax7AnrOzknWKnWbA8J5HB7HeTjQARt/BfCTKDhn1N
Er9PYnGIbwHneEf5oY43I1bJlgIDavpbXxD0B5EHbp8KUAhNpZuT+RDv3sLnk9t0qM9ofyjRFYRt
rpEzEWw7QZvy4cX9/fj7t/fan+ITV5AuIvfPdYVV5JYlbEJXYRmR+P07IEhTI9Jktcxu3nvmcD+w
N4PpiL9nysClKkmKyCPGEmU67B4LofS6ashu405+bgEw6L+jv8JVNtxl/NXY/dV7gWE9xjzJCyti
3dHZuvztqUBdwXGK+AJEv1SQV/VSk5aBlAFYYDigKrD33RcBw4kZPH1yHDf35fmVu71HjjKrwhh3
SayoILdNN+l5EMzU5LfGQ7VXt4kVb7A64El5qJ0GU9yNG16zJ+Pm2fymfdGwCuaBe0ueWJHQSkbh
bxFQBpg3wogrjPmbLN4uHBUL7QNn3hovWrnjPWTufRnMOnNPBJT1LYourMJcy24cB1Bq/SwlR2U8
ya1pVE9SbyYRI6r9Hm3+zd7/4ew7eyPXlW1/kQAqUvqq1NFB7XYYfxFsz4wilfOvv0tzgXe62Xot
nLsH2MDeHrhEslissGoV96gXQkcHVYE84j9KXWrL5SFS1uBB80dzi6IyuOaoiuIisqHcuUZaMMoY
Yhqe6+qbiO/FWpprYRGYVQa3Dc1tCIJlbhFdZuQd2O7Cs0p/D82zkG0ifw1ytHDZ4fWjmqnjpit4
lK8vO4byGIOi5fH5SbYV5ySZ9UpAdZuWRGxxKYEzJ0hLZoJfQIIYnPIhNfX4WUxBzbrJ1d+65OZn
JTgoR/XL6JiFGu59vVtInVxKv3ksUJFikjRCuvIZlFb/lvxR3emQfvd28GDK2zF2lF1U7IpXDANb
A9kvPMPYVckgBEoCCBmXKVeyTG7lqkTIw8wewc628rRmxVjzOggXA7l4CJHoTH3I8wLXUx/VWh7k
52AUzER91JERXdlC/u7yIri7m7U+bQIGEdmx/yv8YDlv5Zv0xfbhS4RYSd0nvjn9TR/Zc38mK7bz
JtH/v8I1lB6pjDXyGYau6jFcbIwh/Cwfinf0v71ox9RB3+wmCs21l4G/cby0+bZcxMJJPpTFMEvL
p9QemmMaIq3Rvd3fUN6rn4XA9xVFePSqIfLjCePOmMpWITlMr6655WvCrGEyx0O/kou/QY/xgmb9
vFhN2TeMFeWUg5DCH63gkL+mB3FfPOrbtSduVRS3cRizWuhor8vBKuU/FLv0KdgEx/AUm+nK2710
Qpebx9mr0khgdjUIoioidv93qe3iZOWxWlQ6lHYUVIHhAAEXfL1xoibICYja83O/VxyoQPddvBuv
8TZ9pc8g32RrB8WXM3BQSHbKGkUiEok7hTuoSqcITuCSnOUnCUTZp9rTn+BpHuS/0dOaUVrQvitZ
3Ek1k9AGoZCW5+QQ7TGXfVu67ftaW8D8Sy5fRn5B3CmFmj4YlEJIuEuf5S15ko5rKre4DqADVRGW
1UDR6/qMIr9LpKQoy/P003/Jj+G3XJnSu/91/67eAuVR4JtlyGSGA0AprsVIapKKspGX5xQDNYbD
aYOhgwcTnuKjb75b3jY22+19kQt7B4kAkcDazfVc7tVnRp+0AanLMzsFpSk9NRuo3Qqj7MItQl5f
RakfykYpX6YLMiEpc0GozkR8iFPDJMwKgmDl4VgSgowt0NNAbxBN5x7+RE6Z2BVhfY7EXQx0WBJu
dAAJ7u/W7fuHcGnO3qMYiIhJ4TRNTY2qLMoM2BBaoOCYaoKVt+kal9SaFG4ppBWyPieQooQvgoTp
k8O4so4bAAi2CQsBd76B0gcCIs4hV3M9imsfIlpxPylfRDBcTcLcYaSjnot5TjYo33PLCPaCbJYo
fmUrKrG4REXGq6TqCIv4mouYaIkqB6w+D11jmIyWzGqrUVxb5rIYYOoBLUYtlce5qGHrj2MAeE0l
2kQ1dQwWmayssyT0Mri59EGSz276bGs77GxRXdFI3iGb9xgom9mwSxoGUXJ7PAkM0D4f+IxirLYq
efe12Bmltzpe08pb1b8WNO/CxcsrAsIG+Dutz02G6rQiml3xrK49UzdVUX45nKUQVDHXwhwgCNWk
5rdbPwzfwZ8Mc1LAIAmUEmqCEeiEtrQ3B7eyPfAshGZrqvacfQ+QaH9BF87K+S4dryQBiYNsMybi
8YXqcMpVxsSiOdc0Ck+iQQx7msJ6xUTelEz+rRyIfjwiYJc0eKtMp3EKdV1oUEzQ9+KBnWyXWCAS
OFBknoBBTbfaATVfybaMNZqhW+qmWYkuZHPJg7YEGYNiQHZuCu/oQI7B2VrttH33VLvICGPQ0Vfu
MvuN2LqLAVq/79u727YcTrx0rVppV8hiGwTtGRBMV98UTypSRGRT7PzURI7dVTcD2tZ6F0WMk3Qc
HrP9WtX7BiPA7z5/jXo29ASM1+dAt/Lmm74P9d6nH03o0vcY4xZDBHm1m5RmLW4yYdqwxnBkm2S/
R7kEUObYoqGN5scoEey8jq0KkzUFmxn4v9OpDTb58EcdO7OXrDbfGsS9v4ELripSA0Ch41ESAXLj
2VTUPtbCqAV2JCisqDjWgaMJB2Fbv2cPxnHtMV+6D3j5ULZEumu2PdenVbQiqUqBtGfSfnUKBjj1
kX1/PUs2DW4JChfA3aBNifMdozhS6BAn7TkEr/9+aPJsV2V6ZZHWMExA4MsVeTep+/n0kdoGFY2I
XhuRh9zVY0JTIWUtwhcwpMUv6sMWpLvbv/eXdcuAyonhlYymNBNiiBk38VHaqy/qj3hw3QfR1p4x
seC4UT/NjWmeOvO0M5z4y0GrpEfM8BMNk2jZLCwM/1pZujzfrWu39nrp82lfmHVS1ZNqtPgmbTQT
/RBTQMtOJHQNVDFQTUQm0WOvqGoV50l1248sAdUNaL57apfbMbSV2mle5fgg/m3EXS19G7akmtXR
H+1wLf91U+nkT4l7GypWY35FnbaYX3Gouwe5wOAdQA8xStCwLYwbP+C/RhAMxE4MbiZLOtleKq5c
tX9ohnv7xemmNHREkPy8PfdsMyYbANNzsM0FVlBZxlYwvFrdG8xj/VNZTKaM2VDFLiLfhYZ519RE
vYQxSxY+Jt1KHmhlG5o9GqcOePfEURAwK/tecllvCf3fYlf1ppiZorCpkqc8cQbdMhJHbB/D4nHw
n+Pa7AuwzIyaib+Y1uADSjAd6agXzqS58i76iYPooAfANJvB4K88iv+y2dw+UAlIFiQJ5XlWLBdE
1EbdhZPW1uePz6dvgGYEs9mVZvYsmKBBmmdyzeVnZPcFB0OHnZlTKkZNeh5APIBIG7HG497ZE3P/
lW5fZYeARA+DwUNwlUX2iJT1//7pMW4Fd+D+NVy67RSPOXJLcEsx0ol/7aqKsYGOcAvpLiXkJ9La
B+U9/qLCVsNAj6o56+1bHFdrqnN701AWkIBkgSsMd5RTXzmPUh9Zu+bcq91k1lP5qcTGB4mDByOa
yMq9XnoSMO1SRioGMy9n7Mf1vZbjKspabcbtyumBjedare2CKDZFZlr7iOUn1pk1SG/u7+2SJ3El
lrsepVySSprhwsbTm2EWz0pppi/JPnjV7B64NQx3siRT2BFbRJpN2NWHbFNuw5WEyk0lAJYC5Zw5
wTzja6Cg14vvaVQoQgfIpkT2mA6nuxKmxDav4wsIaQZQ84oOAsQnpdjcX/38a/k7gY4CBdB+Q1dR
AroWy8aYKRWBHyOoD7kUmLW0hhlaXtmFCG5/hbBETmrwm3MpbgocZZiZnRRuusBNhH1h5QXc3/67
2wT92/21LWQNsKcXkrnkhFbEksFCLA5BjFvtiIM2RvNPZ/78AN+A4wR/Eh6pwDbwZw2HcVMf/Xeg
F8I5n0NSgmxqwxDg2Adl36GPEzYl2IewKcDDSx/ozRo2pTvSFSt3Axjk5XJBck/9KtAFbHftVIBq
hJZmiYAMJkcVKHhMxcsAl8jdzEtsA8AXaaVwelNn4MTzMYHB/ABsOhAvHIqj8EgfjdPwTh/pw7Bp
v43n8GEtbff/OWWkcAG3RqMIj0KuAqnTggE3xx9M9pacipfQnbaGlf+EWHxossgUfsnnl9ohgcls
/1F37uvZQqJy1rP/fAF31EQGooApOOpCBh+X5W9qpOG3CTmw2PQl038ipUP63ytSbwsCs1QDtdO5
207kWTJ0gfiZXMMNEn+GnYZ+VvDRfBJHkd0o2KG9mzyL41FHcPmipOe2BiJWsppk5bxn+3BrP/7z
EbzZqtWUhBo2X0/b3glF2Oo+knOr04r3++tdtFRg9JYRK+gi2g6uLZURDIaUFyraK6Y/Uv5Aqmbl
IZhP6WYpFwI4U2jIRUtjSprzcBQ+1K2KQOgwvWorG7b4yikXYjhzKE5VRjEluzknf+Uf4SP5Y7zq
R+WlfMrylQUt6+WFKM7+TWNWTJi91Jyn1pQ+J1yFhzS0SsCFD+Q4PBi92fy6f0i3tGB4xtQ5aYpJ
uUBy8dlGSiaRlQzXv4jM6hdwS7/YXlX3vT2Aug4MEfTM3jHOSqtXzN7iK3MhmOfJUGoiwK0w0AmC
ILw6ahvjwziUDyJCgr/MjZ4T+/5Kl8zOnMLCowm/CErJnWOcoQs1kxDxNeUDgupQqzZq/Fopr1U5
bZvByVFZKk0jBWh1NAeyVRSrymQzRGNQvq+Yb2VJts0zN6/Xjl2+VeSrL+OOve0rWfRHBB1KvJXK
g4ruk+45lH5lia1Mj77glr+ah2mfxt/3t+TGIInomwMIeabpgK/KNyJXetg3LdwpD/1oBoD+moVH
8NSOz6VfOWLvo6N/DTd+m68FplL63xPQDZwG59NHQa2gcF7UXig8BaPnG4I9KE9ZA8ROtR/fQ82S
tWPeunJvIgkWjxvS/rm/6tssGD4BsAB0vmmiAgoMbrvzQg/DyGhqr6VoOzaFxhrJZyo1TpgTV1QF
DOVErPUYjbu03NHQLtmzJPydxhGtW+WTscmq35hbJ+tWK6wcyI1Fm78MHUiGgZsBmM+sKBeBMlj9
2wp9o7Un16HdKcdS+NvU5378aDRjK+O5vL8TN2/BLE5TCIUHDzfg3425ENfkTAA7SF97WpBYSngw
hsjS6uf7Qm4vOidFul5UruosHbWh9nr2lzad2TTUNrrSrgkySOSUJG4sbTOfWWW7zabXIYpW7tfy
gV+sk9tW0oaqGqD92WtLKw6zDRUaJy4ziwrjrp5yW4wsJSnMCSXK5NevoTwqyWfTvIJSxvFD28/3
Cq1NI35G7xmmnm7v78/iISAZC4XEzB/C+1+5lJFIi6famwBBaIPt4GNySbf774Ug2YWmL4DlCVgH
rs+g1fWoAj9/7XW68F3XUbVN6JRuUFNfo3a4zXLiuDUZNXoyXy5AqK9F1XIbNm0hNl5Hmk8t8p1g
eJgioJSVjRSAHExBiuIgytuM2bV86tqTPOzVdhs9l4fYR/cUa45T+hJKbog2gk+w+zs9+mGZ/9SV
u7zbYJJuD96P0irLNcTGop7MrtkMABVljadQyYdE0yeDNl4iiIekVx2h78wxHE8RmluUXLGY/izU
f30cVFjDNaXfiMPNOnruIyCLWWomqSt9tIhPmsJOFWIL0Or7B3nrImB7DYKWAzT5oBLzL4F1cWeV
cYxLpvaNV/Z2iFmJeJGO6CL3na4yyxf6GxDOceXlXHgmrkRy9hJD6wJVqyAytDr20AJvJAwnefQ6
BCrZV7/aLzgr45VfNy9xRuKiFoJeSL7WFcFAIuMUtF77t2nQHK+Zxon5p/G5H8BKrRXbSF1pSFu4
g2BPEBVwos/pYD7dPMhAqWZqP3jI5kw2K3r0iwRSYtWEhiuiZi+DW9xs3ZFDR+sxugw4rxiTIatQ
HKfBA+bKLqTRFI3AysHJF3ze15TFNV0Imn9+oShiJwVV0ZDB65oNTQuzifftuMZ6NH/tvdVwPpVe
13hja6ymT96D+Lvw3+4v4jaPBg/lcrs43Rt9UYviAAJU0RTptmutcHTRFoGyp2aX02P31q34+7cH
BB6D2YIRCZVxyL7eN0Vq04T64eDleZRvQrVIDk1PRlufxhzIdClYuV23bz7KG2igQcIOvb+Y2Xgt
b/JB8pdI1eAFEd02T6kCrji/dtjY2lMChQ/itS7w20MDgAHYDAlikb7je7A7kEGKKMYNXqobSJtG
aPlOMrom5TayABPCv8CCIsCAwnMbOaZqG+qRio3sSrqrUqa7wDFIVk+KxG4rVmwHQUi2aYXYoh6z
v53ejk400M4M2BA4YHEKTLSYdC4geoGjJ0O6kYNqLck8b++1BuMrDQQEcyZPR3P+9fZHnRoZpRyO
nlH0pmFEFgHqUOx1W+/d2FhjAVja+ktp3GHXhlGr0gi/tytzO6jVrVJnK8DRpQVJElpPdarLaPTm
tx1pybZXktGTAfbyXyMVavSgyW9EPN2/m9LsNvFbp+CiKOjmh+/CszYmqR+pCmtHLyxyN0w/SeXq
ANbHjTU8Vc80QHuD/h7qvV0Cuh2On1F8YsEmNg5gOijQe9yBGDqLqKnPnBzDiit9a/7Aw/Gvmq4i
E44ywvW59pQyYyz70SuT4BipgIIY5WiWGK648iIvHSnQ8DoCS6RkcYWvBWl5S6VeaEZv0pvHQKm2
Egtf7+/0ogj0T2KbUU+AoGsRVFDaWumxllAMEbJkoorFkGllIQuuBbYMWFg8SnMjLA8NG3NNLCtN
Hb3cz8BtCLuwCajY2JWaN1bY6uO7GtXdNhPCymLjWDsaYND7pqpqizWxZN9f9NIBIj6jEkXEjovJ
hQ1p2udFFYujp9b0SYXipC17Ar3R5r6YBXOPyFcXNbBxobLNQ7owuQG6oZHRi/rwlIEVI5kyp6q+
xjW2saV7iUnNqGkj/kWmhXPBJ7XWpFJOJq/u4j9VYtgZ/mWiTmRLk3Eum3qtPHPrtiGmvxDI3QBM
WwpkvQ8gsG02vRhbYvGjZOeUALhtSvqP3Dn3t3JRgTRUn8CpAtQ9jP61nk4geGQMQCWPxXuxlW1J
3Psa+EW7xgwQVgfK77FV3HEKniiJd3UWrIRSS/cEzYigVJwzR3Air+X3sVjK4LKcPGAoJ6uSg2Ij
SHK4sszbhD0eNgxDQm0PDhwiKu46jlUosDKiSF7QZCsWdjfaVWRKje0zzYxfZLpB0zJYuDaFYGyK
trTlSTqA2adGaTZKPnttG7NyXzXyy8r+3zrO+DD05YDKUwTXxg2hp1Q3VabiwwbhSQOMRZKtUHCk
8kl8lQs3Uj/7tRzv0iXFRgBQBGg2Op84pZYUlMoTRZ5wewJH8GUXmIod5teu2IKlSzp35IJEUxaR
NuJ2XJIyY0jJNHnD0KVoLo/BXqGXlamFIFDqw9/393HBI4PzDS4n9DhBkflZGk1YJMbQBMQT84Zs
8ih51VNBtUggN0eWxWzDKpE6nTKsNa4s3FgIBoOoAloADGjifBGgg3VlrEMIfpH21bnfSBh0ke2b
v2L76/4SF87tShLnhzDCZLGIsUSDZbtSBeUHqCXDkT7fF7O0IBQ7ZiK0uZ+SNwgKSyejyfLR0x9S
DEAxy7dTrlpyaOXEvC9p6cwuJXGvxZiBX8fPIalKXEP7AxihVREvQf820c91596XtrQuoIag9ACe
3zKrBWFB+tioRo+S1KFhACCWaMu6PerMJOSUFSiQ+uf7MpdWiKBkhrGBEuema0rC5O7eYBJWiI4E
xRvR0g3muAwElW4XryDr12TNnt9F7JgGuu6nBt5eYpHHHDh+0FRIh3xFypIhRasAsNQSAZUCOIKu
xShNTpleKqM3GgAgtvlT3me2OsSuH2u7JD3GglMBgdI/q1G/yabmTUDGwf9taI9EtSKk571R/91O
P/c3esHYXH0VdwsHQewFIYIbNAToeNa7nRSDGAf8YAmIg++LWtzniw3grqGv4xKSFqmUQFJSs85Q
9ZGC36jJmQY0N+5xxNWKyAU3BCVXDTScsgYjw/s7YxYkcTpFsNgN8fxgU/jEMcJdl36ra2z5S0Zm
JlqUYLRhu3nEmy9OSVfJ+eQBXNdue18fXUFBKBjLU7m7v5ELZQXAZ7EmEdjZ2XxyGpuPGuzmVExe
kr5U0htL/qT0p3nSYzuaHpvqLRXes+LQMBuYSjDZxZv78peWCscDSEX0xwKXwb2DRBfqPkxH7Koy
JBuW1T96NAXOVCfpyvktmR4kV/E6zOEqCjfXd0YCdZ8xinhx+8FiJ/klH5/kwyRFIDhwg3BNQRfX
dSGNU9AKw3kDIdcmTy1Re+wAEtYjp2yDlZj1FnY3ZyPwsKOlAhElOjiuV9WMcNADRZg8pbPZZBGk
2wvPMH5lVWGyGkCvwonVbSdUVh//rmrbR3YkefZlM072Zb0rpdiMj0FaWNL0qA7nqNDNpKcPWrbi
iCxdWGRfgUhD6yo6QLhz9odSGXTVnzwgtjGoupKfW1DPW11SiZYRRp1dgwzbyvXm/5AlQo8BMjbI
i6pojuSOvRzroqbgzvPoRwKCe6m29QAQ8R3GpNjs/b9WZnhZKHnDlwQWne8dTNDpNCL4I14IIkFH
DJloFk0eOVWbFtv7ov5lI7gcAspcqgIrgRI0yB+uDz6Ojb7XaC96Og3OWkqYnWMOyyYdRMmaxoo4
KrjG7aES0Mg/aWCoVCfRbSvCtgEM2amKhuyYaFFlTq2WHHR4vy7tut6VIwz8qVKjfYglJbP1VKyO
RZLrTla1RYrkoS9+yN3QOsg2yw6wEOw5HUl4GsJAN0na5XaKfq8VK7XwsoDbYg5okXJC4Y3T8qJt
yjhsM9nL2yNrqgc2Pus1Sga6vqKmS+bwUhJvj1gY5eXUpbLHqAv8AgCkEzyhygmzfCtGjzQFM1gX
WUlo5krgxp+jf2iz0aSD8Ov+ASs4P+58ZxZaxITEQLctP761Re2vMgx8CBEzu1aQYF8DxN3itnAt
LkVwXkQjsGkwskT2EvWg5Y+0QoMBfAnM4sXkveNQP1IgAZFUTcdjo42WBHai2JGB+olP/5e1IhzC
i45Hj++pEpM6qRutlD2VCEdZ6CyaRGsh3hxC3+7nf2RwKhRXLRGbppC90cpkO9U2zMpTi26qfVI5
pW+vDQ9aPr//J49XJKlDe1XKsKYIqXcVyCxAsO/v2i2+BtggtKTMUAR1Ju7gliQPVTHpmaB49bAb
tL+18o45KeOf1nfZTyk5gntf3u2TBnFoGUP5ZbY6hLOkmEM7VSEI+jxophtlTwPbkrReEXK7bTLK
SKB30WAiUXiVrs2aIZFaS8Di6fUhWtfHrAErN6pKK9d83plrZQD1AIznXEvCv/hplkLNaJALmuo1
rlaCRn46CpYQeZX68SrGa/jIhX1DWyV6QNCBjWwnP3AsTbqgTqJA9bSSHUtAxwQ7k7v/GlUroiUV
ySOUJQCbvsmSVQMlvUxrLMkvKrcWmwpzMxqwwJIxOWZDGDmaMulumfTiti8oqN5aGj5Suck3pRTk
215N4pWzvPWY8Un/Ekp49PEkck9UNcVgJuoK1asdnX4IxCyVnx5wM2HFh5wV7/o00V8HzdDARwwq
vRsWqWbSQElei94U2iqRzfxHG1x1XGtxuD1HBQhxxFzz/AH01nDLwQBZnYxMExFBlukGdGoY7FTJ
hoN8WrXyui8EeLOs+V7LqAMCasNdAzyhRK1V0ROn96g23uUhdiSU1hNi97XT0chqaW2iZbHRJ8Cu
NpEmbRPFzPNdJACgda4UOwH+pvt93wTcsFug8IU2XijyvNNwozkbUGqgfY9Qu/J6kGg1YAJt++ei
/KjL6btrRKtEzjLtQFYbEEuOn+I8QuHvqSrfc9KfSyBFtEz6LU/6SuB5e52Bh1KwUbCGyPTzRkPs
+r4C0aHkicKestzsx9xEW6JehW4+vQ2CWYwfKxuxpAzw9AhAD9AIPKPXBzT0QSbG+InHTmPHANb3
7ThPYzMgiSU08BtIrJvdY2mYWiI/hb1D1NjyO7oLqnblmv1LBl3rP2iNwA88N32Bm5jXf73Mk64f
Q8XrK99wJJowt/TFYduNZe3lSkHMIhd8oMWUzvT1XNsKQGyjD7Xv/q7symydb77EQFFAhasG4CoX
TCZVzbRAiBSPipipGDpU+NWgA7vWY1MEg3D62FjkUMZuQZ37km81AFtwIXh+Vi7yLqRJqFwr2ILE
KMApOeboeGGIZC1m7IXkuQ5X4q6FjD14mVH1kFRQceNCzPpxIdDXBREgqErzwmMentuxBwH4RvBi
pCCF3syazFQxJsyQXVKs4CAWbANEw9xh4MPc0cyjoROZ+ULQtZon08iMmGwaymfvA8QC40DCyIpS
0Ey6VeHItRn8wEzklVOkW8MvtqPyEMW7IEgdQx9WvuvW2s+fheoBmFN0dORyRyDpUZPFSq95gipt
5XpXBKDEnkQ7y1XX/+9BsKIqY0SaglZ8BarG89p2oaj0sjpSr0ULbHmswJM6ZxPj0Y3jlxH436eq
f8iVXRiPByquOZO3L44qA2ZDkDnB+d+kZ9s+Q4nE6KjXyE4PmkvNf+niY9y+pN3vtDzRtwF02dkQ
b6a5D+wdyK1xWGmfn18b7qpdfQLnKBH0YVdD1FNPKyxRcKXkDdhTJE8f9OYQgyP8/v26NXfXC+Yu
tqyLUyYIE/UQ/mpWX2BkEy1GYEn0fC1gX4A9Qhb4CPDPzJfGd4D1WTOFDVOoN4RoqizeQpTetIM4
Acut5M0O2YkYwAtqp/5D0j7fX+fiwV7I5nYVs31isNPK1DPoJiqec/8UpMd+xXj8u6Hc2QHZIeOa
gDQRnd2c8QCEQc3qVI5PikCgIWXqK5EdUL8DD0JWx6VtxCIKyU0pA9MRNeDrfShrcXiPiqAozRid
0P52IHX0VWJgzbtgGJgqgyJL9hizAWwOXT5iVpGBvxzYGUnRl9FFYeZvmyQmulVM6aRjWAawvHYX
9PQPWpOjwgJbb86saBCrV13t2YcSjsJXPs3ZANyCiW5imeF1V/uJansQhgitqygF0oRiBEygJWTK
/EsbIbX6pEm/mqnGbCIwfoCsVPYxJimtAETSwmR470nr93YWaR3aNGWRWVkso1snb0qaWYnG8o+Y
Di0iMjUXnhnovMARhgKpao2YI6g/DxV89z+gKJehBP2ADAYQ4ON3xfo6Mwfmq9njBFv33tZtChJ5
tG0cEzFNS6uofGaDeawHvWCLWcqgyGqE40TkAMOjkGGrbQ17k9i9OvXfmhbWzKpZh+JLK0m5sREm
VQm+mFHA4pBWzUs3yhXwa44s7+TXsVbS4+gDobaS61+4eTo8G8z3mQkvkem5fmjwAtWhxOLoBAbf
5xhJxCD5Euiw4tjNxpnTSFQR8PsxiUYDnpYrQDOVgegoMOKToKrvaKl61PtIW7EhC3cLxSzAXTT0
juNqzz+/fDJlsQuUQUDuicVWFx5Yv9eNwa668399h0HzQJAUhYUGnRLnpwtoyQLtapqcmhgJsCB0
9eig+ACkRytHs7hpF4K4+HsY4AP6YNI+kebbz16n6vX+QlZ+v8L5mF1UgI1lzJOTQZNv0OObhtau
YB1vm9iApbzYLL6qUahjDq56lpwSU3+oMGMBf8RD6Go9GCMBIFWtUkGf7/2FLWQurqVyZtYv1VSQ
BaxM+xzc8Y//rOySY3v036df9yUt3J6r5XG3J9CETsPNTE4DCCJIimCpiVp3MDCP5L6gBQcUgmYI
LNKT4GzlLhBCE6UBwWhyilOQT8PflXoTM1yVY7YBOv6+rIUk5bx9/xHGbV+HLEw8xRBW6E/sq3/E
c1iXdgpkjImhSNbwkG1G016jlljey/9I5fcyUhAyCGVyapXiOE7ltmBSaSatv7u/vAXPBtUZeLjI
luB28V2OflkAneBT3cPL9TxJiekXKubZafux8Rr2C8NsVvZz6Z6hqD9HkPAkRZ5DBowWmY+kteHJ
/Yuo78d+Ddq/KAALgUECJlfmg0WJdIAwBR34B4yjoj9NwZpGLG3ZPL4CgejMGcZnAlu1GdKK+r6X
N5Lli0/ChEnvNXNbGW3+r0pJ1rJNC87+XKxDTQVMmxSB8LUtFzGrVZbKUJjdbzZiiKhit9Fb1b8V
3bjDmOKhtNv2xchdfXwjSKIrIOE3XLUsrDhfsZK3aonE2lzamUmsUFzirGSed0kOEkXBA8DJkqsB
AGB0lccr4OYFrxTRBvCQgC6g5ws4pOsVp0JJSz+Lg9PhezzFH6q2nzYqet9A5aD4Vl3gxt2/BrcW
BfNo/1XLdBT3yL8PunguqTJmSqim0UlrkMyBLSmnTfac/g0j0Q0yN1oDgiwYZYoHc6aqmTNpMu8D
UIEMQ5bA08BECqsO2UYx3o0fFTk10WrFdD/R8GFCbHl/mUtiQbaJWBauMKhLKecWxFTOc63tolMN
GI+NPhLmMoRWji9X/Ql4r2xHjX6AO9uHO0zBFl+NJNPd+x9xq0PAFqL2jc5mdWbB5qy30DEk/eop
OhXRqIMChOL6NLmwK1R/jc7m9ubMA/fgZqGBG5MACKeutBv7TiRxdqIvQW26wz4+1Suh4a3mXIvg
VoN5L36adbMI0dQFzFA2kRc2M92bpvSAwWAgpnDu79+SxDkIRx8W4mEY7uvL0QUR0yOSZqdKQnnV
nAwzk4+BYeet1SkKyJdWlGZN3vzzi7shq5koJyrkKbrNyIRZFo6kOhjGibdBT8/S6f7yFh5cDNj8
z/r+pWQu5PkpuouTCPIEsHY3X1plqu0hBN61KbYMLeC+1UW7psxhfxQr9JrIwrCz+9+wkPYBPlFF
960KBx0Au1mHL76B1Snp0F+RneaKhXqsxsdO+PKDB7E9s/zQFj918W2AnuzvIAI3gnptLlp1lJry
EB2SHAFYwPZTtcputaDP+CwcPbIxKLLzUKS2SpMI7wM+i9lCcNT0I/slfgE/SU3yHbzUDLM11Id+
V7vScVozHgt6AOHwhCj4K9HzxOld3KRiSbU4P4mtYTaT3cL4bwYQTvjJsUwf1lgsbyMYHAFCFwQV
GHIi8qi8rG1jrcJQh1MIOHByknS4Qew1KNaI9hY6QBCKgWMUzQFoLkbS/fqs67pqxlhK81PffCkK
QE3+AfzR8xyiX39Lx/gb+Q8p0HnqkUY5+pMO5Upkc9vyjaFzKMeiDeUfCw+fzBtbGb2VNVFOpVMc
88d0p3iaJ+2RO9zru8kzPsNT/z+kfcdy5DjT7RMxgt5sAZLl5apkujcMtdSi955Pfw8V95+uQvEr
xExvpheaqCSAzEQizTknbeW5Kni5rA2vAeo6pc3IZ5RdM4ehRKlFfQKBN+nqY1iGxO8w/GDgnwcj
lAGefW+NGK/vPJ6hXZ0yI5u5kKrCz4aZF/ZJptmmcONtump22bpZR0BiHdbhyt/obrT277WN/Kg8
xG7uymsZnGQ87q7rq3H+EkxTzkCwGC1gaQN6jCoEgo9d0KWDWryr8haPJqKIG5TQlPyp0VzkPziu
9TqzDaEz/DuoRFCOR8fkpe6VelEMZVhqTxqRvwoUUuz04O/Tvf8ANJV7HvPa9Ukj0EAciQBnbmFC
2fdSnDiaet3Kgv70Bgznn2pG24jo98UBT7UpskVOGHflrTDIizhxBnDVAaPLVuVjTE3EfhJbT7Ll
tN0mEXalCuA2QeH1f12b8CwJsy2YI5jDN9aC6q6sqzZPgB+27nbda3YEIcoPz+335jq+j1a1E+yz
3yovL764vjOpjN3EY4KOYnSgPo3Bl/cIoLLBrwjGGAMeXtb1lcisj7GStK38eqixk0WFQe9X0PRq
6xJgQ08VADdUao0vcvAz0FSo67pNMSfHQ3adFeMiZYWnNgZQ5gl8gMeiwetScbxCjIxRGbynViPh
WtnFQBRe3enPt6/decNuSZEvpUiJV6T91HtPKXFf/3UahFkC86I221wQRbDbPrV3IyBV70/9A/gW
MGOCI7u9jOvnyywKc23zkBJKyiKzjjKJ5EHoFe9JfBQrInwASu3o/RA3UPwopN6r9TA9cERe+VGA
e2EYHLy5wJZG+phZnTeKvtpqkn8U1v4OHX7DzrKcAZydx3Yt/qoO5l3+CmxYmyN29k/MiaE4jSwm
oL7mVn1mpVpfalOgBsExVV28Vmo0PqLfEEy4YOos3ZpzUy5ooa6i8IVqODpjrkZaysq0yj4LgyM4
qlcGaBcwrXLvoZmdk6i73szvyG8m7QMxOTz0pR7qeZyFkxDHeDQATusz744jiE3Gf8+2jOk1dMmi
+VhV8EKBY74UVOWeXvp1kBx9gKqu9N8VIC5fg1cBt8E+dIPf2ufAK4ewB8ZIZA5skD0foyt+cpQ+
MrALvU4jrfeAsux6cls1rpwjI4hRSLUfSl/0sTTUNFCefkJpVFbWt2Vc+QtGBhO5jXJnJBKumGP3
YDkIRG//+rUZMz/P+PehUc0yUvDzwSm/q0H0bdzF+rp9Az+qhpI3yuw8rKjrDDEjknH0nad4fj1B
ZO/86p8TQITb2qNjNluPfj56CsdRXUX0jLT5DM9eOZbYTQbmz5JjCfVDafchal1Ee9PBelAN9/Zu
LskCkg7iXNSr5ya6S1mS3FqlVMs4KwCsgzcdKZaPsaXmGhV8I+Mc3VUOEN4IscBcGUdDP1o6L4UF
AyYYez/uj6YQRPctQFVsuUSD5e0lXas4XANKK3NDP2rxrJsPxEYo+yBTj3Fqd5qj4VG4a/KHSX28
LedazSEHz7155BU3MAtRpmpjkkRCqx6NeC81KJEJNDR/3JZxHRqql0KY80nTSS3LflCPb/E71CF8
CtzkNXvRP7r3+PW2rOsHz7cswFKiRR0n9B3unOldhuZjsANP6rFxh/in+jPrCB7WlvKReg9xvNGK
gSTxrk8pZlGJ9IhpE1LNXOuWRnQ0uOy5DACLJ4li+v99EGN2KEJK0Qj+0GP5ko4OCFtJpO77RHZF
ZcNZ+6x6FzfmvHYLs6caMpvz/PulairF1NZirKnHXU/fgEe7/glgYZLTwA7pQH/Up/d3QPceW8Lj
s7q6PBnBs4GebbpfzmShgaIezedYB+d39O5vAo5Dvn7PXAgBN9KlEFHNJsOYZAg5FMdi88vbxCs0
BW2sVeSEHI9yHRUzwpjbExUApGcR9R67ai0iMXRvPKFMvSLNNtzrIFbo7nTPBqHC7RNctpR/TvDK
7JN8siYxwkbGL8pJBm966EiPxkE4IKHq3JY1693/VhaMdFxup1WUiRTBKxzt8nHTvQic3OV1Uzqz
g8wFakgDugg86D1a6wA6JdvBw5iikYii2u/UsMrUVrb6xzQ6KvfpO58OszZcBmioRhIcfUwslSb4
OnvUdAPtWO0FYuy8feN4gC3Da203rm5v49KRnctiyxaRlaelrnnqUVwN+8gmHw/gpHXy/cALwxeM
7EIQo5J1EE6qEBpw1cfq5CoNaXbiD/Uh24HF0jaJQqtngPaARv6h9nl6OSvDjQ39ts0zA+9ADj6q
qaUeq8Dxd97DA5lWwk9tNX0p1Ac7ME8gb62McpaB5cdxhU3VQO4hOt3aWlWEh4e4EBHNbf3/qAmb
nUuLfMT0kKAee4qZ7Yfy4JfEsytsqEK752DbvvL4JxYugwuJzE2I5v8q80ooprnKyX5wODZ9FZug
yQpPQkDnqciOoL350qbVGHzcQ6Tqx8AAY0Dxip4njrZfXTGzBDTBo0NwBhdhO3RDK0nnF6JxLN7E
LwM9ejBmoQbJTIJQHHyfAS9SvtIEDfOx6DnHqwx4gMCouFwSuB8xc6FI/qlGB++pypEqrGDcNAuM
yDVBWE8BfqI+dVbAc8ZXDnKWjFjPmCfA8JBiHFighH43AYfnZOQbEy/dEqHrf4D6+paC1DCmN/HM
ZcNJz8ModRRhfVoZYGbLqUxMmKDlOVqp9bTRjdhOVlLjc7zW0q7KM5uFgVwCEOrmYz6zZwWNNQ1G
lvwTGobopIPiV6FFFpE8WEnRh4J+q9t6c6X3KJYjvzPnP78HYRl7bhQlqJRRDsDaKgJS2t9ImEG9
LeI6yTrLgPYjAYmeA5mt/aXCEFphpwagDlO3GHsCR2q9V10Q9aw5khY040ISs3ueUo5GrGrBqXKF
tbCO9ua2PABQkBaOt5Yew420jbYVrzfgOgBiFshsYixGYdtPENtvg4dwrdLsQXr8Ed2VG9MVOLEk
dzcZ7c+CdhIw9xqc4rsT+urU40Sxl4dyzWN84y6L8YmlLPpe7GFZwtpcGa6/9T7x4NlK4LENDrzZ
p0VFPFOS+WjPFL9PTSVIMiwrvLuXXjMQ7vDWM8e6F1fl9ylhfuEbiAQoKZcSMsVKtFhUgpNIe0ff
As5yray8e+RBOFq4YMMzLhDaa+aX75W+I+mf67FehafcAeM8muUTW9t1O92ONxNVKIzZDt0eLHMv
HMFXiTkN2PsgHLMwQ4+CP/vcbnPMzXqFHH2rv/+koZKSfBkrdcdjHFxQwktJzGmpaGL1kw6SGrvb
AJDJLZxXxal3OefevI4EmCXNanOmFkGfh940L0nBs+nuZ/fw4Zq2dhjd4Mn/gcIY7xrlbSFzqxVj
NAlFA3kjPJVADad1WxsZ1X8/WjgvDJgZmNsCriemyi4XFiapWmLULAIFa4vyui3dmfeSEwAoU326
rRbX/FKMKEbx83AyErTcRKfSqfaJW9LE/tm5KUnXoTNgVI2MD/K9eV9uACSzNjbj0/DxWQLan/7d
d7ATBVGKW71s8B39NtlIsIxmbz6i/iXS0clcMBqswk3vtm/xJnmJ7qyVQhsau8aGq1TX18TF3rPD
iYFZmogw8SEFSA3QYl9T4al5/fgRkepQrULXczyHx0N7Xa7CKQA3Gf5nBn1D1fHywONUzjuth2Z1
LroblH1Ap93kUdMW78t9876l0WNxKF+lguOOrh3rpVzGgtIkm5NZkOu/q1tpJ0uoJ4scFbt2rZcy
GGUeiiBEn9W31Qhgvvml294xdXlXxHzfXDpwSAHMHPKIaMpGNHu5g4IcNmPdqDAZbV9HD6P26Y08
532NHDgf05kQ5notPKmo2hFCxJW69Vbitv+uydduiAaLdgU+hlW1Bp8jWOl0Nwezer/mpYuuHwuY
+8PwLFAfMZwISJTLdY5W4ythUicnHXPvg9KROOaY4vUNdSmB0YmkjaIykqvk1JkxGYu71MxoNzpC
TJTuCQOrHBW8HmrEpqKvDzAkoP8BVJZ8uaJINqK21tT4VCuPQ0sbAa12jt8/CcpezSRHQwuCl4qb
HHPxleZGNSiQ1NbOq8eh2IMPEdN17m1ftKRKeEEA0ArfhWIdo0qVnLYwRRlb7BVgb2lCQOsmSewA
Feb9tqTrNATWjjL4/DADrSGU63Lt/WRiILAv0lP7Vd+B2JDu/U35IT1HB4mXiFhSHHS/6gjm4Wow
6H8pqoijpmjCMj1hAGWU6Zj7xW+1b0OBtoGQ/zYaoBrZgdFMe8Uw6rdRHkadJr7XH3SpyWW0slkR
Hjq1kHwAPLctV5ytmJfKGvD59zFbASzx0ffLJj3F+W7Ixr3lCSSY1I0vhracfOa4E1QtI6MPXLrn
YEAjRv94+xMWd0gHPBZahIGkzfYJa2Io9OmUpKfCBFHZ0B0FzDRytH1BBuDZ0O0MGC6QErIdEAVw
Bn3kgdOTKRZoWo1kn1p5Z3E0eCkywnSiMbcQmaYGwoDLw8ZcBgZapjQ7VXZnT7aEcNbc6LaKFnVr
i4L3mss2snB8KHqo4CdA0Rlwfsx7IJNSVZClLDthoAr5T9+x6IPzPtORPvACzKU9VBCnzzkg9Dxa
89/Pwj7N6Mqi8XL0gNEHXn51eefOfpxZh+UNRjZWRXbyMFx9bwmV/IZZ9upRKFpgOM8nSySx000i
D0YBnSxqCRhjaIxV6AAeqGjVmKmU0LpI5l7wwKoDztle10rA2IvWC6Rr0LCLHn3mCxvPGP3CNLqT
WFAT/SVBFfa0nB5L/3cTuT3aoaynvttEcngUAouUbWCP9clvAzqC+8qzFcGxFPQ5YGxz4Bjxt/pe
GjG+DVksVMvRi2ixjeniJJagZK76k1CuS19yC+9XK86kiE9+0FNvWo9Z7cRaCQx6NxTCjdehb0si
WVoSIafp22C9YSgMbSt54uqaE6TrJPhqQ9Kb92arOvi/2+oQqSTE5JcFaJhgoPrYkLxwBGS0RBT1
ijdBdWvtUBa1LXofmZg7wV34O+3AFPhLj97ARVOjHf6257i+MoGhNQMGYCh/hh5ifCucaBN1ktaf
UnQjkEzvdEdsE9FVo/CrVsvB6WTzs2uF2Lkt9/u2Z/YbyVCQyM/pIOT1mLtaCj0deGgmmgGHV08D
Dono5v4mz57G/EkMHxSDhN6LNbyEAuLlgBSW5BT3yi99IwvbdC8eI8OOTJNGd8NIC59q0n1Qo5Nz
o+5U09V0WzqMoWFLw6MxOoUTPsiWa0QNKSoyHHJ9BSieUnm2fsuWfXth1+22CAfQEw4bN4HIarIt
zZlWz/xiQn8SY6D3oy2nUu8tdV3r1FBXwXRoS6AZhLbxqFEdxDNH3TiU1UCMaGXepQEJYl6vqzK7
THarz7+IeSgNFRDSxsDrTx1IEyS3L8F4+xBbtPYbWlggvNT3o2+jKpLv9Y0evHcvXkAq4UETgTL8
JnS2kVPPXEMZD2PgTIYtp4dMxbVqS2hc9tZxAopInY7NDnR8Ae/2v6qtoL1+xjVHoAE0FMxDXfrM
uI+LYZKH+KQRgJA544CXq3MciQaitNtHN7ufi31iJDEFj1g2QrXI+vgUeYK2GQApRatpMO0eSA4c
s7t6Wcyi0FeF8RMkbmADl4sqPbNLymmKTzGxjdHtKNpkqpHw3shX980sBgAHyPmiNgWcvksxtdmC
Z14UIcZCRz0ipJbKZsO71a7ZZiEGrgPHBEZKBCFMACRZcpEacp2f6moQ1pmv5jItxNCLV1KpA340
Hw3M8iSNWq2mpG0rmqhJaGLedwSyWlcCf4YIU2gWNAMSN2CWvHEAK1xg9Oj9KsI6WkVt24EeSBAC
MD1iZAdgtIonH8tCsaCa4FfraKqPdUKKFoxeFED2PbwsQC2QkAr0/j2xhMhz2ykLFMC7Ct3PMI9K
gYrVaAgcx3Z9DWMzFHSlIk+F/jXQvl3uuahWWZ9aUnIaXHCn3il2vQrcECW66O5dXWN6mMdkft3b
w0hkTlnv2m7qfET9jVvsD6GyBdVsuIGDm9yGCrb3xO0vvgqZ5qsS075AbIDvxr+Xa2zHKi4UNETh
nXHXuH3toru4R+rPrTunyV7UXf0JPAnATXDM5jpBB8EYZcY0g4pr4wqWWCpMb5TCNAVzo0HU7QHs
hZvGGU8cJz5fPownuBDD7GhiBGPatIinW5o+/zh+8RrKuOtgbr/aKoLELyDAWxm7huzvFCci9N+3
NDLbxSQwRKObiqKe1+Fg/B9uxiR3ARoy6G3HuaSBF/vF3DBaOHm1leJY0ATjYkmuC6LFjUl8amwj
8IdyxC1cCSoKZHiJIGBHpzvjPbtKNKtQmcXZvdNs5N+1TboXgFO/ft6WdBUdzft3Joix5WCYorEv
wvT0VpJp54ODOnU5qnZdjphl4NEGJ43EOrT60pYQI6G4M+aQ4d5j2zb7eH985OZllyz2XApjsZFZ
lpgpgxSkHSTiSmvMd6K15Pm5oF+P/37TMLiDFlA8dDBNzyjDIJlxIoV+dhIC8pYPgMqLfLJe3xay
cIEiu4cRF3DGYOCF5SrIK0spVaXFS4p4P5X7bNMRsVnRmoNNs2io53KYqw0QF4IgZJDzNnnEOhD/
1CRkezR5Y+BLmnYuh1HpPFEGxQohx3uUaU31exRUHI6qXcWB0LRzGYw2q2XQtoXeZKedp4HvPfkc
Ms4r6jorxIhg/JpQG0gJtDW2K9nIK5EKjvBToUde6XXeDdY/n6+E9WtTo2ihhJVEG33rVvt5SHFj
VE9qBrbxZ17ydOk2OJfGKLQkdZI11lgUphHe45DQL87BzBt/YzksV1yCZKFe6Xi5NxvVjracX1/0
zmffz04DFUBYQWINP69vvYJojk7uKrr+HKlCytfbZslTADYlalS631VBmZ1GioCTpFuBlna6lzAr
w80LXhW1LpXNYmzTGsSuy7tqPhcEAmADJ7EbuoLN0TaOabJJm6jXB6GaoGyNPRwBMbqqKEB3eIfE
0wHGOPNkGPsxxsaVX5Grbn5buw2GMjUnPo5reSfjafVy+6h4y2JinD4SNL8YIdAOn36n++2atySO
2bA0W7mXiJ4iQsCbCnpt9SOhvIoCTwLjBvqiFNpJhGGah93kDgSPbZ7tc+4Z9jILVB/IPhoOvwc6
R7mqnC2e6IRzYy7GAH8sFBN0lzHA2CaCbNTdrMkj7fYlGT97d7s2qbD5vH3qHGdwBdhT+ZOaVgqM
BrTnkfW4d55FkfREfa0DklHelAvn/rx+KSi1L4nC7NpcWzPRG1y8p3YCTnveFi4FOOdbyDgDX/Yl
zy++nYFGOtukwH+1tXW1UzHgSymPg4rj6DDFc3lkfm2qeaXM5hOTn8ousnV7/xzf84zo9p2Nsd5L
MY1XRn0zYv+QNlQ39UYka45C3Pai4Lm4lCD24iCHFXQPD9XmaD4EO+pQ0+DF7Dwxsy2fpb6zom56
AfAfJ/GLkNqdKA3wMOB50dsewWABobtMkbJRRxjVU5Q5TYoO4PuAgmyWdO8Z3qfGV7sXVpnDe9At
y517FZGpwhAAs4mxXw0+shPw3k5lH2oC2OaX2+e07Ij+SGD2LwUhhyjmSXaSjvmTQJutgkItj1SB
twzGoUql1lciMCAQVf9EKt5dKw+3V8ETwIRSoj6EyJpAQDqRhGTE/Iieb0v4Hx7nn41i2zGsFuMy
4wgRB1AK6nS6c5TM2dLxX7cMf0cff+Qw7zYv6BBXgaAcOQLxJbLN++fE4dgm58xZOg/omqmWDbSq
pxYBJf3r4GyLA0fI//BkfxbCeM6o6LSxMiK4GNdcpeh/Fki8qu3oLlnzzHN+ZV4Hun9EMU4z6atU
SRs8DaP9rnU011RIR39Mh4yueVmxZcf5RxTjOKWy6fpIC1HV276FRD9ylnLdfcQcP2PxmVWHUtXi
bKR6axBJtiWNSHfCHWo3JHUr4oA1y356in+H1BiIjOiK4xCWFR20EcAMQwOCqDAeQdY6rQjauZhI
ZDpsJGKs0WwE9DBKOSa1eLeeSWLcAqY9wUOhoSYr/y59WiGlExDL3g2Hgq45wfZS+nSeQftnVYyH
MNIsScMOqxox9uLTfv9OnWS9/XpREKXIHN2fleBKH/8IYyELkBvrkQ6GsGATHGnp3t63RWd39uuM
hzBLC7SOMQrLLz+ngDylH8fbv7/oHpAKnSEX5uQ7cywluoKBAIHw1x5sO12Pz1FKEFndFjL/yNUW
nQlhzqMoyqqQBsQ55goX6eoZMx9/J4Eln64EjCAFPkLs4A2wm1CtZiWuOeHh4kH/WQVL0aoU7f+P
ep9WjxyNXTzls59mMmvyGKKPs8YGyS/9StvKRF1zzpknQbkMnYqmsGIMt8KVobeucY7e018ugXHL
Hrrc0CMDAclDR3vb4T6hl33V2SYx3hgIacAZN6CqANp5+pXTh94W9xXlrIOjq2y5K7EqQDGB3/c0
Pr79st4RYX7+lTGwLjewhEZqZQgITtM6Xu1z91+To87XytlGMTY9jk2aayghnZKN/yySkJtunp3O
DXtWGHs28wIkBPM7SV29VLayA88cfEZo84qCi/fvn4WwrtVQ+ymKS5hFeQey6xMAejkvioXDRrsR
aKTRtAHEGbbOlpYeHhQNKJc7tNwCQWt0SebzNGopOLqQwlzzBUbKLfwHpU1HcX9JZBNvBpRqRl54
v2DjF3Lmv589j6S8zAbgR+fIm3WbecNGnu4uHAi46dHkgv7AmX+XMUFwhmYBWuxyvMRdGXxMgFrk
OPLrIVbM3JyLYDZrGgugrQgQ4f1snf7lvnDr58IBF9ALjT8DwrH2hevvQhqzZVaRS1NT6PnpzTu4
YklVIGh0iH6q37eNnieHMclKNvsmqWc56DEfiHJHvTvew4sng7FK3CGCpnfYuZHqK+8RmUYbvfOA
5j/dXsvCPXi+Z2ymOW6M3ohnOUBPJnnHTSYseBcQ4eIBjMZQtNOJzF5ZTS9JwoS9Cl96pybmJtwQ
BfEi3/yXElkXopgt84Qe+G0yRGmYgjXwaHEDCuDtjgTOSMRXXsJn8YT+rOz7hjszUACJt3E0rwxM
4K5AO3oXu1+c62XZ25wJYSJGWfWHth0gJCbRZjc60x3yJM+cWIgrhYlYRq2xjECElNJRV4d4V1L/
Wfp6Hl85gnhbxsQtQzHFaJP43rL2XVrrRyf7+XVbn6+7rQA7g85rEYOaQDsHp8Ol38x7qa96Q52f
yED1vys24za981Ynzw4P4QGtEPsfw8u4z230QTi3ZX//NnOVXshmPKqPdmVx0CE7DWjyWdmhXRdO
Z1fBKnV8dd1Wu7zEJH/VbzsbreD1YHcKFZ2RAjNk+JGnM1ZIuMOYhvqVbg2n3CouqIHMiqQH8yBv
Qcvj/y5jUkUk/VUpYOgi0Vu/z3zb99atn1LlkKQWkdbiu2euhAQ5XDOmwfCOrsOwOjXTqsucKNk0
Oul8Tl104fIFqgWYcQBtiz5O1o90WQYA8ErC61eyi92kkefQtm9vL08EYwsd2Gkx29bPOXGZuvr+
/cgbvFiKSi9WwRiCIsj6KDdidsor8lY6MlV8kmnYx0febO+St7oQxdhC26i5qVdYTe1EmyKhb0BD
rEB7ROe6i7FJOXfjgp+/EMeYhRXIwMxPIW4n/kYrlPTj9tksuZCL32dUH3SwSTOhY/Q03aPKb6Cj
K6AZWb/ka/nptqiFwOhCEhNTlOhcUHwJksaVTA/1yvxY/50AJoxQY62KFH2ai0gi/aU/VJwFLHjB
iwUwV+IAwoksAy3HnBreqE6VkPf1F+e4ebYyf8PZ5VT2ody3MRQ5xMydO7bOqKx5+abbB4GuwUsZ
VexVem5ARvt1yFeqXbx4HIzF2zsFcO5LCbEyNaYn4iS8ZzBgn3qL0NymnDuWtwzG5r1S7ySzxDJ2
HRL1z1yKFnwjcyecnfbVBE4i1YNSiqim5OQQksh+shxQfv6NxuJFe7lPQNHP/KEekfcRUZRM7NLm
kQIuvBUuVsGYtydkei8ls/sIt+gTdmVe2znHgehs1WmIw1r2PEgQduL2MFdNAKU1uM++zZt9vW0b
usjYt4gc/VQbOJGyJCahPjoRyjXXvy+Uty52jLHyIgcMdNzgTN7wtpJxyxu03BsvW05Idduv6yzQ
DEbQciVTsZjTpiG8Rwhnp9gQF9e9akUJflzsbHci6e/w0JTcZDJnp74148xX5Wmqgrkb/rCnivtz
nqvUSfgQ8Z67HGfyXXI/E+OpRqB5YLdHvO664pF+5g7H6S5KkMGtAzIDUDRcvXV0E/gInQIjMdBN
lU9EeyT9JycKWuqtxlzGHymMa68zZQp9S4ahrA1i18m6RPbBBUmYDcDsnHgobncrEU3FOQKL+E5f
rRuM4revX867eL/l5VEXveefr2FVBLF4qAgi1hyT/Gdp/0B/NWdXF5XwTAJzCeRynvulBwlNQywq
POx6mOtt/7no3c5EMFcAhiGLTM4g4gXHpkNK7nE8NG8RTLQXoTgkqA10PKlsNyTmPtBJQTmqwdG/
70rKmYYnbVDKfQ8hGvg8Ccg9bevexVhMfrq9XTw5zGWgtmYdlg22a6Q/q8m1MBRBHe35thDejjFh
XjWYYQ2OTxhTtXfRm2hXLxUnPcXTXeYiCLt+iPMeIox7t9tFa55n46nVvMSz86h1I7fAtgbNzclg
NwAXPt7eI54AxhVY2YS6Nvz/aTq+aU+ty+2rXnTNfwzj+7F9tgI1GoI4nSHqgb2/schbfDcQlDWT
re/eXgnnKL4HBc8EtYOCgV4BgrKPnNzD0sNPjo1LHK2VGSOvhbbVWwmnXTqNLbki1VBXyqiAQnOI
mdKuosajU5HjJ68ZnqPJ35P4Z2vT1KCdZyDnTZTsOiKvW5Dffd7eP97i1EtVA4dSMRYlZESb3jFf
PqSVsZp+/51/+a6Any1kMFuryAwI6amWA3bLluiP6u4vhTB2r3jlmAB2BXZfvsCB3aUbDF1RXnvO
UlX5/BZlpw1xwTZjNyucPVgrjMN2dNOcyrfYVX/t1DVP3DXaAvrfzy5ttjIb1V7XdzWU763bS7oT
7g8nTCE+xAOmi4et8kLpMNhYJ7htvzA9+h8zG2eWzLiKqPUTDUAAsxIe/LW/VY8mORq2+V9ebH/E
sKVbtRtAYjpf1m/iajd+N6lgkjD/dVvbl/M0Z2KYmGAKjKwoPZzegKsBfXCf7x7NVhybWqpenB/a
dyR2pu8inMVoBNgz9JL2DuiLPNNGGhGFpUA+RKSA9+Bhx3BXxgQKoRcaGI7DBtpNRvKIvCOPFrpr
kJ/85RYyHiPoo3JUQ2whXqXpc7h6fc+o8cDLqHF8H1uTS0TBM1JJ+275HYi/6Rzx6S8XwjgMjFMO
qTZAxCFdu270mdUuTd5uC1lcBgYZ584akDSzI7xmaJVDlZuIFADq/CMHeJy+Dv+L4zuTwVhoEYe6
ICWQAeajGGi50lZ9G3e8JOriRfFHytWNXmoaCtb6HLtFP5RH9OHPzb4GZy3Lr/kzMYyB6ibQJwzE
byd7pMGDRVTaEGnb3K1vn8u337zKrpzJYS51MDeYfpNDTlysDMf46ZEZdYxQBxiam+1dfdpFG8E1
tzUx8CIqANSLiWrOE3w5lXv2EYzN5sAK1YtwXqyc7/xHEAjpR9whrwERVqnNu0uWXcSZOMZyp8DD
wOsIRdkdZEzL2lI3N8nIK96yFoO/MzlMmB+meZ/mtTE/7VCZIG+d7W+nr6/bJ8ixLJbKtUq7JPRF
CMEYWvmyk3uClxGGUW5LmX3ALTVhI/3BCjyAN6MlB0BDpAcVzX+K9c82a17n2V0xZmkwlt2siDpR
bQw3f/7dChjvEMoNxpt6/P6AWZC7jNvWMBvKjR1iL24MgY9jrGGHvsu07i/fCTf0PXJ4aAhLkw0z
0db/uVK28SroZWTFBCxk7muQ6f1E0PULujdu/z9Hs9jbuxt0L/d8rCglAH6mLQkeX1oMCQv3wUOx
qcRVh6owxnaM0+2T4nhYdvZdMPtsLkPPr3DrKNx3J+AFuHpgc1R6cXkA6Zh7/dBkzu4j5s8q+FcL
Tqd9aXbx5jm2uV580QOcyWC869iHsdD3kLHTV9le3Er2QEaFvv+3d6aJ+V2QlQE6ikU/AGxWHPph
mOOsXpITAJdffBICMwVX0+3DWXxnnglifJrepW1ditEsyACfC6YDeW3Gywp+JoKJR8DkPEnJFM9t
SBKi09Gp6e+B4i63A8LLMi/q2pksxq8NzTCCYwv71sX0Dqh+eEGEtsWLGZZvnDMxjHOzJnMqjAhi
3iZ72j/o9+3+Meek+Zb3DaydmOKHNoOu4NKD1t00gggim1sdOjd/798Rl9LaHnOiurLNVbk5Arly
eH/EGbPunznsOgJdmCAWOR6zkzu+AKWQPEzUe5Mczg23vHtnkphYqLQyq4s0SBLBiH0f2CopSIoF
8ZRhUbfP5DDWCsrVVlBAHXmyQb0g4J4TODX+xZUY6NAAIcg8os4W+dte7eI+raBuQJPU6Rx3zOlm
fif70n19LojZsszzBj31mtlM47sQjFldZTf7XwMpbfkDGlHvy1ND/8tBnUtlNlAUGk+dRmygQqa3
FO/KBiDzHXJCPEHzD7G6dy6ICRgHqROGMW3zk4G8YPJDpTV5ysjkVHfFlpMiXDSrc1lMtJhEop81
Jc6scRHBjY40W5Vb2wW8BY+0YskdnctivKs2tlBCHcfWzWi5a0xy5Dbg+u3bPlziacf89zPTNWrF
ArE3xBSod86ow8A1vQdTBVS+o40DFjIfbpALC8cTyzhb9MhKRmPVs4Oa3GoDkENbfVcd9C43TnI3
/JRedD6//ZJRn28p43rjBO3LMfAMYQlTTtqX0TFcw7Xe+veA+iiUGSYVNSd94I4acRWH8cdhpwym
VmG5FXYZA2y02AFCBtixxYoLRjEr4f82iCtmFSVNdDlRZ8Vx5Rk5fe9Ke52mmkPGI097loKaPzsK
sKVL7cEzOxIajMlASZNP2fHJR2+3G2/3yNHS+XdurYnxJn1f9I2eQA5QiH6lTuD+bpzsTgaJBDem
5i2J8SfWFBd+n0PU5Koo/4NgCIXtDF2P3OBm/qVbi2K8iSaoshiUOCjDjIjWd66i/B7VRwvFx0y0
K8TVla13675ZWe17WXT/GrYaeVQQpqrfOGoAN2aUMjHCsArqcW66NFATUnCZOgVe/Bm9fXrLZveP
nO+b8MzFIOLWBL/9llP/7F3JyVb/oX8UsJlAyAKAuokBJ2YpgqkKTWIMsx5i9nE+M+GgvfNZDJf0
EJyvBmr1ooyxMMaD+L0l1D6wboFWIFI3g3Y8aKvn2P28vWOL/uJcDrMeTarHoDMgBzj6H6DaJeFm
dK2VhOKzb/N6/b8PgFXEM2nsAQ2hqqaeDGkgFSa/ht3H9LLloSXJS27pXAjjKiavr8pgdks9KOpS
onzgOWfrIwGWkX3/NNkuXq8P/kZVneErWm+tDY+tZbFMcf4FjBNJQlFOOxFfMHVbLd897x79u5aI
5K7fIOwyOVq/dMOdS2P8iDe1sSFMkKYBdQCJjPateb+tJUt2dS6B8R+DOg5QUlwq/jt667qAGpvb
Av4fad+1JLuNbPtDhxH05hUgWWS5dlVt9gujLb33/Pq72PfO7Go0TzGupAlpYiRNJQEkMhNp1vpO
GF1TDCYG0cSRb5Qaa6hMcQa1mcwMfeAaUdyUPB/8u5AmpLdvZd8czpb5us3o15qVXHqaXy6SiU9a
TjMmX5lDLuANxEjkiuRrDdt9TQYTjGhhCi6XOdRqH93CaqxX31xbxmJe83IdjOUo66wZdeVbHTSw
n57QRWx5ZodukzO/M26vH9zaghjzESS8kKez+ZBu7FnMQEcUPq7LmH/jim6wye/Gz716bOAnkQgS
X2WSgroN3ArmdSkrOs7WssVxEsMhhJQeagdw5ymgx6/rItYWwpiFTB5qneOwWWaIYJfEdKIxOqbW
+goX7QHwInUV0IWywj7JjagQ8rzj89MfyZ7c+FZ2ri/jN1cA3Dl4rf8jgH2EFxzInMNywjqywLLV
rUoHgEBERMxJBa9+zCq6Spe2aNQvZDJGPZISP9JK+F0gwtOcqBjWnqNb1ewob9Py5t+ukTkrscyL
Kk6xiYjfZcqBFFE8J3ZM1VNHXwOLc/l5wLXbrGjhsocEuL4o4g5LEqvsXV9IANsUkHbYdGb0UtOA
J/lpGw2r9Y+l8BPQtv+VxOwoJ8MYjRIkKSI0vrEVchhyc9q04uo40ZooZjN7Tc0HIRBnD2VHZnzY
bwGhv16FnX/ml6G4WBHjCAHnG+qphDOrYwfpYnA/y0R+FyzaT/aafqzJYlwiAtqsiBIsabI7II5H
ASDlJFrf3IUYUVnLES3WtC/PinGPda9kKZA0MeoDBCbJSvdGhURAs5lfJWgZ3OUOymU02Fy/6Iv2
6mI/GY8IVNYh5ztIlfRNXT8W7a3ebJQzn5z51k55cl3aYvUR6UrwfQFzGclxZkvjQuM5PpbwSrlx
bbTb9Yf9gO6xf1KxvRTD7CUo8ApAG8rz29wgrUyEXfFHfVu7x/Pt+a2LfxfD7F3cADpe8LEY9PSV
JHieh0H3HtEegW54fd+WT+mvJCamaEH5O9UGHj28lVqfCdnPT8i1GHP1cOZA4OJpVRlF65fz4ZjJ
/pCZQNiHp5estWu17Lv+LmZe7IWYwNNkTg0gJrs17cFsrfpcuvzD8NqTiFZmu5K+nr/6yimx9TMu
AeVE7uEWP08ZKY4FujuzVYypb5v9S4oMDnOAkM4007N5vFiUwAF8NCihcTOUnmA/hyZ9bEMaO5IT
2OIJnflud59Y3poSLmrGhVzGwqP9QVaLBHIrVDT+lOfb8vbuuu4t7t+FBMawF+hijJQaEnbeAcOH
FHZ95YTW1sDY9BGk9yiXQQJYV1LHPw4e4OFu+trx+38yvYsU+d9zYgyQklX+WPKQhQE+U7jnSba5
W5s2nK3LT10AiDfGqwGAroAeg03Gy7LfJLkhtyfTXXOz8+dd++mfx339YH9Hwz8/kzlYZWrHwJ+k
FogqtZ0eepuuFVzXNoI52B4Q0L0vYyPe7m/X+lLXfps5SHVoUrXV8NspXeUJW3hf/dwa1n/4BtcC
TLs9SeZ9bQKux9r7cL4PHw+P189gYWbgpyTGhxSwhFw3b1FMXKAW92QHg/GgmsSmD/fZZvfHxH2z
TAujh9ZKR+B3IfqaMjFexcNEZVx1UICD/ac/h2fdSuknwKcPZndzH5ige3epEz5YtDUfnGNqetS3
Dffj+g6snSPjdMAaG/FdhY+w75EbXfGbv13Nz91lXE3b6SM/6vjxgXyu3fKFtNrlj/+astNbRal9
X2lPj7HFHdNN8ZYQYLhHZ5NbY1C7fu3Zcbt/s+Hgu/zpqUTBmypFnDf8duUo176Sue4lV3teWEKX
//Uvz5IvvGs3tZLhzaYK2NFrjZ3XFVBlYRtHjk/DfsRXK4SQlaz4Qp7yp44w1zuL0yY0Zh0B+v19
bVhifr5L7hsbKWVz/7FvgRs67vbSY6NQ7RC8BQOJ9tEaFP93A/3/ftF/zdX1gjdq+nzHQGZNJRKD
ddHez3ntmmROaT+fR7JxrK9/qQ7MzR41Les4Hhs7ELry09KaqjEXeyjQ+Bmr+G08yuKSxHf5Zmvd
7EdyT827luydV/rx0O7oxpyx3bZSZJZrcezKJzB57ut38jfdkv5DT75D8wsFDwMB4xwT1rP70xJU
uCPTPnhuRURifYIF4Lo0MPldDSPUb9N2Ia4XjUnrE6hlSVzTIO5gcm8x+YhRMq0djriVjbHClOQl
kWUzPh7QIKO4nOUG9s4dkd4WfSK93SjH5yajrbg7DQD1B1tuah0UwvuktPzCcian3TzXmxudt6R3
9U4Au9tGBoXvxthL4NMjgU5CkE8O2xLIFkQ/CPdABSF+gLbUxG0T0tyqXwK6KF3AL+BfmMxwN4Cp
E9Rfm2T/9CVFKNHrx8oUHurMjG47DxQe99m+aKz8UbNz2uBzuXf9VYm+OyKijPQbyQa3aE3zvYfk
UroRwPdxuM1nvLTPA+829qawPw2iYMLVRcWM8tvSOvQQGsbOYEYtatpIaShvvDXthpuSdA83uhVQ
JLLBRKbSwCzsSCfPbklAMA1vltPhBj28NtcQ11Y20FQjpXiOUsAGS+R1v3GABXGvbULL0ixkpA/G
nb8rMpQx7vRtagHas7cLlM6TNwUMehMZzUGgxqe2E125IUqKiu/xNjDzgbhqOPdNqTsk6O4a0Gv2
nvmhYDpDJ2VP96/8W7rZPpW7Y2kqjzdiZ3XkAfRpmZkC70lyOfPO2xZn7aQUBIirgDQGaZDFITTe
AHBYQF1DPXa9OTq85bbbc/6W1lTZBCbVW+DGhLZ2hO+zGqoVQPLCXBtaNKAjIBOIJ2TvPNcqnIee
SMDEzb4+elO8cT7O/ZMiERJsTXU7uvo9Bi626JZ1SPWp9mSzVaH8E0eaAyUZIg8qw3S9g6LppEnE
rkBdEX1q1HCjI1pdboj1UJHEKs3YBNJXB47jp4524HHaxuZXKwAGyqmIu5UOdLo7hjZPhPvqHMAC
nhD44jy649HF/9nuSTFg05C56vAtpk+x+476cVTQGUR1/Ch2gqPPgZm9TRsb6OwZ/qdg7VJig2vp
iUOx/8Oz8rceENcJmnNl0pthYRmJdXSeaPIpb27y3bGlWCkAJTSUhDch+FFOxca4FYRdQlozPn/C
y43Q/L23B3hscfjAoCiRC/LBOyKpnUmzt5tkm5N748PPSPAVmuOzZ5+1W1BWF+cWNddtjpFjExeN
J4OFfL1DpM3W5TLT86GVgdXS7ICC94YqH68xBXqsdD/D/mxbs64pcRKCrX1HJpRzj0lDxpt6l1hV
TIjjWiVA4g0TM9O+Jd5yiHfim4I4I/WwN1+wVcAjJc3u/PGc3jym9nAXHKJXMxvsyeFxGdrksFWx
/usGbcnNKgAykjVZkjHky5pPNYg0jgu9Dj24ko2rP5A/4XFuyEjMJiX6jWrPMPCGi6Pahuj7XnFH
q/KZmEqYaqlKZKMDfKSQUmEXnk52CDz91kbv0G3uFoicpVsDZjQ7rLwgvtfGOPcfa2eiLjUNIj7T
IbscyZ+TARSDkHoEWUrn+iYvNPdgAuFik2eHeOE0eN7XMA7OdadnM7QOQL2RjuUzLosCOl9tvcb1
O7v2UxzzBvP1JpnUCmdaFOTpRXiMyE6wcQHWlrUQ/2FZEihVJFFSAVH3c1li0QVi5/n9ySCo9me8
DQuJUfr8Fr3uEfCwyttVBLmFCsC8tr8yma2My6hNfR0ygeyeBXCD4HYJ7a9+ZW1rIcrPpV0//rXf
Yj55kHIx6gpEKOb9ylf+Tv/8jH2Ygw78WqhA5zYH4AaJLeWoALi/J/mKGHFNDhOLA4Is5+oEcp5t
AKoRcrjh6J/Dybfg6ogDsqXHncWTh0dnDV9xQcMu8kHqd63t4uL4cV0K6fx6QTFr7fWyFgmzA1Ca
PhQ9Nz9fHnedbQfmKUIfSUaeTghA7HviWK6y2T4GhAIq/mOkW99ca5f57gFnLNCP9THBuCeLSdkM
WN+zaR7uP25unJK8ILS0dzlJLTRR2jb0PKe7bueZoJoC/ptPzAnFUfq1uRuo9WBt5d0DXAO5Dc37
Lzhrd/vpfB55eKgniRwOAUIwR7eua/T3JOmV72brcJzR1QBsQBQs2DeeeXAPZo9P/WMrTo1nA4bV
UlsiezAY5jdrFfyV2/T9HrhQiWgSQEY9p31Saq2pm/y7FPfjQrHz1GofZEM5PybMk08O7rzTG2q9
ndASExCEaZnZmuZHiLfgiJzOHK0pJkVopRI8nVZyu98w/tc2+acN+h+pUBMuFvEx4F0w3ef7J/9O
dp83B9MtqX7bEMvZUPKA/8bkDNoKVMvCB9KN8wCSTcBkOGvaunIZ2QoUF2i62s2HDkTFNVc8r4Vd
q4H0vwSyVIxM/HIlweinTQrSXDxYKgFhUP+sOxgT5cx6t3bKS9bsUhZjj5UAfWWAtOtgNUOrc949
8jCf5fUrshRcgKr674oY2zx6YRoPqgKEJ3qI799SmrximmEVAX4BAgDe8EIOY5uNRK9zQ4EcDQ++
3vojvVWgBAHabQbgcg4t+WA5Jdb5q7KvL3BtF5kUaFtHqPAm37vIW/4fDb7nQevJWlPcmhj9Z4wR
RMY4hQWWZyYekVLivadQigQ38PpyFjM9GNQBh6hofJMv/hSkBFqce4OOGO0gYHgL/qByOLw4AzQH
VXhFpKZv947mJp8zwkK5ctmXKgqX0pm7LhRSMYblLL29v6/dzPq4vrzFlOulAEbpx6SuhFqCACG1
09HMNUv06Ivv8rVlPI6eiaNbIy76X2QCH1ITNQFc58zZ8ZMXc6OBS30wAE+kbiMkxhtrsmh2/ker
+yuJ8aMc2FpbKcLqTO8xmszaxOM1NluHx4FxK5nJxRTQPOv3/5bFOj9AiGdVF2JZhamQHpyTAvFc
HpNKgPDXgEpEVha35JQu5f2sXP1PLA+TnwpYXPIyOcpxQ0UUYoOt/3BdztJTDJbk77rYp5gX1J4c
4jmEREruyKbU2ZxV7NBKIe5SEHQlBw9xBd712wg1dPVYamTNqCyF9z++gbkHAdhf6mA+yBEJo9hq
HH0vWA/l27/eVOY+eBHHYTodhziCQwfzI6DSsc/68R9M8s/m+e+mMm4gEsXS6MbvBc0odimAFnob
7Fqb1RXNt+m3C/0riXEEoarLYzJgRTNfqAHorA7j6ZieO87Tcx5ipQh5ihADlauS1xSUcQUZz1WG
Icz33AZ05a1qchsfEoXb6wq67Ar+LpAxJ5EcZFzg4+mXYmYk3iTAXH4NV7uJxFnFru0jY0taSTdA
uYQTk+96ZFTB+UsBIIwCY4HA1qCeHQJqdNPBem6TA+f6N7Wz1s+3cpRs40XC1anoyfCtI63PbQvM
GNUvTDWwOu/r/3tPgW+ryqKIwAsgt8zRpf1YVDmHxXb2cw2QsAqTBw9rvnU5/3EhhTk5tTWmyQcb
+OnRIAGNBzIAsdUntSmiSSaxQtt/GN9WpS4c5I+1MQcpp4kkpzLUsrO/Y0q8VQULuUh7u8q8sXBg
F6J+zfrUnhj65Xz3UsJjNlaxRPNhrQVXWhPC+AFBVUvfB8gjhiuMXfaSIU/WOLJV3hn3012izyPM
6HejBQKV3Pmq7kRnD+udke0ZOVLTxAiqCfQak3eM1Sb7pSj0xwawviNPxyybTxh7zeu0pAZ6ed68
/e1nsXsq0AFIVGcknDt6qKJdV+Eln6EIaAY1ZAzPgP6dkZ0pvB9HEezCSDEL6O33r8VqePg94c5Y
hR9CGMeU9lGPflAIKa30aBzlm/bsb1W33ChWeBdjpnf2icfMcnYDUuFfLRqyvrI7Dil0MmLQYi15
sfS8+PE9jP8yYmUoaw3fU9kH0eJlshms7tigQWttvHx1fxkXlnJa0ao1RJneXIeJgYF8fjBe1l5M
C+b9x4oY/8Wj3zZRAog5vPnbWx0q0xPVuq4ri1foQlUYcye2JV/KI2QUt96+smT7Dm/4lVB+bR2M
sYtVIfL5BtnXQ3QbWu/cpsIT7J/43B+7xRg3jPGIUcVjJaVVW7nVWmjChntP1wmVl8L4S1FsQ3vi
C4MCx9ufMKNMtJ2081FyO+Z2cy4Oa+taSnr8EMYYOWNCL7TMYfeEG+GZhyE5uBqqn4JpY9jwj7wd
D/42MVXYE/OldWn2qjg55ejekmQC0+YRWrrb4CChDoUimOXZx63TvVzXoqX014+PZC1O0IlFMu+I
PmBY4SmUUPzCrLPW23nnBOqmlUgumWG1AWZ8JNyEI5kUGky04mmSWl6E4hEa58fCigIzmrZVcVeX
G754WPnM+TOu2CyNsVkRdlJtGpQdeOptlSd/N3xXPjcWvwNAsBMRig16+ygBiBLajyvCl6+aqkkY
spDBXsMc5KCqo5IHOMiR9q/PqFX2pEHBPDPDbX9IdNT3JlpMxApP8g08V4t/GpN+Z5iFufIls6Rf
2wAOWBVhji7+osvkRU7yOTBLIjCOOiTKBZTBUb39LN3bwQkxyvSC2ttDROQdpuDMtaGmZUv9t/jD
M5Y6kyrPCDo8q6SWxp8gHk1dXNKHlVUuWp0LKYyR9uNCFTIf283T6oOj8Quy8mu4uMue4EIIY6IT
QEKJegQhiCQeVQzphHgN9iee3F0/soVsyGW9jEWzbvmSr+QCcoA5fC8+SHgBOtclLBu1i6UwVnqq
Uj1tZvWEU+tuPl8SJzdXYuvV7WJstKRgtLfKIGMEc4bgFLtuW3/QaLPGg7B41f6u5fs7LlLiftCh
ZvatYdDuweXuVbtDjur6ji0bPUWTZBUJMhk5WlyzCymhzIdZW8Q90qbAFvEejZhKO/SKIKzW7cSh
L/N7TER3lowsgfJYbT5WVHw5yLz4AkbH5SDxm0kK+tPzkBFACfrbbmegc2Eeq4sIv8sO+hE4lGBe
zjarr4lFY3ohnNH90ZBkboghfGgxpO1mxNtbpLOsFaO91NaK/mdNVWQQnxqGzCwyjIJWCpSqxx2T
0anQhThTgGnQIQMX2yF05G1JlMlsntqI1CewCO6KEmaLjwAWqT7FD/irU6x1jS1al4uPYhaPUo82
qUmHuAmcTUlM5dMZgP/103UVW74wuiBhwEWQJeGbi+ZCxcA1k4UJCERO43ZCJemFnlcLDfP2/XIG
OtwAz6uYNmCpzj2QIgyBN8wryZ7VPzv5LrlR3eF+SEkGrt4/d2uNtEv5BAUj8RKOE3kgWWMONMf8
usJ5SX8Kv+LHmXd2ziyHdG8/vR9RxfGJdhDuJvTdPASbIiIrWzr7eHa9ABVFHUIXVUWSmIh3zPl8
iPi0hykdMV9RnWILmJV7HuStw+ZhbVJZmI3ANXGMWQ1zoQj1uOwBNwNuiPJoD4Dw99B9RbmNsgaH
9l3r+yVNBK+Comm4Luy4gJ9VfZnp0JfKHOzo1KTU16gKaYlj0f3Ly4RgMH/hMRH9sbKtS2okXkhm
opvGm7w87Or+/8Lio6NqP2c2QIH7IdoiKZHhW3GJSzfwUiATcvqj5OVci6UGHjlI+4QoCeHtZs3I
L1k5qKohadqsNSqjLl08TUkFAHF0s+lEAh1gmdFavksLcBjzr4Nuq5xBMWpHDWA95UcveUk5Z9Re
o0AkXbHNBbQ3Zl1H1NwRAgzz8ysfuDDrp6DF+u8HMgpWi3koFfNtwlXS7HjrE//w6QEy48WnvJOU
67CfS8HIpUTGi6tR1km6j52XgHxXbpMaVrmW5i5EzntWVfc4HQwUhALaIcYHHsUqqu1S/CrCJvKG
qhqKqjEfEIScpI0RPkABXuX+3sBQwUCP3Goed9lS/RWkz3neC/Or99U4NbOOPQLZHUNRzzGRLcPO
HgRgl29laIJ5fBV3BW0zEm2N2+awluNaqsLheP+7VvbVIHViF/MlPmE345l3bv9ZHoqnbDdtUvcV
U6Sgt3esyHKijXdcSyQthVGirKqYrhQ08Rcg7pR4YpIUI57U5Zw1Q6/faj/LwnA41PdCBnOWsp6g
By+HjENzm8V0zqVsEbhszshLErTQcOZaymP5xvwVyZarPKEs+rGfehSilV2KV9jcLGvdArA9OHCm
4JZvq4W/RadzIZKxjp4XF6MXwcmaM61ZfQfGbmCOYdQYWrMOBrMoTZFAkqqosiHrzJ7yU9KBpUSG
S3ftkKeZCfgj9abfN3+i7biS3Fl8zSFX/h9hrMvx2hT4KTWEPWrItaA2LIC+SQQwUbIWCS5mzS9F
MbuohkkMrFqxP3mb5gMAUsFR1Nw6t/Gf0gpQjhvOymZC2rFvVyotSyVOsNr+XSXjbYw2GdU+hejG
1shNJFpNQ9Ankdw16MlAV/hakLQY+V0KnM/4wvSkWZnG4CuZc0yRgBQjDBxg1giH1sV/4rkVdSb0
k3RNVJlQNsabbEwNZQ4AAWWCdqr5DTHQd9F0Amu9r2DxoYlAQRbxBsOfCqOdUqxyHBBoYFUGCY3A
est1E+GreLpRU3Agk67NjcYsUg0gpJ1XhiVpkkqoQISot6rltWLzJXGa8H59G74ZkH+FThi51Wf2
YkP8bvm72HB+irlc6OPhlODJJlOhfR7FbSKRoe2JEeS2DkyZ5A8PAFYBkzX6fTS9tzEppbsEJaLk
WXk1EvS0K+VbItyJGRHHJ6TurLo65NJXKpY0QVum+BYXJObRGE7ijKrVZqxdQDVo6kpFftFwA3cK
UTYwoQx2LbkS8VovRcMJlIOR+tk9ZDlgSV/jB+l8fdeWD/OvJLYwV2qCX4kiJEWuAfhvTGL4b+Ow
jcGFhdP7EwabCFmt3l0Ru1BgVVCd+88Cv8cRLw5rjtZ8gJMNGHUU0GOHOp1Et81qpn8p0plpk9Gq
YYCfVWNiq2iQJp5DDfkUgsh0Ota3a7mw79cGq3WXEpjLoEtcHmN8ZjhpOfpVOY+oozVaVYZxkHA7
7QeDdG52U8hUeRYDNwk2XoG5FpCzhKQdHMCz1VSUTF4CtWh/4JFPi6CtEx0LV/c33BYkkJ16THSz
LRxj9Sm1FBvDJkq8JAvoqFJYoyj1fJwWcKSVmX4dOo6qbgG+FYsWn91hPexb0upLcYxJnDK5rzi5
n23w/HI7nDJAgmnW01wX0a2vByRNV5McSxpwKZPJ8YyeMtToVO/Bm4484g3QwHLwu6huCvCOfWzm
JmI/R1mD5FkMPC/FMk/krGjTcJogNgeWNfAgbgChAFNE5B7RvWzOkRHv9GhoLHf5rjKjQ26hyrmS
Xpp1j9XNOemCHjBVA304o5u50nqpXvNze8FbYmrWRF+Tzdq8xWIO60IKm6vLIjzi/FLqcZVL8nbD
EZRQKKj6GtI8xPtop5VrIxaLAeClSCaOyBsxAUQUFjZa8ud0Mu0/ZreXTf+228hO/B5YK9ZqKR67
lMfck4HLeHRyQt6hAL9SWNDP6RiD6BsFmfl99rGW/lx6iytAchIEXEwexNw/Y4eGi4t07BCSyZ2X
mIGGF+oQNgnlJsA3Xl/bso78FcU8j/vR40Wh1ZHy3kjPtUJKzdQwpMUBzFe0J3lF2qK7UQBxKGsA
j9bRQvNzZX6jhl4gY2UmQtv6Pt96JtzLvbqLVvsDlzfxryjG9rfdyAl9hLBoBNvm4I4l8Ux0F6CE
lllm/cC5aBpYU5Slh+3l8pgbx5fTEKLBeX7Y8rQ9+tZ7a05onchWy/fyrAO/L/d/l8c+gqqyryVO
gqgkhV40VJADM1GpgD6saRu3ZpElVvIxpIc8D2nbmo3VT8+RPpEeGGTZVpIPRm/2HjKE27B2Fd+H
KtOqtb2WGn9a45TkO0+1uuS9CZ7r4mAEHxMATDJnjO0AGGO+lePlVXnKvpdv+PoYDY6XHK7r5uLb
Ep2WmqAZiiwBJeintiBxrOsJUJhPz7s/vEpzdHRa9M4wvwqMz5mrTUrfUQe7p5fymOPzeCmvO8kb
gM09ogvSAPbII0p7pnvv3mv01np60UZCFZo422YDfBJQJ/s3mEX4uL7u76Dr13eg9wNtdqKkaDLz
HXkMuttM78fT8zNyFhMAVIHrNzloVRgwNkL2xHqN0E3QbR4KWmy+wCyOWuTu7vpXsN4a705Znd/2
/JxUBpTrz80XxamKDFD7nYFGGp8FVFxv6OQ514V8q+nlUr+lgHMLPcqSpqJ8+1NKzyeFEBdydn6E
Y46Au14fwoE0KaEYtwLKnDPCTT4gMBRWyz/sZWVFM7bI4DTfT0DidN6ZdvsZYDQitDIQqOqI2Jxs
wkBKcsD0ZmH5dlzTNUvIGl5WOrO9atv3cdZg4dV7bRUhCTDB256o9MibW6O1KvuuJ3cxTtZZkywz
luNbsqboiqrPaUe2uwhMoAFQDsL0nEjv4K7CNJeplgGJJiBH3uv6Y42sPZyNEri9SKqkIm10s3Lq
S7ql8ZIEBlbM2ckqk5fT5KQfM75Kz0OHp9gGWD9NfcAQqTXO6ZXxM43tMTL5eDPJAH+MD9VNVaIa
JNuq7mZ74XNKLdGpm10UOpmykipgDeu8PbA4vK4jYYZyFaMWfeR3Yh/z6dkQGgCf5Lpol2MG0VFB
u7hZQ9Vm3dS3OJHHPZOBMMyzr/exEuQSSdL0nA6jM6VJRuSqugPF1eb6nv96qcyCsDJcaciCQWVu
mjTGudypTXZWC6q9dcBj5m5TnxjglnoUXryS8J81Bp5rdH4U29itMDBf2VNIm/dhQCuHqUUYWLCm
1EzkrR86griNn8S9fF+Kt0248QYqfvmpNcVm0K9Yol/JG/bTmSPxenA0t0GbnXXV7IeUYopdBdko
HkwVbXdc5GYlRgR7jFNf37NfMLXfgmdlQJEY3RbsgFAYjxrIaWADPYyP7w2BnGJQy3XmbU7xoiP5
uGlIABCCj3BTnz0w/HaWiI4U+p7UYD8IZbdVVo7xVz6Z/aRZny5ezqqqBUE34JMaG72BsjV+2q56
u8GDk7wXX7KDUmmKmXaEAVS8v74d3wVx1ljrF9vBqFAgNFpQClN2jlz1Ln59lr9uwntth9fUPqTV
zo82jfWFnDrdpg+hrbhHgfo3eNnj79uiGa5YkV+Zy3krYL8MgwfRhfI748PlYzOWaX6WgzEu3UhD
Joo2npQ+d53APzZhPXamFI5lRdHOmj20U8o/jo2ePueSkfj0+u4s2Q0DRmNuDwJ+9/fBXRzMGOCf
1fqUn9smADdOnWOKXk7f64ZXHrqKH8h1cbPOM2eh8ADznMfc8Sf7uDMGLWqVWsvPGuYxXT0URLvg
S8HEY0GhUqmnJMEY+or2fQ+4/JIqqpKoopYtwgr91D5xFGKhaJv8LKJlTSFVZOFKVrkj3Veoim6E
8V42y0Ol7iTB0ZAqq2wZsDbXV/4rLMS5ozdENYBij4uJSZyfHyGNwSgqRZufOUcVZna1HggK+zK2
lZFg11uTd2vZynRLbO0JGH/vq0XhhdABRlREZg5dPWBDYh6EcuCL4Ckv8/PbWwwUhPQPUKRpaYdv
Kytd0CnIQZUMjlLSfjkH5I+RwAILwtmrQE9fkXo6lQHyqdCmEik6uSSpShpBobHPETzD6TRZymNs
tLRUwrVtX/BUcwpd4AGZCXbFX4tWtS7x5QxnX9lNvj1vUdvZyvuAIEj5eFwxvUs2X0FPA1yixCN7
Ic9RzMV1qrogHHxlzM9AewkJQoBdlRI1o8qx9NBbp2V2wZG10IhNS86aJcKcGIhEMYKoMMZV72JO
aDGxc+75oje5ctSI2AqyUygeer3zbCRaJ/lWEuin3vC9zdShS+X6mf/qSsI34HLhsOdcNo+o+OfC
O6GMPNx8fIPn8U9D6HMf2SAZkpmJHnBuhApMhgQBFEAK+j4siJHrtXb0YsUINqXXxZgTC6asJdyQ
+GgXGNsWpXwprGOTH2PxKSsk+UkbsnigfFD3NZG1UIDP0HJh7/cJbxBD7INHrxDR8ZTVHeAANU4+
S11WrD2Xl3yZNs/GopYAamXpu3X24oyTZJDRSlgU5zxAmtsSCmzvZOYxaQpQPpdv4gs+h9uKaL24
7UsQqwhUfeufS1v1qC5QvO6JyjcrhvVXxwcOwIBbQVO1piEMZF9f4jClVRsI/tmQZ7pKFG9EWziq
2mYIAMHiu3g2a6gcDdYkraDwfTcj/DSvYIZS0P2hz/0fApseKVtf1uMhC8/m85/RytwD2qJcjvwB
nOdMFnVTo324xPR8YOrAhXnHAPeD+XV3R7cesGX2e5hBIOwk5IVS5w5/YEDh4SGjeCUCbIQWdLvd
0oe198RvG4ULA0o49ONgHBMe6ae+tk2RlkBk805C+ZL1mIFp3Di4DYYV1/Pb3/0UI/0UE3i5orcj
551aMOn4ybGuIqJJCk2nnZRWKzrwTZLNHsTlohjr4+clHE8MaT6AjmiBjm2QaX0V+8PhYJ9y6n6+
j2hM3A54jE9f8a2ywuG1cDN+rpYxRELXVMjNQ76pbpqQHOy3Gs2pPnHl29sn3i6IioAKRVrakrWE
7m8z/1M0E+TpYqxr8Sxa82y5+BLim1hRV4zc7yfoTxmMjfP9wk9hVrxTkJzLtiRhs3KTfpWaDSQZ
Zxw1FJKQZZQU5gC5fvD6Scq5U+p4t5+bYdttj6isfKCPfqes8tT9fs/O0hAZQxyY1zRmz/hS9Tup
arkT6pJkaNxSxluAO2rlW6M+9cpK4Lt4QrBNs5tCcshgbpwnVvLEgRf9ZCg1SepNqj1KoFu77ocW
omuDN/Au1TRcbh5h7c8LN049SHEyjkMJI7bSjb7XyRapJh0zl9clLRkQ7IusIPWG0FJmwjm17HWt
HjzuNPgAiSq2EXqR6voAGJEVQUsm5FIQs28SgIuVsIAgIwOkDNqdOpkn0qCRkH9PkmlF2kKYig28
WBdjseq6lWuvMrjTTiHxfW+Jd5hoIXhfvwuAtbDoVl1L2S1dK4Sk4ClCvMTjpfbzyCqplJJJxgIT
o7NUDkB9eLdfP6wF3UMAiNw9mmE0BKWMiCKpm1YMU/+MrtanKqz2JSeDtDVMretyFm4UKh9I/GI5
iPa/CwkXoYGuRX3U/R/Svmu3cW3Z9osIMIfXySSJCpZk2rJfCEfmnPn1Z9A497ZE8YrY+6J7oYH2
Wqs4U82aVaPGGErXTsp0w7rMwRHCi5L4nxyorfIYqp0svXCs7mSq4TNubE4WrOM7z+Pk1LV3xgGE
dUDd4A+wxf6sibkGIaiqblbOPsKb9rwQ7d7RtExNT9wVUwhiWbUwfUGL0Iuov7SQ1EhXAtEMY63o
+IRP8Le4BPmGwiWJxWvQ/dGgCIAsYbmyMk37XT1egJnDcjMZ40a4WgCJ4pRAqHLX9n1lJQ6O3gj0
Nu8YLS4qtSzZhcmfNQcnM76qeJoTJ/sqYMAPzcaua4cFkVjdrwVVlFdhhcb9Jfjh3OUKMn7gsQWZ
Q/rz7/K/GhoAeWXV8bJr15tcVsHbSxJ0V8loNAgOALFpgqOWUMyMcMG60Lt2CO8AxcN/tDnkTt6c
cslRjH5nEmzcfM/k9qiKgclzinVt8N8zl13Aq4HB7SBWVRJXdRZuxvu886hE8G/wk6u3cwshbErF
tcvBzE/NlmasDwGJJGHXZwtRzF2ddtzVDIvnzB86CVnH2z1EdRUd52Hk2eBE3A2EYfT++9t6GYvQ
3+2KW+S2nXNO1/ZGp3K1sIHjCQ3tw14brJvKYiQ7tLzGkHwS0MR3VsgP+AOp60iLPE7jeKvxDwx9
iZU1C34enQawh9pIiS4JlNYl29CRFuKevwfk3VJfzcikstN70eDQTeDZGq+iwAR+QqDKR5W85tvd
qHvmnQ00FM71n+fDwThtKTPaq+ejdtlZqzP/6R98lBJXjv4toeDTklX++vjQzx+Nf98nTC79hJOy
gfdCz2YFK2BJ9VoGmlISX1QDaRMI63TTexD+KdasFh17cZc/lwzpPqoTlai9dMy8hWT8TMLpZgsJ
E7+A3IjvtyWWVJB3lfPGUIwuKCvOybS2UmwByMGStBxyT3ShFeGmzFAsk5SfQt7JDUqa4Lh8PEMz
r0N8EHR6xpYW4F7l8TBf7TG6F7sccADPplV5w+ulObyyT75KX1oNrOgO1CTohRM7dxVeW5xcS33C
KmjsSj1bKlZirvYlmCyT/h2peW8phzk/3ShEQHlpTG/JkxNUI8PbCD2mO+cNLlbZWOPPxd7z1VjR
W/C6JprkHUoaxQDgNEEsGg2q8rwww7PuEIgEoJJGhMBfUv5qhuteLGIlrbHklQnWR52iuU3gfrSu
mrPI7ybBOpZDk3UgLUmDmWCpJDkX+DLI6oHlBPENrqKJ1xIasUmiBPZ7E3iIX4hPBSQFakhVQ2Ph
3p/1kJhs5HoUhhOgL3m7m5rBc7Gdes+Oqdhwy5dw0GMHBE30kfWtQORx26s+RwT2Lc+IS2m0pArS
y8KEz7nN64+YbOkhU2iviwfPrqVzLauKvGKCrdwROdX6Y+gd+x66B6mv8ajKrVk88cWCXThWd40v
4wSAJ00AWF0E6HFalAyzUY69wjegFGrEkOOoyBunJvtkb9t2bACphQ6UX7i8438z+DGTzI6CS/Jf
ZHa127pSkCuXFuHx1BgksSOjk7MCtlv/ENTv9FNYP7Y3l1lgEOT8X3uTFfdLic87AfbqjdZtCwjf
gBRoK63Snah5H8WK2w8bytyX0KdRI5Bf1p8jS+PSks+dMQn1QBmJRpCPipNzXrhFzcZR6dtUc45o
zT9Khc6k4GneSMo+DrfuN7XhFpUL7tOrOM9XVie3n+8JQVc0sOpxqnF533lftVmq4KYc78ELXuYJ
GMXR1qWLvv4kgoOw91FM29t7GYzNBTga+ldrqT9/zrvKLPANPIJOFrKWtydQycJKiSXHs/3M9Krn
orYS9k3iLA+agEuzPnrq6e0/OhXk9sAdBhdzaytM3GyIOBrpvVb30ezZ73wiV6oK+mVJUJn/5u7E
uUL7IcpjSBlP4kqliPOCCynfTmtXF/gvVyIcq2cdaHEUoxaf6FQF4TSV/lb5T76NA82jAlXk1bgw
I2Xp8T0am4wdsysg1yujnIq75XbsKIPlue+yga1UphitGPrYoslMWAiwRt98ZwWQGQj2KuAn/gOJ
X59mLuC4qOcCu6k2FKdWHCi3eu9JHr4fH+Pxayd2AFeRQAMAkQjcFpOpBYelLFcCFdlhjQbSzidI
+PCgP98V3Mpn0TLGBwsP75n5Q8MjC6Au8IACnma38+czjeiFnRLBTx2qTQ/u+scjmim4jB2V/wxM
boGiDHonqWEg3Q9WorHguQH2A/EeOHiU5/aTMh4bnB8QMt2IpAAFmR68PEEIUPGwx/ekKV8FaZ8M
myD5eGxlppyCYYmcCN+OFih009zOGxPHBVvmQWy/gFWkACeDRNBXuW22YLnb4k09kFNDMv0pIek6
SfTqBapWm/Pq8VeMRqbb5fojJgffA8DJbWp8BF9zOj90JHU/H1uYmU3UCBlsDMSmaIqdBC0tW0tM
W+YAanW4uIe170NANz8uQYpnBoJLg0eswuCpzkxdCnr/0U+WYiBFE79IdCUbTFFk+uOxzEVgN1Ym
g2kUgBn5akQoKYem2XBbx0cfRHyJmF2fXrjBLCFAWi7FYjO3043VyZ1YF3zhDZkXI7IPpbMw/JbD
Mcj3ifvMlHgPrYOlLogZJ4IIl4cToYGCAtDudmsWKagJkzCM7VYgdRWSIDz13VtRGR1bk8w7Lr3H
7/YIHCIMKfKYNMbLZfz5lXNsJHAzp2Ka2H4fqEyHhpbQNUF0gsaYkF1wV3eOeGJrsoS8XMQdE4SJ
zZQSSErQS0wbcdmYvgOVP/rr8Ya525UwhiB6TEuC6RSDux1Ymkh9KfnABzVwVm7z2RTl92ML98++
0cQIfGBldGUjhrk1kTFR0DBMA5wigBUeakLN5cI4aoB+qyfWsqilzXgXkwPhgOMFiAXoASEdN1kr
LssDP4z4DOVvOKx1o0HdFPm/H5FI5qC26CT7fTzC+6f/xOJkxVCHF7uQ4jLbyjrrE0woZgPRx58A
BOlDD9htTb5Xavi1TCczs3pj0g+XmoA2WSACb6c29R0/DFw/t/G60d4Vy6GIYxCX1T4qUwm076V6
w92xw0ABppCRWAYYDo+NW3uun4oy+BJymzdTFLt1zxA8dQhJ9tMtJDXvYsuJpcnLPYgVpBklWKr9
70jUzjX6Yft+4aQtDWec3qtTLQQUmzSjESiM9GrCr0SF2LKjLTyUlsxMrzARzN0FWm9tCPqggylA
IlrRQZnBvAnP/pIE+H0wMs4cODNQZJDhsP5u9atBIU4UQhyPHNtffJffjfhdKff1+gOQ55ZEzdKF
cxeYwxyPej8t4tEvcFOKErHyyioD7tIG7lUilv+Rp0bJa69iAmUcTYQG00Kcep9oGS2CvYJlWQSS
cCy3q0Y7fFb6blvYqK6BTAuvvcigRTQKSchakcDgnwU1STXJUZvoXFGn6GdYiijvmjGUyTdMdk7j
xwOegFVhQ6mpdndoEkBvWuWpagagQCcs7NM5j3Y94skGyiQJzaBKV9iF4a4iiMg89l9zHvpmRice
ky49mUvFsrBzf41zTbSdIeeELt+6UFtxTxJ4BRcsjiH3TVQ3mb+JxxTKMGRTty7sRNkJotlcqFFZ
O4iPubNRSsBmyVIqcHHbTK6hQMqEsOKwbbh0x1DaEAN++srrWWwEXxlL+OaQxjUZ21UTAAMJQ4HS
6A1QGWHxyNxFSxg8wMToDEDSBpH15M6t0GkrBVRc2ox7ikGhIydEYjaDo1btKmiPYxf3wnTPeCAQ
o+CJAlA2zv5fLu3KJyCG72s/dEq7Ky4h4HB29CogJRmPMPVgL4N1JrHalgwb2eCQKHpsfSaegVYe
/JGA4BO8QZOzQtMNF0SKUtpZfYH2F/hrm3OcEZlfsDNzZYi0MkIJ0CF137EKsF8sM2lc2UFwGriV
ZLvFDhsJ1AbdQnWGGw/EZPuCMIhRADBEh4c8vXeRE8lrCrlzm9Zr5GA+gTOSDHfj2+B5LMCB9bFh
kX1RwUMFYVz3kEA15HQufqxLTjQQ2y0MfC7+wOcgF0UDTwmPPzm/Q94rgtOKlR3VqhcblBHnerL1
Lan7xcpCh6o2B8UKq7UwrFiIwiDfPjJzyb/RpQgXnMl9OhIR1/XHTI62O/hB0xZyhUu1+Q6tz1Zv
AHMlg6EgDEPFg5AQuDQPzZ2t5WrWUupm3E3TpQHFEiAeiA845Arx86utzpSZ2FBZX9uFSHXEUbhB
jTN+cZQz154IpCNexSPSEAHerZmijTmnpkYzQ0GYFcW+RMXaN5WGlLEeMKq0gpq5JBF30PnWzAGm
LomAlpHmQ25fPdkKeKuu1dR7e3zW7vqwFHBRouuIBYyBGf+cXBV4zAe1FLOdXTBEPDmU3ptNAeFA
9O6vIooMrunxIJtU23w7sFqb6gx3iAISgxw/0drQAhi8NntGy8pvR2MonVdIkOrO8B2yw8JFftfp
O/3WyRzGUZiGjEt3dkkgTTNSQr6jajAiBwaC/Jr+nFjZXlDPkYpI4vvxRP3lSG73ye1ETbYpsoy+
nKLpEE/W90jd9TpyliGkED/H5OkzRAreX33y9iGYjGqr+9ePBfv3EBcsFINIGhV7nFtmCt2hFL5L
5FzoEKa1EfrfhxVUQYD61kBlZ7gaxATAE+yoC2bvHdet1cnpiDmlgqK80tlVt+8FxGdRqaXKKmaW
Xgrc/Tm8tTSJ0lhh4Hm/xPgggGkctPde7YxaH9AqVgF+AUYuZKk/wQcD+UgwjRNWK4hKWyq8NVnK
U9/3okzmevzWK5+gJHEn5ozT2fFLsuVeoXSoDasTJE3xC3BwtcKGc79BEqAdUTbQ9EWCyfsb/3Yy
JqdyACMbWoXxAW7+zVRW4pGK34Y1T9jkLQzAJV+tI3fp1p89XwyDnBPcAKcgjXc7bMp3U5ZmKAyb
MF+Gd356X1Nf1TowRJJ9fHAS0LDOYaROikyojVKLROD3qKBx3llkk3Ebo+dhuscF11fYQXZ7G+b7
CEphPrqAwNJ1+uG/zdM6OpvoFRRU9pPff69+1UJdKsrfd26NXwBoEo1XK5z1n+bW1cpTVBTwThz3
9ot1Oex865Mz8v0BpSqfnDLLNM29fu7JZvNRrvf2JtIhEpuoxyWiwXF5p77m+ismy89EFZuCTwrz
wKpN8SqVIUlrfyHImztwWE4OLz+0mAAXfrvagB5kUlFmve2DyLeU9IhR9Mc+8z7AGmvp/yxMjnRR
OqnoFXlvl1DI6MA5x3E4uKHpMpImhHhu9kt048J97HhrcnJymT7oFFZKezvTXnY7FAtSYvXHy2X3
7qmH53wHUWRHSxj1BOnWgaydtUueOWsdqyYhum6nDLG9DW47ojxBCots9GSP5lj7N1GXCEnnPCsH
QhCEuDTaQ6cZQp4aC7QxDlsbA1YhHIPhPeN1P5YXlnnWDhC6eDsALsvRk3srcIYhiMczlSEXPqY+
ZQRXtAgARfX7eLnndu1YWB+pkkco4eSZkjlc1vRK2Nv4lyBPKaBhUGRb0iAD+v9laEqjBTFMWYjG
Q6rEbw5rVbTNMZfHJmZn7d9YlEkJCDmeMqv5oLelsAFPzzbGw4AJX12wET02tDBpU4BxUwuugtu0
t2u+wwMrwTlM0gEtR976saG54361OsrkMApV2lO9BENOizeVgjp/ukQAOTcWdNQgxIXrHDuKbj1K
LbN8SkdFbzcgRWAigEfdvRAspGvvOvbHKPDaymRpWqlr2TyBFaSKtvH4OLnsDrR+MJ6yVUNOnXU6
Nepbo7998Cz5oImG/ozHUzkbC15/wsR1AjvROHyBDZhpF4gtSgrczM4wDidcVeawf+KOCdl+6Kl2
XgFHEanaY/tzS/nXOMOhLxD4hsmR7lm0Vv3t/7oDSDxNiBy+P7Ywv5LoM/lfC6Nnv7oGyywQ3aDD
AMsQmAUPCjIvGbOE0Pt/rOQ/K1OHIcSsVEaw4germLzs0hGdcFifBGTE7VP79AUZZ8Qejd5qe0R7
41yiB+O/OIBXkznl1JHaAIosMj6iGv2j8iPYkWv857OJIh7efmigHNVnb2eTabq8ltwe5wLd22Ui
GE4ur3NlCS8+85JGsRCYHh4NbYKEnppbO1EY8FzNNgPwLpU2oh27NZrPtXW4I/qWhap2sZEgb7Ko
6DmT3bwxPK2ueQqXiEIFwxwpPFP88EOrfKef8oY4aJTjV8pT+vl4SudCCwSJ9NitiUvtL5K82qA0
UwQVGEQGOwaIqU90HqCAoD7hnfweBgvZm3HaptEY7KCXHy2oNB7Jt9Oa9HmSly072HIPBtHoXDOZ
Bkpb+kIFR4XLNnG+1LMz+9i7NjlZyaBK0jQuuQGPPatXa7w1WdVdvXPas+HaJIaOOHAPS5ihv314
N1DUhkRkKNDTMM0FtGwSQj1NHuwhNJTIyDvImIepFnOvPkVaelvXOrpV149Xcqb+wCBk+Gd1vIqv
ltKtlS5Rcmewm1rtRZI0OkDEEq829S+jKvGT/wTGYD6+OOzqseXZdb0yPHGjRdTkNJvBMKs8+RsG
BFPhG52+eZxZbMA389jYXGB6PcrJJkolR5CUZDTmHlvKJcJPlppRd1zCltxpDY3X44jso+EFQNA4
rXaEaKx1Y04Y7N2uVC0DWaRV85zblG6iixFq17RmM+pXb+gfxxguol6B1SbQa+u4cEnNDlhi8Rmo
roKAZDK7TO5wfqsog41MPScb1YqD5ra6WFmZXcQrM9N5LdOaV3qYSbJdcwDzVAtHkIDkUFZeKnbp
iMw+kUUFeVNgypCLkcar+WqzljXjA1nm0TZD1mtKP7n68+HzXUDT6OFzDe4ikKsYLrWIS76/8SWA
2VAyQ44OZVR5ErzldZ3UNcRYbHpgbUrIVIFb8nLc/Z0/2kBbKVgVECjSExtp4Xp5UQetjYgGN7Go
Kp+MhZuYJIf1T7L6eoVIDfBzm7Ii55XtEG/1sVmBOEfS3NfHZ2Um/3L7KZNZBsIgkyI3bO0XjnAH
kH+AuRIPOECIYhNI6TW9Nl/f0CO3Lw/nY76EU73HMeEoXs/EOFNXiyxTUpz0IczL9qX/Re+/emBG
7ezYRHwnbr9e+YNI3vYQzOqJ9/6Lav3j8c+v9r+VmHjEIeRLMaywEln/GleHXFqolc/s4tsBTs5m
1baR5PIYYKYVGsT7DF4dxu6ryiVPeoIyz3ajrlbfsq4suNwZZ39reXJc5ZpupSKNWgSWJainaLxI
NcXVYuiBRCBykcqVEpkecyiEpyix4myx23jcxbd33O0HTG7WoZLpoQXzJ0KVS7h/RzEG2u3car0m
vAZtI2OTbc7wiEtR5kxsdmN3GgNK3tCFzGjXahCagecrMp5/TsGr7pCN6ukr6mmFZtnH+2gmuX9r
dPJUgvhaELMpjIK9uyZQ33jffTbn5/D4nG7Wa6jPvUZIXifQAgABPsinmLEE3xJtKTKduZRuP2Ty
YOqFNkn9P9+S6+NxhtT0e/UMwtYxQbMT1edAO5mJReLt9i0VdGhdB+Q8tt1E5vfCFlw63X9b9Op0
s0qdp2mCzU+tXi7gu8gRW4mqsQZloeVppx9J3+oSuvxZwtgbMOAdF0734geMx//qA+qu6ePYw6qw
uwoc52N0h/sDk+CTdUfMbPVESeqrrm8wA9Hu6JkLL+j7m/l2MSbure9lIW4o2PfQXui0lpzZDKhN
HDAn5gvvyHvOuVtX+tc7fjXWQFbqThldKZQPUdLb8fphrbPrJ53Z7FUWF8kio/vi9E6cG1dmWT1K
DdlAJQgGo629s0uaMS7Au/IEuNN2G2tw3Bt09L9+H7lv8bTU1z+TRr6d4ombk0KH8n12PO0gNbBG
oALQCvSm2GKhQwu+1gpVsBy+vtbgp31Tda4neoSWH+IcMgKIOpZ+tVpY9juJZrwJr6+1P3bZq7UI
kzh3i2b8qF2rH5BrxN2O9OfJ/CJwfP4TfL6L3b5E6P/3bHjgcv/2yJXdQfGoOBztQhFiFxOt2u6g
vjEeuNOpO20JdcRWAMpumd1xYaf/OeUryw6YdZyQhmUuz9fIVxl9llp+5apBOEBtj9Uf+9s7ft7J
DE/hbkVRpl6cwV6hXfIPKK0gHiRma6BE94Qhnl1DW1jUmTfbzaL+XfVXQ0wVj6XCCCYzzdk5pgBd
V2fFHxyrX/KbC/HhlKAtiv/PDTb2au12zRYqhAeQLUM3B3JW5hNSbolI9tBbwzaylvQ1lpZy4rQq
pStTZTxRYmxWpemg4z4u1GhYg8B34dqcKUPdzukk/gplJ8sKBbZ6Uwt8AmLQXU4MlJ8w0PXpSVK/
5PNbCj+m2b9H0BtYCzfEnVjv3z6SQEik/BGq85NQHFqmZRAkiJL4nXWpkdrMVeMU7k7ys9+qpoeM
znHtGZXFnVC1GKUOfENNjuNltQLrLDB7i0DOGcgI5uTqkyaXVu76clEF+KT+yIcgQtnBlZO1NAA/
6hhfZI8U3VnFW2BhKmaX/crsZNnRGhjnMYelAD2VJqqZ/BaDE9rJzZhRHx/ePxTVnZu6MjVZ9VQS
lKhRcG8IpD82X+PjmEbwz6qfCbpAsfT4h7GeC+wCyFKZ+z2rofgLsQDUiVijeNm+coDx0iALashP
UZETu36tjbdgL2x0kARpR7QJsDtqK/ZLkzTO/aMvn9x4bOSxHc/HrV077L4OaZtiuKX6/PybDOx3
I6CdHmukt1FL7iS5r8hj2ISMFKQVyZiNcnD6QXa+ByINXR06elhWo4aw5X6u8sX2sfu9INMsdIwk
DjnUsWH19guGnC0bqULBsqYjLaiqde1QhUo78Z6VJZLQUqQ93hLMOKbbib2xOC005UkDWmsv6W2N
Ykn4EwTQ3uQtCDNjMy6Yuveut6Ym09uDpyocPAyuVWlTOFiWrFo7cGEhZvG0fOFUjVv5blyoy8LD
jPmvKcKOadKqaDqMy/FUaIag31VbOE0z6EmMB2oQIwxVoaFhcrtYfoluv35AIRb0GmPT/fu7uwIt
wUBe+4Nck716HBLj8RzO+Cgg50EiRoPbFbr00/qTgppdF1TugDms9RaAsc/DaViJWmkA55uuiWoH
OuS1A3Up3pu5hYGm59EYAZogtC1M+5idEC8KqhZ6O6g3fatnkghqon1ZAdIF3lep+gJhA0kg8/t4
xGMYOV3Ha7OTMLNhWY/1c5hF5lTH/51CkLkNXJVaP7Zzz6Ug3I5vcvSCvJAaCIViNZFkS7QD8iGh
9QyePPT8KVapfpbmwYd2PYNsYwRe6cN6q7PWxtds0A2bdmqIq8bcbBpznxvnSsXvTWqcIcxAevTe
LgFZ5rY3KI6QLhu7jMG/cbv3xCoYokzwBpvpz4mV57biG2HrLWzxmYcGJuXKzOiWr0Ivhi9zpWix
3dhNfcx5dHF8RcTU9f1YqPo9R7q6qozVefURapH5eEHmXCHygXDFvIxyz1Rsjc2zOIu5ZLBdx1Ur
5eBwwKMFFsXFaIeUF4zNPBxkkFNBWwyyRyBJFCavd8UJUIVMURdItpSVgSQPW4DC4wFE7Z+o0b3K
WEWHUDtkTwpzCQs1bq3pHr82PllM1imLoo6Q4HWjlfiSiQh2JGR52d8SbqvIEYBUi8QTc37/2uZk
ZRvFUxo3xoCZbYcW3mwlSapPgf+4gHQfqqGvuXR8vKBzHgQNSKM6LlAaeIpMAh2mTaKGi5jGll7h
8kFpnBo5r/HKrrGdeI07/bG9mVm9MTcJduoipnK3oxub3wQaeuLAuclA3KB8ciGbUy2waszs1htj
48+vDgofDUIVlRgbr0qU0UOfpbjkh8pdqNPNziEigxHJi5ItGpNv7ShNJQZyWrV2R0fRkyiEO7lN
oQjj9IJe5wW1boOYITwYrOPaU0yB76mla3zcGZPdioMCHn/wq42I2sk1DoSqCPVjpbH9Dqq6ppCN
TJbUJn5lT+knxPJaEn8+XklxJnK4MTkZdeyLTNY4MMnTZla81Z8U88lDW9u36IQwueaHxGfWXvdG
Y5k7Tch2eXLMwGObmJ2yi5yXuD9UgFMK4Lz9CZUKfK8buVO7fpc6Jx7/tRLpIqISLJ5w7N9BXSB2
hjdocaqWuerLZpSYNZS8z8OGQ1Wy+g7AmrtJaDWvXr3oSxS+kvYk1irXroWyVGNnK2Z6J639TR40
4DipVBC7iv2CrNc9K6EAqgEWzgpNTejtEyZ+o+lq1EgKlEz4zBrOJaNSRs0fwn5sqUq9Td2ByFnn
ZHCzPyVowX7tlrBoM5fzzQdMnAgSD33EJT7SHq3GQ8Hit/d+UaKOG7MWF3b+TH8BBsujEx/NIQi6
/vbI1Qnj6KxiK1xGNpsbAsm2jZZtOc0IDo1RGIkZrS3ZUz1jsGLbMYYIaUVOdYwYT9iz9N6pRUTA
g0Et3BtzMeDNV02cTJR1VMP0+CrQW14ESM8CNjvCZyn9QoGor/St2jPVzF7wpTPuBpw6tAzBU1Dv
Q4n21g3EYiaCTjjq7GQQsUUh6lgjOEJKOUfbXnB5fPxmDjzHSOiGRVFuJAuYhGAowMpR2uadLVWU
/9LgdUp4sXMWdvNM+UDmGBkcfSC8BIvIVF1NUFKPdWTA9KUoJdAxMCJHUzpPA1VT1pBCsiFtjiuK
OIhwY83nAIpo1aiVVL4/i8WmLMFdV1CrzNMZbiHsnjtp6KuDhPkY+aLDZeKAAtll+nCQOjtAF1Rn
FPGWFzJyzL0fFlwYKFaCURhv6VJzKDXPTZcmj5dg5mkq33zA9KjHgQ+HDOh4/AKGL+O91S+a+xmS
4y9UGVcr8Lrmrsq+NTSJewt/s5SDmznpYAEYAdPAYoHJaXK/sXnDMlyB51QB7DqyRU6r7cKVcYBU
42HUEvWfIF24WS2MeuYKv7E62XlVO4DPiQVwyaoMSNxJJNznhDMOxvMpNn8qsm2N7ZekAtbarjfd
zlYXPmDudXzzAZNzhrlAeMqPr2PcA4wBSp9G6z5YFxCt88K9OjfDKHxDpwd80SJIMW+PNITIKdHt
aUSg6D8TUKjoXpLheYhXvbKW5KXDNnOjcui1A3YZIh7Y0xPPLSJUSMqOGWwvVrlL/RECRoHk2xMR
ta/X132joz0W1Ik/Z0hynrWlaV2yPv78ypdLHpXLrQTrVb4DByf8JofGHygkDZCNVnOEMiB2CVeS
p7LPXr7/jxXYMHIeGxkoIByqUfDg1n4UhmKYVT2gVZKR7zyGyO4vgACWh5ds5Gxd4TA0K7ciPa0/
3tEzi3xjeDrwopXA19ThPRWsWGbjioSVtxLfkJRVvXTh9TbzRkQnDbRGAEoVBLzbb0ep5FlNyQWe
FRW3bT555bfonhVpYUQzcHS8jMa0gCwJoAyZvtNyvBCZSsHtwJGXXm114RJ8i7/dljHAdq8KRk7e
B6PRaHXYymb7wRi7ZxPQBui0feCWzreNvn1Dm8NGN7db/aNfMzqkx8r166Bu3zab3+OCJ5tbAR4a
YAia8A5BW+TtpEgJhPeClO3tKDuCrlLJNSVEp00FwRkEzY9Xe6YsBCmRK2OTfVagqZWWfBizdgfx
I9JAt24T6VStvkxTR1c0CCQpcK6zr+2iw55xnTemJzutUbgaEEymt1kzR1jkk0/D+n7Zlegii14U
c/NBrYUFDzbnLW9sTjZcW2aJUwmwGZP8RSKXYL1j9tlLsOA+5h7rPBDYkgjqEaQIphs74quSGhpM
6yiHmWipKuLNAUppeo0HbIn4yzEqXb7EWn6g1tLTt/AM2ovnJTmfmVIYVvfqMyZ3YuMETu+1+AwQ
xjPg8d1XmFx2M1x0/kDZzSd6LTs074HzdX1m0E8oLGyvcfdMHmKAoOOXiBYL0A1Mlph3yhSzgJPX
pz9lsC/l0+Pt+wemvTeAxwUkkEdWmfEsXbnpIRhQTO3Kzgac471Zc9qw5V/kDbD7IuAEkYZygVno
4TovNMm0zyiNQExvFAkAuRr11KCBsYJ6UI/UydIpnh/6vy+b3Mt4Aud03FWd7Ut0aYWuIO8FOTo/
Hv84fw+G/4ftvhp+1SoVx2QFjDjsG8u69UueILpE11KyIE04Oxy0uwHqDhr2u9yq26Nxoc4x0V7g
nXMZvfbc0oW/ZGKylpxQCk3g1J39UvdqDAEILOkhM/4wQdt4jfZDkVPfNmfUqB/P4uxpFa4GN10r
tqMG5s/yhd3sDA59Zql58k0E7lqu6W8s9sfqV1lHqKosZdZml/Cf7Wm6XEw4ucnrprMbUVi19Aut
fNLioD8e4dw9ezVAaRK50RXVgZ8Im9FNfypHk7pXxjcCL9b+CzNoORmpRdBBOKU/7koQ+DRc19lZ
5qpy9elyRpOdSzy9H9uZe+wgXvhnaLJV4iEEjwrbd7bMlHqcoFtbcAqCHZQSaC6bHoDDoY9kWsD+
coGkZmDeaxqUpxyBN3KpW7ss/6J08cIOHq3encarr5psI04AGF6hsZQDipjPbClDOTQqAJSsgD/x
vDw8QuP2s6BkbgFKOPPWxnSg6oEeQvRtCuPJunIDMaRBHIFCV3SZVceW9fU8P/bDi5CwFq0sZdxn
YPGo7qDVgMULGO2h00R0l1B49efIyzolwDK+JhYkUYAYJyVE9IZvvkJr3yZ6rcDkArqO7leM1YED
8+FCPnP2Lh+JMcb6Ge7Y6ckRhEaBcA1QwPlv7F4chtciTk+bXcB9SLwBKXSSQlVnUC4Lm28smk2X
eSQxG4tqMo/63e1sex7b0E7j0gB70GqKNPGO2mckfnJevYUcylwuFTSWyJuJkDiAqPskXEn6rnET
Nh5sjXllQGryadYodiekfK0XfOBMMIYbFEI8KBIKiJMnlrhQHAonQS0jWFe12mklEHBdT6LT0ssG
xNH38wf0NDpeBbAw8Ei0385fHZZ8FWYI+hUoluyUboDsblkhGWyA3piRIctbsZ6aDw7fGRErUZ95
xzuXPu0ayqTlpBOJOz4MSejhSKgp5wmgkW1EKv3pOK8Kn+sEwobokZB5l9AuwO9qyrNhcpJEtwTo
qMiRh/CjNIu2ciX5oi5mvJJC3RfZ2+8wCh3agJocJSPBKkNJWOYFutcKvqGTQ+fFwig5ho5lfWwp
TYykBpKVsFwF0gUFohAcccO+97WudQNx3Q6tcuTiJuIOqZR2kcX3KevuCs8vKE30KIcjMcNmtDmk
qKNYIFZgg0OcVEJxkVKpSZ+awC+UdVcBLWkWZcRl/0Pal+1GbizbfhEBzsMr55pVEqUu6YWQWi3O
88yvv4s6uKerUnTl2d42bLRhoIKZGREZGcNauNrlCD2i85CKtjamArcrymmqt3wm+0sNgfflA8+x
FYZTBl/g7DxtAg8+MByfsilKm0MoSaFi1MD8BpudVAFwtqijGK88TQTouSaLUfuQZEMZ2zM6xjon
KzS1NsW5nDCaMWVgv4t8JgESD5+ynSX5vBC6XK2OEWCdKjZ5LsS0z39LUoZOdj2ckSX7yPiSB5dZ
4hdMeER9QCzPcjZooquMAOY/K1UXYqZsqgVG51u+Kqy0UdIJW1+P0WyoQ1ZkbzkQq2QrwrO5+d2q
fFD/FpsuC4BeNTdM7naFqA3bgGGk+AWINmFshZiCTb0iifmk0usGk3RgNMhi+dj3ihQ9g34hwBgb
akAYoteSsUS9p+41JOWDoFMio2/knHsMiqGbzRR/rlq9kjr8u9Ty/DnRwOFrDWXQB7umRmLkKw24
KB22TZ9K4ZHpOll6xc+UaI/IlKF/a4W2bUFfl4Nnek6nSR9BZshbVZelhelXAGS2eOw0vkiLlfHY
1kwYWt0U87ITFGkU7zteC8ETxot+Iu2RoGGinV/7bH5gUiTEHDgQFT+KCfOdMIsdo2d9X4zWFBV5
YLGF31SZ0dSFlBhqhXlgwF81+VR7AdgNhRjMKdqQP5Vlqcz7XKlAOJLyY8oYIoPxKHBgJ7xgyQo2
idNLJCsGE9/SBpsW/Ko50LrznLM6phayXVWwOTYvHFoJbKmIajiMvrWJOuoYltQYvW+GrNpk2cBV
D0AgSBW0907VNLl+xDTsk6SOaJmZNblW34JBUeKPuahLyQkmRm5Q+JCj3gJBvAaCcz7qQ5uTg0TA
UQmjeJxloCTBNrpqy4WTDNCKku9YJ23qNAdiS8Vpv5k8AyECG3SBZM7ge/ujIcUT2mCxDMJTWJch
c+TqnEusNAuq1mLUaCxsLuLZstZ7lklnM8Awivo15DljAa5l/jUC2icA69Ew/qFcMitXOuCSUfEF
VhpmQUjsJ3HuE9zCxfwctRGKytquj59ZdqNEz6hR6pp0GPO3XvWq5AP9OHoVRl/jWJqa/yfKgPOq
fVE+Z+XO+x/kKwEIbih4E9dDnc05Gk2WUndgM60O0jrOQTpZ1TnJVCvnvrTlx4gLFlV1JP9QM8Lq
ySHpXON8Brir7HMuq5ktMOqLpEZ2znaxGbNTZt+XtvLswJUHGitELUD0IAkXhHoJwHsMMU6xVJl5
GwUW+mZe7wvhVqVgGhQkCmhXAELv7aUntJ0asyHGF1MGA+Z4jnflkeuwfS2S85InzRjEaHU8vFor
DQCpodVmoaqmTJ9PXdJH17urqshKAGkJ6CLLbU8WCtDKkGDojuORcTDRQLqp9I+NtwGRnl5inAb4
Vy5j0sbQfgQypFAip8XglarxBYSGm9Y0o239tXVpDZuk2pAyiCh4RAo5FlCP9sy3X5To6MdsLfnb
S0xzFWGDJQJAbCl+2z6Mm1OwASjFQktCEfOjwESKIcysZ9BogQw8770AoRCNvcDHcH4/7HXjiA4W
WsPij04tUhqRHWr9ua7Bgsl7O/OC0a7D8Iix79+OhSpka4yOa9DU4Ee2kZRIWMGkIqtdLdtoHji7
3swm5sk2mPopXQtt970loDlMf8JL+5NifssD957SE0+zWQQVKFsvgnuzR+LWcAeXurr7QuBQbpXE
l///6nYpIBFM29NHd4OZmoffvybbMJjXT/P+stZPUIQxA10fnBokop3ajN0MxDTeu7SYs2j00yNm
Z5ZJglLnDMw0nc0XGor5uo5eySRMuZuG3EdekffyDTs7x2mPGcAj+p+b0xbpkSf0kz3RkHh+PDm/
9eZKJmHaiKxGQUNfrWeGG5RajVkXP7lt8QllWaYlzrRBsXV/dSWQsHegc2DTZ433BiMA3pNpugD1
+k8RVMhVEdYeB8KwgD/ynmiwD/7jy33loG4aYd5KIefxkp/0Ssw3mSBa6b3xY4r3buq4z0b9fKaz
bCz2+8PMrraNsG9hyJioFSByMgrgF86X34aRH5TN2d0adWmfqdpIhknkFhJ2DeLnGs2XgQDaUGBR
vXAbyh6Sb1Xi98kcgzJPtcgiuertDsCjBvRWYTiv3y3nrklThx8TD6QwIktXJwEr9TOsGeByBmZ0
DqfTyds8yps/Dw+6Yb2/o9N9i8HAT2pb+arn+ntuJNN1yISNwHCQvLuM5iHEHN7mQQf/JQYSDeOT
opg/xtHIdRIehGu6ZpRYHFq435lvbwvR66g/yJ7TTsAXOX8GH9StpS2QcCB1LRRFD/Rxb7cD88oJ
HDDIcIQmD3pplAOGnZsAUCwwY4d6KdA0iPAktVoIgFGF5NYGFlb4sPQkYIp5A954Z684e4PDTFJt
uJ/n+6pLsQwydRSggFwkGUzxAxONgd5S6gHUQyS8C9IEeFgtV88BE622DVYJ5wFdDpiX/KJGKuvh
15V+En5FUbMoANWy4O3emrOGVhYwsLuUGOEfLrYFOWnJXf94cgEBlYsFLhGwojfMmixdUpsH3KWA
HiuBLnc+06apfjwK/scQ/kokLgAOrIzctEjcpRtUr8TcQODVH1BsONOa4/8hVPgrizivOuqCkWsh
Cxg/5hsHDJNHeJbfjm6kFgpj50/KdgrrCvhXIHFmvsjlQSXHcM3mR/eINpysMwP0nVUjGtA2Or/R
9/povUeXrfuEVNFXqKfn5enhzg+JjjvqP6yqk3tN3BTaUIpc0mD9ZuIC8S7bZE9merlvc/+gp/+7
ZnLIsq1yP+tbrLlI3PKXVNu6+7x1Xzr9v1vMtypfPUdUvlPaucBipI/EA95op0smZSmrz8RveK1v
a/jWpysRAIcPsiALBe/FPMnoZzO3WxMg0/2gUxTlRx6fOBlyeDJLc7CQ5Ng00L7h78tg4Y3FDaZJ
uXeopyPexud9nrdxWELQjnkKn/wOU/9u8HSOWH1HEfUPV/lfRSC8fjmmfBLFi/IfwG8Lhi8Dy0I9
k7XeQPKyC7zzAm9oGOnx1XiKab55WcjPMOyvdMKvDJ2a+WwTLaZ3sd/sjfftyxZwRTxbMQyyzPTT
9GX9nvsrk/AvvRI0s7LI7EDnuwWXwHGLcIV52H261HCFzEaRGkO4lmLqqjgpoZs7TMEdbAaIZRsA
62DqQzBAZURZ2vJr93aT8BxDNVRTrEGaGfo6d25f3C/aimiqSRby0dHa8QG7rAgQwltMhjeG901H
lYs030GVRYSZUsHO48gtln0AvkwdG/C/NuPR3lC0+1Tgb81tan30AH+f0mUyZOfw9qF7+sOv19fB
fF9GMSkOa/m5O8ckEFGlNuVZKCeL0nMI8VS8DY0IRIImJa76MXBEKJ+wGN+VY+y0MM3Z74vkcig3
b0CRxxsfAZ2uWM4CIg+g0vB7nAohA8Xtr16pYDvHuNPC7kWCA0kC/LEgFgIeCI01n80d5fcXTf6x
hVe/TyxNFkYha9Av74UaXiCSnrc6+zltaCe1ar5XYgjnKMIHoxCPZbwgGFYOR2t5XFO0YdUdXckg
XGCvRn6TaFgKCD5sOIkD+sv6nRqZiRcfQgccdg//pUTCAY4JpsDyLF8Oh3da86KhrKSPBl40Lu16
WQ8cr1ZHOMCoa5U40TIBFB+1uZwUiDVT8/nJPX/RsqrcslP3lIJwf+ocZIMoYic7yDEB1CPvl0nq
M21RFOUjy8IY5xFnUcaa4tJsvCdM79Eo49azOn+37TsSuTJdqcyVocwg4uUANurnHgVNo1Jtqjdf
7OTOln174Cs5qDgOagz8N29ydhfZecu2aLTLjy7GsSmBxnrwdLUk0uuhrafwJZzO4QDK79JCVLH0
KCU6Ne9HsdpvnbxaVOozVdapkFShsf9k26P+mO8wa2khwjV2L4V7357Wr4+rlRFeYm78mesxX4mw
EP38SG9uHjHq+NDqD/tXNzVUg3psqzfIlUTCZyTgFWj9FBKjF5lxRgNTC2fNy34BaUH/LxdHOIsi
DYK4EbCZyRLxKsCtBRLUo7hUYSxjC49BubV+TAF931pXayM8RlX4EYqoEMg68ht6fW2gJ8zH5jfw
XM/nf7GTKtqQUCgEpwsm8Mh3EAbhfKkWW4QzWeLOaLMWz2Fl9vy2zUz11/29/NHkCsK4G2FEPDPU
vdhzSQWr3l2QvkJiZ+M42hk1E/xFuSFXkqq3woigRmP6KquLRRhSnPq8r9HkYG5069h0S0mIJu6n
870VR5h31Yh1Pw8Q19T7FiR8/LZCB29lKod9hMkDacQbxqDczzSZi3e7MvQAwyQJ+k4ET+P2WW4V
IgfY0adKo4ihbiVh4GEeZenIYW0mpnXeBg3cIc1kb3NA17gzQw17f/qv260krJuLGY0bOixrdzmw
wFt7Z/cwtPu6+PMOu5VBmHVe96A4yzv4yMG0L6EhPrCdAb7j+1JWrv9bMYQxT/VYoE0XSxmMHbg7
cUaBnhnTSewMoMfRtXDRstv77FYeEQIoatzKTAN5pnA61F4CRpoD8mFUL0XRPPIVNM0gda757yPK
/tTPNIVbtuXOMkju+RIhxixXOB0Q0IGMAM17cL7j70tvilYWPioUecth3xNHuApGA41Gueza4SV6
D+3hIac5dcq5kE+ePkgaDjBriDPOl13soTFHZuz0pURiYUfR7O+Gk3urIbwCI0VKNquQ9XIA7MAB
GEw9mLKMJ2CPUvZtJUy7UbdvjNQrB6SEfAvCSmwcAxoj8M48hJBDywat5CdvpRD+IMwKsS1USHk5
XLqXt8nS9LncdmYtLw/HJ8sAumiq60fmdXfYMafDzjSqE+rGumv+t/fl97derViOikGJxkXxIxm0
X3+SjYDACmhFtK2laQzhORI2Vbt5wsU8oMPeHOKNYmiKAcQw0zApsii+kMRB77g4aNqgR45S35kY
j1X30+/kiXZBUoxMXLz+1c7NDYBHhmFRS8ChmaoDBqi3k6c7DloaQ/2F4nh/vipvdIakxslrP0xY
Fud0GTFUq9d7U9ODEqPU0rkPD/S6x2JUd4yOZIdp+KLmwwJ7eDBPYbXdo5qqGCb3oJkAEr2/tpUC
we3aFtW52kkWwE5suuwkLhX/7XuEFjQAKOsEm2izR28Q9bak3WPisvwrkUoH1JBqwPJMuOPTQc8O
w8aghr40FSHijKCpVL+dIaUzhm02LaDKbabrzLPkwFOi0EBzy5RIQyQ8SzOh87RHX5k3n17Uc4VS
VUdNBa08/G6Piwg1anRg+sPQLAH9xQSOIkjQfOeQ0Nq1aZtHOIw55wNMGS1eEsihu9y6r3Q0Vy8S
kUVWhjXbo4HTw9C4rKtbwMo16kZEU7KtvVJxjykHQ1Jr5U0DysX6e88w7vmi2fxnx+u827i0gjNN
tcmuwlhNFfB6QJQJQg2U22z20NjVK24yWlLwx/QS8f4h5zHQOB0BJR2iZPQMXDCNgcyTfkKVq9E3
wZZ9qnNrdCqY7xf1OURzGiS+R5XLjTCVuE8ElDkONriljU2EF1F2UCzN6Xod8LLPQPoqzfxAccaU
+4UcegFNQpdky1WWtpY4Gx5jpKopzbTXEPUkCffB+QhJuxpypsXQQsxyVqmNnCVCLMqKVlJtNzZN
DmFwzTxlwlgK6Nh5OWgAJX6UjvMbkm0LHjQ14fYDBpxUHMKF8D2QQarlAYamiEP5oS5gz2cqZih1
VYQLwYRslrESxAzGy0U52SZvDZ2FYtRsWW4rGRSXsvzcnTuT5Omt+WJK5OXJ/CIBCE3fzaXOOoNh
jpyV1K4BTGvXVaiseTR/TELtBamY9RO/bCYoREvfMFg9Mb8CmxbCrTtkdBALGAtCjyER8CTFGNdD
MiE47oyUBWyvCIIJyhYuGZOfW/hXBpFR6TWum8J2WJzXbvwFej2U52l1lH9I2/wVQjyPKjWrMfoD
IZelC7QxQP+GpqMjOo62ueP+y/fLX3FEeKMkg8A2E6KA3eFyyA5GYxpPSCNStm49QPwrhYhoZIxz
ynOFRb2UrO4H1AB02ZR7J0M4o77l1YSr8fuJ/nIQTO4IkHb0DlEcEb9EKPfELP//KjCrin70x/Fb
AZp3DYhF4NWybTSZtp+akR+rSB/2xuTiNlNt4yt+pujf+j39dxcJxzQpGYi9OogHjgo6oK3OpGaX
aQdFOKUor+RQlJYVXnBBoxH55HloegscC03waCvdfmFQnKIc6w4XMFjA8YP5yqSPYBJxaFtlxpMo
BGtackxf2T/iqdvkVgK8mqfYpfYvruykCCYaQdRkcGkCAeP2IEcp0wK/n1lv8psZcy1C8BokbQnx
JYsa3xzx+0LVJheUn4FZyBx/RIxUUyY1V/Ya+I/g3VEkBCIAg7r9CPSJcRLD8KxXNuc4BTpZbqnF
r/s6s/JSWppVgLgAXmfQhpDmHfkTiyE63hsTD3OyetSJlIvlBzULrkuIUDHZDMIrEHYTy1AlTBjw
Vc0jrE/0S7pB1v4NoxqnFDXG4HjacLtHxnByd/9L1gez1LFS3u72zf5oPffOE0WZVhcMfnag7AmI
Gkjkg6TgIynvSjQPh0gZCJUpNaJ+f0/Xbm6JBXUQx2K2ShMlQnvSTGKVoA0Q3bXGZTbjUNcUfSj1
ZNCRqAXvjDvGpnz0KTu9oi8SuK8w7CIA2ggsOLf6EmC8T+xqHmJFzPD2LgAejI4aoS8aQfi4hQ4O
rX6AawPPFqEx7dinQVVo8ACn6q3/5e8ZYLkI4Cd4MCnbSJNEXAqJBHjSEvRsqNYuLASeZiWcmZgu
sJlVo7bvS1t7DmBCBAh0C4QlB7Cy290r0kpEgADPlugJINNzq+cXAnENqFQoofWGiEmLZj4yBwzS
9s4zSlwmRTXXMvvoWGHVZW4ZZ0Qe4BSMYy36DELmLX/8GN0WJAcuAnSFdbIN2K9yw5xPg3t/4St9
LSqkLtAD8DQ84IRuFx5LbDtPbCZ6Qr2JNbcbZIPdJ40RP5aOJu8BKtEB7yejGclKsIS9VjGlB9Qx
lvuOc67uSnZIwPDic5qHxLjV7/hNtQl1/teZ5st/8F3C/2AqF2sEkReLcX/iVsyYWM7HSoAgc5oM
s3pnl/6C+iXVTzIYdGcdU5/vPf4kHLjQ+BVHqBMJ2wXc1wX0AfdAu0NXaoq3H0S4h5jT8jZleM1r
rOB4SEF60BgAmGZ05Qgajf4YW8BlP9M6E5dfJez2ZhsI/faH0JcCFtsAuDXtMdnDkJ4oqrQSY1+J
ANLZrSZxnQjsUkzxeVNv5qEZpbtxJ24iiRJmrfnXGzmExqqd1jRcADm7eNNZk2b0g60dRb3xDBDQ
moZQ6duYhrm18m6+EUpcY3ErZkHHiZoHmbOFkeOeNQv/HfBSviF5FJu8f1ggibzdyTxIJLEq5UVn
+e3wLphDo8d2ZkjgqNgKhiVfFuIEyr7ShBL+NhxSJp4zbKtZgx1uNI65EVB8+ooxAk8dmAycqEjC
wil6uzCmaRggTvoa4LcFPXdycBObszMbwTNzajf9L8lpnmO8PIG6Lh2CxABWQJIYAQp0m/mxfEt1
cBMkqRdIjv/n/p7/XD2YAUD3B4welpVB+3f7ZWw7BlkRhr43V6bc7Fsl22A4Xud6tAmnqa3IlK34
qU+QBwQ3EbPg8IMy8VYYMRjcFlXiexfW8rzQQOXiQrus5eXIbo3+Vgjh+2S0fGplDSEvl9Mf215w
+ZHrAq8Q1+uZWzgHcLocMIZw2mCmNXDD0wOQ2azw+H48HoVt9oDX+DlGd952C5KO7fbJeKclb77b
Ge994nIuV/dAEM2B7Ev4RBMd9h8fmm6fFpKxywDaEs85LvQT83bLGbPlolUgMELaRbSo3I8PWBi/
wRmKFkHy1p2jQOLr2vdRDQScXQ8Q+NkdXksM87vFiXml9bCsHslfceRjJlM1MZlrzfdEtTRi+SJV
lGfDinvEoV9JIDQ5qIS2GHpIAHruJmr0t0pnrWpbGZoRHoPXUh9faoN375vPyttXw9S+AlRCgAWC
Z5aw7Kgq1TEvcnGZigUwmg7ewUi3H3UHfUd7qNMzOmZoyrMyTYMYArHoQtsN/BVy3D9oUj9uokH0
8KgAWVZsoj2nMv3T8R3MNlYHEDmAXL7fX+l3pyqhMDdCCcuV89DnxBZCaxNWAxI+8Ez+8c2Nfbjs
PjXz87NwzaF3AQ8HIMDcMIDaoWvAlKW467VzvvkOwrhVhuuZtsJ3iEgE2cU2NaNzcPYfNvp0yS35
l/jBePeXvuIjbyQStgrIUWmKq0708kh/KwVd3tSBTYuCV+zxRggRqAQx36SFBCGmdnqT/zwCS3J0
UEQ731/Lz2DlRnXIXquwyZWx5nvRU53w9PggbJnP+wJoyklOm0xRqfisBgnziX1rkQgC5wxGeByQ
Ne7H7XBJwelBw+1emaDAsmRgBgIFcwH0XdzPlTtNpqxggJSC3cOoOGYYwPHaHDydWYYFd4+AZnMM
yXhidwCozPWvM5UvbXVbr+Qvj9Qr+Yw48kD7GRfjyNCAuFRxQADlIXg5bBKQxi0z1sfnp3AbWsia
U850JTl6u3rCNBGh5VGcYPX9JXqXt7DM0UXDJZy69fBrX2yOAGoIaW0Ia67vZs8JQ8RbH/972fNl
ANW0T5LrbWQGc3CPimWhqWT7NX0sOx6YJrWKtWotV/tNmKQwAWSnKyEb7RgBSoEv6dNGn8+WlT28
i/sYKWgDLJDmfdVeycjd7jNhoyBa6hWAZot4woANFExKG0dEC+arQtPnlTcxJCEFB/RkZFRYcsRW
1qI4D0Aj4vUwH3D6bpxU3wOIwEI9IgITIq376Dt/8cO7XwkkQu8iCpSWmyFwZx7eUAqEDj2q5qNs
Omgx5ZeY1UACgjrTuOpar8QSdlugXQHN/RCL/pJDaXPiJj3y+0/F253Tt2XoiXaGa4HXzc4SlqrM
WaFoIyR2xs60E7dyenf8VRja4x90DzktKk3vz8/1IcEua5uzdFI2qpVa4pHi8NfN52rphNHybShx
YYYPAV88+pX7zejrGAxxov1+L2xLfVuY6Cxi/w912PUr9Eo0YblVLGeclEB0Zb2gnw1zFYVTTwh4
WfdMnb9aifhvNpwwVdEXegB3scs644c+97rCkBS9Zq1EPsmJ8W9M9GpphInyjMAUZblIm40+hx9k
n163Ddocz98suRRpyxndsRoSK1oKJSbw/RlWc8DzQtV7VNgw0bPQIwExhOLmV3rcb5yCyt1eMmqt
1rNQw+mph2oLlBdddzBNhGE2jB0buRWZyoayvp8FgVuJRHRbhEkSJS0kSiggvdlOsnEpElYvzr/n
pRJ+p5nbTE0HSChNW3LB1ncEGRPYlVF2PdOSnev35JUwwttEglQLUo7j6k112wDN2/S+44MH1XQY
J3UzmzEZ8z/mplwycVfOXCVcTqhlMc8lEJvpuwNIGA3EQ/ZGNXX9NxD/TTz1tm5gf7q0YRyai1EJ
F5MC1TCdCgh+uewQktg2Bw9TPDOW7vzeW3hVbp8YMzdSIzZourqc2z3LIFxMDPKgQRwgutDDB9ng
dEws4DLZo03SereMJ6T6zuq/eALebDTharJJjZHLhlB2GanC2XqZ8bhxfNs58uiqoqgubYmEq4nD
JNXEDq5mtwPXTo0C8VKJ/jfjETfqQzIaAt9RTUJA4nvha/jEf8qooTKvIGw80xT1u/3xzqGRfJGj
xjEymwjQl3AvnZIjZqsP3Uu958yPTWWM4Md8xP24B9nxaB1lHeE8aLedV1+vowX5I/n473aYTJvF
wcDN3WKvvMXpOE49MZw9pnZDS3y8L2qlNel2kwk/1ObgXBw7bDIslNHZdxu03roeGVDX59HBjOb5
i2YiFOeqEd6oR79XyuYS3iylnZ6k9shu0M/gGgxQx4fdE3B3AlN7ZfYNrQjx3Sl575wJhxTHgVSn
LRab1LoJ/kGjZcxHG8nJzql8Hf296Fte6kHokoUd7czdk/tkvL7+QmgyG69HtBjd3/2VdvHb3Scc
VShWdViyuAXkQ2V9MHi5bDintwxkTzr9874wWgRIVkZUtmzCqcG+J18FmNyRcLOBhbWJHC7T+d+v
y7iiskcyw3SNd+SD4Sjvf8Cyu/d2n/BScph0+RSLuFQ/fic0esmVzqLbrSS8UiMUwhAMONsYZqsD
n806vlv3F0B5LABT+TYQGec2GtkZnk8KduDDSMBf/BAu4MYMyoaMPnQOHmHtY6xbleayek5ji1p2
6McOftMqocCu/mBsY/0uiGIQ2Xi7fC99iL+BGkUxztWw5EoCEfjUk9CiJwASkvDMZ/u+MyfGkBha
7WE9Er+SQ7gdpveVUJihiywICFjLAb08B9T6hY3SpD3Y11XjShjhcLK2KPjlueW1ml6XJ/Wrz565
GUFybjXetOvQUEvjeVoNkK9EEp5GU6c+bzjsY/R1adKXgtl2KuWo1t/KVzII51GHceNzmYpKrn5Z
YLAW/IrHZ3AnfdJyjzS9I4IadmwDuZmwgbsoN+edaM6qaVKjVJruEf4h55M4DTllCRcvmDUaWT39
GC3AY0Tm1+BqADN6UY37Fv0PewjuIF4WUAz6LmBd5a/YWMNVJIYSZrbM9ARHiIvoa9jhEeN+Ugv+
i/H8NN//FUYObtVSzxRDEgPHFI9+M1WRGVR1A9gVVEmrV6z2VxJ366gqdeL4IIgkvC4wiKTpxYWK
47ieFLqSQbiKqdZEIKf63ymMtz7U0Tzh8CDVZsAg+0I5JtrOEe6imFtOnXzI0tyDKaAvy+Y3o5W9
HjvaqLiwbrl/t45wFmgJySuWZ+ABcUhLaertdAAn38ZsDNt7fHx0NKO09s7+tdsfgWKx/foCQiB1
zmSl5R/X2dXuEg5k1Pww8GsopmbnyxS5v7G7Db+jNRGuYI3eyiGcSBKJXRf7AQxg15sVLjLkkIHS
ke+QD0LtaGs85cb5bNKAttYjn6v1ES6FG/oURMBY38vlcFHs7jCfj8+L+hjU19Ga91rafGQVdV6e
J6FI+q6vBH9IJa/ZohwKSlBAgLvMS7QRLwi0EGx+7sz7+rroCGnovIKxbtCrgoSeRDYI2Kqs60yQ
PFEudF6K9JHWxrNEM6QEASx+Mo/6m8BqhHpIeeAXCrusSQfceK0b79wf2h22Gu5cCyF0o+/ClFH7
QsJ8um6+Ne/JkTUuu+zrcInQJ4VUjznt/w/wt2vGfi2WUA1RLGS/nBexh9YMo2Xwv8HUs++1emM6
AIOyQMkNpfy8f2irWZJrucT9IxbdzAxTtjhNBev9BksCpuTeegauHS0oWVPKa2FEuMoWatvWWSl5
cwew+WPmb+f3MHU0k4ZIsWppfyX9CFpb8AX5PL9s5wW90MKvZL/tn4E+SFvRapruWhBx6fRZIoXd
IihBJQgIwjby6UD3dR4wxcDbEh3LaPnBfzYC9PHd3nKxqLZitxxYogOJEF3extcnHYWCuoHE5VNr
ZZ82eLBCTG1eVEdBuVtBG1e5Cx+DWDdN2k7+4OtaEmfXO0ncQXMcgBCYh0Tk6i8HCanqC+OyFTD/
Tfm3YbovC1bttMU/zhmTts/PW2s2fgHxHm9UwNvQvmf1qr/+HsLbCEI19pOA70HVCdyZhTM+9pYr
DNRnwdqJgiwHuE2oAKHBgDjRGnhw3ZgNEMTk+kG78ICTtQPUB55oxr4WbF5LIg5V7BlViztImp8Q
PjNgyNA1u4enQRso3OmSyNahTBQXs2b111KJg9X4KVPGapS8WNOnxMwctkXqbH5AvWdBw+KR/f2k
1VuW3yStZOFzRGOyBFx3stOp7zA/Wk9Az79cOMAtgawF1Ad6aEuaWbpgfPN1S0Im9mx0buYDL3Ry
KIumfQBxqL3oI0wEQ5KHfkz/PStt3utdNjSC7F1kDfTXFpgkmCpHiCiSVy+w66UThxzXI8OMKZae
N2b1ggot+6oZ+z040rDVW11xfhks+iLD8xzTTnotjLwWTZw0ErKBnIJFxit/89ZYeyK/kdHq3oHM
Jh9M/lV91TSD9XcJusXTbYGZMsqurym4snQV49BB+ky2+rNajoXPIegSdYB6nQ4vxWNwDlP9+Xn4
FaKu+Xlf3grgm4a32V95xIKzDPMcnQJ5u7hEfB5yhmz2uo9BwPIX2pmR/57sPXCZtb0E5NLCCp0J
o1+u8C8m2zS0HPKiyIPCZonCbm+FYGCTBbxP8VLMLbGiHirnwZa27VJbmdzh43wWZx2NOzQ7W7Ht
G7lE+JDVSuhjuk3Bcxy41ADNuIAxlfM+Ztjao7gRvd85kH+389u2PbjM5kuhzorRvoCIKUAIBXg/
Hl8QuNIvjCF/YKb1/HIRt5dds/0M7MmlHPpaGmeZDFAkdGOx4GAh1jyVwNXI0CbmDclD5PEmCjrT
LrOXNM652YWO9Hpfy76xOghndiOQWOKU5lGQ9gy0DL3dXGaExmk0I5ftLeY527xvn/zj09bSw5fv
+hKaBtAy0AKwOsEMAeVTlkuP+BSRh8prC3spaEKIT2kKRR21oWE8NbCTEXTtiqeCts6powcJc0pc
uR2E12JWdGn4ygo76c7xYEbaqEdsqZf8e1UepLjWY7jAFEigbhLvh0jP8lOvGv24YdLO4FWvZo7h
bFWA/f2T0fpFV2YBcHh/l/BdF7nKfkxlMbWlXDMe99R8Ce0G7EmA/O20g89Z5ZnZVCCn67z7+7YW
Jt4IJcLEaZa5Qc0qxmNYs0bsZMefDGdJO7Dggf9BV08Gd2C9Zxa9LGdaN+bas/pGOHEXpWGmhKmG
Fecdmo2fkpQ1gwdZeJxKs6hqvWQe+ZyS9l4ZALjdZeIWqgS1Eke1ZDyJN6rG9lWD43Wt+9PvPgAZ
LPyp6k3329d/K5I+i/CJVczRLgOKroqEc55TBpNvPPZc4I2YN/48npbSZGmNjIUxUvBRuJRDXvbx
xjhgFZhLUjlMDGH6imy3UzuVZdh69L1ANexDcSyfRCu2FUVPUS88WkZvoaPHyE4Uo/zW2HtyCeWq
SzWWQh5yG27T/qp3wdJa8tgYgotEiukdWBTUUlt3GtvxctN2AidG+ByHm6fUAk2ecc6d1BAe7u/G
zwT0925g2gYbAXAm0k1KbDHKss/7XvWiRbraJHr/geLTR5WZtfbEsJ0ul5TY56emEzIJ96T2rZ+H
ooBGa+W3sNPOkrF9pgGv/Swp3Qr5kdEsgB2KyTvfQ5Isc3HpgSx6V5p9aMkPiYNhG/VB8a2FTgyw
QDZuYBT5vgAjwc//sYYvX4LWel7mQKKM/7i99bVq6lM+l7FcwUfB//RxWgCl48bMfUzYbMORomk/
M8eEQGJ/2Uqqw6yXfG+sXZDWYSrlszsoh9mqj8fMg8u2I2QHeZci92ecdSuX5NrIe3BzY8d9b5d8
7S7JsdAzKwSR65tv/0qipVkOXQbL60V7OD+l56czRZdXLfvvRiuEhalpkXJCo/peIeks6LhYHRxw
5+wBUQ0c9n1hP+dHlsViXlXkQP7AKWQjRxd0WsuKIePtRMc/xw/53rcmPbbQ02SIW8CEo88UpBiB
M2Me6DXrl/o8Zrmevu5/x884h/gOIqbkMFFXFBzjA07ASSq9UCx+//84+87m1rUj27/imu+YQQ6v
Zlz1sBEZRYpU+oKSdETknPHr34LsskkQjxjbvr72sa7QO/busHo1CTVf841LoFe5elmL+mOZ94W0
E5mTEy17FIM+0y510qIUjLLdxoi+T4Yfqid7q7YfPKd+iobFrlf968GyIl36/Oy1zzOs3CXLdjzK
U6UqCTzgxRy6kQpTkLHi5m7p9LB0UDvy4iIIOJyavfcW73gSrmSz3baMuor0Eq4kbymr6iNYFWSV
M6q2VNU2q9WuhzKJRPRcV1BOjaGUkSVUrx1NBG7dPruMGnSotqfsx5vAjA/jZOoKqDnHDoOYOwod
btVKJrcV2g/hlsNOqXfQo3qHRhfISXlIEC1Y03cem4I2Q2PrO0mUIHRqUMa0hN6WIg6ZUJEe/HTJ
mpJRC7VTFiyw+0DnryBUSKK1HYddnUyq8oO6yKUABomqxcf6owkRXhX3wuWT1SK9OVsI+UuLZAL3
UaRbsVPQYBNKKUKeIYX4qhZiLflA3eSGaMBoJy+P921OcaDZPdpCoQEzy8IAud23sGuVNEghqxmx
HYfGMjirPYcfp1FfqADzoPWX/sy/pnvkqwCr+cK1adc1WcIXzz39NwOZGH+pnEt1mmAguajyu0BZ
iY7Okk4+1NJ3ReJazdqFvgb30cNxna/mPjH2wqynuyGEyJf1ttOyP4bx8bFdr9dWBja7cp/gFotk
3/+cylytz3p8YsaoQP6O5zlZDtLO3iCk08Y+0Eg1/aq5Kx+DYdIQCRiBOkWuXmfgr1rT7j6rVE8x
asWUIyJ2O/9d6UjbmKViPD4H97b3uBZ4QhAuFVHmNy1TQj9F3qvrFkoUbc23CWqUfOKiA7DBgtP3
Tzr2BFmiOJ+dMMSKqEJmGTQ4vj16SUCFYVpL1Cll9g2Wlk6TJRvgLr2Lz6PRKOYkI74hiBMtyGSO
2/V17Z1ZeQeQAYkDmwsPGfUm8iC/TQyKxLoIOgDHfUm4dxnNbgkWuM9WArsWAn1QnAVrc/a+oZ5c
Glt9g5LgV+Vc7TK61BapD0zHeaAOXmV3+YFvz133WiK6lxE5JWz+wvaVypVvDasFg6Q3gzq8BO2n
JJEGNcqSm2rcoGbRD9USX/HJkBqtuJU4rQHG0K+W7MW7+Ny4Q4ogcADZSyzIG253yZUyh4/8xj1z
huSgF0L0xkswGKtEHWqVT4nM6Ulhogd2DxctforcBZPi1yCdviwgVBBEtIYHQcQUcyhVbVxGueCd
4wQ5vCcZDPwa7LjEbj8rXms/BzBPa+XLkG2Z/L3KQJQhglle+kpTAuhKkAeaYMRgKTDkitTcGNvk
9ZT6HI75OVYIg6be4pFXVF9vep0W9FgyaI4wprNRZKIYXWiLr9lAhp1v146KCnRG0dKVJxoOKtT/
OAhEnKqtQ9ByKIhVtJyufc37bNH7y/nz+IrOqiuFU9CNGTVMONUT28ora0egHdE7UwHx9rkavLFE
Xnkk0gwwwhNcIE0HHjFRn/boXW+Fmp4dV6HxKX1aki1olaFYrbsY3pl5JCXkysBiMvps4DKZKO6Y
9XjJ7XncsWHLZCpabGdPtUSrQuFaeb5ttn5M0KQ2fZZTLaEswXkuOrU5ViKp+aXbda9SMBaoMQVm
MKL4UzO4R5YrGfrAP1eoTM7sntGiT+xw/iMERh92ahaeCpewjEYJq9EOatUyaNQeKQXX19nIoGxF
IEmoM81rSy1Zh/fKCAFm/At3CXYLstG3NynOgjxM29g/ezb15hmp81QGFn0p4XrvnBydwFUmVUPq
e/iJw4+A3ioBigVoi/2XQdAKxsHjCKG8Gm3Jpr2D064Ti6ot/HPUPynPuD7CJj4jzVD3B6r2weJj
FD8iIvCDRstm/iw1C+/ujGcGohlkWJjxmUNntMlC+FSMPu4eFZzRGbxrSDmQVCLpT+m8pjrVr9sc
jCKbRi3qHcxVqjiibXbu6q2spl/uPhS2DgWzzyiDfXCsCiIsBCHujfjb0U2epaLzyoEbR1ehXNcj
gY+HCSp42Crp0aHVptIe3+sZB1nCi4CMAIdOyiOHzO25yIuh7qvBi88Bu8nQD+OTdnT0ps7pdbp1
HAMqxj/RhcVwqndOAzLkqruEYLgPcCogG+GAjRdoZMCYqRnoJEVAN1yYnGszQbebJ+cdEC9oV619
re3oTLsLz8rMRb2RNzkCsZhVnRNAXkJfFDx3QE4+XtXR6bt9NcYJ8bDdYUmJwrRspIsTRnKVJDmD
vdJFQ+BL+/W/qE4breNHUiZnhXFQVSm6RXJuZLs+dGvOqNbKCsFqt7BSjV9T9cLdGc/CVCCnyBKa
IADRwk6DCsB7VBTHeenZKS6VZ3TVS5NuHq/cjOsILtErGeOkr0yU1B974+aQkdlvFavSwVo8USa9
LnpkpR7LmtslHs4V1LXEC9IU4e4osctWTZWeYUvUvY5oVwLe8VJnXqjFSsK5vbqWNblmWZMHEfqi
p2fpuy2gd1R67XmbMHihqr34VtakbIwo1R9PcCbOCsMT9q2Iyn+8Sr9MFFeLGdQ5lyi+lJ29hjQD
DAjpLUzshjLQdtjjNk2pxaFOP3GXPBpUxLOr8OTWFnVwlQ0lfPhMoLKMmruWDDhWqwqBxsYkSixJ
equol7q0h1KXS7vxEW1Z9bBMUKLXw04MSFo/O0ux0vvThxglHq/xWsGcnvrDWcI1nt+2+dnzNUH4
SJMtXy84IvfaFyIQQ0AEQWThcY/m6NV6RUnpUI4y5Gewfatd91wAZuAf6Vawejs5iMfH2zPj9sgg
eONEsEvBbkDk4lYc0HBcT9NlfkYwtKlViSGN7RWmV+9Eu9SKI3MUUJithCHszT9iblJLl21UdLcX
GgPAbVYQvYO9MqW9CIK4jRm/w3w7gO1AieYi/A/kcKs2W6ckylNtZfzCi3PP6aXcCp3Y9FLX0kBv
Qui2O7HnL+MreI4GLVozYJxZVSjsMHQimSA5eRZsEjTW40Wf22Jl9CZw79F3bHrps7JxOKat8rMw
aJmjtp1shh1QxYqiJZ9+RYSSJo8l/jIx362yyGKlQQDCgDfwdpsjhaucvO7Ro0njOiNFXjFJGJVh
dfmSv9SgKspVRU8o4tBalOiMb9Sp2vJkOAJno/rrXiQJMm+feYAYLttrsMwilBoVaBrkkSIig0vK
p+4nyUgHyEhtZ2C/9Uk9bDvPKmJL/GJL0lBWnukZfJNF5qz73gNwJEfSOUxMAknb9BAxHevLQyMU
Z49T6SoiUfEaxMTNjSLsCdd++KlJOy+KZ4TvvXDseI1vn7kfJJkEAaT9JFHA4GZwsq7EVoD0TgnA
dWE3gFGxGg1XFKkwyVI6zZPWNaOlioH/U0A8+/EmyfePwe0sJqeSyaNMpAWxOKOk3Vc0CYAjacuB
lWvYlJfhC2gJpIAcM/lBL3D3fZDtIDAYyXR6IslWGZBwWLG02Wu9qAWV1SamMjxF9Ian9DQzCod4
R4Hbp0/Sh3/kMt3nXt0WHSWRWO51d89/V44upZuoUJ3XjloXJieuROUgwan7yQOziDXKfwkVswz3
IWMMlOWEBiuQYpfC5852fZDpYZMT3lMHE4USHr7irShBDUTCQfymzHW6MJiG9O2T91V7Wq6wCOXg
r6cW2FdPWFjO+9rOyaEY38MrTepXJScWMl+c2VVgb6m3fW3GuRohlmbSGsg7PVWEaasOPxla9sJ7
1ROzMH1jKf0vjNs2uXuMiKIBWJcgQmF+vYGrceQN5YGYTC7O3L69SN/pLt9VtmcwIIFwT/HGSNBr
Zt+TwQh3riptBTPYoYMqwvPnSH0lYLtESyIaPchQa0iTF/TyPVuCyRr+PljwHmdCkPLNSMcDejXS
vki5sKSk4kxLJUnKy1iuLT4nR8HEroaGtyRv7sBfr8wkvJxnHccVLlaG2RdGiXzN2LF2AC2IrHmG
YzsGs+P3EXoX1wsaeCZNczPTaTqSS2gxhs7A2TiEL+66EY7DO79tZVKWqli/D70NuyPVgnCVCjga
7PPjq87OvHrXK81Nrnobig6OP1ZasVjiu6RD0BlooDcXN0H1DeTkNM5O1wkR3h1SrlI9XXP2CE55
PI7/z9kUQSaLYjAQ8012QEAmtI3jcRzr/FM8lKRbJ1oxGKwI73ON60KP/R4jO0vU+kK/Zk9druUI
tOyqP3RAlG/JiuNYFVa5mTZ6EKqOSpWqkhMKzEa1MZ6acN+eKMZsh41DKi3Wmp3LqvVXcGigRFah
5kgLc5ox37G3EgdMAdAUrPSbir46xUzbR0os+eW5bzWvg/F4EVOFyElk1eyGpnMS5NSukP5lrxlS
YUMhpiArCL5MdlSmm1jwBQdnmdedSK1fus5TpQ9v7TbP4hKj60y2aZQmIUwtw2mWfnXf1RxzngUk
hwrKs4foTvnjVawhVtsifQUwiM+sIfgWGl+tONNHx4KaJBG7YFHMXt2rAUxicYFXey2dhuWZD+0I
IFGY3XYV2nK57ha0xEzY73auE60kDknhcTLmSq+21D44DQb9uQd1kEhiqxpL2RDxq8ayffJag8on
tuGrqRFJSKV/ZmpuXCLbQucEPFXENZa8qhmP4GYjJhcIFYNcH/Pj4EKbyaw44FWxOz6+pb8YmOkL
IiG8CIcAtSl3t1RMRIQ9K/f3RAfley6cIsES9nEI/lXpLPbrvDapzJDAJEQBMbHNK8Rp9ap778CL
2Ju0v388oJmIDYxIwPhAKSwj4Pnr9F0fP9mN+kbE7kt4wmtv1xkt7D5YTRV6gFKbAS18BJrICkA8
KuU8RUT4E62SJQDn3BmEawlWRhH3DszKt88V0MpilgsVziA4++vccLyXIf12SgAMnG7BT5mThTpa
SZLGdsH8NHaZZ2HYtqJXnYHHrr5hyFCIcCNYiPwDIt8Ly8vOWAzyiEwFSEWCUTvxAT2pbLp0yKsz
165l5k2+UOAcliSQ/6iha3JCSWRXz8twxYYL4ZU5f5C5Fj2514yYxZmfZNW5+Ga+Qo4jXK/xAkkr
GeRRPinVmtfSZ1Ewu13J+yQByiAt1vKSoz2TAgYi7GoJJpc+TdoUTY3L6ozOwvYpeBag5t4l81lG
sHgvaezCFZtVqNfyJve44TM3oxnIc+gVmg2G7DZHj9ksQMblULW2XBMmVGmGSI0lnZRmQZvOWl6o
5Bhx978PyGTHFW5wUqqqq3MdI6GSrTNe53PidNusEvRCCUjJoAwgVx3xtHDWxi9Pdcu15MmG90kt
MiVKjM5B2ap1AqNYikk86C6NTOBPWGpD9Znk33H/XNZrVrHd/jWuSPf+eBj39HRjKhAWMgedQtPc
r8F0pVFCxuuESMIC9DCCn8CCzmtsQvJtH6jKOfu4yLuDgByObzDkLNjxWtYDvVZLS7DZpSswzvhu
RZBm4xEJHlkrx9t5NRQv9GsuT6HSm/Cj3za5jjCjPEZG+hbNNIdPKl2HvC15xH9j9nKrpZn1eDF+
rb+7EYB1FAECGa+7NNkTdmy7zpZxeWbeUl14ahEQrNhI5Wmd9tfwUwBxKk3ghcvO6NfgFjGdCCn5
4KeCt7UqCuTB/Dc03N16LhE6Ivkm4INNe3g8yjmNiJjePwY5uaGZk7NKIGCZilTtc+LjdY3XeYY0
rUtgNT4Wdl9aNZ4PJOhRnELjuE7jvgITo79pWeAJJCDIElV7QL0AHE2tfwtPve3pCP0t5Ktmb8aV
yMk5qKUkBHtVWZ6rENFEOK6es0sCLZAWnIGZBOLt3EZn4erAFXWQovf479wUUI1kmxplcZyGqL2O
uggbzKUbDkRnkZ6AUvrxus5u4ojo/S1pBzHkregoiRopq5vyLK+YfetGpBggJaj3kbTwgI6P8d2Z
vpI0sY+Zoc2UyIOkKgGRfJtQguGW+evj6cykccal/Od8JnvmcgHT8CBTOyOkdqa+xEuQWwkwHNxG
TFQ6tb1t6SwEE2csQHDV8wwjMorAoi/H7RLWre/yUiOAnrry9AC6MczeBW7hjPw6pJPlu5EyUQm1
08k+SLLKc7vqCa/XP/nIhZ1ptZXrlRY9uWvuq0NQjiG00RAff+dIazc6bXeog+124fMSQn7m6ODU
gNB3zJbJqMG7nbdSCIjcBlR5jtpXX0Kr7ebQoCzVNzj40G3T/TvLfCVucn5a34vygXLKc5781Cma
q8hfWegvXIfZveRREDRup4gGAbdzggUeDBVa855rhYTOJeZQTREuAYLnhDDoH86hdhEBfmGylRnT
1VQfBPXZdXSXR8fcCmTnS2VlswcGsB+UcyH9wsrTN4QqRJ6CpVifCy2yO43R+B8PHKQDylILlEnq
su2T2Jb3oQ2X0TuCZRz0hoTbA1qh8xarFerl8d2cQf4A4o84P41QA7K80ziY0jqykqdpfWYSNTfz
M/NF15qrK6Q0KsS4JIKgNAqOeRo0HpqwWaPwSjJ4sm5QGNap+TpaeujnTvD1gCa7LYWDUid8Up8l
5uiLJI3WVLvyQ1+TA9XlXRVwNIQzjFhWWa5dDW+sKaLZxovYL6jGuQcADYwUlMUhASLeOTId0xVy
0xT1eR0j0Q7uMLvZD5Z07Pc9qqERXI/0WG02WrZitsXCMz6jl29kj6f16vFxuFxuQhq70iGpPjDb
qksX3u7xPE9VF1omjTAqdC+RpIlO7ge+zOKhrs9cDKBZt62ytVNbUfnEO8bCERuVwLUoZcThoIYR
OQ6g+PA/bifjN4ws1bzbnt1Wq94AZwIkywSwIgH54xaFnP3GBRuNTFrNQmLxsfC7uBPyDzzqNoBM
GtsZSVPU6tCl/JBFeXNKA/ttwBWrvpw9yL7bTbrwGkwP7q8kEVlCNGVBDGja5bOJaieNArY+1ZHK
tvEqa+mtF6CTmFcdgt4GcnZhYaeH5G8CwQs5wmZQvDdRWaJPs0FVyPWJYhEPRt1gw5cL+n1WxIgb
R+odmJwpKAetxKMkVPzmFMXI9LIeil/+ReX+OwkUHwJ+JChIhE9cPFHxqCT2i+bEDKJBKU85F6qu
my/M4y7tMIoBhARbM9Y50gp3ewZrsWaaYRRTaKJZbGRTXsmr9kVeuRajJRqlS7qPnja5zRDFTO1s
V9uexaot9N3CgZw+NONIgJbjaR5pMbB+TybMDHI5wFhqTki0+BY8Khl0BGpMoV3S2qMtesOmdv2V
rktkP/510bKCuAyaWCAwg3FMFoGOArlQwu4kIpPg6/02RXf4YFcfQ/5ZKE98bTfsVmSfhEQPdmDa
W5A/VTmY+cgoivAoh0ccvYsm4pXMy4M0706+75GcAu5RPiMbVfJ2KS14rty4n7c655eEAYUdwHEA
HzrZb7nlqdZ1a8iSaBVPqxIc+GbLI1lHoaYZ+hzZL6mJtQAenCiZMe+RpvrjlLrIFWpfvHrlKsxe
2nIdodadW4eMmSa6E6hZRURmBRjuM1OtxFRnQqAdc37p7blXmbfDn+yUUDgtVUhYqkqyWdTAMioy
fu4xVC5RqCqcGikk+vh3TgcDUC0PMAUO6ORg+h7vhJ7XdKdQ1qrSKnWuXmfrZsXyevaaMs89eJIU
uwl3wnsNdOC/Ix1dZuBcwxJRpoYrav0riR6q7lQXR76rSYH6495RcZ1VB7BHjlHZzErkAnEYmwp0
JiVp+8LI3cI4xoW9PTcKaqHxJEJLwNrkJ2dUBGIGjmVHn+gspEjG8jFszT5ZUAKj93EjBQgOAK3B
+E+jTgRZyNubkKcs1XcoyT5Fcqhy0bbvjZZ+YgL98aLe1eritkEOcvC/cqDFb+XgGDmhjx+fur3y
nBZquerskiAdfHI2MqUWrtqs4s3mvbX7tbfymQXdfvci/oqX8PACSDWGTG/FN1KDznopxAsbt9v6
rZ757w2DdCIzAnKHhdnepQ9/Z8vDioV+FXggOG/F9bXYwRuBOCY75Ywl5VaZ6DGHPkyB6pcSqYbM
8tBEuYyzbVDXn35efqL/FQl6M19S87M7DNykKOIgwZGfrDw3hEnKjGPpCpAXd5E5BNuCegq5xVmP
izg9S4BHciKLOjuo98kiD0LOI3HqMyeh1Pn+kJz4hMjUMT6yY37fgw9T9Jpb7zuKUQFi0sIwXjDZ
57YZhUjAzrCIVYBO4HbdRdnJpDaLmFPUXgbFrKIDW0MkDfb56CTk9ILZcxeVHPcZ6yqjKAR9BsS7
Zyztk7BzJBpEg+BDUV/W6GDzsd/bJ7sBNfXmtdYA9lafPRRRWoeXx1dqbl+vZU9WO+ZKVnG98eZ2
u7p8KdY5QP/VYD6WcofP+52iLADWBuNuzDHdLmkdxH5bSQlz2mJuYIfkTfg5aG+nGikxQfZvmiEY
ou0To4b6oILN7szp+OtzrLrv1csihdCd4/q3AcGGAqsPtnqKjmokJ4hy0aFPWgNK5ZScPrYfb2/b
kAykNloz16JdYa6t5+fd7gC2rdfH63GXeBjFQ4ehK6kio/XhXdVsCzByF5bMSSr18hyDriESC8Ih
/h4kOdodcioLC/LQDO+xlKyUhSzyXZzzb+J/LTeQtd1xcMV948K0LJgTh5BmBHh3YRVeBLzSQWk+
ujZGofK5YwW9EtCsMNS49pTHYye0x6sw6ozpTUfnV1x0PNE8gAG3h0JCWVLo8R1zYkUjjfS8RVb7
M3thQ6Npzz6MmcfiflPyU3mA4kOJoYQS2byJDitqQS6zkGFOYroLGXRBNYdOwWu8Q3/4qkUFwCBY
XKR1jqE4WpmdgxceHe/E0OzEExerorsRBdKh+VAw6HRD0B8uLr6A7YrstNsOZaL2sZ4tNf67yxmN
ewXjEpsFjQT/nb1dpb6rwOxR4OrAVvDehrWPpBhvMWDYer6ACfHxGs0oXwmZQOCSEQNn7ghUgHsL
Iwo9aU/cG5Dp4KD+efz9mS2/+f5kCwbRzRPOr8Ch/gfhDwG1unazlgXTeizmzjIfc6j/nMbUHlGQ
WgmaHtP4gA+i9Vq9cH8XlmkKrIml3s1zCt9nNEdTtsz74+HfJeqw5zfjn+x5JfQNLTb4/sgPKeE/
7Y5fNbbq+SRdkDXzANyImjgWCtdmUqZAlLP98nVhGxwez2VpqUYD9Sryk/mOwPXj99mLZyBXv1hn
syRg/PmVAL8P61oYj1Sooh5NHTYyyo20eoO6+8vIO7DMCrdwiH8pW68kDo6XtMCu8Wg/VKLLm6Lu
GRUeGMAh38DS6b3R7azLEohqxii52afxyF8JRYkiV8QxponmFSKhPi35+OfxTs09StAxCC8hPAiP
aepjhpRYht3YPGtLb5NnhqSrRq2fAjSRW7cLWa+ZC3ojanIqAt/vJD7p0crtPVxLOu+r7HqJaHVJ
xuRgKA2iFR4HGXROSqJ6u3ppwcYHavKgyPCu4BCg8gU++eTueJFEV1TEjEcPiDoC0IAJitpeXZJz
5z2PJWRXciarhU4QLE/hGT25SFvzn7Zrc2b4BAjtbonlYfzSoxlN1owKM6dIfMwIbPzOgis6ux9X
s5jYgHCQhDQM8O24VIGNbTeL8aCldZrcET4Viqwc+ymd0Nf1COg4b3CoK0iOS5dxRgPcbMh4Wa8u
owhYezF4ELR2j8ZXSDi91RaMo5n7fiNiHMKVCFdAtUJAgdtfXG3dtaM1emvTC8/kjO6/ljEFWAVg
RxUDUCGe/GNtRi+KttSWc1YATGxQDcHGlqZmrhS4rANgFcwJldFcAJ8fa6ylz08cZPQsylI+xufL
S/CUmkOP1uiPJcxZX8Ce/XMGk5dYdhi2cqAAxoL9VMWpOnbqz0oxn61oYcOXJjNRJlKfJk2HSOdJ
ExA9qUl6WpjK7O1Ag1lkHlEPchekicLYa2oGfPbgcE1VX/0pNXaxr9vMazwGv/8hZLIlVdLnTdRC
iKdluvIvhxFHRXj19clu0FIu5H2Nr6fwlFligG5HQJOqJSv4LsEP++tGzmQv3MBvwjIBv7uGrsCH
l8QWDMZi2kUy5Fk9cjWfiWJvB66F0sJ8RtslRkf4U2ZqC9s+q3avZExUOvaDTv0Ac3l5QVgeyA/Y
K+jlXbkquzkcDktQ1Tts33TtxnN+pbgU0a+cDq/7ybfsrXQk52f0SFq/7bTN+fJ4arMq8mpmE3Wf
DlnR+qEC0/IQGby9GcDhtjSdpdWbaHreC9NArjCbwC5Vf7O6HB7PYc7UvzlqEz3foywZbXSxPdu1
u0vs0+lYge9BXRAzf9AUkJ+BGpIFDv92U4ZQTopKEMbOpAmqI39QGHNOl1j25oQwAtJqeOTBKjdF
1zVgGQnk1AOxLpHNXmfgGYEFQC0W7Ig5RXktZnppMlSY9TU6Isimb8FXN90F4PHcuboWMLkxTulK
VDVAAFAwl/zMvn0Hq37pWs5p42shk2vipG3VdzSE0BH6MZYqd0htcc+sXK200n/jnb+WNbkoQQ6u
I7GDLNZkNo6V2kvm/PyWIAcoIRcG5MVE64P3CKzOHfp7DArqSFXeDgbYRAs3Ze54gfhCQAQRERzl
tzzvSrFUYhOEhcNx8IDeOK14TdaIxpCMICYKLbZGW9SXf0ciYi4ysOcIv0/j/QPt9lWKtgonX023
qrtKO7NbNTtiAXl4ELQ/lFGTbr+0W3c9MEYNCqaef4idHI0+dQKHCmQOvSg0gVaD5wSlb2C30y4H
8LtdLqg8xL9LSwY2VQCn2ZJ1+xuNnXoB1wOYnBcaPVEbKcUAsNKDgSfw5aXSwq2kq09PxyOze754
uqdfrD+P15sdn+87uSNEBaW6Y9XJ5GYnjdPGdBaMzyEko7YyPovgzM1AzbzaEZ3BdjunAPk6YIjV
xVnPeXO/IJW/S59ce6Fh/aBiIf3lBdLXBhMSxxZt13xfoUzuGZy3vpaYSwC3WVvjWuxkt9HVgqnE
EmId0ILJf5IVGpaOHVwer+3s5bla2smWdn7G024BKbSo7UcW0k6FG8l4C0bsbAzhejaT91Iqq5qK
GsgpV+BETNVte6y3QqQBW3X4s6BD+bnH+VrY5FULq7CihAjC+O0YKGsjlbOcJ+X4BYaxj1YPXh0N
5vpY8d1hxs06Fp9SZuRgzoifoYlTpVJPyQ8oQF3t+bI6f56Ralh4eIXRVLw708i/Ig2MBI8gTlRj
5bSiEMrt30y8t7fIlhCkklTZHPlAO2vcipNt8089Awg6TcJYV7+/Q5CVow1wYWV6BbhlqQW6jOO/
sv5cxoCWayTkkpmXy59FnTevfBD8B6RBAKJjCsLhWDdK+xhBoFJnD9mmQzOcU2p6hvda2EZplqpr
O9+JyZGVvwe/opZqKNm2Hx/WufwEas7+OYjJKQq6OA2HCIPg9tGGQzFr9Bxvw7OyzSHNNbx1/rRE
rTjqlrt9AkgBOUdUu8FFurWQ8lYquCwfENLNmoyMxFAEhlS2cA1nzT2O4WjYYGhHBTrAWzFZK6co
4svROeoNxa/2YLc84BkawFX6wsmbNcSvRU0UC9tSnBhLKX8CRG2whdfE9giTm8rHRQoAwmRV0Oxc
ZMPVxAXqozn76VrwRNc0MghZuSHjT8XG13H7iIiCgSWFdg+EQz8qPFIswGkKDSzUxEcrysAH9kga
TlmZq0L/GlTPfWDmvGC+dhGgyUyh8slSympmaigXQv4bADz89xS6m3R8HzRVQ5/WiqCXpvMN2qB0
v8TQPfMS3UiZ6LWIr7KGhd92CoSL+0nVpEGXl8GIuj/9nwp0FZK3mGW6f3px28daFLAWCwIrTW5c
GDeRxMEdPWVoN+JEnKEML6WHXDvK7dyEZE3xDLB1yRNHOHussXDf7yd8K30y4azK6y5vmPZEN9qA
6oe84gwn9dWMt7OKJ6JkFSG7BiXTgtz7BwRyZQFUZhzYGGl+YnC0UV/LvZwCltQbUbOipFId0gGo
zUznw53XXwrFCFzQh3VrQUDPDkU6AsprVilxmj9VvfCezZgCGA5IAMeKYuBYf9+SKwuXd11WCpWi
O0nfJX8YikM+WCn10VzEBrQLz3hDa2uJHnJGTdwKnayBz8PuZXhAsyi60mWm1ItabbpNLqE5ZWD1
/RtVgSbIltP2K9X6YN8yoCWkfHVIPnt+WyXnhT0ZH8RbRXw7nomGpPOm9XH6u9OQa32ylkI8jKku
Jij2PLjMU6+yQaot4qR+bct7sSCpAX0CQkzT0sshatOcadruRK9Yl0j8USo702UFs8w+Avmdk4xc
jHdBBE7+ZwX1iF26zUo7HGyu2XIRifOnjmnVyjtxvSnye9nPF0yrcd6PBjjZp8ZDSVtJAwEYtNxb
plCe6dfemkrYYeE23hUCAxmLY/jPpZjsgBT2HgU6z+7kFi+h8yyB7xlRUNThh5lBiScJxYO9xgH2
hCWIV0VOWGdLlceAORTRM8MatPu+cCbmtJMEGB8KJpAMR8Ha7asp+EMmcy7TnZTIlzs9ibOQuHzI
fyq9PBiJkP9UwIbvCyF3dJrp1lQAlCTS2J9tJMd/C0L+13f3f9yf9OlvS17+9b/x5+806wvf9arJ
H//6f+uyKj4j/zP5i1oXP5/1X9LLX56rz8ovK/+7/O/xY//45b/e/hHf+rss7bP6vPmDnlR+1R/q
n6I//pR1VP2OAqMa/8n/7Q//8vP7lVOf/fzPf3yndVKNX3P9NPmPv//I/vM///HrzP7X9ff//sPd
Z4zf2/nuT+F/3v3Gz2dZ4Zf5/0S9ILhw4OtzYEmjoVfbn/EnLH6AVNhYZICGWeAnwE4maVF5+CXu
P2FSAlrAALL7/6j7kua4cS3rv9LR62YFCYIguehvQTIzlRot2bJlbxiWLQMgQIIAOOLXfyer3lCu
fv1e1647wqFwhIbMJEHg3nPPAGPWCw3Km/nyLfoLJOdw20T1VeL2gl3/7399Zz/dj7/fn38b5v6d
kcPk//Pfweb46VHJYYICgkdGIa250KNB1Pt5ueTaE9rBRhSNiBy3E/yH8dymxMTlOeh4L+7HnIPG
sS1Sibt5yqepSSft/LnjWwHDoRFa+HojzH3IZ+gBm1EhyvmhhEkHopUzaYms+Gzj4nqckgFSbWzn
RBv8horTJvFjEJXt40geFcw3uqt8p11Wj3Fn2B0d/BrXOzeRQVp7PAP2nSLU/obhStXL1qE2A7PN
DBWDle9WeW3UVM1epXc0E9GXEEmWVXZeARuBj73fUV/yL6qTaVenPdmXemA9IhhNT9u1oquSsFAq
YC97RaNJgHil1j7UGPp0EpZFXeng47PBMF50OdqhSQqbHtOFGXZgsQSZJbKK7Vd0oPqlzBW5p4Ka
5DBxzR9cmMqvAnSbF8On4vvYktLViOWFXl04v6gKe0jCXlqCl/zEE3vRjdJ16+92AuuM63VReqkG
Q9q8mTE+Ks5UD7t5n4aOTU0Yw0oOKg8lyp0xLy6MG9FCfprNxUdjfJq8z4yA9xMya+bbkrXFhnsY
aViISD+Ha21b6x+8b2N9Jt1cAEFhRN0gdneDbYFftxdEVhbz0ZaFWD0OvKH9aES30OOKrbW/8q1w
acWZ7dKDld6+uh0EyCrYIv8m2NCKOiY7/bj22fQ5lmhDD4lWEyyJ7GhrMQ7FN98a45pulas/uaCy
FSVpb+CQW2R9XBUFdzddlkVrlbB5z46uY/leKyo9jE92tuQVHoE0r7cEb+uUeQYrPWdnfzWZKPou
lkiuiPGU8iZpvXiKsDP9SCh9niQfVSU8lFG1nooRPr1dId/PqxkkLpCyR62TLa2j4FxUsUDST8Rs
OGMVjXsQsxHM9jTTpSPV0s0xryGIC2O1aFZGVUtWT6pp67eXbUBFBRuuefhGUAw4+BNPIAwFloVH
q1mG95Yksock0hRDpYclYEhaxu5NkB5F84pYoRy7/auMQwePUW42QDq5HZaGIRlb4atcvxR48m0V
zzGB9hhh4yDZ7mWKrPhtCF9plI0PS5rN8J21bguVWpBh2cSuzcqqEBaceAFAx1yTyaWA7mOCpDme
+XSt4nbd44rIkIQXrXj7rV9ho3Yae0OAKRYzH7F0+9G/HzihosnbUkoYkhIFRnNGntp9VLdJFKa2
EU7F361dcAZzycDi80tXvHQZZ48Tm8oXk+d6qJYxyeXZ6HSCNHTV/YPVJgbEpZFWjEcu79BvTgV/
I36HA2jmbBHjm2sgtUdyMoxvUrNyaJo2/bwKLpB1SkSYnzuj+ee5u9yfUncSfSRSieOG7Su2vk1q
gmgZtsHFC74mFptUwu1dWXQwoSV4tUObd/vHsK+peFh67xjWIZvVk9uoa5s0jhhcc4rArygRdj2B
SJ5NB+5AST5k3ep2WGEYyps00j0eKMsc8uUlLKyrsu25h6oNmQJVBCbW2NAh6ftmXDoRH+XAxVxx
tPf4dKWMTBNRAw+0Xi/yzkdIy60MOP2qQm83tk3h0pYd9zxaPkdxbj731JIZhsLRCNGcJRcB1iZT
5N6jjodb3MynDfIHzx60H9ZXOA64m3HjAU5mZQYUVe3jNjae0fQJC3ZLDnvb6xIyPCrWg9wt0w3o
5SRuRjxwQ5WmYVrrls7pUO8MGXqHPB9H8dCKWJydmtVFR5fzJ2n7BTaKbZiPA7HYky3FLSh2DYOi
nlvf37WBDeZm6jXcq+2OPM0DxRkEEDNkXX8s2n4qD6zthy+ywCwI7tZ8g7PMpd+4GDWGKhuZYI2e
cN5hWW/ys5SxvIgKhrhoSjxqH8CvnNC9tKm5bnuCMl6B4tmhShpbOHePIY4rnBkzxCCWZAUq+B4T
wC3REaiu3EiP1EPSf5RetEOTT3EGRyN82et4i0HJlKaMage6ZlktMh7ghj302WcxCQXZoGll46Bp
FQebjAJJBnlOv2+ljCEEipPuM/IqWDyc6eqzdf3Ysh4PdMWES76vUz/czyGgniZJgH22RyN6aiVR
P7qN6PtsY9kziWT4rGfivokIe2G9G8O+J36O2mo3cfxxM10JUy/vzA/KM3HaQm5udBICfD3JfFe2
CeRxojVpWY22c6axVktETFiTPMEROPnEsg7uKoBKVFmt+O2X1qYwi6MlCU9KRuGHiqblGjCElLB+
p9Np1R1icoGRlw+U9BIJMFAMZtXiCEDiGJ6uCxqBJTkjgBBrZoYPF7ZGPDSyaud1QeKiXNgHxaNY
1Zho5HCzaelkj7Tj49zQzYGAu2QKajttxTe/RaqoNjumtM603otHnoYE+L9E4NW9n6aR1xEv1h09
STf0ZYIzfpHpV1XGEwyTNmSVzzcr4f32LoQ+28aKsHUubnmZLOqW8WiBNzc20Hb4wLScVLMWHcUa
UPnWXs0qcjF8wngfJ+cdYGv86HZbwKGEOt03F/OeoVEsHe8KYwt9M0yCuSoPXfItL/i6fk92UCVv
jW511GAH7rEz6RLm7fuq2vTym3uo9S7SV66jbq3TeO89VDKMtlNjZ9m2TdimuD37eZ/FJxamiB58
5OFfO+3LYBrddnF31UrEW0o47cHBp+6zHRemnMiO2x5gg/llhnVPeojXoaRXZjZFbqql1AuF1bXV
pR2OLsuW+M0qbGNVBMI2/A1ZF62hWaAummAIW/S0uC0x2d5/TOUWq3uPDcIdp7Qv3J1U3Li7NlZd
eRalSgLs7VFbbGsT4iHWR7GOc37DVZfymgZu+C1ZqOavxkWubMS0xbhNXQZRv6Qt3igRc7tebe1M
063qN57S7/M2zfqaq2VX7zARjwNcMcsiOg3eTvF1O+7wRIx3rN0rbSPLjjYOCkOiLhh46wQmk48+
DkSeOHJWNOyEZLY9F0s3FNWQZauEyz2xNv9crknysrXRRk59Mbc/4hlytNOgOrZjl1A7qXrweWBa
F7CYm2np5+lY2CWfrgYNE8wzrrma6z1epK+Z6+z00GHj0TcCMtK3CGX0XQGhw5d82GP4DBW7gtOK
856c0mIp98M6yIHUIU9aeJVnjGdNCLkscNEWRLYVPkoP+5zEY21YxvlthA+GoNwoTSAqR6m9VW7M
7Sv2BDkfs8UXWOpJLGnN03UpHqZ8xmOeFDo1B4qyw6Jam3mK853Y+QChfvzDprFCBV/KAfW3CjY9
sJlYUplBqLaBDB5WV3JfJn1CgUBdZbMNz1tbZtj1Rpybz7SUJf6bUvvBUFTTx3nPJ3iCrSvMo/o2
2dhhzGX3NLpd/BhgBKBqvbAZwg8gizfT2Pa28iipp8YMOcThxnl4pHrLVqAxZc9goCE4LrHLY/Ep
SkDdrWfGFcLbUod52ZDNyNxarIrFu3R2fD4PmZHIAUA8h4HbrYa16i7aHaYma9QNV+VqxrxWQ4eg
PwTzquHObo6JyujCkhtVGmjkeOoicVjmfJF1Z5I1aqIYd6HKBVPZgZpQiFrhj+kmnq2A/R51ylfd
CM+fmq9+z+F9KlZErvly/bZEAT5uwQvzxkepy4NtB9u9jnqkQMEtj9Bc7F6OoUEsozehtiZfYIuU
8ok5sCyXCUBhFbJ8TJYj2o4So6U8A0wDqvqWRkjj2tOJ1EoNef5QYM9Hjvkwde4+d3A/+JRn6za3
9eDg4DHWDsU/qETb2sGXgLuxn8JvmM2fwgru5DdnvPkx/QwD/Aww/L+H8W14P7m3t+nu6/jHn/wJ
TvjfgR/8yu747/GD96ucwpvTX4fvv8cQfv2tv2AI8S8U7kcMAAKAdIxdMJ74DUPIfrl4nwGAwowE
UReQavwNQ6D5LyAsAl8A/M4uKnh09n/FELJfoJKArxPgXISfQlXyZzAEmHL9jCFAkQVz7PiS/0Fh
EQZ0+GcMIZWe20QSUhEaxIuipULH13GUybQTBqd8DNtoFVy9EBRSi8gxmlqj/F1vdXsWwcaHUZTx
per296Wfxvci3b6MeJrPUzsnD/1myhsVaX6LjNzljheT0Q3xnbkbZHRREzJ6t5TugB6fnEdeMni2
L3653iQceQvFIeyNgChAJpSsN1mKHLi5ZQqe+NN0vDw4n7e8S5ptgeTlbPAcwyAyzW6Sbns/lEbe
bfjtU4qRV4k/C09Q7rl7mdpsO1wwlyMZx0fENQ/YlgbX5HpBBmzUC37K97U7aJ/i6KYzoAW3Y/9z
QmYnS1I0/r3U22M3xrTKGStrXho0jCiHTyntxmsALetJ8yE99iRfvq16m48upW/OS3IASw3qbUjq
a6LK7ppptKNrpJHml7rlLvEcJZi2CnRe5Euf14Xk/WEVxYJ6E7sDQmu9eImHPXolaM2aZEQPsfQI
rc0SuV9vvqcTZMdb9BmhGOS1n+G1PE0pYicMs+Vnnkzq2sl9hP9YypudLvpq8Ur/2DjhV2pYjlub
TrUX8361mAGjNNMCtxiG9DS5eLgq+nF8Xh0yNmaX8TtUaPmNF5nNUIz55coI7wM6Tp3dmNwk9Ty6
cNaqjO5T1PFlxXpzKk3cNbvpormSaT/w6gL1VGgVsR3vIxQNWfbDcMtuYOGxotA34TEsNHskA+Ao
GOoVZzOnSLCykTuVpfc38AfIqjlVMFhWi8Z8Y4Oh/QqfEfQWsKTV0dq0PlFHeF2Qkx08bLV5gRif
os0am0bJByj5NGkonFhR5PIKvX1bjVt+2h3StDHhG+7Xfjz5SeWvKxpdWNmaDJcOGbb5ln8qSW+P
68RMrfLWI9/A5tcwzaB38J7PahTMcL3JZY/jFzCQ6rP83BehP4veTldjCYkrzrxTvyzxR8waiw+U
tdNxRasT1WXcioNmujhMM1sOwnT0xegZJuBTxDEL5Gjj23LA9Cr2+1z3pgimpr5LXoQW4YQJ3vKN
L4imankKgKFYCYHca0vgK5oBCosHKU5cuxZf0POuQ47QmpCikZZ51tblPl7ARJUeZjPjvzvuJcJt
IL+GF+bKQMnR2xfiQlz7SWyvAzynPyxh/aKixNU60el94pYbzZe+vnCdTmmUJQ8lioeD13t0Wlm/
wEkbrfLQ4xJNC0vurN2QlwPU+4ptpYAO1PkM0GAmRF6Nu54/2rUMsMWFMfShzeaXiE3hmSxubNqF
rkdv+mO8beZqiHzSEFT00PyrF1P4+LDSvP2ER3W+7bpCP/Zi+wi8I7+aMxRbjFxWY+hd+rDR7klL
iPV3NNzHSCr1rgXnq6Fqgt+DwrF6D6thCjWM6QD9Dcaqj4xs21VarPPDlC75m91EcrMXM/LBEuZT
BP9OwCBtu2IsvcWwJ6Ix8n9XHpE7Mk8Iz+xRPthmQ4txL5TtkCPR45yPlTsZ2mJKOYfXCEjEnRhN
+G5zA/ABbPD9NI5e1KBSb0dfXPC1oMu35NKAlPh7p0jt0/Wg+/WGqIlWOtmPo1bPKqLZ2Mi1c/Br
j+Z+vS5muZQP0uyIK4vsrD5ZPOr3JkcBXHfREB5NNNwBxqNNWnByxlEm2opsFjZ5q4czqobC5cNm
GB3PccyHk2iVH2HQsB1w3oBM1EfXAA/WZtthbT5l2O5g64LKB9MvfShk9FHPE7sJqu8+kJkd+3JF
07YCtcudIc10wcbUBRvcWNu0puW+WaIS0hAkzN1y6McqPlJ6IhigNqVavqV2wokFJe45nffyiDBP
ZM3tWEHwREQVmnsQHjQSLaTrwp1k3XJYZH8yvZfHkg7fmHKfte/Pebm85Frf01i8ZxGS0SrBu/kI
xBwNGCwIMKzm23g1qfErAgj2u2hHvwNbC7xZ2HBfxVJDM5VO6VjzjSdXIyr8my74+x1Q0UvUJvzA
Ne2vRTGQKt3a8YOS+f4FCAu8GAFV11bNurbzgtwKGsxnou1Luez3ai0figkblFvc98lZ9GZkRunM
xgN2i/XYoZ29B6cTzQBu61ln/mbKiah3WjymOuFHEq2vwxq1nyaPdCBk9MiGDyHg2C6H2q+ya2RR
ztjMxEzPbYezMYI19BNvCX/QIJQ086KKR435VOVndTsrri18EZcMOT/R2l9RWcbvxyVXX/tgOmBV
AOXrTcr2vKyDPXl0ZNjtZv1pb9V27YoknAoGx8PYy7Zu0bK+zKMZaNMlM6nG3LBzQsb0Fbnu4zFh
gxyrMKX5Tbb77LsRmjyUukezPgoMFCK81QeK/g3phv6aFB0iZnIOwHvZsu5Gogl+t7Xtt2Rd9bVr
cYgxsz3yPEnfRwjHOQETMbDRA35vAcWfSyXXppgy8dnuQMsqIBPRZxXxEc1Guw2HeMjOucXpgn25
wJcsO2Fhxk1nMozRycYe1B7va811Mj5y9KxfB6LfLchbWI4oqwJ8nns/3OEWIy9iyvfh3Rr2+WOq
4k/e4InaCg9cetEIYQkbr7qZ66NxIz8k/Zw+kzYyV9wumagHlJ75BdiGm7hDEVFhaqqbDPkHL6Ms
cA6OqbtpY9vCI0aP98J1y5PjfjsnXtlGRDbUe1/saDfTDqd3uUXf8B41rZJ4Q0/SL0V+z22b3EBA
Hx1LkEUrT6eaZI4cUt63t0Gw9CQ0GtRqJbB4q1TZIwDMtuFYzuIU+XG4MksPR/gOAHyuS3690BxD
l0XEUIIjmh44KlWHHDgbeh+n2sMKVODLhEw2IGYFvGOHDjRFOFvn3wfitqtiKPd7047iFHgRrmHW
4D50aKBwhCTo3hcYjNRrEtt3i43G6Upj1NpseNizK9GxFP6auk2+YHSHmRMvkrUmUV+cjOQcqYRF
9F4J2I1L07KomlY2fgzo8T+7S+7LrS7W9k2ndk7eA0LcskqMoKwAok7bOsj8i5MLYNhkk5QcBy6j
2gPuP2WsK56p8T9cGv0wE0vfr2VbNEXPfCVw7AP8nsb+a5mOU9zA7seeVDaV947mCBIC+PIxsBB1
Db4bXeckOSWF0KhIhHkPyMedQFfOjnZR4SnrsFRsIQPe+ALryckd4911BWotDvy6J31Ds206Trjh
D1nEPlHUkscNSYDHnufiELateyv6kDdwAkrP846TNGdKXcWzGA+4E/ZqW0J4HoC3HZb+iwUPv8pb
EJDgcP0dJYS6HUpUYn3oUKpmp6T/DOdP5ExKeUuz8B7IOkZUU7R87absvlOTe+cxmzijTnl0FFMb
Nt47J96IKQ/FPjzZuHwbdHiSG/2WKnKKTJxfrSaQWzD7PqzFetY6f9fqMTlse3LeAkR3+YDRkIdR
UUUFOzvOcPZsfDtgI8TQM0NNvyKYhYoT2XV43bpWYNtcd5Ro5YQQkFYw/7RvNimBt5l1PHez6aNH
A4Ajf4yU/Jajgn0kUTp9yBOazpWYwN4dyM4fI+4tLoQGIzQnGpBe2r9v+7SrQrmFZrZTca08AlnX
sIaHMtsxnmGlW1DmypbdFIFFDKce503Go/VxjWe+H0sdIyoXKNMTn/EjmHaWLtnv4nWMrnzZyati
DOgWBDDNqo8p0gABMb7Lg2FFjbE0EroxcniLqeNouZBiKTNn7kXLlzrNZfaOEucO+Sh7AAtJiLEZ
AwmbUeVscjtp7UEVynUEU6vZ9gLgiROHlGrswv0ortTaDgdAk3DHH3CDMTJ2Kc7e1N6AYbzWSQH7
GGh54fUrX5ihuBB+2KLzsGtUED0MvVqk5aRznyt0WF3ybtxxuHakeNJhGpphfhl6Dk5WPr/vZYgP
+RwQf5O2MJ0rDNzGsvx66Kf1WqQpwGqnl0dhya2m9h2zczh4qPA/xZFLn6zakblLLrH0OxF3zALD
p6sdaqCE/cl1OT9nBGEwmJyHw44S/AFwHLkTiMI5WgjvTpmebbV3uX3seizvQNb1PPse4799u1sy
+ZhnS3ILCDU6r2PQd+1uIUGKh7I7MLH36jjB5+EpTNt32NMmV+scr82eRARmvykXqLjnaLjN8Nit
Vet9hnHkJmEHj1G14bx8SgAjf5o3rchhahdOD+sa+w+ARiXah76klz/Q57dcUnxRkj/KlgxbvbFh
POyuDI1IsCNEIWHwV+9dLejwAri1vE8ikLGaBeD4bTbIwjccabbOFN2hxwyn8q2Or4vEhOuwBDSs
Or1SxTi8s4vL0UZ2/F1Y2/KAHa5/yrIwHYUDZGsZwLZ+YNurW5KA9JwIy26PR/t9xOzxUzZlGgyi
DftQxQExUCONqNesTT9ugNxPpmPq/WJ3SGfhPnecgoPlZh7UnQQDGosBxc887fF1iLztD26kfW22
yJ6nuZWHPN4NzucO91dYP1foP+jlsyCaB4PFh36fiveOj6gJifTFS4+FcePXYgLeMY53c5rHder2
/UMRsrHO5y16bcO+137w8gf468ULg9voWcV++/AfJustuAEFMkayRFyeLo+ReJteZcCXaxiYfU0w
S7v5D0xHQgegA9KGtIQtmS1hocHL7X7s2H0nAdRhvIAoyl0+ou3s7pMt2d/9yiz6UwDdB9Pj3x8x
t58YPP8zDO/0Zi7smf8L9B9yMUf57+G7D4abn3C7y4//Bbf7BWlxYPGAxkMQVQCE7K+4XRT/klDw
syDfKH9NPkP7+jfkLkl+SVLwgWJwyxCrCEzhb8gd+wW9xgVsi0E/jdMsYX8GuQNj42fkDqAgLLPg
qQMrpUvo3OUN/l6AOMZhz/LuB45citnFiqSIvBvofod2gHkg56ULX1FA7/fpZVp2KzzYQfUqS3Ef
kaT/kWO+ejExY+07zMzajx0UT1/EqsZn8JFEfCAECBFskZE4iNYnJsOBlcv01UTEplW0RgxQNxHA
IcrEos1T2TIjXxxDXMy7xZTXosgHNK+Umneppm6+ItbF2I4im35OVk/3b0O7u+RTMuMAPoFIUwKN
6LDx3bFCyTNC+3rsAF3C7POQjKa8TP8S9pxGRKnDmETFke5qtQ0KZLUdMJsBh6UezJikh3wd97LK
jYjmM9uTZTx1tjTJEfth0j15OjoKXShKvBbyOnYbc97f8RGqq2OXG7SRGD8VrEJyq3uNui3YY8Gm
DtN8ZdSDAaXytHrUMyjlAZEiqbpNHGLOJhz24bjCq3J/cLNHCvAlodVhuh2WsgmzQMe0W5W1t7sc
h7amSKj/oJMMtsslGYryGLDlwVyHmH7xiEjvI14nERufM79l93LY5JwdvZAMcwGoF+ZHhPYk30su
26WO6Tr8oNOA7KU+3zCVcHQ92GlEzLulajXHcUmyvip6/p22LabILMcI+lAuNEZoV6+T4ohp8zxV
69C595gxldkp4+g3G2dNm2IWrlpVR6QM4ly2GcoEWC7b2ylAal3xZUQZbWOgvHW2t/zHDGXhWM1q
wipwOOodAKBoAWGhK5EAYWyw3/1SeHFaYQGOQ2a6kDow6MmBwcS+Q1yv9eVzpx3Gw2aXUQUyxw4K
QsdXhgPKti9ej5jSEEhivuZZcSMB344nPJEURKt2Vu/tYvDBvKLK1muqA4KQs1zfl1kUfyIFphg3
4GQBPIHRuN4qkq75M0sxv67XPSe+aqdcIOnO8R4hjcwvDQlkRyp42W5jTQrH9QFhKew+SCvfgiy6
HAeENI9E9jI9GB/MK9reFf0SxqSH9kK0alIwqBDKZfXwsmVkeu24gqWdEX3+RhYp/XkPZffKy068
2xWcVXF+rF0EGCC92NKKKEJXM7IdQ+dlvnSDI5VppQTjcHbkEm6Y8dB1NyBKibhKMheiWqgheiBD
Ruem3Lp1b7oU2RtdIAgm5Q4Hbx8LAc5dtIGUNMo9rccU/UU1zR531U5Mf0nLSH2OpskAd5aKILyP
U/eq9xQJ6LQHDamLUehWe97n7VVhyNIfSqCurC4kKaMmAIfnoGAQ9j7taAs4LozTqwtwrj7kIF8h
s6psgeJui0DJQ3SenYo1dqTeS6SH1G07CXA3pil6hnLYRgi3k+i94ry0xz3tuLsNIUbtMyTpBG7Q
sPWPEBmLO5Sn0YCwe929bYKqZ6FhVluNWPeuQpfVP/Hdl4i7QLUJez+y6Hpxsf46z8J+wYrZEAyh
VAEYETsKSEi8BaIPXP2C03D2jJwGi4LdFBuraTYwzIqTIbqh4HO9gQQHDlbCF3ZrkhnjZqr1iPLA
i4EfRj04f5WHHEnQmPYtmMWWjp6GUmjkSC6bOOlMMwTEmxSc9D9//v/PDvf/awM6hOD+sxP+NMvh
7WuES+y/zr8/6n/9vd+O+giUXXQ18DDOAV4CkS/Bu/5tRhcl7Jc8QSJYjIMb/4Gl8t+PepCAAUCg
NoA7bgKFzt+Jvkn8S4mwNAJDVAKib/ZnDvqftRuX7FrkoGF2iHICfubFr4T+34klgLPuS9J2DxxU
tR241pTCAJQM8anFLx3GLXLPsXbJv0q8Tn7Wqvz2umj2MJ0sUOCgnvm5vOiHxQCmlQ+CH2hi0OQA
qeinoXLrLZP9G9Xk4FuMxspUvfzuDv2F6Px7YvM/emloji4BXXAbQhX2h5fe29zq1boH0HvcTd+N
Fml45QAwCVKo6XJwCn5XBGmOgc/YsOCcvK41fpbwfyER+IPM89eLQFH64c3ARBsY4KUG+93FXzGO
Y3QXDxc6H0akcJLTjdfAhJFrz5MZttohQSQA6orXFRyGvOp67FR1UmoF4DctxA1GC9NUMebHf6Xq
+QcLgyIhA+s1hZQGRt8/v7ehVBHbQnkvuhmKDKoLjDDp4vpnWOltsCVIk9jcYGo7jP9Cv3P5w39X
aPx2USigNtwjFLTIDPv5hbO9oL0w/AF7L3k12WxeMeRlTQu+3rVO+uTTginXuwjxBB9j1vH6n6+O
y83/L6+egxuJT5zCKuwPA2tAHJ5lvrzH/i8+gow6vaIJEEc+EX765690UZr8l1eCQSAYnNDh/zqE
//3NT4XYLiEZ961I42cohuwVkNfkX7zIP/o4GZqMrKAwuU+zP8pdTAaiVJve85aOAKX4dokOiA+T
RYjUn/84BZ5jyMAKSBnoRU3wu7WsF5JNMlUPIKvPH6xn9iHHUXb+5y/yjz4OkiKxXUF5waCe+PlF
ZpUp4rV8GJISkIvNRH+O/z97Z7IcN5K12XfpPWQYHcAWiIlBMsRR0wYmihLmyTE4gDfq5+gX6wOl
qkoMqUTTsn/rWpRlWqYSQzjc7/B959IXv8vqfn6Frfa7n4cAkckfbBNYKs6+zVqpyIjS/K0NWmQ7
EirIsIyx87yy3n57GeZGsY0zbgHlxcsn6n1iwj5PeVn58pCVTXzVrbKpP7+2M7/s92+KhBCTN1+z
zX7Dofbzj6OaOm5mL3mLOMDUNq3bjtWuiuhVodiWHyqr7O+VuTj6pproiG27zCu9UDakh3uB3Oo1
HMxvHpo8hs8LEIWH6/TsoZdCUNwoPGSXlbzI40U/jBpZ1p8fen2ms++LrdVAymLiokF/8vKZm7Kw
ZNQaJ9NE3ICPZQiGunqfFPnT5MtXvKa/eSAon7hlXLQ2rq2f7VnUbktsPNNJRRSb3SGaN7oVO68d
F+t/5eyJ6CGzTFAhC0gkZ6s/I2/20RKc/Hk0j+UqrS7pTG1YXDWJGEqaFgrZ1qxnevYmzbUPDmX9
rbQz64rINbpAORE9tG2f3SPBGZNA6pL6qJZld87gV6/sPOvNnN+s+11KRGYvCFRevn57MJsWQ89J
mFJ7u9Rj84QSsaEQa/tBOceMNFC6c/fnn/w3Rwfnxipf+ueaZ3tQn+jTkPX2KTP55yFd6ClMpqm8
bLwRH4PVCPRtRe+OoeEU85XohHb75xv43TpgiC2AV8bDWOI7EuSnTXBoEOOzqZzcqKdooMmOoepJ
+spi+13YwGdDO4pmnokCaL2Ln67S1UZrVL1+Iq6w0E9MtTlsTDh60BMX+spO2SUftabr7gd/JqJZ
rMpDmyy8amtnOrMwS8oyGplZqb1G/zgDvX3faNCirXBgVGcErmcfwmKYWeO39ol17G0iWSd3Rp8W
TzTYze2Sy/QdmvAKc1eHAYVzfLXAOMY2SceUv/L9mzSajG94IdQr2+wZC+HHjRHI6ByEfEDe2dIY
F6qmna+fhjQzjji/zSws8nE8dvBhD7RUMffIrv4oqqm+lACx3ltd78YBMHhsZQUx/FbE0ryYmiqn
K6A1D3+/cGBYQ/0nIGZi6dntiWbogB3oJ0061b6rfAa95/Qb/3yR3+yIrgmK3QXYzW90fnrGsxEj
sh5PONvGHHe4nTyWeiaQyUW9vavgRbxyXP/u3HHRHvJELFUanut5/tNKbZYRT5DRnSZ96C8Rh+FW
yTP7kxTKvFGymny8E0kugllXxrWdGtMB6N54Hy2IlYI/P/xvPk0+yXWoOyRChhKeBXYAyGor8eSp
iDWxXVImZJtT8UrM8NvnRQRJNGdRgcV7/vJ5+8q0mJbRnUppOiH9aEY9ShqoQ51Yd+ksFUdvQg+v
jFdbPvqRXguXmVF0lZT6K+/+N4cFZFbyu1XoqeMCe3krspeuTDV5Ugm5AlaWj80yfFWe/hQxYFss
y75zrdcOqN+9Y7Y3iwMQmAQylZfXzBtPdE7dnCxlI5doJPTTjIG0tuHTabKNC7tqMKjN5tVULO+1
dZ+0hltn7re9UX+K15jj739zErz1m2daKxnuy/tZcGyNfl+d/CWWFyzvauNT1H7lqX99aAS4NufO
9wjAPsdbaVUslazbUzmZySM6xO7BSGrx108CKYNyPGO57HWupvXySWpjLsrWUadysOUXS6FRXRx8
5H9+Xb9G11zEs5miymQO9Lpn8UWl+bXmCHXqdWXeN/3SX0TLUsVhNjoMjv/ztWhHnMcHJCWUmqhv
AI/AB/3yiWahZ8pOkJQXaTUH8JTjWyRU6Turm6ZlqyYkFmaTWY96VA4XE5nL59kwkyPEj+u4KxCZ
ae7oR7gzJ8Alqp8p23dW16jNK/d5XqjgdTvC1f21PsIO/cu+4TjRbEXmqc7QriJ7GOg56v6YgrIQ
KTM1OictMWUyFBSpJd6KQPTzfIi72nkNbXq+0NY7IU9gCiF9IfOXkR65NRU4MueTwM8bEobmGGNS
/ZXf5XwNcBEPPIBjIAtHT35O959x1Gp9PJxUJVEzqExdC30K7LnKXsHbnGE6iJLXK615LxEM4wu8
syRgkKWlehZAOfXydtFQz4QrGu+YKt/apR29Zwy87l6q5FZWY3JTOUr72vutf8Sesjy88jOvH9DP
4erZ3ZwPGkrdOBZm3Z9Su+uuOUToQptquNF1xXBpW2zbeE4eC5GGxTAvxyaux93sTYyTEbFZhEzu
yedXPvnzYPb8js4+kGle0kxG8oTHBAsgm+1zVHTFrVKIeqIcPVpv2M42zxO0mU37t7vaenWgQIjv
TITL1Chefp4Y9hFuOt3JLdEveS1ukLRzylc2nPMc4ftF1rlORAbrcKd1j/gpPIhGrZVFzhJoevMO
3VK0U+18jQJrz/LGU6+q10bD/3JCr5e01jkx1E8pIpwP/is0XDp+3566ztMxmyJaviq7ebn3/LqG
5Wr0QxWaeh0THnjpXTbJ1NiQNNNdt4za+FE4fwHBeFGLXF/j+bKD9cknTSrsEpa8fANWVmFGLToy
lti/XMaSYl462qIJo0z7wP5mBIJU48KvbHzivig3Q+rpOxKD6qYum/bzK1/B+aa8vh3ilrXFjEOE
/728HaxoXi2s/tSPs7Y6DZPuo8GMJC+kE+Jm4VD56rpu567dTpSCMGK6jfjaINlrj1qT+hiibG90
EEMMwz6j5zMFWqEb49Eu2/zrK/e6rv/zV8fGzJbIZkiYc7Z/cGro9VSXp9Gt4mVr0aZOQk9fPH4v
5fouA7p6jSJG3CVt6Hd6fzM4sfvVWhSZL79kKV45KX6zPXtrWubxa+qMlDz7KWVB40yMDaKXdknD
Bg3OXhjFML6yQf9234Tw4RkcS4Qd4uyjQSVbZbQCeW6rIuNjN8/C3LcKgqq88sIoL5GotDV2bixx
SxsuSW7gG2+t4pRGcVuGUaWGvy2bsnB8G4yJYa5ziX65KRzisUnj7brzZv8qhnNxOxpJ8gnijLr/
8+/+m9fs26TvDkVTsqXzjdpNIjtHhX5dz+50YZel2E55q72CyP7Nd0CVcR14x+5Hyews3HIJyqPB
9K4bOdiHKJqGTUW5+DbPG5kE/lgVhz8/1C89CUZ0MeCORg8BGNiw8/iuWqKxlGq8xsLTfdDliuta
KlU1gULpT8s6WSZ9x4RIJqH62VhgnTDU/AzqE/H/n2+Ffef8w1onszJr12N9kczoZ5kS2VMyDUNz
bTEVDVOiGtt4a9Fn+DDJxf/g0OZ9ZFwg3YgkJ/r6QlscFotGXam7mShdYYOK7YQRKGWEYaX0XUYx
MezDHy5KP17yvYngS0M417nLkYa1ftQGq9MCHzFpAibIGeAQLCUCQlP008lYGhrumdN+oR+ALJg5
zWUTdosnV4N0ZSM4nbRk3Dqlqz0N1ZDfjqnMIbFwJn7pOz0+1WqavziiQ9eGRLtDRJwW7mGa8Tdf
xGU+dde9GCe1awen/DL3VqGFPcXQbFNb5YCcw5C4VQoyjADNeDTsGF43zOFimvmzC6cgZn62od0h
w6grXGxdNQaIzRFxZbX62FTWnG9SvFQMJszzot24o2V9wmplggMBgoNjclm8t2lq1W3IxZGQYryt
huOUAQPGOGYNB4awtxI5d5bQuIWuUFLomQy2tL3f+EazVR7qCnzEMvXSL32uI83rYk4RuBo254mp
5rnaWbmnzRjDpFcikF89+vh3ktwBn+O5RQxPRRfa6gIevIO0helcR55IlmD2UWruULL4041fQdCz
IiSmgW/Lfjh0VmR8q7IUuWFvKZrxAEoqtMFRrFr0iWzPgdeoMg4iTy6n0mpzDleUNHnQ14bpbaQo
Jn7AvKidAAl+XTz2mSqGTWbb+YM5OhJtwYhDP6ijGmdspEg8g3YRTru1+hhUxdjx62wWP5a3Wmlx
bJqiMG+FgtpxsjtkfcEYjQICrtMZxXbphkEeDH7cj3nWxV7Ym0lHopqUCGbw0dB+1DBAIUn1U+Nr
p1HLjRZt+lQPZrEcK73GWBTjmflSi7xbTm06V2UIcKEvwjzu6/seBESHdQvnf4ApzjBCLOPOzQzz
5C5eWlaQPhdtFwxtA84l8ifXD2vpMyCdViir2o+aDoFg54FNUI6VTTtm2hkxVV5rNFGCU0qFbTRj
0BmUMfvbGEiI3CalZltXZjFkw6aps/iz3Se9voutyr2vxTw9WLMpyp2dZsm4o+GFMGnKpvxBnzqP
81HPGbtK1jrewA0ebw0UFxZiVqQj23TyzWeRT42xk6NvbsslHS8Z1onnsQAMU6gRyHZsJdZF5PCf
CVs/EoFSTfYIhAeOTYSc9yFtK+PKtWztshUxU/HczgDsVHrNIC6w/vQP/eCnbyeAjDCHkrRVaH2G
/l2vexWS0Cnxi+2wKJs9BARIvGnscfoBwfwr+eL/VPkCJY//LlC8+z//m0D+DGnm80f+US44qxlY
kHHSR1kLAmsN6Ye52HlD74cwmqNCMCd8DUJ+AMo0U3/joWXgOIMf5pA4Ewj9cBej/HtDRsHUdIsR
jSgLmfXzF4iy79Hxf0JA+i04n1doqU/FiU7duXjB9Ba08V0kN5WbJ9rJVYjRQm+qOm0zTsTbO2vW
+H6IEjIUcSMCQ9x9s6YuDWmDBUBKtLCTRH627LWxhukRLZXfXRgTNqZwpFFSHF1Do2bVOAlmXK9V
BmQe3yvcTUfTowkcmZg3lXQRBA2JXxWBbczsH0bpyufYznwrLNvBumN2bEP3XDbUBLrC7wQh6tAd
8HFaGL2s5kM3iPpLrKXuk13J+vn7b/pXy/v/Od3Nqjf47wv36uvT5+ps3a5/4p91a4k3HFD/WquW
82bVwzKAHYELfX2THOzHWrUg8JF4URKnOer435fxj6VqWW9ILWzKbZgskHiw9v9ipRLGvQiqKA6u
jX4+CoRAyLARVPDPf0p1ZT96NdEG8HUme8gt7s74ufCtMQlL18uvdY3T0836nEmV9bzXXFw1m2HO
tU9MLRTetsjiGnF/SjI+NkXxmPYqesp9Op8b6XrGDTbq3MbcikB2U1YQkKBZcPQXkiMY6WR+xRee
V7tYlgtdw84gyJq1ZaLNIEePuKXJ8FvGwlANxa1IfSta33msCj/D91TlDxEFGMSPi8aR4ip7tVHZ
zVVZDuoBzXt60sZhRq43pvHVIBGy7wpZRPj/BN5WQ5t0CYlnxhpvGRFoC1+CuxEwx05Jt8DecOnE
PQ4jtfuN1Kpq2i/N0DSXxjhFW9+eZhTCAzLcwHOGRtBBVPnHOG2eCyVzILczHBKqWXKLWQ6c31jq
HoCY1mewJGQr/ZO9zNa1C8LrvZUYp8KpnGSr2ZlRhahO551nDe62aoce82JS9xvN61sTdq+J0Uw3
HQcQEHMERdhNun5sihHbvWWWyScgPrGinTiiBfYGo9cCKDKIp2gyFFZoxFWGfb7X2s+VrbV1GMNs
FGFiFOp+zLyM+oOjv4UPlmk83Nx1QVH7YEzsvoHgkcyGHu3dTjl3aVfNnzzQVv4eGB0owyhZMvSw
fqW2ZUFLI5iA2r3NBmKpkG2ZYeSWs+T2xrGL4b0dibjamEpZH6NJ+XPInlxr2IfK9jAQzn4p6jHf
6+gk0Tz6Rv6tpAr6DK0ua4+L7AoDqokmvvK6WjBFizaXod0AQwzdGQOsOWlV0PhD+STnrtF2lHQX
kL+TjwS4yWK/3MF5SrJNBoksCWMU0LcpiqaOADG1HEYBe9GDbi3tt9qqGU9so7LWQiQe3YPdLOV9
4RZZsdEAalEFsZr2KBfH+zDNyrH3cTfo8p8k7K/2yf+ZYQAb3J920zsFYIRS0T/I05Vr+v0P/NhM
Oc4pzTF3DPb+KkRkZ/tBKfXewA6E3o3fwGPW6cp9/lcQYLzROeCp6VESoBXGX/0UBLzh3yamILag
8EsZ468YI7a7bp3/iQIcAhTMLbT1SP1M1JXnUUAN0XLuffe+zxNUhKlfEGfHkX/RNkq+M80e1JUv
ilMivPq2WmbvWhnO9KRTeQvHDHyWm5Q5o7Ct7sQuPX00p0jdz5waD05tNbsB+M7FaumG8mc8EE4s
j4aKccYnXXwbFcNyafe6s01mbRoDa8RSJ1r+vsJ8iEXcdkMX0NGVlSbescRdpQd9gVlyl2lyAJAH
cmfbJv34Iffa2Q6yBL/nJq1c55NTGpQdYnsxRVgIq3trYpy6zFoHxiCJdXkUg/JBh7Sid4OpaRZv
VwrLLUK98HOg7fQiNjMhxUG3GVof0Pmp58Dp7ea2tCqRXPT6MLzrBHjJoLVn+7ZUubvnVrrrMqJn
hzDfuLGbmfnoNiO76tlpLsSUak6QVz1Q+FafcOVl8aZvjCM8lmofWemJGpx+mdnGhgEk041yP/jW
cNNTyp8zXLaibWFDfQLAqm6hmh1hSz3Bu7qyqm4blZdLnR7V2D+6pR46+SBpArlkkfJeT6JnLfLH
YyvVhwbvwsXQjOZbacO0IvALpNW5GzMTTyaO4quOYiSv6q2X2PeT37IhjcMO+OIMpjCJn7IM2FHS
eF8wB2BVc9zps172z0go87DByfJxcrqPaetfKFM7ljIGAxpHxR0JF/zQdqqfK13ci0p+sxcD2Z59
T+5zQEO7zaXcdRHg20rjr1qzw8yeWngGgJEyEDuq8X80XnOYy8jcSs2+gzbyIEujvcpM9dmxQLwF
aXRosUX0zTBsON2W/ViiFbi0hmxFZacPHUJ7BTYDNGZgKN3cRkrq32rF72VqAdVCjhANd7EZiAJj
TZvXe0crYSEMF63VZ++UHUFxcQX+ewnX9wOVJDE8a+mAa83Fqf+xdfrBCXtEEUFXYjKpZ68zt22T
eCGTj2SyAehKVs3U68gD8GAZJG3RPBwrX8P0NlkgHK+MNus+w5msbroxFlsOWPyPiWngwmwM+Hr9
Ovw5zapNmnTlO1gjdDeQaCHm41yj9YQdnr9z/RsXX02g5u4A9us9hKOttMo7C6tBGZv32UKmWMw2
CIfmFvN6unOmDly1n3eXgwWbtbDTj/qc7Yj8UNKSzwbIlI4dVOPt0AxXVZckh2ZIr6whx7vSL3O4
0ulyurzwRxUcwUrfJQDqTmUusQNSQAlzM643CHkd4h9ND6gv8H/24oKnadx9aXZvWyMH7oqq+qrS
JzvsyuKKIVhYZytZhp0GlIRcAVpdOYA7rOP7Et8OhtXJfNBKJ75FLByFTc6rRLeNOddVWAv9fngu
0vh9mcoLrfhGq9N4KDwyl7IV2rtK2GQsrX9ImvZ9U+ELL0oq4ZNlHPISJrDwBtADvA/6rQxbyJop
HAVKhKjzlqCj9hEuvU4LtfMGgVTIPthT5O2MSsFU6Wz3yYhidzckakQPuJgf5wlaQ14dIk2vAqfJ
Dkk1PRHY3taJsmlWiM164BNI3XdERjj/c6guRGSBU0bZfrBjOqbZl4hXt+lKFyh05HxJxvwC79Km
SJJ3cdN9sechf8qr7pDh2UYRboZTO4RRaacU+yDgms7b1B5OleHcabj/Q10bKRXYUP09neIpn6Pu
14c0H4La5DdI1YTnKqqDShaHqoowhrtFc8PjyHCql/RUOtawzYwsOmj2oLaMbDrG/RyDElUHNzbc
g52kaI2XTY048qOfmopfnEL0Q18t8bEDMLMrUxMti0hRNVH9egTU+D6D19TriUUU/NH18OArw7Or
Q2OmFgCC3LXfJ5yfN5bVWI+NGtjVvfjpOytL2BA1yllAMsnaoF7ccW+nsRNCd7W/UI7dsPV4SWD2
jnbR+FTjrCnRLi191IfPdD3KS9sY+qd6EmoKJkLYL5WpwbxwI1uB5UuZrwPoD5xDSU1qnxrpeKqp
mXrXkIeMxyF3W7AvmabtS905kQIMp3KsqM0KxobdwELow15KY8PO7e9ibZYXSsK/ADc4UJzDbxzU
flecZKWSnQKjHWq5KvgwO9gVWrzywn0HD1GaHsA5z/sJ8cb7JsYGUJYneJUHOTD/tzzUE/Ao5GTV
wVqKkWEKbIEUcceLsVbMlxffUCu0lxZR+SaeCjEGHTSJXdra2sHrVbaDDRztXJ6l88flUpatcdNp
EzmO4hXwDOMk3kEaUtxQ2twthON4oz+PS5buorFxH7VhjnaTW3abXodsXsedOmR2F20jrxXvYj2v
P2t4vx5iD7DRRPn+mvJm9g6gdHKBxUrb21YaH1VWJ0cMb9pJK+R8q6Ve8zGdwYUGCaEIp+fsRRe5
XZoc2L2468l/rkrQsO9QxFRPiSGW+3Syoo0uJtzlmJx2qGQYzuTpxUZUK9HTmJcvf18v+B8aBxvE
jv+9qnA/PH9+gfdHb/PvmoL3hhhTrOJeFEWYd/knP8Jg4423dnBJ6y3acYTJ/w6DTfMNx9JaYUA9
YoJr4B/9qC/4b9ZeK7Uwmll02elH/019wdFfNpKpfdGkAjNClY4L4qs5a9rYXptzzogPHXJ18ZC0
I+XmMG6zTJdXHpwD92usK5klG/asrpGfbGAC5ryNo6qcD7OVGnoolzoih5v8vNm0Zekx1qyw/WTx
9529MAsoagAhmCdraufK3EUIBADJJ05mM7eDIL/jvIGLENbobquNFq3j2K6H2o7FposmyzxlIFL4
Tw9aWikIWDXmvnxHO8PAmUstWjzFUZLN+c6j6t1BKWMaWO4e3Jzq96btCsrnxMGJ2BIx+NQ6JvyR
RPuNr9d7utY1ZHioUGm8G5wZB2K4xJPK80DLM/eYCy0esFVGsyk3koijSzdQW1znqLWN4zxnlePp
1wy+dobdPM+pQSkQikG6w69ZslvRbtKDdphgjNeVNECZZhXs7MUeyjp0a/bEDbA1vQ9jr+mv25pq
P9UKNbdrsSXLm29WXZeEDouDtQWffuy2T9mwJO1JxFBvOUnBBFZoASUdmXZiv5P4Dh0LvHkLgCNw
7cnzLnp0+fm3mVzZJOxCMTBc6l055FtNYZgJZuA4Y4D6oX4fGT1lfk9q4wUYGeIPXB+UN2VRtDdD
O672Y98e7vm5nOERt3FvXaJyyXOCkmqwriewtemmzRdad2Y7RZfQgToRwqnX+h16fcXt0RKBrl8D
xJX7oqrMZ6d3/SJsaMwV25wFjN9kSIjO0RL01bHUwdNvE4N/ET9K5aJVry2POkLGmVnlVjwckZ7p
7z1OMYYlZSZ/MnWMhhFG6VK6hBcRblKp/BJHJv2XCVty7/EyK9p7EBb7hQc22pmndMdq8d8bRWm7
Gw0VL2CZ3EKVUCya6UybKjYSCFTR1MJ1Lgta4gEM9gJ6etKYg/dWUOAA+Q0XyCJuKOv0WUVWovau
qPBXXGB1nqzPscpb64OOr6J2gxEKUJyF/mKP5kWFQdfK9iPwEsAwvQTdOBQLdekJUJK5GeLUelv5
RIhbnKo1Juws5qawmzXIiHB8MpE5jQpJAOA3856unUM8Se/vZjCc7tkeJOf9knlQkmLfo2g3W40O
yx20Sb9aQ+MbvtjpHauW16hwfJNUzMCjQs1T/VtJy1aGZkKpjf5fJP1tPeJWhaNkNR99S7XdlmZX
tFcaiccmzmT/qSqFfu9Gi/1p0ZX7rmllSTVvsqqrQsbARtbuoboakmRw8byaK7iLpoDaJIOYbL6Q
jMVWNIUN/lkiHAj8sreWDWM//PQIId1LIQeK+sJ2inoKen0a77zSlx9Q+FFIb+YE1kXjztx1FeUs
FXi548fWZosJgHEU6gAlc66vcCQvO1c5hfdpSnQooEFnW9H0tkfGA0uqiRPyJlOVkMULyFfVsRep
IFxQ2WyB1DKd/r42PLO4rmjkzZD4lroEvNlUWMshfWcMQgETV2aqC9Fpusv7HuzkOjACY35K81tF
E0kuNm6aU3LCkgS8ks/UCDoTE8oGAWGbhuPSOPHe9LvENViluc6cLlvphryYeB3lRo21lW5TUkJx
qcWa3V/ktdN21zC7Pe2S7zZxj0y6rrx2o3wQw6EGK0hgnNelt4S9R22SxxNjHX9BQJGMnyb8z3Xg
QLuiZQ6iQHuPEyAz52RTNJCkRGBqlNNwXtqQgJ9Wr+aSX1REadBzAojFMMF9lYn4EeM8MXdcSmp3
sWs/Kn10iytwp9AKTDFKuW+Qv+ii/GBiLapCf9TofJfUO5c50e9FzDnh2ZcmKPIlhPjfv8+6PNeu
Rlwiw12VCqO5SJIuAh3AB5OQFo2W5ECCj7+ZrHRqA6uGd86vT7cQfzmWvK3ZI3u+i8tOd0PPj/pb
PHQOaHmcPitqE7TCHsgk6PM2U+UpGlsazsiozM/ETonclcCBwCHoSQmF3BY1L27JMz6qdUnqqVOb
oe92LfGjElVx7bT45Zm8IgBMwZjIS1LoIj+NlrFwmEK8TAdgS475tu+KaN63DHRQezAN0Q1Sb4iG
mV+r+aK2pV6Huujbr50QzQcBG480z8/ca5A0zXXM2bQuDUrNZVw6BVoF3c8IlKNFBkxYWfSLVHSc
nsyHzswN1qy42blaLZjmOMDyRKvbjHOyQ78yftZQiD0DgqG9oEkTnHk2VM0qyfYBeFABNIxgxNrK
kok7pK2M0dCPCnSq3KQ1BwBUAyDyJIaWVuVMB6l95h0gm2Jqj/KcdOORGl2mFvS6gGofc0ZwoJFv
SAznu6hqpB9wfPfsqmMR62HiNUwLmM0oP9puTB17XkBwQPkU4yHv/U7t4qxxPk1NEmtg/XK3abe0
GXtwqrUml4PeFf1yJ9ouESHie2s/DqmojywoqmStPwlY7lKJe09vm3SbTXryLKKiBbgLzedoFlHl
bRoJnWFnNc0oT0MVySNUtbuihWUV+qUC4OCPHgx0ba4+l0PXPCito/UyjSJCsSDMtLKuWydmjaVx
ZcyPs0i0ZNNAFtQOUWeab21hQ8foWlLJt0WSL/VF1s/s/AQfyS07ifXRqiGLHxibmX51+JV5oWVm
mR+YimIPj1A6/GGPEBYhidT8xDx6oz3q+8od2/ZQ9e7CHgT6Dn2C3eKa6UXZNtrt5ABWeE4rWlwq
pBiIs0UBmrqOZGo+Je0U37cWfHFkDoZO4p1EJXy6AfxjXbflsJ1513fmaFEjpJiEyM/0EvkgwNs9
S3tAviaTGCb8RKH+S0FVgW0WNXhGGl9AbEjcyv2cT4iaAuI4SKuryeVS7x26J3MHk5lJT1autiaT
qy4coCOkkZVNzREox3idxAaYDCkb/VFSVVRAVXyCipg+GPrupaHbqhDexlugzSnbcV9w85mxtE8U
5lyauXrSf/aNuj8KaUFyZ5TBnZGI2dy6c25n7HL1eJ3W2LXgAvaEWbYfi2qb9vhfYXWV/kWX6eW3
0XGSq87to2/dNOofBkK/Zj9Det6LQh+QQacLepYaSKl5AVtO/6qGURjB5LTROz1V3bfE8evofSsz
C1uN3pQT7JM8MT9OhVmOD7VAsV2Bxhoqd2+m0tA3WkGuYL2i3Hqp21pTABfLNBMPPRsvwvc+588t
Rn9snZQOjR+AKath4Xs0Cre1oXe3qUtVgIU5SuNvr4nfgawDDzQqXh1x18u2pknGBGslZRavkVN3
sBpvv+TaRKkVEf9KQdn+lJDd/FPV/1kw+7LWv7b4XVIwdMlYFMhzzq/naBPgDZY6hcn4VnDeggE0
h62BqHeLcH0dZGMAVEGoiiJ0Gl8Zaf9Se/j96hgWhEXvAuglMvmXT7vkLWYdA78SPFp964secIm5
stv/nXP+5hFXje1/2hnrRXDtILnGeg8AgqTz5UWyvqnQ3xUi0BACh1BEWmqxFrVe5lbUdHH+/lrC
wLaKppIG+MtrRQYyKJnWIhgIujZ9rJXvgSDrNHGzoXtNuPrL+uTBVr0GPgo8JoAPXl5MM1rFNGI6
uKSJIFRntyJuLfXlINEOhmVfqG1D1L1pJ7qPbml5Txqtn21itQScTcy+oDz7/TS1/WdgJ/NxwWE0
v3KTv/7C3KOLEEAAH0DpdCbiHePYqilXMWq39urtMKbFwdayaPf9tf//TuP/Mtdv4t8rcB24+GIg
4v3X6mv8uXjRalz/xL9IKciDWCEMJqBjSMq7yor+KbJohvvGQZKKuhh/KbwU5z8qDiAq6JAQFLGK
Ea2+IKWYbyyDAsyqFDYcuAR/pTdaf/z/fJmrh9RGuuQK07YxxlBpebmA66hKJ7o3tyLVjA+cOMUj
dRjVw92m0UPr3psourrR/qc39Jv94OWS/Oeq2DVxsvMC2HzOlqTrxTMaOv92xITGNKwyvW/nOH3F
ufjbi9CrXQX1DJY+t8e2ZtR6jB+8zWPb/jC7smOwUju99nW93AH+eRRX16mU6VxGPzegDl7UIqj2
bsshKczAM2P71vbSESGjwg9euZ/+/OZe7qQ/Lof2hyWzqsPM9TD5SXOTZ4YiZnJvjdxoL/XJuo/p
/F51g6f+atf45ULW2bkgKt9E7u/eKkg5m8Ql49Wl9trQ7N+tPnSSNNpd7LS/ADZE3I1lkohbhiL5
d/xLIwI2tTCjcUF6MftZUYQ2CsvNn9/hb3x6tA2B/vp8kcLCa/HyJTL8KJ2TwrvtSktuFC1AClS9
bdMIdKzdUvs5xmk/2lZu4b5nTIbYOVYZP6WxcKPAIsdCbNqUl670/y97Z5KcN5J12a2k5Rxh6BwO
DGoC4OsokiIpUiI5gUkUib5vHMB2/lENahW5sTqgspEYKqlinhFmkWkRIvE1gPvz9+49tz1TSWFE
IWc65n+/fpU//WwwXrArg0Ww9DfPyNh1Y8sh6roe2x6pc77aASJcMKEc5l5Ma/WuGiSE3/Qi/0/z
zk+eGVfXATFtfBC6e28+GU7lCYF35vWcDcaZSWuK0O0o+esPJtwWHn5qAZYd7001QLbVlCyjfu2V
E3qmiLFP2o3ub6oq3D1/WtrY9rgESy/OFcqPH79lTl0ZZXh6PtPUE7uONKt7jySD+gy9uFtv0HaG
pIWRyTGcTJiKO6NC8O7brWWMjNv09oWA8CgOV8BOyu+l3dB9gk+Lf2/tZRlmXRKdA8Z1vVCBU4WP
v3rODVjkgiRqz4quVpxQmo/+YB5QWKbNnSSA9a4jiUDRbWq7l2TqB1IhYhqE2+AZHX+8bombptZY
n+apmypmXQOBZjSEAoLGjBONfIuwRX2E7a3DwDNDzPdwewcUyT5P7HwOBtm6bmY3MsOqTvPPwsjS
GU0BwWtopByDGBDLukN2TsLXonnWTWe1FnkIVUNntjO68nqLN1sPOf8CTp3qmJIh2lKP9DNQpxdt
RV6gaBuYuG3fuJBkl5Q/0g7R8GwnFcy5HInYUzya80uXZfbJ5ZRHdogSYgro3iYf+By9kzmD2DwZ
KyjegEcsfue0tJNPcD4G9FO5me3jaohOlS6VFjS9iS2IVAtcG1Feq+RA4upUhzEChxc3tghIiDXD
jHdpO6z1ualSC9EMS9hC2p5gPhf3nfbczWSkhahkxdFztg46wHTl7mdigx6ryCEMq4Q5XRNrollI
8lySJXwxVN4HKxUtxM+4vaxLrhCQGFDcVijAQDO6mnvHphIf+O0wrtzGUQ9Q/cdz18XVFNJV6a7W
qRfvwHLHnxNPlpmfZUllHJxuzu/JEK6yfQoKFDWePY/nEIWnfId2oMNnj9MoOpAQwcmxlJ7Kw8RD
zEhYJgqMxnE0bY+SsjVCgSLuc2pMqHotLe01mvuq+UKngwDBfhH1Jal5AynAOeAQf/QSkk7XDKMH
DYs8fhITYQM+PnZJdHbVLU+6akeAJvTQd9acm58kuvYyXJOMfqC03S2CrVVWG3a1EV3WOU6Ci1Yp
yVxAqJoAgNxVH4Y0H85bq7ZedO7Q5SoXBrEaca4wHVv0g6qRkNwQbCNTBVL+ED4AiipAaq8eYblV
IUj09cAVaftMrISLeDZGiUAxpSXFrFzqmRH/qN+0RlnxiOmdGgNjUmYUTl7NZHWJZ6QAsZ7IF+VW
NJO3AcFe63Wem74Vesq+Aug/LFo9y3aRNc5P6WzYd2Ze9I9qaNMPUskyR0zlLA6s+9H6jI2zuLNl
Ka5za02/eAwUpjC1vZ4oX6/OTzUw8PJEL2OGBM6jd0gruz4xTGFCy3ttvjBj5wtaCfn9outR/MAr
6D9VG4Y1oGcmzyYTR2EIO9p79AorEv4yddg/Gm8oEVqv4/IQVQMYbsJRchiRsZfnodR0/aLI9e4x
tVfayhAds+eFryHDfFJNtwyb6ycn16IHlxZr49fEPT42vWF/nC27Sem9ZNX7rCIUxNeho6lA1DWu
B8JthUWmUTZfbc16zdfg1D9EWpJcmL2ZVBB2IgF4XZFjsCdvqFN7+tDEI9WV1TAoi6W4q+1putWL
7R4ElfFx7unBBksP2ME3iHHjHTB004N4tdVHg6SSa5qFRX5oU4LU/dWgqXQAQGT1QYW78UK3aBL6
UnPFEtY9IYkoXSvsLhi5jGyfi9R4Ud0oEixFXTKHS9fHXsgGxgQhMU11RRZmca3qZUnAuWvGuUOp
jiJnGix9NwqzXfyZiBSPVO0qV3xMU3FNv47p/0zLodp1gy2uelVqFh2bTS4XE3x9NmUqP4Fhke7F
zErePJZjV+Mvsxl3EPtQaSC9GMQAgZEEZ4gyPWeSRAQuHQGy5/xGiRLR8ig7ZX0QZed2GKV683LA
48ToS7OAoGoTbuYzjRzB/gLsf6aF1cBkCpmK2XiB5P8jvOCpmDH4uA03BBTgbbOLO5ZNE12Rq9a0
gNsjzXeGlcqXqh49e1fQczisliIh1CbuFKmu3TaBwllUHEU66e/wFJuIha3Yeeg2sJDd6AB39NWZ
qmC0HO3rlGv9x2Ii4XDf4+sednWmp49jWeZXOgriZy0RxjP1t73iSUj56rEZJiDgoxgxjVb3xbzT
Wte+bswkqXYWqhbd+OimvX7bLi0a2WbB8HVs3TkedqtICTJsOMYCJU+6ZWasVS4FjZFCkD9RZNZX
MWfGAj+hy+ejI2yGXXDBYbNAW9eJGiqaXNs5bicvi36OCfhyi4w8Qautmbl5rZbuQPKicWZE1H7K
skHOIb348lOkb1OpSWawXiKP2yfU6KOQYmRvd5bttMIL2rJxEM9YSeSEKDyAnlaV83nuVF7tCMZG
DL4lfWHYjRXt/s4ZmHCJBVXZfrZL5nzz0GPosJgjazs9szd65Dg63Ir6TPOZ2IroyZpt7FdITpCN
Rx3PjtGxEe0pPQqCDU1mzD7VDEkCuLwqeI+ZoD1Pu4EBkUhV2Qf5tKJaIaVmMsi1QEBKFx5DG3Br
7vqdzKPRBO8lchtiZRG3QaYlbPOoY/r2QjdnNex7Q7kE8PY1OxUBW0t2TKPK0c515NbJ2cxWwOBN
5Nl8Kvva+kQ/wj05iOGmcNCcjrGiC/t/0Jc4Qggp3QSEftoTuKgxsbst8dZUzfvVIH/XL8tOXK+l
IR/NViGii7x2oT5ZEVK7Bvp2NiEL2RAzoJxuO3Nv3tmKbKXxEY7A73UIbqKVa6Ezsi2HwsFSEx3E
nsQrLGQjaeQIsqn3ttkv4/ZO2vj7SP9+dSvECENJljZe5tEaIXC/OgNnjH0HcyH99AoDOB42juz4
CDXsNdpRGVlJ3pG1mQwXJQEQf3MfMpwyp7NO6HpyFxHdQ862WD2yEzz0tsHIJlLti6EbB75idGZh
w4gPlyPexfSJnv1mf0xUZOKFfPVFtlPcYpL0WvgjMLGGZs73o6HL/P2S5ecEtVdnU1wzHJ9X0OEB
8A6CIFRsElC9pQdj/YuIybRF0qH0Gwn/DFJtbhicMqU0SJRYjHOcCNmEolX3iNU0xtEIBuB9BBRr
LQexYVid95nB/krU61rc5dCX6cvOhAr4nLUIB5k16uzZTbTbmblJ9650pmk4NRkZUyFii+yefCVZ
nF6PSf/tO9F3ovP8i75T+tx1n/92/lxXzz82n/ixfzWf9D/o+MkNR2HAvqAP+5/mk/UHDVYwAzSY
sPjTLv23xMf7A437puLBjfYNxvsvhY8DpJeek+fSrZbYa+y/xOl928uwkXTRNMFsB8SM17e1Vr7r
ZXRoKLiT3NNYeMbnBQswQ+oBlR/3Uv3tLvn/PtdyKXpNW4MbRAb4qO2lfHepHqBAS1beqROk7Sos
TWD6B/c3J/a3h+dvF5Emiik+IVrdP17EbEyOH+l8apC4hcJM1U7LKCy++5J/0jr7yYdGjoLYLIo8
3XTvfrwIyxIy2VKdeDEovHHsHGvTUtfM56Pf0Gzevh2BWUyATMKAQIcb6OSPV0KKp5JIMfDjGFz7
ZOSQ6N7kuIF//YZ+fhka6PRZQU1Yb97Q4CiPwPvmlEaDdTsmONMxiw+/6Wtsv+T7NiefF6Jynbua
Jj2dpjfNlMxbR1QB9lGUajmMarDwNfTOUIQ5r+qE3qT9DdDwz+/KoUdLf44uh4Gl5E2fzuw9+jfS
OjoO470BrkdAZ/93PY6fvSsebfBJEOkoWN/06MCiK3ZY6zilNo0URne+rhCl2JrOKLvLf/dN/fpy
zqb8+/4hKkriLFfNOGolRR/CNET1JCO/T9bR3rOOtNe/vjHMbdD25ksDoYOjxuIjZH7xpk+0YqEb
a6JJC6A5j3Wrp1+acUWUZOdGNgR5aiwR83w3v5qdyYlDk0qCCdM8dnd67MZruNhi6vy4KuRDUxqL
E8oaJv6xyj3FplbUzl1ftiWKnD7pj2Od69PnvOB0cN3Npsll+741dr9+T2+fXlrtLHbI6R1OvTzA
b2aLlJQR9fZ4TAjjO3Ck7y5wp9mIFaP0L+I+tis5dNdZijYF55/GYBS7eoHPAPGPvtNQ5wVjt0zP
1BVYhIa1mf/iuvR6PSl1xqMby+3tDV+0i9E3cXesUhTwq5qWg+vO6ljoc37768/wz48W74y5nsVN
LxmovLkN56xHvjO2R4B/JKdUtUb7NZ2Cv3yRbQUHYcyOwX7w5osi8NxZsqg+WrNE9owcxaeONva/
vshP7gZh8HmRVGMJhxndjw+UaTF0GWV5nIa6CfKZ/mIWY8DMWtH+puX60ytxAfxkgFBcZ/tMv9v/
SCZxLY2c18zt0vOMBt2+rkm6KlRi/aV5MjuGztcCT4W/udFZcH+8Ekd6cza08riYmu1jopiCVCbj
b7bzn70dKEBwGfRXatCbt5OKvNV7mR9VBXRCAUI5JANyq7Qa7atff0U/udk2+jeGGgTPNtrmH98O
oI+FOIHiqHnpcqiVldJALOVvbra3rf7tM6MYs5yNTLYB4X68iKOvJL0N2bGW3mfRFMtFI2HVqNJ0
bipzWr4azdz8Zo7000typKaAsJB5vx2OJXos6A5kx3xtkyADYrHXlUFUXLdUx2UZmoZoUHTAv/4w
KbV4Jz8u6dSiFtZzz2DHgoX/4zuVEk+y3RHE6Bixu0OqpT/1derQYuZhw8CTc3xGYDSYsHOa4cHS
u+wLokQyVRer7juO8Lp+Sdqpeo9jel38yKm7M2feDpium4EuZAnSiRdsmszHYRXtpwKh8y7Je4zC
eeeldK0b0I3XfWLalxxEu/Eqm+op3Rs0fvob8Idu4Q+trsuwWDtyR7zILFF8iXxKPgsc1vqNmdpg
Z+geOnbgMGXExWhkL6nw2v4sWvi4dx1Jo7farBHACj1Hx6yWq6O+DpsHCiknJ+pRl7t+M2jjbyZQ
2DJX2fqGO5bxri+jaWd4+ZyepqJ3L2tMPA+OteCCLo1NjDvn0Utri94+zPmw3BcYMvGpF7k78XKy
+JnWTYUVatShrAhkMvs43ti4xNws524NpcY3JX0eVN/zSDpQOaPE8poWnXXTdl6HqEf2fCEydw3U
9guLeJtNiwpzWpcC+Tz65iCTTmoGNXrwZBfJ1b6n+c3JmT5H+ZL0S35JHwbxL8no0Ye2XQiyIXWp
QYceky+kkZv41UbXq/lFj/RVj41m3eF3n2lxDWBWK69avmrEZxt+hNY888ekjEityIr23bAYOqI7
VdMgjdpqcI7xglUzrEmirPxKEwkpkkgpbkbbGR9omg9fIh6wPkS1r5OavnbTbbbI+obcOXSCg5qx
Sh3bWVvADZnKgAnQpsI9p+eTZselxwa22nVtXayJooWUGEZ96NyZM/MKpPzQNe2to9UFYT4Le17T
MqvZQzVlxNNM/Ui08wybG+7icuMaBhJ+a6iss8HN84+LcNfHIi6NC5ewzU9U/XO+Q5mR9zsqfLH4
3ViVt7EzAOAU2Jruy8WtxxA0HIAs2AScZBrZaeXezDA7c0MO/RfCpOQUEqddpKGVOennMcnEVzqq
iwGKJ0ZbZDc1s8uszHnES9H1EabLuXjBo8ay1heFKYkfLJPPBOjWxmlqRJTeNRrB7P4qnIUJ2ADa
P7SLLvsgVEnyvcZZcuDgZhFPO7Kk9LTdVaUHLqpHup9CXy9ioj3JWC0XzkZx1c7hiMpzDgEuaQfq
oVgLxynRPlqyjI0wGklPJZ+wZZwed8Oy7l0tah6TySMSPtXH5ZCwphGvKQ3QCG6R6sb1yqBADxPX
6T45BoOkI2gEIErLUrgfi7ZEQF8ly2rvPdroyc6Zcu8jA8i5Ca02NVGexrrdBIJByxAmVlHeNZKf
QhlqgFJiPmjPGJqT8iknkPtDka6i3y2KB/2ykbIsSHst7ZdiqZGUrszR+Ge5qXho4bd16PFdxL6D
w4nwLCtnKUlFFT05PePkAKp9SlcVbXexb5weSlFBRFfpSyeZhtCuzfkpc61h3jepnFCDosZGDRzF
XcNYkUzIj/PU2MILG/BXNOyLaciic9iu5IItxK8wxTIMchYxsgz/bbukw/LKCdhqvV+0Xf7xP/Xf
SIX8x//+G4SBv111//g/1VPaPP/Qgtl+xbcWjPwDsJixBSNSqUjD2Ibd3+Q/Dv/FIEEJQh57P0pD
5tP/RA0YiH9s5uMMczktmAzk/+2xIkpRB1gAbAUmD4ciW9Cg+ys2q83+9d2WzKCfNg4nBZd6auv3
vHVZFSy7C6wQv07twFMDkfS4qciCtq2jXqTdRR6ZWsrkDQ4GubZjdJIlY33fWhPrjKd2KsIyl+Wd
PsftlYgQUBMUuKyPSztpIWVnfYuCg/38u8/86lvF8L1mElTNm1eNlNs1mB3yv1Sb4k1dltMsKjr5
MAmcxX40GcZVksZsTEPeZ9exRZM4wTtwjWECy1fJI0MUu9O+uKQoXFiFZZ9ZvTl/1Kgv3hezI3E5
EaT6bsYkgSJfm9TDVDbV7ZY+QhgquZG7QU+dc/rAxEa5aaE9dZFQz3o6NTcQXee9GK3pS2ZP6YUW
R3IHWgZlU9dV2flSY1+eGGcxPcEKGZDL2q8+59P+ReSRGzSIec8h9IlgbHrtdyXXj3UeeiSkHNx3
TDxQ6sPy3Crp7wr/Af1ZIbfPiRoBqPplMmLayLuaTA05LL5hdP/8av7bkP07I6jv7tI/CQHv4j8h
R7Yf+CdyRPxBrxNJ+MYiRyi2oV3/6bX0/kBtZeOXtG2MmJuM5Z/LgP0HDsjtgEOqDDs40s3/LAMG
XktzWyIIGkM9TDPwrywCiOJ+eJ54kpD7cBwQvA4SBaCy/3ifqIKN23S8m7ZlNHnq0sGl3kIOpEBF
zNrFEncfWgd4Z7DVOp3fNMK8gCXiaf5S1ERzKMkIEmGLnrHnOGl6oNgtRAD1RxJDKj0mUUzcVAyC
IV7p0ggiJbHVr+qeAZJYTgQLLJKnYnNxDV4a3U4D4JKd2boksRs4Wj4vThkTfww9pD0nGaZNooOF
LUopPzfWKbr2VgoyA4yPqnoDnlFSNRyqHZPAwCRqGhP5SzG0ywfFzli8i0VvBS0cRWwbmBp5qYpE
byeQAKk+dBg8u4PemQsKADVNnCV66IFQWamKDnE6cGbSgTKVPsam8l6NmoQQOqEzCGKTnNUgIarm
RR9N+7510vYyB9PP4NiMoE/Ak6qWYOhHdmdzZVEK9Lru2j1iZqIjlo5sN99zZEzcjY4jbFf2jX70
FjRIh8jJ8qdMzp0WYvRH1qKioTD2k9KtRysz27tm7GNcKbgv98Set3JXx7BgOQg12aGgxGmC1u0b
7x3MLWkeusI10gescfmTiLICA9Xarv2nVCnlPZi61jxk4HfzMIst0wwXPC+ncjGISZ2HUnyq0mH9
LOeU+0RLyAgPipKG3JarOs/0Ohm4hkpk8C0RMIWyhAZLr87KzzsOPAW+sw6dUwv0HHiCiQ9n165e
/17ZnsDMyl2fhEjue0ZN9rKeSxczSdiqcs6PFrPQOZxaYyD4hrjxynd6hne+jF2OCI60YLh4RoX6
g7vLGPd5ieGMI4fmRPhZJyvyaRGvhFTSqSj8BTKKDl2MLpqfz7XyEIFZEVaOpU+eN20JyYHxCrMW
5XxLFjDkTWwiSmME68UCpUCvlHvZmcQQ+crTvC6c6U2SbG1l+RejqYyrGRNTeShmLf3q9oMik9Sr
EsbNHHxu01KaN2qQEQwD7Fcdw7485QnoA3eMrI34WuRt9LDksUeFXraF0DD8Oet4ilOK7G2Pm3MA
1SNNMg5jnocrinPgU+yO4BwocG0aI9xuA4NTMnYLa7WcXYwjV1zg8kNPk9TjdN/Rk7/w6tJooGY1
Kt5XRpWKnSy1aQgqib2LjN4lPTNLd/66OES/+5xchfkxlgTPHDzZJDAoDNsQpxV/zMFqMs5cQyJv
kzVFSrxCDLlmk0JEpznFwJjY1fr83SC1Md0thKkemZzEOsedLZx9JXLK3VzVe44o2dGGpa4OJdvl
rSICWfpLY3ovehPnlwC+1uUCSUjbM7IlMXVg5PKgT0nH0tV647Lr0BZ8VHouozAxZWkHmIx2Y9/W
XWAkGYjTRk+a87piNnRDbwe/seVkjthlbtU8CBETNo/BxHpIKif71JaUUvAq8O4Fee5IOLCR7lwp
x+S+E21Hw2DGCxn2nsjvwJja0WXWZLilOVMX0HtStzmsC7fvvnAlccqFlsLXNxpITQdjGJaXpraq
uT8XoxwnZy+tvLYZfleqvEHGxKB6bHL1GSNg/V4WwqnCWCYrKKM14eTqDmN5kYEiSV5DmO2DVbXL
+3jYPDLRiKBrL7zKQmoXceILIuFmoCGqlHNEBc2svyaf0SFWKwVTgkIp6jFNU371oab6Mjsaus3v
KYe8w3+JHIRJ++TOLPV2lKovHrLUYe8MyfzUss7fU7xKUFSlceNUibu3+kIn7BnQcn9ViwYYZNAT
FHysNcTnSAlS70lwYBRhTWWkzgBd1NvpBSEOt39WIWmDXUEsfSvWo+EhONmJqOHjmOesi31ekuPs
snxcHwdZ8khITGaM1+OCngDSyF4hvTTluJsXSwOH16OvCEFcAehRgGnWoDK04d065pBt+1pXH5Fb
zcC2RO+eWdtHgI0dTQ8+SAN55mt58N9K6e+Ynn9VKX2oxyH525/RFNtP/btcYvyMLorpFn4hGBD/
LpesP7BF8JdEc07O6lYU/evYBJoCFiVJx6j9LQbL/Lp+u9T/+js/5Fm0oyl0DFf/q+jLH4tqaW0R
r6jVIWnStLX/lHAQJ24yy654oB+o34o8tnbVXBRnNSttaG58QgIPWjv47iP6yZFHvg6H/tM83S5L
zYfvgw4xve8/hbwKD3DWUkwf644lazfmbjwfgJhF9yj5Go9k6YliiI5VcY3jkIW3xL9+S+DM8MVy
1uXQ5bUlTtSTGIA0Z1u6m9dlfH5d0k2nn79O2zovnajX98RP8ysywFcQlsZhjvfNOJrNod92i3jb
N6LXLURbtu0ENQtbS+/mLDqvGw7oMtHD/Nw2omjbkzYnaH7BjBaGR/q6bSHzMaiYatqk7GvOJDYQ
VKr30QNpg9vul33bCxELzeyMoBvmrt5VDJjS08pX3Bcnl1rIuU+8HGGVwZqrI+eZUbhkYeOao/dE
+A/Egno1m4qo8Vr/olDrPNRJ2lSHOWk6ceOmtPaQAav4I/8J2hGCP2/V9l2bWhyCRwOeqG1kAiv9
yHnRLcwkAN8FwR0TMCg9L7E7hIntOElydREJQ/opk26+aQpwYhB7enfH+qP3ITQB/dhyU/WbSC+K
sX6RDXQYaRMbB9zJ2kUKwrqDUz1bjV9UbD+h3tfO+1p1qtwbK6Sx4xxriRe4NYJUHymO5+1KWRG+
7gszH/Wg75E0Xze0ApPbRJZfEEAiOfWUcFWYEhaHN211HhniIwXKshgOQEwYbeJLMSZDAM++HENj
Hdzep/oqcvhU64Jn2jJavNRNmd/TepseBjmUyBYXY3FDyKp5hSbRsJudrgHHhhhgpfDSsUjQYEzX
Ssc6W5Dv0armLmW1fogSd9F8gF2MbeqqHiwfP3NbAEQvEs7MHkPZI5vsevJiO3632gvXTmT2PCpV
PoMGgU3mFUlEpYsi/LnXF7DwKH3NQMZVFbYJz2Kw1o15ZENFytaUNbpiUiTjMRBdSQvWjEp1jvqa
8y8j4iT3qcJnw7fSKP2ql/NsBq0VdfewTISFTEDhOMdS2IWOnjYE5S3tnY3Uo91PK2ITMJ5CjL5e
ooA+KfINDiUdOUyUzHQPMmq5X1Y3w3OeLI0e74oc5ldoj7G48bKm/4rENb1RcWT2vj6X3WWK1uKj
rU9Ou0NYpc61LtvKtzzvbmok1D0Jf2o4oxyIy8M0NPkeNXivgrqZ5cHohpgLl/N67pX5GoXmihLT
LyziAgJX9jRovZXrMdOwlOVH2/TOL810yv186YDRlrnq4brBQGfvRfo97lddUOo29djdMjlsrrOc
lCCfDLb1op3LaQMLisc69tZPFqR31LJmNl5h1Ug/sCVXl2tJpYwYV3kvE74ayvl5ltaZEVOKwsho
23ubWkT3cSfKS6OYl9tlmXmInWnwbuzCWT6ysRef7clL8h3h9gbhWLWWxr47FTq8HSbcVzWkKfR+
HliUXaPNOUOF1ciwlc09qgicA/SU0eBBbvCMKQEvmIlc3+ej26KwcwoBA6+IREafp9XNtHmBy6k+
5OSqdM+ptSBPj+U6XHjOFjtpubVJH0WUVR00r7gclXPEonTldg/MV6SO+4rX0V5RO+vyyt1pRAeE
J38F8tC7Bc5TMrIXZ/03ao9oFD6kYl0jQqj1b4gfs/MYZQV01eiPc5qjMA9c0U5y3k9jr33kS6YG
Ypjh2hxyN4RQ84oT4nkyp1Blwtg4Q9+oQ1oj+Vz21HIAiZxRW5OD45TbZIhCKoe80DVuxVJkxkIT
6PxX1WcXdbemVdh3algDE9loDxXPTNBdj1YHJMn+RkzCqLLxk3LbRTU+wxRePEBnr5wlk/wrjAsc
xCEwmSRABMqT+QJlb6A5H3hJ7dhn2xZF4ZXTJ5WMmcaaHENsu6xxyTfOkxwwql/Ac7EICNGzvndu
mZhsRnPr1XXOqooDvflmR19evenRq0+9e/Wsd6/+dWNou+iTsdnal83grkzy2/1xs73TYm+YqcE9
bulubs74BabgYXr1y7O+6PesdtELdWRyPmQY6zN6djAQNrd9rGl2tQULU+Rnr478uYnGC/fVp590
1oy/WWHfpwWQfAIHN5xpm7l/LIcNuCHz9osN5BX3f0kkwKZkhwoQvRIC4kxlTei8kgO0ifLYb7tG
v2Px6MDomVN9yYpF0ik3L6aTRUv6E+fqTO3YhMzWn6aWlCUaPda76pVgwKEFmkG6gQ1AH2UGKMqG
/mQ5b+wD3ALrE+rYdPF7lMc83nmpfyWJvbsdAYPiG3klKeDCkDfxXBfjDhoBhyfTanjxq1foT90r
jcFriviDtyEa5pV72l8cxRsdl2aGItVqU8emS2Jrsm+gIgpMDzna6hKTwbVQrvsRK/ow7PS2KEXY
pBgjdhQLS3eYCS2B1Ni3JS2KLFb9rqj66UExcGJ0ky0gj4reNljo2rYExW0k8g7yZD7tPQKFm52n
5bCsPIBQ2K5qyaglduvsAXE040zLi82vM4+18DNmQ58Zt5kTXQfsj9CNcmQyOmCJLIRnAvWoSVd+
3K4zeQm1scpD3VzhHZluDhdo1ixmqCzBKMNxvujvvARYDbKblBqEBXkicQcXmHNRTt1GLGoIcMbq
xfIVSHd1qNe07dqdozfOKZts7VOuNqqUWBczDdcOkYIPf8hod/Zc1u3RjZMaKbCXs6Izty84aedm
QquicOZN97+0ywE5YsbYtab+QaRP/pjd93lx6hWw8x2wYzkeFnhZkHasGDJYWUnnjLzH9khDWZvw
xUXYNdJodFiXXFZccCRTGiRZBAyUP+wx99NgrqBvBlfpIBrnIxYyEseYCUZPps2cfSI9I2XxJd8J
J0hp9F/HQZPGHrvM5m9TyQKllAjjmgHhbF+hMHavp2nWjsaqc/zyZsH6wRxahzGjicveSqpHXDbq
wh4c1m4G3+slt+b8KAyIrHt7nhThfkOhgRqZ5HtE9FDjBfbiZ+IfAfiuAuDXjB/gE+8c4b5LbvSt
pun5iFdKCqzPfRIPPrNO+3Mt64otyrOekQk1PJ02eIEgowHGapeU8fsZstAjLcruCbg90jQaKuTc
tlUX389UCzDsVXKhGIh/4tsaT82EucKXbmuMtPeM5qVKV1J5GLCYt127Gjiui1m24VxgHzjUxAkd
orYfRTgKwmqCqXazBzUWHMaLEZbyYVJuHPH8awwHyV+tdb/QJzg+dVsJ4ObaID8U5MjHhzpxtsM2
3gfu0HwuPrmUKuDDcpYYOryZQz1IqQ/6FUkSK4BuZTAvzZmMiXiZRtOXDeHfYNhbkfspGM5z8rbW
G1FA8Qoiw55KBkKe2e89PIdXmNi0F2HG2tnKGGSie2rI+4ob/qovMvvaGwb3NOGk6vnwc9sIkiR2
Cm4Fre9PLYBYsc04LfyJ3eroATOcBKnG4D3D/LMe8Qpg2ugTzdH2OmFJSSgowXOmNotd7fF0toSy
GnQasxkwzN6BfV/ty3rDDXvpikjCzlkc/IF2LVAdzSgJMNIWqtB2QB64c0unuzHSAmAz0WIwN9Qg
tj/ejk0KPSlqh8OINv4Kp2OZ7qhkuAdJieve93gKmcg7qbXP1oqlSVaiei9R79+TBTgRfpWuFm1i
hm2nelCZvc8A0NX7tjS050pGcRm4aTyW51mU90nYc73Vz/GpIIsZncQBAwRkbudSJuJ/ycr1PWTa
MvGjNKXIW7uWFlqfYTU8T50Oi1aUte4JPGJ7VcSL1gWFFdMy7XMnB5Vs5qriGxPeVyMq0vuSh+AO
0rFHONfS04du5OImQaNF5RdgoPNDSr9S2+NNs764K4gSf7LNoQ95vvXHKvGoWxtEJT4rgH3XmVsi
QqRF9RXo0QnzSV3zenL0FF9yW+dFmHRxbow6p3EGvNe9LVoUu8ChC3mwe0Z61EJK47Zo9IkSxKBZ
E/bm2jlHKarOCazMq7ygwDAh+V609TymRi53cLlVudNYVjcdCHz0IDVH62hq1sAIUGsnGuZWAjaM
J1He1aoFGdXO2zKVVjW7YYJuNj5jsefzBfdvliGbsVfu9DLW7sfSXa4hq4Of4YnKpx1dW+IWItVI
8D+jJjhmoRhc9hmBlmlQlVYT+xkC6oHDlVkfrFd35iyNWQYxpYvrr/+XvTPrbZxJs/QvYoNLcLsc
SZRkebfTTqdvCOfGnUEyGCQjfn0/qq5GF3oGA/TlAFMXhfqqyum0RcbynnOe4y72mmgrtw/FVaT/
/8Olfwr0MR45JHOGIcjqKFVIV/8ySfnfZLn/9dP8qf5Vnf8/fv1/jJ2urtV/qnIxRH+KXFMiElzP
Q/e/ZDnP/TcPmAqSAOI8A6UQTfWfY6YU1keQxNjqMN6i6P3PCKj/TZRj4AMUwXOvLS5It6mI/5u/
eyvCfHWG+dP0IGZgvrfRyPB0KuBW7bYm5uQsZNSDmVN5vpsCM12C0RM8fg0GlORFcYtpIRZMC2i8
TwS3SebkvhpG1bxqRLEAO4HJ+/U/n2r+v1bNQzzg//oI9fPX9Guufn3963P0jy/6j+eGmeJ/PjjO
P/7zf3ZGRO6/wR8gixHyqNKpff0+/3xWiKpSx+PBtg0R6ZlN8r/9T+p43OAfLYb/NSDEBRGDtCDP
E2CLiADx/rfnZTBuwyabpNdyGdOqye8uTeOlVeJ1cOGm3PfgRIrdsHZdt8x/h1hVs/tENYLnPEfO
SK593MkOGOa6Bw/XCT+TDDeVQ21iMWxm3yapvnKMTG1RN9wKJY6jFYjbcOLsxCQHTXGxYntVIoS2
zQRj1Nty6UnhdeUDB0iDuxkBABsZHDZE1Gl1ZvEo583b7gfuJcA1U4yE55qQ5/TbVfPSZQSDUvNr
Fss10A3DvKNoiFlYhldy8k8DteudvPSMPriB07jm5EDfhiSBmB4KzkiMePK0qdmY65WI61YGs3tY
TOcRn0tDe9cWy9g8DLNW1UVVLTdhVCoisb/UFnTzdyu3/IUPLz3ItdVxeUDE9st7cpDp+r1Rocm8
pCgOQDMorqApIx0xpjHRZAQbDm98h/4rTcfhgULHZNpxGwVOj2IUyTNeGXOhOC6gqBDUT3nKp3m5
9ieN863pyuhJ2TyEeWaUzOs7YZ3qxDU5WT7mtB1vrmI+5X+R+GroKSXHaaKSPD8p6b3TuTI9MSl0
95r2k/dlWSaTVbFwab6YmrUwZ35ZBCi2ORj2vYsJnHwoolm+LkJd6K+W39eupLJBG6dhE+zi2y3V
Gyqqja06IgkhpTayJ/mtcpczEHXi5zpUsyUCGEB5eYWMMTbvylqn/qs0R18kYQe0OMzeKn502nK7
rj1OPO6ngOX6hmk0/A3TBTQGT+jBzU9Xi+6UzB4z0KrDTU7Q93bxxbgvtih9XTSNIICaMUTuSgbC
h5GM+6NeQTgqHyYFB3kO9uAtdhATmidrGKHSGVV2nwnE0eMm/VrQZ1S6wFxlcaXth9yjYR2QXQhQ
qnYtx5djE1OnubV6+u6jGYIyjswEoI9F861L1PrEFlBXu3Cw1TcL/kFfIz7z9rf3hmHO6CZZFwiJ
QBWsL1dqFEzAx5lBqKaHJAv6NS+zHq/sWZkCjOccbN2+9YLZuwPC4WSl7abqfula0q2IkpF72zf8
EbfVFE8RPlRgqtfiJHWthmmcNpmHrKswwkL2W+R7JDEMfHVeGxzdEhxZvpqwvGh4iShePrHSP7zB
XVb0W37p+OicuzKXQp1R2zmp9gzh/zHLm967mOYFROxmOzBDCTIVB+p45VYykB/E8mfFBPI9tVV3
9sOZemetm5wBK9htphCyvZ/xOLymg7D7nNQp7s5Ul0cJe5WHU/tTcZ2Fq0fAgoJPviRWvfd1Tjts
gf2bpuUxZpa/rkxUs1SvmqM6qX8LB7tmDAk8I8i0tsnZcsfMwFhwDch1APZfDF7hPruuhoU/h21c
/CKCMX1vg7odbhNJrPzM9Fs1R+PETpPpsgrKQ8no67yCGqHRLHf8/G4TVXu/JEn1gkdWfieCK99m
46/fTWNSOMpMZg4sEsU+mHxO1X0hS66HwKyTLushb2de4+bcgTZxslFTPC0tQdlToVUE1BSbRruj
iM/Z69pJ7pjg1vc+oDkw/nU63Suq/bilSf61WweEXDp9cHETfQ4sD4SJH2JR5IwL8ohOTeSHe1JM
UHRFl/TytPgBlj5t4ny/aO4G1HlNCbjhtnjgGo9nFXHZP86D0/ufk7ALoqqB+Jx5EMwZRSlneFwW
S2Ov6mObOUwbo10DIJrlnm2RYcoC3nUdl/A9x1K+7XzQOepQG4PdZBt9dX9lH3Dd3/It/EHLT/1k
B9jeGPwjTCIhrAwuk+285HdOvnWvdHqqO5rhN6rY0ubY0moQHNw29F7KsRSPPZ669z7vRuev7fBO
H+BrMFkiQ39FX5axsVnpmzY/hDluxT2iRTijJ3TVpotDv0ibA48OqnEvTOqOTyOJHADZ9aTkccWf
sj6TAqqjsw9p4qSqKvy0Mi7BokfzytSBEEt6jLoaXmmJZdjrCz6+gMHaIQkXJoD7RjhBuqv8ZYIu
xhtfvUTz5txaUBgNakdfXbhHTQzfcxlveA5y+RyFw3UgHYj5sLjGfZYJYue+1SG3Y64EgMQGU/zg
urO+jXngx/QSja39o5QXfpSsSyBs/c3lY25bADG8TEWTJt1R8Xo22BdKCl/C+eqoqgGsP9LROLgZ
OOfyvtCCCZ8TLVhdFiyAAy4d2wfndGyle1Yynlf8jTC1r185y59ckq7fYu7Yff2mLs5+c9Wh1HLt
SpKB9lvo14kdPBAhIZO40fdqtndFzrb1iDNtVZd+S0ctdl6J4x9LZCxaKr7nCPq1Svz+eo+b8u60
Bq60lzgO10c0uYQEA732w3FDRuRvpFnjOenOJdaAHq2FlS8oy4NXwlLnnGSPKJlphoHNY4glYMDu
Y7eW3pGo4HJJlNp8fldOVNwU2gWwPvtzhxgISLQZD4CIOBggPuXmyB6PZadzHaxBqojXR85MhuWv
bk+rnfltUcrDmacmYfyFQ1QkJyY+ZoBX0qVkxBgHeeegnyrqB9OG303DRthzv9yc9i1t4Qtlo+Nq
tafqkBxjDcPjiDmweXDWrsX2M1CFzA/VA1ea8qrpb7CpcK3n+KjWE1vuegOnWVLQ6wgawEbJx0RX
CiOgfA4TybW+VNNljPKU2H1oYfqP4SZ+9WiHxbmI02mQe67Kywv1QGt7D7Sweephq5e7wO+H7dy7
Aa3FEpHzmUHiEO5DWCF27/Wi/g5meGZSL9hp3+gYdL+5WNDcna5F+uYyp4F737b9S0n5zyf0FOdH
HVBkcJ8vSzg9lixVJEdm9Omhq3H0zdY2VUZ+dnmCoIkzx2PWCfM6buLqe1PQadVVOajQfNb4RUyT
F+JOU8fU3yYkUCFyTFPIPjW6EYXShRP85k9Kr96hqn9JAIxvpy0uOJWQthIfCKguhC3aI0eEYbwm
bRb6rt1wzQQG+q0bws9VFrMfgh/oJ5TSAbpDamvkP3a5z0HHtc8EGifkcXWdrXtZ6Gpur67+bX21
qKy/bVWZD+P1rJD9ss2oPR7eNiQFbovoK2n0vEBUD0+KEu/tzdRzPmQKHgSP72Dr9JhDWmmP9Tql
d3zEUMFWp4nO+IVBYTiD/7VFw5BnFaAyF9i4nIB8JOD64T3ppoWu1ePDm7TA3Bu7EIf3lRALPVUl
JlLOuXU8XKYIF2JGXjaVt5M7Bs54CkhQRijOgJbkqR38FWm6jtZvRovmt4qVoj17a52DUmpx9i1u
HrtPBEJwVq9z8rr4DH8v/SYIhDSEtuVx6euh2Xs+0MoHY3OOJq0qRwRHlUz3siWbwll3ydU9erH8
0lMTcQbhx0fUAN/1c2mmYn4K+7LML3M4uCeG2vnLxNMTnsDnxMPXyOQVRbHTSZ85EDTHly3Sdnxu
bWRZJKGnMTda/GRE2cybIHwbEbMY0IdTeavQ9AAGRa3pTkG6bTigJnhe8J6T9WdOcsi7UA4NL2MY
ewDgsFLSt7lMU+e4UPFwR8VbEcDNQmTeRdaR8OIAE2GRqscIkMq8FglD47G75q1C0WQImRUlam26
XdpKr3TJhUMsdnHe0Rg+bot9mTcFUat3QCCAb3OZOgkc97sQnZkMkWDF5+NYwrsc52zIY+GvdIss
SJRV2zgxk7oo/CavOyrjqqF4qLUOqh+Rwxh55wPq37KEwgH/qRlsLNA81rG8AP1KfoKllfinwjy/
xG1XC8Ql8EgZu3IEF8upy08INqtzy7aLE6Epplg9JYyE/0xcEXvGwrVG/eWecBOPc0xhh3WKr00O
5a1dJmCO9CxVR0ZqJc0dyVrdc+1EhudPn3dSMsiDbSS5CNy0tkoFtLak925N3Q3BQSvp/IYIpINL
ogu3+UnOqF9+U33Y6V09TAHof7pYOHGuUfcTpY4w0Li0t8sUVJcIVYmDWlH8jJsQf9essKkGW0JZ
Yu065bsTQy/iT5HdMyJG/M7P7E67aGA92OGfgdQwdIrKDEGeAW9qLue3xZ39/L4N5zTOWJUq/L3O
1AX3XuqE5hhXWzu+rwFZnm8N/v8SGB+EmpfNNd1EOwjVWbSXF9z59r1NkF22YgXXRdyq0tmwqUJD
UiGttIvYzD6CWqriBG/dfANI47rZ4DkrOsSU1MuDDyDrE2eI5JiLiD2TBdR0LaHvXOs/HBnX25/V
nYfwbYsaX506u3nkuMLlVJmxeNE2dt8hcPhv3RLpm86t7PAO584epsgnZsn+lDzXU2/ppCLTxzON
9enAyNxyoCbZj+d1pk+LACyxzZsiDkaqYZOBwIgvusctKppzPPXJifD8gkhSgkicm/ze2/Jq7+aN
R9Ci63gqiZERIulHxaKjF0VfB0e4Qxh3KU0DXN+eIht50LaYlIPFwaxu4YFVDdjtaMOtOzYKCwV2
pfSesy7pvmopi52OWnl2R2PuiKbh4+37LkwL9i4/JuUsKw/X8xTF+xynGBQmFmPn2KehbL+XPAv9
/RBegTyb4sp7TjvL4QLbWf2tI3poju0gfC7CyF57pnX1Ke8VhCMnaX5JzvyHnLH96+b2uUsVUKSy
uEqjx231xnvhzT0XiI1UndMZN8Ca7Hb5V+LBS+K4XKhHCZB+X+qk6i+hFNvD6slN/5CBKS4hmjKA
fxOXtwlAwFvdKvsbxlEcZ+Qfu4e2EMtpS4uh3rf1guyAYbVODjZuLInhFOFrV1YkXqN0m18bJEB0
QsyomI97K/39TC/FbwsK6C0P4iW6qEmWAraHO65cH+P0Lcr94lWXQQczkNvLzlpBmjSn37M4adGb
r9Ax3quzCu+9MrC9iomukowgwHySic+gHVlv5Wg7+hzK/No+qK3nE7XJbHBkNIQO6zkigkK7A6fg
KVqRw0BkLyenL4n2klQ6pctUpQdqfBxaC42iKajcgiy1zA7utK/DfF9NAtp2gvMJCQphcV/VEyqk
RrzZu4NSyCFl7jQfYU3X78lNGIkemoqz/7M3cop94lKd5H/6pS4+ijXkzrnxlF4AtMuX2s813HU2
//7AOXDuH6WHOr/DEJ/6APjosrDYgacTZ4HhFyFrEX9A0Y+iQ62TSNwBSxmuV1X/vuHWur2wo4Wf
Y1C7N6REA2CLc9V99KlMzGUC5bX3SQ8/J76YgKs1U/OKxjJGWWM2iZKqCFcgHq36Nry2fe6LFefE
TR738sOClh939J7kTwWEk3hXtYobzzXqwQmZHf9s6X9421JerkytwrS3TRnPC/WMsUPQ03eWr3AL
iURFTn7y5Bg8iGpdflkhhhZvYVRmxZwWp7haiu/FkJN40P6K2T/wClCjixeeaQOSdo91J3ztVpqo
qpjiK9Lb1aAeOBLHx6tl1ztR52HxF8VFd6zyDvfbGIptenaHah0PVk8Owcq658mBTbAippixXNmb
xyjUjLd7KCOaaYKOmqB8rbx0AFANu+CrKOfptloq3A1hHcbxxetN8hrgn8p4W+qTHxbNjSji/Dl0
kuTJDeKCBiOpu+iM4tsc5tBLL2mIlYfBgS+Pm5HNGwaZ7tx1eih3Fh4Dg8I1DiiajeLxE1Jx673P
Ubz6twPwiYnFQkgIo8E632iWqmsTxXUcgT8oTfhWgIRP7JXpK3EEZ7pmmCWJFeqTnrHI159wFFlv
r+OG+ylvufyngpjKEXt+zf85cpaz02B62I1r4vzgSNV3NygT/e+BzQzuhUZlWvyJ27rjTJeSDAmZ
W8MUkpMD/Q0XaK2xT+9S6d0j2i9hNoZyWFssjW0/vcVzO+jHxjqb/SsxiT0l7ErmobaGaVjUM54j
4YuLC/DjAhXPHcx+uKLKDDaTEchgW1FWbkn9TFk5sUY9xHUAU4cmsvZ+mHFJvQVlJbBzBRuotR2L
VGQ4EitzTb05ETNfP5r+DH3nfqIhJhhDJvx3x1IoT2HnaCgZfLbKI/lOVa6In+QgqC3sTD4fi4ZL
7k5g0Xs3FeYxMk2Y9aZwcYcdLHP6ehKj+ruoG9AxvVXn+4Ap5e+aKQuMzZj773HVFgu7JDx9xyF/
OEc+ztVjxZT6kVfZvHWI9y80XzIJmGhAFNzJyVZXWMnaozdIcTJ9UgpGcQ3dH7mzFFmNxf5jI758
11Rw9inPVHrbe4YHJFuxsCXnYUA3323MobYbv+JVI5a/th9j4XfNbqGn/SnwzfxWtqQWMOslorlJ
AgPpccRq/40KIdqKNqOX9DBZz2yHaQKydleVV5rk4rqfrWoqkUGFrEEYK7OsbwaqwOcyJMSUJDac
rgxUsRMtMasIxQhH0hYyTxpX/VaamTVTu6NrsmBMknMVCbydMoedcGI57eVz3jhAbwtTxs2zaFPG
b06RsnjTSZx81VQ8FGSp56pgFWiHR78ZiG5EQ/9px764c6LOAK91dJbOQ4BrrYT9q2BABDtmIOG5
Kqn+2Rtm4VdHWtz81mPnHxmmlSe6250TQWjnrseKfF56Hd5Ekxc+LjJ1P0mILHf8XMNjGfjOeSlt
eEvhjB+fCAg5+hQZJ/zTJ5JEAQlpc9YmGk7YM4s/lUrEWzPansTOBruROI/Jv9dd2z8XvVOf83nu
uVynk7p4Ksjh4/rOStkdtWgdPXFrTKWdUzFQCCiOUVfvcfILEqH4OTaOusG3gJ+BpAiZb1PVQLxN
/U6bp+3pYVrJah8BhclPn2E8r1EsvWdCpWWFBA0P5FIFSVjTTK1jqlf6yksO3VwryJWLNx5STGbu
3i9TGxxn4jPtqRULGM989lVwaJHh2fylpH4bQbBMb8mER9/7KHfEnnLfldGfXzt3GhRv/IdBI4TI
HN8zrV++my8kbzSj54nVbFeSiTrBSGCLABf4UJBBEjvGscV6HE00M09wAot0AAoTqcUZeeV0VDwv
ADN9Yu+QszO8ixGkWULAjNvpI3uSRusPaguLbxjjooplq0SICKc1iQ6hZ3z9JEosV8nCoQ/O7yCg
N1ZtWVVPC/T75xDg1PQgsBmGu4k6Kvcv617+gY2J8qQorpP7pR79JybsfARB55zpdBPjwSeMjacl
F/4lrIZ6+BGXbfKlw7i9z1sZZ2HTjB/pMDQKT1vCCdXCXj17AaESemGheBwxFjG2xG679mcWGufO
NKrrd16b4yRWc9k8RjZpn9utNP0FuGkngFAPyVfA6+1lbRjk7DKDux2qIW+OoWDqj9CEw5TcL2D3
hb4jtbPzCPWzaZqEvQWCMMEu6swarHl+sr3OcdGcOj8JL2Zs1Ze1EB14SwO9K/zISaANOME5JIi2
HJLIqW7bLZfUjbVafZZzcoDbnC1AOI6L8sH6N1Chb7C7G4xl62SOA5CgPzowjFNwxzDVqiaGMlyz
9bjru7mDhuIL8zPhkHNXucph1usM26O3tOJX4Wt5tqOjX1hXNqj6bZfTOuvkd6Hv1G0WI96UJ1WP
ot3ZnkFBFg4wOJvWDPWLXfua0HRAzPI4Ti5jAlpVQLgmbvs26VwdOhWQ+qpn96WQofzeFrY81vWS
Dt+r2VuYWXVO12RYY8JnlTjkthhSun8nEZl7RueBvAQLJlaeRzNvrIatkOcxLXBKcdGxw55SNTM+
MxrB7R/WZfFEpo3O7dakarst1VKWN5xl5kfyrn7yrScWPuJyHrCyFPxX0ROBlfTEuCNITqYi1Pgy
y3C9hRmMn49cYlycEuKh+1rgnN5tOiTtNCG7aK5VOJ1OM/nGgkU4R+6KmhC42qITYmdUKsYZnlY6
o2oLE/wgPScQuwZovXdg4jnrYM+oIrqdKrfDARZTUkz1GaYTjphmCMX9yhn5F4zFsXpopwWYnxji
gNJi14GAH/c8iCx5Tfk9FaNCgHEW/Up8b4HP3TrRgQslty5wN5AZ2UzA3SxN/UoB5uodRlyVnHlr
INgRDoOMO+G8lLuQmZw9JJ0MmUk7QU3To9ItkI/Dhj2G/jQnXYF1mZbp7j4qx/W08va/WtCAkJr5
/lRr08w8gTZ2Cp7kxv+ZBpVHqrgc4w++Vr+UTTDcULEMktW2+sv6s//dTZX5ltRXmUrguYdHgttJ
47EMrOCEtG39pQbV3763a7o6d0ncl+NzKApUT78iiotQF4HsaYbomba+pb80tej6gwX0f2fI8nDx
j3M5PPdp4sTnAbs+5JJuWK5+CmBNP3KV+/JTFMp2f6AnWMNCFHP9Fx6l8MexAS5MBHJN1r0tU69i
12/m9ffUp8Oyt3Dok2zddB3tNxQ81MwQqWNv8jT/xZyKcRkHlvVrmAlRniW/zp0n4vU+xxNXPgAi
cfYrWw1TKV1qdvhA9V6WeCZsf0RqjL782XA5SzevIXOXTz+lQUOhjhTcwLCbZWPrG8K4C4X2cRdc
dE2j4T6MfESO3p/qAzmJ+L6N+g0TldEhnqlkkY/oDS5t6gNTkW9sNPHElCeKSVTOQcURhamGfsN5
kNuLu8juFJplix6KeUiRKSEHele/4Dws9yRnI3oAmDCqY9Ko62yducdb1fg8pbZY9F/82da/qKWn
dZoPVdwiNmBRHLvJ0QecU1Yc0jbsvG9QAOV2WeVIt1LvGPmD8nHyELi6GLhf/6YWE4CvMX+uq15f
e9n5GZ4N80GwhYuRoTSgvNA1HsDQHavVuyGTX95EowMBvk6YUwQgjJufDNedTKeDD8CGlIk4ASls
7m1IpSOXowEIkp5p6QgUd/mJoe2tA970xUQt+OKm5K1O4nA5++0oMu262801D07OFAv4az6MsfqG
f9YkmQZq59xPjre2N14EQz7cFi9bW8+Fq1sO380MnzzfbYtJzcFrRu/eWyfvpQE6slDqTriEaaQJ
owMGM3VwJ7HSGLH17du8uY5rdyi04aFFHSL8gU/oY5PNeMtRHOFsE4ROQOsMUfvmJ8Z+ubq0vD84
Ft7Z965kfhQKaOabFK71zhxu3BVatGAW/VG0XVkduzYYo0fL7Yqbfawkvjg56eqVm2qMjTrm6HfO
C2Y63S6iBsR+KmUD0O7IRTR2FHqjxY9zBLWOmcpLbnF3nfaTtc7ENCyOOloPI2B6qmWUEhcjWtwf
QqdRs/hJRgxeEgcWZjAz087lmdbQdLCHQoMeuCEvXZUx08p5sBcxeUKx+hci1Lfk22f6sWQBiKq/
KXkz1w+48oX/JOUSVx9RBQcOEwBhBTwcvBlRvydZ5joPvs/N+qCicZlPRoaFIfdUN+7Jeu7IwBud
hjy90qmc9xgduPJi4XeHNXN0qnCwVAof9USyvD2uQg9YcOptUq8jAgx+cl7Nsv6Gn7XA49U1ipn9
RZaD02x7GYZiNgdqHwAY0cTaVnQ3wjso0/GUMpQmGXDNDJ1DQ/WteuhrHPM/e54aTvmGpous4ogw
cyiOQQ9wWCMMtd61OacFBCbEMq4IzLDHp24Ly+2JVEXdjftxpF4YMjW2nPiwCVcsQM1UW0DpAicd
xWeHu6vceWRzdAMrofU4JG8M5z0aTMwM+pKR9bbXYmmq28aXY/nIyjFznkbaRQ4kZVx7gBugiOMD
5teowmu5x4j73l/XVhG564kIN5ecuLV09lU1L/EfKeIpfiN3FBR3XGTHLlv7iKQvNR+xoNtyiu3t
SHaa7dHNE2/m/WO+/C6dupszWOEg/hH7Wdz6EOvIzUCrQPPAII20djpP63pjy2TOT7Av0vTPhGmn
U4S4uEzLMyEqGRyECU0K72ILr3YgWZRc6zPEqzUGT4fhGI/86jATRCYuUg4S5ZZwU99MW9fBmXh3
qW4xkM3+dSBNE2Kxwz9S/Z5qtLHrYb1XsBAIZnd+CEvALcMVd99QePY1dSdKHbHSoMVzUpqFeyqZ
xgScxrGYgD+FGA4+L7a4XfYy7utlPydi1rebM5Z1Ro4uL+Mb1ItZnuO02MxpjqQbZBNNh81+nIqG
cZScW5Oc3AlncX5ibVhddZ5cXqKDomzcO7eNcdY/SDD0Jx+DRJO05ucLp5uS/J96Xtdqc//WSe4w
2+atGH6OBdgwPOJQ7FGARd8LRCwOy5ZGzICk5pWBRVyOncgN2UGd/cZ841rhMoINSYhFNKcWf8l0
dErjroyEGQUjyjHX2w2FafVD0Ib8jUufMogLNPXIeahx4dNYbb0mfUqDtGcbLUkBhNQID2stX8e4
lulfR0WVOZfT4Mq7tuo4oYY5sQEU46r0v+qocxG7IqZZ3m3RKMdHSg2n+C/wNEMerSL2nvkMl1UD
Ls+H9ze2xOjuF/rNv7k+l+U9pSlp+7PegH4dzWySsFGUnjA8AVSPzabw5I2lgHH9poO5y+esKZ2w
JmA1Ov5xGREKMh13lXtypBzSDG+YLj5kyyHoRpQgBz+vGkF0o9iw4x8sjwPhwRUYx3vukKV5UCNZ
MKL8NA7QxtMOhb1Nu01hBvd7Xw5HXbHWsVvoeluul4nEJ3tWVIOkySAp7TFVoNIO7dQah63SlttX
EqnC/zEzDA3vGERxeN6lLlvAaysipz31XB6c7eR5g7JEfqyi65IVK0ZIRhVMU1RUF79PSw2sdgdK
G6OuayfMBG4y98fYYrAH2cCxN70wy5HzjeV8bD8Gwb32Mjq5dly8VNMIA20xw3aDT8cf7xctwuQv
/w53H7LKKueHBOv12N0wGuFytgFVXDNygzyRXH3ypL5Za2gf9LI7W37EnNi0L650i32ne24JrIkO
dcpcqbaFW0XQrvi3+5xfzUOPfJV+p2ZgNOleR4tRlzUugu6isC7kJ99jrX7aIv7hHLtuAN2wdtWV
kidGmXDGSkscBE/kX4Nxb8VUTAx1DAXbN9FayO7YrrTivA790AcvrB+YKk7o7LZ7qZsO0qFZqpnl
XLVdZ6h+ShaXs/dSdYAlCAbrd9HOjvxDyZpb/ImGUTcvrMgSJWoAjnmYWGv8u8mZR3FkUNnM71zB
kuJsCyZMXzEB5jg8Nj6zqUce8nV8s9uQEp+CpE3Cma6wWdy1HkTAjCMm+pmJbOVRK+zFpvswFc1Q
7EC1KezFkmYIj2L2G++viLeB5I9LNV+IEhDBihGPcQEpE4tJHfKXfKypJARvyJmVKp2bLl70BmBi
difidl4+Ll/L4JHW4DYf6pznSXsU3BPygad3yxikpG1jy+l4fTQ24XMCy5fw/v5qksouy+Oi5db+
8vOYSyFjqErSwNOSR5bBnZc04cbphanVvhpHTUyrcet1B6YXPkazFBotyqd8zyEG0In5RZQUT/in
9SrPv/qNTIZzqdlJ8eKABPDLXZ8CAfsRLRYGUZbAQ7lCK/xysduxcdF5KAfqEPLvi9DT4oFbVNdC
Ai0xbjxJfH2E9BusW6BuOS63u449vPjIfR/8aTbMnSmQ9BcVcVgl7JTQ4yU03zTFUPdcL5o8dUyI
Ho0lwlkH6LN7g/huvB0wjuB3uZbTj6VS4rlzygjQRunMd3ocIkGkJlL9vp/cOn2gh4YszgR8ING4
ImbbnfIEdmU2JV3AVbtjAjhnkTu5ckS+WMqX3A8m70h/edP9mRfGfo94ufz1h69XP2X/GQv6siGM
cs/bEYWPuhOWSc1Da8FwEJ4wrjB3JO/FA0G36kjbPPiomtQYAkeDYc71cjixyqmo1XY8MT31Kk/P
eTKioU/Amc62t9PDhi+MQilvBmMwOvIwk9UtoFCt9oVGDPFYEuq2SDFj/WNq6uhULUF0CYOoIsqX
TsGNFzrOjygSfDmZVdYJQvvvg07jQxWV7hfHTXHCYu/denwa8KCG0OxhKaRHLRH9oj4Ul8kNW0qf
yQPt8RcHT/3SLY9l6Tg+IWXtpjunycmzcHh4KLYJYAkYhfvUFC7CMTPoG5ks3at7TaRHWx+/+H5J
cN6mkjYO5fojl26DwY8V4r3nZpzFRBg/YmzEe1lV/SmmveMwjAn0vn/n6Dy221a2IPpFWKsRG5gy
k6ICLcmWNMHylW3k0AHx69/mm95gSyRCn1NVu9LJUCLkkm4Tme5fGZpalmeOmyPKJm16bVzlJBQG
9XLLwrH+KMsWWVm28z8hs2h5Rtq5F4HoOjjlVZr/MWYibxhyjd+flrn3XQerXrbwN7KjiharD/z3
mDthyXJXhMVTPPjlF3QEnC2uNuE7hll8GcEScToYB/+sozbeNimNesCyWTE6ELg48BXUpTmaiBjP
1x6zZTdgoUktyegB+94u78tmP4S1dyr/781lrQ4dYaE/mRIeLZ78mbFzM1WpfMmBA8ktRbj6TdgQ
3y4/cP7oVzNIJrDAHJR03TySs29KaumoXo/9FGhXX8m133idQxE55U3rLgF48RRZUpBobw2ZaZHD
jLJYcXipeFwaavYp6WlL0D4sKU4tOaNjtcQZapu8V1gb9omowqy6yxpdfpv7VcGkPmOHD6EG4rtl
aXLUUR58ssqqDr4p5yOlD/EBlYxl4RC47AmmsjjPeDKeqRxuL0uSc1ovx2hlP4mL1V69lduU4a55
rR1EezYG8RrupArrB7sUTLuK/j96Z7S7nRB3WVTmDR6vqBogcqwV4myu1xkjQey06yH12BttIVKY
PUph2D6xkfQfJi9ApagWFe8cr6flmGEe+G7r++fCr8xpFBVxZcVy9pzy7DkPVvcnID/2nCu2kpRm
Dg8F//AD82z7WgwMp/Ea+LvRshVmZojzU9H407OaquJKTWTyKNZ0wvYFSeSJtjd20CKK5I+8oddx
44dOcOrGzrmkcg4AEOUKmgYotT44Lx7tVAcfg8N7lzr1m6hs9+61S3LxZu3ta+MijLrLmp04taJq
pGNOfbod4p+ynjhkrqCOMuuu157VyXWYStMh37judSry/rHAzvIRQ87z9rqpgME0Eejke8AhPgU2
gbWRgxm4EB/gLnSpyHrWtcVQFPOSAajhhwSx3fyqsbMUB4huZjeP8TBcAhwvWw5+RbuJ9WyfKhS9
j9bHzD/LsDsxGLcHvawdAmriKW872vaT67l6KFKTLduS08ZeO1BXelrYHPhNZfRkeTnh7UTn5C2B
JnW60/yBWFC2+MYqer0OTOgfVgT1BVVb0+oFx3fjd2wHMxJ+2zytx5ekj1ei2H4IMHguaUe956E5
ol6TegVbu9YrZZguB+cXQ5eeJkKgytdOxtOL5HvY8tb2soPLM+fvgpe131NnlB4VVrnfnL+S5dR6
rdh18El+tAQ7TrCAGG43TWTK7arm4lfJe/azqJci533j9JybBGobYa6JoZr0c7EbJzsi5Ufhd6/T
9DXvdcCuhIMLmxajEu/ko3rU26U3QAZZhQTtTqJtvTA4TcwDYfNu8Ao/+L2fvA2xZ8OzYZd1HOQ6
dc/rvUFuMyXB/J6lrXjKiLkgUPTJzWWHdBZkd88dQkJPfaaJ3QP46+CYsW/+iwEzDF/m2dhXNpDG
OWSUQSS7gbMraEQ3Y325LmUAocrU406rpiV4vI7nPAqdC+//Ur/psvGT3VgIRTOLwai77yURSokP
09t09ewyRhR5zt86hpApkPOip9oLjI9vyzX/jZDZ3++OiJhgzJqfuzRv9kVGEeMRZlq+HKEUivWj
sb0s2UnO/P8nPvja37E/C4Y/2Zx7yGpQuxD5qYvbU69GEYhTSlGc7YJXeu8ESW0m9I4u4DCYJ4aK
QZuW48SCMimrWyrQHu4TvpsSvw6HhTEyFVniP/C6mwKexvKOVkyXAWyJ5+BXMZi7AVoLsCvYkJuV
mCzw8QT7OyfG2bIz85eQcj1+OKwI6ISQ5vjM+18YyRtOK9WghgdOYEm6ocrSfwnndOhuTlJTCOZQ
oRmfO1ZcAQMkz8ILb8F5O4cDDpBUEiPYqSxOOD05Ew1hOGDYbDtZqOufueOmOcY67PMHy0OHuK4d
IBFJ5j+8iCRLP4NCMijGnR8enLLo7Z+RoXBbJ62yF55dzm/BUUPtFvCxDwDROPwYjJ/cXIqHyKZS
YzVg4swWeQjKQOandJ5WAvpNccuae2BkLYUNPnurlPoV5wWOBpKzUBly7XgsR50YQZb3FEdgyZK2
eBjwZ1INWQZ35+FMQ7Z6oAfOgOoL+BiOobcm6l8zUu6HdYDPn7Oq4rF/SqxR8otd7QRQMcT02khA
a7xKqGz8aZYaw20yodLubNaGhwyPr/omU9Nb3tZL5P7oNUvCK+LL0LJlmI10d81Muv682JxQ014M
FmjxNoQlFZ7ZQuo3hlIvJ/RBrxkVO1WONx0cwEs+t2C5N7DbOyxVivf/T1s20t/1C0mF79DVrCvh
EfOFrCjoCxu0LLD9RntFcuIM4vScoAxPqJ2YuoJNsfRSMHuOZB/Zkq8gd26gMM7+lD6jjjqH0OoK
vkVWY1cXovmdrSMz61qwQ9nkFTw9clTtDzm283axZR1tqf0zySl3i+4wDKKar0CGefhwp9bFnrCZ
mb6TMIRRlJZp89DPQSlvKfabvxiQp/Ic2QZA+lzzgr7H4whfdFn23ZjA8MuBDn5qZxGdwP2Wf0sA
QRfEtSg62QS4P+7fv8JIClqPpSz89hNgFhk61l/UHh0ifKpkn4NV8jMDnOh58CmIDU9YrLqcsPXS
Zt9qDcB2wTM1/rCbSpRZXIRLY07+Qr1hvVVd6OA/Z6RLxGkIGGW3FBxBiGyaIHWwwXjjzBxMhApr
VkU9YfHSTujNxyZZbfPh2H65N8zpZK0O4yyL5asQIpCbimN7v20abyStBVuJ60529u8qKVXYeE0L
gZ0HCIYcducrhp0cglQy+gO7GBBEhmkP1vJ3L9x8fsAXLcl3JJkNnXeyHonXcJiZxuRPj/i4PvaV
xe6jqT5U+wULWPWYQ+Rsd2LMqpKV5WpNdxQBW5i94F8DqwVGmKBD47yfT4UG2WQpMg3b/9RKC6u9
TDOezHQ3RV5jLiHtSGAFTSk6KTAGrFXQhK9E8IdleYiko9micOwaVm+nUjbfmFOmup2fKHLCGrhF
IAyUxMJjg4AAD3vwFmyVixuYTaeod1GxLr8iY3rz6gM5LPcREWUuY04vUQHN0YEtcq4qG3yvfFI1
f5WAKLQPVezoz1ZjO6BLAIleY/n3MTVpScHlecil3+sDqKvW7vPRaSZuCdCr7bPbBRN/7eDBunu0
Qz87N9HlZRS8s6wqwYLEOk+ORcBynQkpsBp3NI3DWsH/J1B2zXApWwrSSZA2/2yVu963C/qH+blV
GH7FCDHTx89+A/uS+RcGXzfcepLFzs0zPX5U2s3E9DAXfDyvmmX4vA9wvg6bNK2Cc1hhgdqI7r6f
UtMsDq5mQYo7np5jnkp9d4ZPLh94JoGZHdGmLvj0cRH22fhNf1RJYcVCS7PHgYlM01ReJI1n4qCT
Njj4SrpXsEXk6HRveQbtqZRM9SHMh8lNDnMQGF6ipNJoaliihW7Tvs9Dh0LFAdfsUDrRn7XsiOOs
oS6/pGMtuI51AbPkNxLYd8Qig4t0QVuvdR7dk6qgVMBtxPA3ymk49LRDzmx7+AL2YTDYR10Te+Sh
0LU3LLDpxevD7nXBGpsyTer5KSI7+mEN0sCu87pgMw4ZSV6E2n569h2NS3bRkYv9CQfscMZvsT5U
vk+oBC9uTTvBwGuSFTEbgpGO5aQrj0pouiSRCO1Zg/p4rhJoub6dveKF7X7UPQRdOnLli6m40fEH
fCYkV/7oKTwpDNHIpj6S6Lhl+WfEczsgpN6lTxzrFVPwjx7WC2HXmuLSFU8efQ81JS7c2KYSZz/v
vHjfEIxRhzZCn9/KNO93vfSKX75bAuNNhthlhqlQ0mrM5s5TtNbmWA+42PZBkXZiBzyGZ4Zi47ot
oLTMGxObrD+0gZsPj6sB174l6mZW7AoVUhRBoplfl7Nb8jnnTv8mc8iz24F0Ds9BlZr13Pjh6B55
mUy/l46sARkcXDp9PebvXrKIbiss/Su8dNEnH0YcXARB12RHu0ox7vp6Ds4se/38AGL13qKcI7eV
yOA/o6kQMeHiYfmbhyR2H5RMxh9gbkJzluE6vrlTJFmyOEN5DPs07w732vvu0EgbnExRejPjs9sE
z4ZNyktbFeqigkmFT0pafSlrkoJhzqmaLun5LNY6OU/WROcQANq3BLnCfiJnPR4EVf/CdMzXBf5k
aGjcIdnxLYesPIHQkCduFTjYbj5xADMs3S7Fwmx3domFENSs9Jo89hqT4EnBY8sPwgd/j+nMQSd1
cLZil0knhHUQX/SfqVzvQeiHHi/NUf212cxoywwfsflbp3XnqqJ/KNnLczf31vkE7VoPr/Cjg3GX
joaFR0CkjfxGjmzMe9pjaGjtsbeymHZQ7JB6bdZzahoplN979MdLtgXJcO4GN6x2CceBV52UbHV8
lbL/aiR1zE3fKE7unkggL5qU4zVBy81Y+NFtcUtifDN9CSCoMrFQpOoML6lTloe1cprLMqZ6PwUj
vqPBLreG8OPWAddAyGPU9mmB33Wx3HaKibOW084dS70DSNaO6MVSHZbQa54V1xzIrd7d0cxYVBdd
02ru4ut18Pk7eDcjlub088zWfx94MAEOtBLGeexgbyqKERrlrLKBDbBPV8+WRU8nzjq2VEdHjkqw
FQwpJGLkr4uDNYez90AA+IAbBoPzKktu3wJiy7Yhkkh0qaTAaJMLi57sDVG4nAoM4uStpyHmlOEF
yc5FQThZMbmHin6TZZO7qfOHoHh+TOoo/wo1ntzNmgr/7A0GQ0wLiFBuPLaJ7Fj89CsgV/QTKM/g
bDWuqQsJs+6Qh4PaCzBc5acVrv8aemFBE0yFSvFTOe58Nipw/UOLWsRkWHhU0HB1gAUIi7z+4wxD
9KLS1alPDRFgsW19BzMwAOXvhiaXXUDo8dYuMMob3MwtJMkZX0PvNBDSUWjPdAqrlxIo4ou1fp3+
KFBFn/sB/QU7Q8QsVWE4YpHf+vnGG00W7lvGPzriXOyzRnQMgBMImG+I+Uv6u2279IqawF3Wtr70
GUKyiDA2K66TLXGtUTWD7fSZrnhbEnrHCuEAJnfZOi/lW65EW54GWNN7F02Iww9dzYjJM+syzNGl
kOlrELoMwJZoFkawZi7+TdpYAZidXT/8x4yHKuEVZxcPhAxz5S/i4OEbeF0Ad5U0I1tx1EbHNE8D
ImXIIWjxHTuUJkkxxlvlKvMsSrcAHt7x2Niq0mnZgnDkeCRh3OsdG8z0CXSU/jkpwS8Y2TDnA0on
i12aDZfXct7Q9k7Zj6rxB0NvHj9Ka7Nz02n/Gnt6Li/0EzXJQXVo9wAge9JJAjaa+oVMUnJARaXT
59nXM7XJ5M2x8SKvxuUO2ypmBRIB4jHl+lAnnAfDb3wE9YORdCxt2hbyWr4modx5KV1foEgLyZ6g
DJ7welDOkweKbVo2d+ZEzUn7u/MBYW5Ymy80cGX+k9+1eGb5Fh3vIllAu489cbWnKXHzi+Ob5gRn
q/9gdm3tdVHJvJynfgzZcPe8RUmTyGAirSUVTeYRfIeLvQ+rENzIenVGjOXZULDN5llU/wrTMl30
c6j/wQpPgw1OGUXoFVIy7yenHr1L6nKseJukFRwUgiQDmdj0aUEuoELZakaFFwLrZHmqqQB9cQJ6
r460spO2nNyJGJVLsk69G/qQCrGBmxThLoPrH/Z/CE2pBwgfZtkSw8QyaYyIYCFgWa33eLg5jQhv
tOpIgq2XG5ADFYfBZjAn9LuETA2wkB1v7emZw6vWH2RGSJ5jUPO7c8zZKT6twZhd1sWZvyLDunjp
RYNLKEk/6oXEz+2+RJ4+lIwAIULh9CmUSr3qs1zYX2wYX9d3F0cNVzQaL+7FlHnsycsbV+wq4gyY
5CK/OGmg+jGMPjs+8CtCX2BC0P8ASqfv3novdHIUjr+yLrwAoceFSYAJs6IYq/KsPEo0kbQGLdBn
5DSwzmTEEPEXjXd8GvvS9ZOHY4GGw1TuZ0gTpGcR3FE8T9lMYvqYwOzJd347Yr6LV2j0B1MHvqG+
YCAIcVy9Qv/nRUN/s3gS1s1SBywduRRQ/mtMpjda12j9q++Udmy4O9suLkyrsd/zfCl3ixfj1bU4
yea3cMSOEa6lPeKlS9SPGIpl/pDLPO+PPi+Akq1rtaznKQThsc8WMr875CXvahpUKodszLmjQYPA
m+wWlr4T6k3C+tc3/GLQJYbnFKvdJWMx/u2AkPnQOSACXlpjSlA5xmXTkDU6iFHcH5s5LAcGjqBD
8SmcQ2RCE53mMhj3pKV46kyOpxsauVbiJCBgyMcYUQz4fgc+O+ovGQxx00VjyC/dIS/shmyIaYpI
41k2rCpg7Dhk5zkxHfFrLL9laqaTViNQAY6z8G2Cew4K4On0lxuxzUnvZ/aJsZJSrSEO6h93ZvCf
yZ1DricWrRsNG/e4dqN9xNGCuGumdN2TCKCGnh3MOQSzeVTzWmPMHToWfJmHeLnnc3FerQ3JTOcr
blWqAmB6lIXt9qON+FxrJoG9IJ3wITLuzX+L6I34chYsk55dMXq7S8GpnFxysxvlqJ4JHcVn4wqW
SBXYW6aoTIQIXRlgsqpeZ3Y27bS1eLlfNTPNyah8ZJrJ2/JYsBHGzB8umEJ7rR3nVEuXc4UKyesf
YGAmdrcqduLEqyO+2dDEIcenauUq4x+TbjETH1+dNE96bM1jyhd+xTdEwKxO3ZDrDgw2HS4N4TSV
ETWhiKO5MG4GeyIh8R/IhCRStQn8LS4cne4nI1BJAW4kpADNhIGTpMFb2IR+/7Ps8wBJKZbTpmKz
Up9C2RPErXJT81yICcojFreRBuHvg7zt3QCAAGMNfFqJAFC/udqGMYIq3x5SPCrDafQleG1XttS+
DNbPk1PDKrnb1+BZsL5IVHWysGOUKBc795STD/IgqSA2h3V27B0l3BdypsP4OJAneW7yirk3nljy
vwhpcPBjkgxwNaCrHV0nK1j28c1TAEV8VcH/sPO2LMv1GWSv4Y+ICPIQqP41I5a9cc7EzBgEedQ8
YGsupqsYlgqD3jR45bHpbQwdPA4dcy3cPnGvehVRgFrpYbpPLXjPkOXNL8yq5decVGOPtzDGHMu7
qH/XDnOU4N0NIXDFl2eOU+vkkA/c8EhGluVjiEJK9rWfMSZ65UM1pNVnMdXyjx8H0a3OktB7XN1m
Kh6YBzAy8nafm13OLoHFK7vnJ+oj/O/Yr4tnw9d5w8JuCXnLmjo6ZEJIv9toCNz0DPrF828SL7K/
9z2r79UNaQszuCXEsI0mPC+IFzWykGAiA03L0duTG+SGEYdhxtF0pi2Tw3oyH1L+wL/UyIwdqrmT
ZHuZFQOzgHaJMpa5TeLDUnDiI/WCxeSnnLGrH+MUw8teUv19XoYyPvpB3j93tFxRZFECF9nx01gi
RZjzzqadFr2dlnX4RXto/y+K1dzt6iUiytxGnNA2shog2HeYCrYzZSjdtsMBdb3DmsenOVsnPh2/
w3EqO42iHNNBCDkixcL+uMZZfXNkX8tHZ/VxsoRctPLo0NB98VZn2XeLG11qP06/gTqP96dwZORD
2GFZe4R51dBXLYSSO+y7dXfJayue66LVOyTL9NZ1s3mrsBTTRwGSVT+AG6ZAdWnWAImuwuoXrZq8
1DZpHPCHa9WwN8vYaU9fw8AHVN+DnCkW91CJ5oQKPz1nQFwHkkBNt6eVsz+FQwv1efbECerS4n0g
1sf4qitODiB6B1LKd+jxD6qkTbBl6o/j81LSyYGqtZCCU2PwugRDmjxjjmCio6RVmceE/MXKqt/x
d81IHgG2JFq4R9m8f5kcAQPT8TBVbZ2UkuTP2p398k23poWSCMfdK4ljJR7nY1qrMUmi9fsEuVTu
vpHm4cGAxcHzHtwhiZ+qdJx3pjBDw44+QgUhlhe9YvFPhhvufMmQDgqZH5QtHkoF/DN1SwJ6NR/I
i1ZjwIxDOIBvRVf/BEe74N1vegp9NohIU7Kxo4gfpimD79PlHY4KIvkAMFUYp4yIBQCGP24wmoOM
a0G7jrK4VMhCmZCMwNCsyFgbdkQiDjeQpDzsVokvio2Sw/LIjaL2YWhgFNVzsqu9BPt7IYbhuDps
FDeNCqAItX5SUWdbmPBSLpzHPToqrg3BDkIVi5/dyO32+AtcDgkRc+djnXrRb1q1VBtwXiCn8uI5
hEpOAKNIDIA+IAjcbQZs/TVhShj542Mlk9bbS3JQejeyZwf54C5TcR2YIPJj41tW3uXI+mvTVX4x
Hv3OIQ9cWiWvNMqJ6YuYTOi/K/JXv1XID5rrpi3pjeAhSAjaQFhTk3t/4choj9t9kAf2uGI9B+yL
Notra3txI0HacYJJdx38DHsloJ0AnaOdl/BrmKfIPWVWMnDjdULhyE3Ee0OU7bD8WeKqf9UIXLA0
0TQwE27bumJxv7RVJf/Vtu3KXwgQIjvhbCib/wvfeEVUNEPkd8OS1qzeZ9qtaKkJdgbEboy8LtU5
4ESBIu3RkboeNIYubv2AZEsspiZ5YAheR37XeP19L7y5dkOhf9HJYIoXULbyieXQWu30qGMNjwf1
q9+Sx3D+NpPWLv4cqS+ImDzJ0Aaday3XeY/FsyYwKnE4Uyd10lBbd8CEOtgfGNhLXKRd4L07Q4P3
awwa+RtAwX1wmyh1KD9N4s6IkgvetmGeOVBH3BrggdFx4MvwCPE8csw/8dTi/ALTxaP5APcJl6hi
fSv3iZjW4TTfsaVjzWL5l1+1rFVYLFYsiMIpxeLUrNeKzQ9YL4WLascv35HDTRP2MkOJ+K01Nx+R
ix9VUhZHM2ZND4BtYi3Ru5PTnUfYxjSvqWxM4OAQSX0eKBGzN8eVKSbJKCpwjRr+k4iuMowv1ty4
lecbLCb3Uo5N/RJOk1w3nUjDbzb88SNecUsFU7xSshZysgTdhr37jvIy0YenhvtGpLjroPlKZO3C
Xrj49PtEhhsi9f5TTwWAz+pkbqrwPwR+TFIp2hpg96B69puOFl/GkPkLCknymFX4J/crcRNBSlMs
xzng1HCcGycNgLT0KtxTqCd+Gvz0LBSDAGJfhg/YnrjRJHC4Pi8avEmYJprLGk7mqsp6fNMx9mES
JdlUH2HgTNUuLJtGbyA3tT9W5uUtfcv1k0b4nik5i0MKluMVXATeNIlp8Ggx6+wdRv2/3P6kohzj
cfpySYMCrBri9NzPwxyfhoqiphPBr/W9X8dpPlKD5wQ/Kl2i3WWYV+ttlMBw2eDmiljHx2AUPomX
r9ywJouSmynZYtE4FvW/Yn7wGdiF4AnXcKS4RFGeko3NHRagwWzccTvGZv3EVG9/MyRUdHPZBTpc
OkOQkiErxAy72mFlAHx182plX4CwIA6WgFm5b5BR72Qj7OTpwafxl1oYF1MpwkqOZ5wXZ3iwPKD6
W5/JAucZwPoDrfDqcXZ5/d2IMI3eY+LWwSVogkYwjaOVnbG6a//BcSN4Swls/C+gy7Q9kddueyIJ
Ttj0h1yqOH+q8UmXH4nfRWcVYvyEYDUYCYGhcKcfo3Wb97jjzFcn2bBH16n6h6rtYHrLCI7NAlwq
EL+mvJv/S5vOOVFpdy8EmZblB42f0iI2m+5feLfdbqdaa++FYIFfHziUOngCawnhKciLfNlnqdNf
a84yj5AT0AwSPzCKPSEWyXPcDOlepiys6gMzKEcuG09Nf9SWYRJD/hqwrXUScaMM/Z7OXfy6x0c1
zcHJJep5aXDZ7+CX9QXDx7yexzSK/EOKIxGbVMO1jkc3Gbpz1s7Jye+S4iUM8R6B5XLbtw5L9nfi
02Tq4X26Fr3Rf+ew8l28tiOMjUyIR16kI/KlSn7R9ijBVyvsSFxdwfQ4Yly/0PZM/i0WhgBnx8b5
Ba2GhKA7ocldkpz95Btw7wJ3kwf3pPlaVkcc0plEJEf0VPBXC5BK+9zrkTeYhzB0cmjv+uucCbil
xUS+R7Hj8PZxRFdJXQ3Nn2qZnItoBQKHUkGIwwxO7iZxMvpmcLMnrwXixJW27Oq9GAcMxHz4UM5C
bogxSoXeNbCY5FtpHETQnjpo8oohVsZ7/gLjgLXy3KJGq5vCLY9PVur6D2wE4hJ5MLMM9YW8PygX
1DFodf1/a6K721os63/5KIN3J3EceYXV2DqPrE0KbhbUQJ+1R+tP+1DgsXmfiiDm5cRu5Y5FG+cH
hHtJM1HFS/FMwcd4ztgARoelVKuzo4ZtoG47zDOe8OXwzKuY1p01S5pDXDfusql6tzzKoR7KQwkL
/hqOFe8Hh3MQSEeuKAfEYtL+x4oY4mhC8AIjhLnvwHJrTuuasEoU1GV+k7esz9yYFt+Yr84at2ew
qZMlpXylxZAEukrzKoRvRlQmg/wf7QykjRxdxi+/haBTHsu9fPDxAXCODhK8vdrL8MNpG+26RhGO
42IAf5ylCaFuui7DS98mEpwNsKOWwC2hGg5uaGnIRC5JqQNpkXnbBjHby2kuxteyVTkptp50zq3O
LUfzdFnKgxhIuUcD1Z3PYBhWj06dxuTn1SWcAUcryt96ttGgcVyt8kfOGtnjmBNqAUfKIYLH/So2
QZ8kLaT7ZNXP8BVxXkHEM/F1pqIDI+PSKP/Soapz7YJexMLlZGrZB3bs1AOFMVDlaURvybb5CYH5
FK1r2WaRT5LaKsC35KlwFu7wDlt/CzIDh2QiMq/9p9a4fYp4fVEGauIfsxOMp8CZeC5VOUZmV3iU
ZYYr/TmbAGP/U9nVqj9glomfbei2P9ewrKZ9P6rplX2izH9QKMwzlXKGQoyf2eomHXCxOEF7iFzF
ZsMORNbHgL3DP8j1TfAVMGr8o0qWWKouZ/kpO6/YZhhIYiLpmvqhoB78m99Sh8NvPc3rG+dkesOc
nI1Nvcsis8oTdUVr/x6Naaf/1GOcFf8xYRTEG8yaVZd41YTOEYZ480r0vhWjbB0HdCpSLM95uon/
9VOY/AyzHIAGSjevfdwWXBeorGZ8YxnInbm3pCCeQmd002cshxgRN41YEI0X+pd+RXEd3GbHrbrT
qOrl7ActBghv6V6DYsRYJYKE+KKZoEcpWo/sRhR6uZR9GH/1CgDVd0sS479W8xhFzIxa/T2FTdI/
pfgs/DMsw7DFWRYzCxjCoGw5Wjzm/RdjnVr+EKHq6FyNYu+vcr2weZF3yodAC6CR5UTXV3vUuIWI
iMcMlBtfpvGl5Mn7GELuj+CASO/36I3RyU98TCayb+O9n0Zc5TQKtFsh5eTi3PD1HsAAA1g3J4Rm
gGCs5xJX1PyhhiBSn/A2vJJzzpKNX8ZT08RbuYh+4TWYzA+uFFf/BCJIJ+N2Tqhz2M5sAQlwd9UL
zwgAMHrKsX4YVvYq0tneUHD8oDiHg8NPXYBYxN2G4NRUc5Of89LL/mFpl+2OJ7X3wsF1uCTdKu97
78T+V6mm/+jLmdBFmWXqRMLD/jCAAo59rPvfI9CnJ4VvwlCRkNGohr06eYysN9PxmBcCsRk/JLAq
Tj3lf+ziJzc9DCVGFYK0ftzyxxRLuEcdDVOwrVj++Nb8Jpz+pGvhAy3usAkOu6QEr/3Jk5u/cuXA
lLL7SYMnlTM5Uf4RehcdIKpgfloFqssk3ELsQnjTPysYHxXLtxJ0BWETKaljVe4nhz0JiSWvFbUB
kkgxV/TsDPlOghSeaIfAp/JBiKHEBOiMwXgTjebq33gka/ortW19v2vNApMmtLk5JqUcWZh1eIZ2
xA+LAlqXIYgVxCM1tGEx1hzILRvBToeMDWtRxw4ZW6NDwK2m97ozWPk2xPvaz39sy3H8WuYxC+CR
ZpPrTA7id5GgtWf7DOkOj5rw0FB9cKYz8IkUcJqp1/zGnI4TyugKNczM8y31gWdPW3JN4sQCFQWl
JQrwu4vp1X0t6O+A+4qv4+grpCc0PB48kNxSsZs8tShKp7DdhhTRjI39aqs2eiyJorSIhl0R/h1V
2QheqDRmCCrwMq6ZOxRSpTdCWF393hRQHPeaU1p5WLyK+jUPPvEhS/ul3LeaHgkQFDSyfQvCe+4v
ahJdLAwBhML3gdxC9SvGg4Asimc2zS8wK71XRD+qUQiD4hITksKMjkfXPghSdAnKXLtj6/Ow7Znp
m6ucZiLWBU7XG7030mzl5IQvbL/TYl+5MGy/rZcPXCCQRCN75GhD3gTiIkPv6J1TDjbeDtkJx148
69zZ+clATAG3EcHLsJAbQcrz2NY0AHCqdNbT6sWO89ZaMN7HeMiz4q7Zu9l19R0Qez71OurBTOz3
Hy1XjzpWhrLaowlYz+6yrLBXrt/1J6AtU/MO6jEjK4vjpIuEiyTiFuq/fNZDtVF+W1bEOPKS2yIO
/PEoQuBVlPm6tDNxPiBc4TOpQy5ql3NHU+wMp8yjBRbjN8szQh1n1w8hpst4QEtpPCKUm9pNu72m
hfeKKFK+NmGPI6T0g+ZnUgMxYcLp8t+oWdl/UD0FFJJpxJqNh5PvFhbJFlekD2TKCbOmwcO2hrX5
qvolGk/lzLRfUdgQ7CW4nUOGZkEGlg4EDnz/I+m8llxFti36RUQkCSTwKiFfXrXLvRBVtXvjTWIS
8/Vn6N7XE326VRJkLjPnmB54v7cb5iynduZt3nXUOuRDO+xCeaYa2e2QhZoIzxcUMnwWcJcYMN2W
8RAjgXw19UoWI8FWjwziMfhnZc04OkD5hS7IExlTFIk7iyDf0MP4CVtz4xSrxuPQGyYqsVpEv1sl
c0ueq26x4yjI1yn4bDmQwLa2zDKuEAWt7EVlDC+uLBKpCEIbPPuRqmNJ/6ycg8lOJinGKJqmU8U+
EfpMbA5e2rBLL9zljBQf8BuU0eOC57fdaDdnqVHaxsc4c3uThYBWf+AyzDxBmHlrawbvHUwWhCPz
9BPwHS53DGFXkG22jaMNtX3ds2UdeBquK49tcRrQI+CCI5OYG8FSwZ+gzKZv+ChO+25hqMDMUPMx
EoY651r5/l3OhOYfnWWMSrHrS/bxQ+285bGMnSPT7fwupVWmPy1IDH5CnCJRSiwTy+lkSu6ZF7Ev
yxMWu0QwxhvG1y4DPuO6z0NtgYr07Bm3kctcfMeJ5X2gmLFemkKiDHV7F9Iu2JH7eYR8koJzZUc+
tc13A6Lr0tddv6ftwq3kikoeDfqG1zQFjX8f4G+OQEdYAjqZm7lbNC7lY6o7YocNByjLU3ti9c/u
y9mx5V2aHX+guS40t68I4ZU4KCyPfE0T8XirmAvQ/55fnHtP+9a+aWP/UZnBZ6m5JGgQkRfI4S0N
q+Z3splA4zHuGuR5QsWXzF/AqbB+kH8cFun1aa7WqbtRfPrsCPEgvk96Lj/ccLf52WYIcRHd3rbe
/mh8yIbfVKFu+DggGe2uczIW/iWAV7m+BsS49Z8dyNB93YZAaUPielwCJamrHlcmvlFgd8uHlHg7
b8uvfzAOESYJDZi2Vkis4rFrv9xqoc5o67H3tlmbF3dQktX47MwOExMi1yqQV55AUym87oixNpGn
rqPUGAOPvblu+Ac3pbV0X621zh+WhfEcpJXGjTSYA1ART/E06PpkLFkzzvP4iGzhlkA/+IFBb7Pq
Mr+3Ayg0L5AwZIwSTMkjd8ZakR7aomHZMXBQnwKkxTN+zQLYSRMySlp7Sb+IxDqqqBfg5ljZeABX
QF8P7rn4Lw2tmZWyKZKHaair+VvnASK7WanFh3Qz9gfXHkuzNyVI4O2IKN/ZUu9Wn1pJGKttg2N8
Kr3A2TCrcx+5IfxrSfeK8MRJ8XzUQfEDoFbfA/SeCeNEjvsExTiPqoxzmsjBYb26flgQrelb9cHB
zb+r3RhTaWwvBR4TSCwcTOIgKLb/pBN29U2ijPs5LPi/aYT5mWb6+sgmoRfUNRCrN5IDlyvOhvYJ
N8w3mtTpB5p9epyhzTC8L8pziVTm6AATZATvtjnD48k7+b4P6Ce7WZg3gRhER0rZOl3sPgud3WCR
vY6WMBHPrhuo715zWKP8SbtjSXwc8ItRvkuGCQyJRi05HoZYHZX0WGy7N4wPMgU+JaPi9N+aucUr
LtXlB8ykBd3Cix12fJhXpEBOjWYyCx/nSdTXno/9Cbu2e6JCpRRzwQXhShPZc2km7zvPZYtBwDfh
fSiMWi4J8Zn+AaMttpXZmtVhyuj9UCjByfJx5Ty4dk3zRaWwc1O09Fuhwe/CXEU5apb1XiK5p9KE
+MwqHYmZCdOKtZVI1sgVjlERmqLsvUl1+lbS9XPI9+FD2pb9tW0zsFnUM8X76A8fWVd6fF0Fgoa+
d+p7crTcTxKeyz+pM+OA9Ic8OyqC/E6ru/xt02A65MnqPRPvkxfHgBdv53DrDZvOk/4jKXTIbhSm
u7tR0IjvpkGNOLeUPi3a4Vv12+GD+mPZdThj9pIY1/nH6yqh9hbMlT157Em+SXTGehTZNypZwpQh
u3sZQSahiY/WTEpiZA3iGoTu9CBuTRa6EZ7fdAJDicA4vMgqj18Ek4QNl1QZuWy92G2QYHLuWyc7
MaXfLW4x7avUp87CYt6Rr5e2wdkYPYI0cZ/NnAKAc5fmbI1Z8rYYdcVqZe0lfL57ger5WNd28ORj
Jj+sZbOYk03UUcRZRB5tjlS6jmzHkeeM3weCEdsDe+M6k8smZrQpM9yyfls4hs/g7vht2TSl7Hi6
LHhv2GOuRxeZxrPLZXXM01i8I38gugLRM0tVH+yH6giPjybHDVy6x+EbaWb/SlgkUqBS5e8IMeWp
9mAQl6M0Dip80JBIvNNfNkXpLquHjjhd9HCq53PVMyyrfLTRTdNURY3jQMEq/IkQzmBiHCw9UTxi
bBgjkwbhS8qyiZbeZAmyMEuxsc/dMiWnB3oXgopKHNFkTX/N3M7fTm5XlLPDF3rDeSfLaUarWsXh
mxXEqNUS63m9/aWIIJuFKAzekRsBBtsFUbUsFkBwA+qlgx3RAwydORZE7GzB1ckLcgoa0cCfx9vO
kwzBcm6ys4/Rho+6QsutMmQcQlLqgD3d9oaJtguYemOToPHEggpYNHOffKZg6mThcBwmHYkIfXsC
fdCT8zIO/VOYrEe+63DX6hU5oG+x/sNS+y2RBkSdbazznE1nLNVMK1s15P8CO+031iC5/Hq+1RW6
cnFdlzAIolFN5J5APOixMukt7WfJhQaQ6yOh370VbCNxz6yEKA9RST2RoxF8Wr13n3raXMAFJPIc
JjaHqg3C+kGMyPgHqE9b3PEQTFHV3FMslffefDOfK6QWP3Fr8317xHG1YRGoPUkhnQ19gyfaIv8v
1+DBZLYAWsRnsGfuQk7jzWhSasevtwBEuYgDv7oWjV/AuSxKeQqYNn8Gvm4usz9iQacc/qFyr3+r
qnksbw5LXt3Y5/9M2NFG2Jb9NbXlY9Pr5COAY74Z2Ig+xoGq9pDR7XQzJWBdt7kXGoHBpuFSz9yf
2rLLZy6s+exRaZEPCJZnM3Zk+xy1Q/1McQtJzvHBhRC7c7tCS26sNycRAHSZ5fINhsORKYVgAMnH
XDWzC71kyxllD2rrNMe9gChER2npMz2gtt1Q0ofvek6wEoyNf0QGBIAjL7HY5qV+7cueZpNAoB7x
kXdDpq5TtmuUl3HI/P8bUZnyL8upsN65S2I/aLMmEkMDMyPiWaHNawc215TVPxBXSH7k8bsJXvWQ
/iniWD6Q45K/uKzNo7KfA8jj1P/zVqMO8XdOv6Z5VFZjSsuatKxnYTZs2PB3t8oi/Z1jOVzp9T/b
mADwPgd7jKOeCoEVKREElf5iET+R5ypafTF9Tn5zyhYbNgADuq8Fyk66VV5bm4voafn12P1lOhxH
feBMwKzmsX3JlAigToXZTXheoQDy8xtadAT5jjtcvnrORMiO17Xll87t9LCivt/m3S1IHbZZc1gg
mT0lnWlf6FI4S5RpzV8SPcymHVekBKauGLW0nkfUfQI1fbsC+Nn1q0qH/U2usKWrnLbGAhbULDqO
rMpC30Fa7q6VBb0PWtaabYYSZxkz2+0wa0WIiftdYzKNoYHAWyNy023VPJIIkTeBHnbZ2lLKNqir
SORqoxFgJcfJ8gZsDv2jM1nDtp9CrK3Te5sSRQqaB+s5aifYN8mHmfCVQtELMfmiVE7n2cAzZ8+u
OM7wVNjWq1xY2ziOKe6E78gPZjTpp/FFewqHUJmDXRYHCJE3+VHB74M9XKZPcc0wbO9L+Iudxrmz
JW0MaUzckcMzYcDOM30C62adMhaPzcEaGA+6xlfXElf21Xe8NArxv5HLFcJA83v5XupefFjg2qxD
mYn8ZzQukhtureq38PrpPkONFQJ3J6ZrK5n33/ziFPskcFScHGP2UA+qvLhT0G21CRj1w33A0AF8
Jx7IBwZ7OiLcN71707FDKs3G9pjlAUaBjFVX5ScuSr/5v2RGGIVb8pwLjOUN1TGKqvyDwQv/sTF8
rgY2p2SpnjEJkAYaTP17Do0ej8q8MFpfi6T/Y4rlNYlvNULOm3aY0HIjBHa9aIEptFNDUJ4wniVP
mpXD5y06k9SNymesfds1yDnl+MTjRMkFdP3AkoGpRiAq8nVE+9AFkD/zpdCvE3yKbVEYp9siTLBv
OsX09ab1e8PysFTnmKEH1RRZyAQCgXi9W8Go7whC6X8wYIeGZVZSc8CFGUowz3cWejciQXftMM+/
jc7ZXY78Fb/elPFkZQRIW60N6N/Gq/PVmmK6VExnnAMlUACem004XjQecAS3WWUx0UVXApf7F/rE
/M78RByCMvQ0QVe98zwGTZeeCpt19r5fXRcjD0Y4s7Gxaf2TtstVNCMmjcZUDH95fO36ULGx/yPz
bKq/hDH149qt7ZMP8+FpQnZCb6dDG2d/MBU3TD8ImxNqNpdUqVAA681hcU7EsgIKGMmZ61T1QuPo
dkw7Wm5wRK65PPpOfaPoxdV0MfM0h18jfZ6PUKrHvYFqybquyG6XvzrjFVh9H9Is0yZkIuOaAjZc
TV5fsiXg5uUHzPPq2Z9GA4RjbYtzJv0UZl6T/SwytblV0VZ7e4A0XvmEB0BOuwmc2DtpdNRaBgPc
PlV1faQ7RCNNcqv/aE+g94LBzWlsyzW4pknhAZQziP2ugtFvxrEBz4ZqYnTMuEP2UO/iwbbCOxQw
Um0H8sN3We6J3aTpu9ELwi8sMiL/9jSuKaM6JDJO2ELZ9BQRai7XISr8Jrxb07oWh8HM7n/sTZtz
4QwZHSDBHjYKajnd8RbekMeEEOyhlvS/GXLNR6Y4ZPlUoeuiF44dtJkQHVhABhiLSNDuDBMgAauA
sQ42/+3oMlTfe4G/fqK58UiDdlf1x/TlUkeJqJV+nAbMo4TUdahxh005eOACvS7Lb2Q4SaeXRlhd
NWmFCx7UewcwXv3KIosMY15EWpEvQRPbfKQu6gIkBi3LFHwV9P38463EdurNVkXJRYJTv5U9UymN
kjfplxO9Ah8Tc1R+hWbCPGrLrsPm07EPxeWVuoWCIwVqdYvfp46fnaQgOzpCXJXOmtKWAXR25Giw
EpsJqZM4LyGaCizD6CPTP3AU8/gtrkYTfk6Y5IezmZDz419pLINQ20CjayZuI3IK5QF1wDAdU97V
vGLHkxoLOEcTi+xexrEjgFPDdYLmFpABUZyKJPNnEq3WVQxkLOlurojMGrKSEo7/KUd1rmzs7JQb
SYwNjDbEZP/YRgr131TCQZkALWS526LnKNWkX9Iy1jH6CvrjwgOHB/ul2zNaBgPOxbO+IAsJb/4V
kjBfwlxY/VHHoIMIUeE62dCE2VjuWhFGldKkIiXoHDYYZZmLpXPCABmRdP9ZJPNtL1VKc0+HS/h0
B/mCCgyHibsZOk8Xx7Ga1mFvQrf6JExDVCerIKnAxg80RjIXRX6kmyY7US3Tmj/Aucv9w6J9JzjN
cNZiJJ01NSdAGXk2zkiPAqWHxZNH93oFzQP5cWO57TBcqiFmgoM2v6lhbAXZ/IKvCeVwbRQttORm
Hx+KYfa9Y9XV4bQPrGzVGOwa8ynlCJ93Q8E0u3d0L9Oxxx2JHL/s/O7a3WgdjX2LakTzatM435TA
BC8SXI0tiLdki88jGfY2LK+vJhsRh7jgrblrKk8++am33JhZA/KmXpGcckIcFiynrnVUurflVFZ3
/CeVJlJUI8jlOFBEmlrDW2ct/jMCKDO9klHUPyrfuPxRxNAAKnEcfaj7ygFqFzKRsaWm4feQl1HQ
lmLibE+bPxQL9fg7wvz5JaAON5RkOR5gJ8PAf49EoXtvy7QFbcuw/bm2xuFf6OIPOeJ5RdJaIil9
YI7o5I+ulhQ+TjDveOzSb9wVfn+ymK5uVJvkjznHQXkwU5kW+5roux+lyMmJMjyIxFwwukyOBVy3
FBtoxueEP1xdAIYpoqosmbnRWrRy+cc8fnzpEt2Mh3Dpgh+IcQJPNQmKjBmdgRpaAdcQEWHrzalx
8+ZvD1yEuZKwyKbr10lcBFu2L/yk88syt9Ybry3pT6iFSDgLxnz0T70X2w8TXYu7r21TXNIB9i/V
WctRzy9PqLmrCzbEHQMDLBvY/llg6Dy8LyGxWVGCLYNWkRPIvkzl2rzh0FEM/WmUUFXbMsPRMvs2
fZtUDk0SCW3dA0kIuU+EU4twpFRSf8eEcNx5norPo4eVnAt7KuDe2A12QtWzt4z82lKva4Ktg38H
LhCiQpMGvNJo+3fkKeCVUhbkwJtDJzWM8EpVRajbvOKtgos+HatxrH6sckacNjKb5ZnNZhv7EICi
HzfHo4qP3o79VxjmxZVftGYn0JX9mdgP/8P26OGODAElGqTeID7O6mDcd3XrEaFOD9wcVoche4Qz
he7TEa477zskcAafq8Dg1+P5/szWKW4vpQcd+IwINk3+dl1a5TtrmIZkZ01al6cYOGMGKZYQNqwW
s30FdA57W7Hru+V5UqiNmACf/W7UDETs2C62ZUlJuJn4MkGFtmDGueWm4TlHv3UREDezg82t+E2E
Ij0z+1v1QlUC0NSUt088jIJ5RW3VxOF4eYkrfhpDtheBoHJwynxGW1zZnNtmbaV/wOcCuZmTEndx
z8n7jJOg+rAbj8xbnl4MBYmBkRSRFAaJjSuReAjNQXQySZYlr93C6Hk3gs8at4wPnKcMcFgTaf6G
18RA54pmx022oGPte2vIBN6UZC3umqGm9OoZulafnWd13R/GqfWdNaxTgn9rarMzbZ+70zg1hgOT
NZ491mH1DAIUTqSLHP+OiZw42wmnhp3G5tuughIjTbky+7Tx0LENWuBf3p65pD5p9oWoZ4g3s5FQ
4u7No3qS3R+AYWr5K+OKQJBNZTPC+84dg0yB0tNRRwpCozZ9J2w007CY05ehqPk2isWeSD9y1RxC
4wmZJM1zE/a7ZcLRv7Ghnk7b0qrMchCTFecHkwWBcxgsxmFS8+xs2kkPP4HNfnuvyna6sxHltN8t
8+QCQUPSDSem41Zy1xIoqg6OyZWigiqByEwMF17K2QlQN3WU3FhLc6h8CtcQwSZs3WCdMJO1+aqV
SSZxZC0wZF9seEd97yr85kcp3cZ7yRk2i43oxnY9lk1PxpjTTLV3XESXBydui4mBeHaDmg4J/TAs
Gsm+1BEg1beibf3XGlskeVNAoZLvwYx1e064/f8R1MKehh+7u1od6s2ohxKyPrhJLf6hTJ4fx2QC
Kt1mkF0wPtjiadHQDKJ5ghpz7hrp/0PHwJZOuSLztz6yx+BM2sjqf2noodEYIIEaoBhSPVRl9uB3
rhE7w01s0RdhhrOR9W6XMvXPaxCShUxpxQQu71KgfjDfo4p4SQ4DIpLtfS7Yd14dgGunEiQO5cNU
/84+ouiN6QY0JMaD57yzk5rRwOCOABLrUg+PHdwQKsrKUBJnOvNe+Zvi6+wJsHDc2aEAMxcT5pQH
QTM+Z0gFT/nKlv8GURMP2N/Tu0bbH0Kz6o0G+I2P6zTDXSELT288IC473YgVO77lnAMggwkHtULp
Xgex/Y4fdcifl1F4AKqYg28l5y5rEEs++tCFBM7nSjEIa6wnGw36Xc48tdhWDPr2rZUTSHjLfehq
RFu7kjH5CblECmlkrsIDsjH2+k6YVx9rZfC3Vg6RUYfJzFZx1y0OQiVjQwwbdMh3YeJ4tXfQ0nTL
niteywJl7Iodqcnlf4XGE5VWMzdS09S3air4vLFiHvgM+gFEG7tUh01ri9SpLOQmmxpYZnW1fCmn
6gDvrjhVBOaUsyud14RR9y6ughu1ythnlFNQG5oq/IAf8xfWkQuG1UxP6A15//Nx5SVgbus9zjRR
L2CDZw48Jqp7RI/J22AN7qEIeAyLaUnJuagyG4Z+ShvgtU55D8UArdMSDv+13lCc61Yo1q4FUs1d
mBXVXSjj4tiXuXprgpI7kEU2vqMOUvBm0jjGUQsGab7hTvB3mYcsGfBQHG70EEqgaRiIDulIIjVK
cHxzw9oRA15MjX+f2XicQWogXjOYZdikQClx3HXnxS43KTCDh6xI1WOK8O0usIkaYjoNvchnZIrW
stU/I9XGGFG3La9mdcAgUYmH7nfDeNWh5OUP286OZDTVcFkwKGsPJY+A2KNcjxu+Pc3dsfQaAk/d
FnO3G+SYzSfWuSKOTFkNgGepLPDB8G5cea2JW2S0XLR746ejiHxXt8V3sRj2CJ41c+TmgLcAClRE
FL5mKKPQ27QGNhnaaJUC7yDwDQQB6rETkF6PIfUsGlfvbZvXL6L5qJaPXrRpvbXXPugeZysZpjtm
LRg7FI49l2c/RNmwSWIsqYfEunEuOQmgVrUMUpxtKScUAQx9QmSUwg0PbmvKG8OWlB+ul8R7gE5x
W6MN6X9hgqMMdkC73AKAOEFIQUQ0D/ZDxqSR7FmfE3SLXqICVBaSg0bPPXIkO7UwpOUxNCPNrq/Q
yJhF+fzxNt3nbY6MXGmbpZVeuI0qe2R8BfEMhTmC6aiWiX+FpsUmjf98/q7rhuNsCcL2y4lZ823h
HoXcIHh425ceny0/70w0525Gu4vfCzsytlT8sqBDAr8f98gt3Ss0spDVHMqNBJ1f3maHtKDk2XFm
s6LMhzQMIObGKOt97iNec/KYoXqmZoLFmIIOitxaussRb9Bktl09D84Bj6oMDw6Io1MTAnhB2JEa
w+hE6/wOd4TWh6Fgx7Kz+5Y0ilD1LZiUwOof3fGWjxGQPv9WWS1KvgHbyIt2C9iyIAWRBecmyBZO
klaIAzEyTBJ5ksiczUgkdi4d2YoSK1fdpb+gOsAw18ESfwkwZshNBp3pKA/Lku2TE3evglDC33Xp
AWiT68R9j2C3ocH3Xfv22Uzgv63JgPeHqrPEUddBwT3rpc9IESSAz9k3y0peEK2IS8ckqdx4Xcmj
2wOaHNYIRSwtIvJkykDSfc0awe2W8PmcfJqPLWCLf5If9qtm7Bvc10tuzRcOTezRpMK5GO5osJ55
vfGz+nMXsLMKiXuhIggzi6AadeMDoFx4DtE6Q5+L2evwPIniNGlwWFvTL+GnFUtLbv385hlCyVp7
sE2XTrJq6NtP5KWA2qgQxH6kpSAIR6JGINq6C4e9i8YJwacTLA0KjLEPmDfRz+yGxoXXJEtQUZsx
KGFoGC3T4tIzHPEYfDdedmTjZomTJxUKPhO3FVBDY4JgN7cDjxA8EjVuWXE1Dnubqn/xciTyN/fo
JIDlcfhxpjiIiuu8pr21qfGDiHUWJ05p24ToJPgcFfxp8nB3fA9NAZkmbt0T4hUnuboB0rpHVu09
ARte482fnu00eg/sU46HogxkuEU8ojz2ssixCN8K+u+Ui6SPQAX4t5ErQXvbFN3xdc5KgiHx8A3e
IVHW5O0owjvnTwaeX7zatFwWhGg/CzEv8HxGCFHK4m5EBggOiUL4XCir+52d4YYyr+b6QCGYXEcf
w8iubWx85ZBp5uBOKDsLKpjUpoTT4Jl62am5gTfrowdkOT/cVKpUpOofzGGWeVQOXnBeKhn/m70x
J5OqdLLfJbXbu4rwakYpUF743Ve3jMkPRU6JJChEC9SxVWXJAmfsExle0zPGlTCPsLoiV0sTy4KU
4WffzAyMYVLbolOKtTpXCdIsDBXtcuV/859DhLftbnVQ0u1TBtFyi6m+/2ERO1sRpYr2otFK+/GR
sW2RskkfaiCs9uTRTfaoku5lElTehxVj4jktRc6Ax+0MAe/QIMdiO8f5eGcmHP7Rguyk3jFiavU2
wen3giaC7jfvIPRZqee+lYu3XDo0+j0Y2dZ/gtRMNA3ZG3o4LdSmHLQdyxZQWsgKoU6O6ZG0gv6f
GJv8x+ozauGpR0Z5khiM7aPHbf26gK78B6Yo1k+1xCi7aWW1PowUMY9dn3sPddKyjog5TIHZTI31
nCxtY91VvS6/U5Lh/3OHhAAw3SKOZTDQEstA/qcbwe9XSPJMT6Bk2FlQ1Yxwfm7iQV5XK8sfFAvF
v3CN7F806vVTkCyI03LMfgfUTlBrReKQIMbCChJcR9YI3r/sBtYKfTWyRnMK6jXXtilmcYE67wS3
DPmW0tl9LjWA811RKxRrreWy2uxaEF9X2JmyjTrEhj+toC8niEK0bzahY/6WcIys33dBzzIn75gC
3TRn4Qs+bNK6PDtPsIrjV4VCkqGtwyxshB/5S5qyVsWNMLRV+B3rrGOGAldpdRZKOs0n1Kxq9lmr
1IOyevcPjMyXolleATE+lVk+P1nzQnhDN9t3aMtg/XRp8ohfdnnoeKQy0NZzcSoR4p6UNEguUCun
p970as8tUxwRY+srCT/LC9v8dUeHR0zl7FtfCBjFhZBezmc5ql3bk9mVA57a20G/vCdqeJ1qd0K3
kOdbJ3X8y4x16F7VPbrnIrDOdTCLSPTe58qDsou94aoB1kQ14D20CSTboeSpWc4yeWQfqzHRhH5q
PjAqvLOwD35LrE7P1gCpgPo+O6YoKcl9LsOvVoFKSmzD4qxleLuJm7LkVB37/RK66ssDqvRupfWN
XjXK6qm2fXHvTGm8Rc71FQeE04CL9Fskqy0ECEYh+g670+vKjb8ZcAdA17K6CLNGTqrhnP02Arrc
sozWuSAu5bnKITSIslueEA+SjtFZJAoFQXdBh11dimLMf9o2Af6RV/mxIxPw0TLj+q54KSPaWB+H
kLd+0bIvJ+5PrA0p2NH3OcO5yFzf+89vxXCBqXSDXXbxb04lHyXB2l1CHeg7iRsJw3xfHxFxjW8j
EjEWu71+DLVPd91Bi7SEP7x2RMWB0cBxAlpn4e+qf/LUD7dDV8k/AtHkNvCUPMHgdo6uGZy3OE/U
fyMet0MnSQdCgmA/Sbsv/nherj8cL6C/lw3uY8kSu+2s8kpOmD6sWmBowCW9s0CiqFbnB7tq/yN8
pd6BkWCIVzKSuBgDFzxuUEZ7xnGZ9iLhOsRwE7C/uD3xPMQbHZYScSylCtowBxlaZIrCvi+1yd5g
ApWIpSkc0ZSM+9FWw9FT9XQP0hWm76gYAJBFxCAxZLqIu4/dBWOTE/SDBeFLPgWseOZgQ7kcPnGz
qAqu9eI/TG5wHXGW3BfpqhWncj+dpLDKb/S4L/hH2k9nxIcTpiMy2WY+kc8UvzVFuLcYon16tEOX
pa/koUEQgcGUaS3+uf7IA/SEW/gj67mc7dIa/2EDxLNKz1i6c//EGffp12v2XnjuFAGnZRQlYUDV
RCxCae6ZrjPjepszyPVpjfuH6t87SFdzLkAYxK3q9L6zjUlPeinBSBlAGtXObsLyCDpYP5E9hhO0
mvzTijdoX9rDCbOdQDXShnlE6jdN29B7fxY0IZ/8FBOJC9a1xZr3aRW0DIgn6juC4UipcdHUAPEb
MRPVRD0fW5m6Rw8UG/HekApZMteMbZJp/a3sdEH6P5j9amtsVNP4blsC1ThpsoptbAIZIZ5G5pQ0
AlxvU7ZcFdHgROBaybvqdLxdiOx7LUxKIOjqaf8HCsr0WDhsITd1t2JRwBPHRB6dqPxJ+t6LFDwn
e+O1Qw7tP3Har7WtntPWAyvQqzsNbBSpTUVCBv+OAs+YFlsCWof3PK3Nld9Ebbiv/YON650Bs2f+
CleEH/6EEDKdod1r7VXubk0Q8ydQxOD+IpqJ6jWxX51FY+LwJCZPWRN7ShD2i503qLBzGHIrQk4/
/0MP0h4CWc1RuZaw8RCatyeVACwvW9QKbsMEVqFi0MAxH0tPsA7tm/VTzOSAzDGCfJaF8sJ6dti5
E6mEtkRw4UNbP+k4/Jg8oP4D3dNLlgTZP4ae6CfajP5fFE2+9zPlRzgM8HpQE8bMXNvhR/oMral4
ybdhMk+Cj/ZB/TUOUqOeQhVzgI1RlHwhRBDtCr9X63OQorspVEjvx+R728WhPiZT9X8NKZ4MeqL3
bBTmA5sftTsLq+bMaZx+lYmSl64z/wmDOgE+2lfm2s5FS6KxJ4IB9jHQua09SAPho04eWGFhBXXY
mUeotfD1l2LZi2GoH/CqgJ8oOhYpfYpftMlVrbFKs5oDr6e/hzx37/PAxI+2N+dIBK10K0bvDRRs
8sYAhhU0irdHyyqzz4nRwvNsdzgJKxjxGhblPbEDj6QWOE+l8e1Dt8zZk2PZ5l2WiHGHwh5uWNIb
6tVqg4sO8u4QhkB7KQQd/F4gJR4wluD8VaPZMuNpXhtXoIYtJr1rwlhu4TqZPfM29ZTxTlAtp8Qg
ItnGPbf6/b8iBgKGzGdyXtjOxBjJjX3UDAYjWQ7xy1oGoBoS0vHQKcb3xidemHaadCSEXs43HjBs
NfPcUya6I6cV7swLlBWoN6g05jdQak0SqZCOc+MJVm1D4rh3y5K197gX2eXbiYxWhu4PVtLad1Am
+8s8B/qMl0K/+x0NpLJ9vWMSvHx1SfoMJBIlbRI8gcf9Eq7XokNlWLepJBYdldbyJQZ7sR+8pb84
suX24RrcKzU6J3spX27m4B1BVhDqC2mxOxmmwxLyhUx+OeptOyV0ZoHXhxuDAuwxw055Nugbrr43
2H+GoVNQ4wWIw12M23PY1IoG+KJyTx2DvhYnSnf7OC+dJieD9v5EzyQoOxr5qVYnPhU4/c96pfUJ
WTNEXazMbkTQYSNT7rrnpamGY53N8zuO/foYDDVQN75YH8IgC9HrrNv1PuxYqYvZSi9d2DivuQz4
tEGfh4yV+IFvQI3x0eoKa1tY6eucwTokNgAwqIKX5G4nQUCEMTBmZwxbyF6DhKW+yygSNKubfus+
biJ7iuMPI4YH8GHes8xuHLPKj+OL06v0sWzG6g+uNWSwJTDTcCR/lpXt2HzVOUMato3it5CEq/yP
o/NajhXZgugXEYErzGsb2sm2vF4ISUeCwtui4OtnMS9zJ+LGnNG0mmJX7syV1VCPu85vC4jQNT0X
xhhfqfRgowj1+JvabfcLosth4uJKigfexo1llfOhglPCRRGLdIX2ODq7fqbG7Zz17KlW5P5OxtJJ
d+yPqG7EqomB0ahnbNix7Uq20OWyN4shOcQaIZRvTratMsuZ8V3yVolb5gJn8eqfNFXDQejBfx20
kj/Yg/FXgPTaCYLkf3NlYQPgzOg2A3XBB+k7b8NEuHUTzmKadqTNiysySQ4vXJjGk00S5WOslMIh
IYw48moR38nJS/F5c03YU278mg7tQGWG5z7gb4I8xgmeM/HpipYAlyxGRsUGsRw2NO8xRQrPXEnx
wjlDssOdGERdKYxDUlrWX5hNYD5W4DpNACmzeSyeXerdCQHZ7RP25Q66YDwDtKCRW5Z6oA2Yjh7W
hsXI5Dp1V8IyyyMwNYPb/eyj7BWFOknIQ0x0s0+XQxPsaBaMcXAm45dwSjOqnaa61tILJW8QM90l
lsXiNwmoO6jjmvGgkylU5tA7UXMd3rXZ0H0NvIpupsL3X4hgjbs5GVgKcPEWNDw5fBHabsnDDWJy
vY1Rr7/yhvZ4VlH6xkJMPkryJdcspSNx5zhm9ZGxVv0hVZlGFGCyZsvN4aFvwDDYeSp/GtvBBWWM
a3lW7F6w62V3S6gprZwN97XC+7qrh3KMktDyV/tfE7xh6OheWE3GJ8cp49e5He/qehnOQwbEv6L0
5jvh4rwn6cGxMff2JgWasYJSLFA7AS3QVm4MZ6yR/a/fqzHin4ufjcDkOtwKaudG2PpnGMsisrnr
k+7y5xsvtvSpSnhvTyVrGyRIe7iTzEUN5bErjUuV/6a5Gu8qCH63QpAew+wJVd3URAyLMvth48/p
LlNj5eiq9mvUlMgi6J01sKwNyOfkFyUrv+ca0HzMWtFM0yqrelmU/UqYDvWip3tw2wwM22Hjj/ch
tON8TYZXiEOueFMGPjtC+f5E1YLwzt2Ctqli3rPVWCZXu1HtXdYOCkC9bssN/WvTIwhFFfGImhQv
GMEZZT0cDj5KE2aG//Nsrb30Vx0k6jyAHOnPtCSOR/plytsODujGm7hmbQDjDlDIisrg3JXJRy5G
CpEJonmbItFFJKeEGyaS8Kvou4oAbcaeFkrrNQfdeaByLIAMZdI/SihEYz6Fe6SIW5AZ2dig5/7v
niDJ4Sh6cLG2kidjcuBSjn+oTOP4iMsw1Ff6TkbvBgtRvqNVIn6CsmEx6UNMqsHwr71k3bYAKh11
ntNRCxGshSxBRh+0Zff/gHDKe3qyhPxUc8DXTXNP4Pl/6W3Jj9Q5wzvrkHxX8GEVW3cJvH0meC0m
yMxvAWBTCkJ1Um8mw2PUHbB1IytNboOmYDlH7VXNQYdW/53yUv9/dxJ84hF0KVAHHskRMu4XQi7l
aTHaTqLWhiyt2M9Q/8h80+T7jn3jY0zS6CfuYKHmbezBxCvdv0SMHYIMkvgNp05obARPDomVvj35
ZOy9qNP+J9hSSPP17FA2BFLm6FCvxzcqZWxj10A4rplNYwGtCmnSA4b8CzylsW6zhvDEFgBQd1no
ynmaBrAQ5M3SSyh1+5t2XX+Nwyonktt2H5JT6UyaVu0SilqfqP/ITiGh3htWqMPB8JiHZCkwYs6u
Ue0De5DHwuy6ch+6TXe1DG95NcrEu8y5IQKMeTgHMTeUuPOQUjx+Jb0ZwYlPd4MW8uzYJf4yrYcr
rlDzFKJEv+dtZu8J0+Uo21Uv7orMGDB2Mpl5D41jtO+SRSWHFhJKE7szcZKlkUeN9fKjT5L527OL
5aENhvx+bhbBmUCvRdCa1r3Ve/REq7J6c6lT3Q2x+w++VU8vBUjTvuyNL2Oi/EY7Sh59WGKrab/6
6LWNfr92VMRl6iFdifQ7x/jBJqCyLx6FjptJOZIsPokzeB2JD9IMfMVDnOKY2oCN9E6J8hxwPlX2
uAK4NiqlVsqb+GZnVgNeg5hVz6xpF8ED+enhmbhyd1txx6PPM4+aCRvv6BzBwjiHBa8DopE739JA
qb6WPjNgRyyo/VmoiFzgN62qnlEKkTEhaK6D6mTyMiPvH8apczs2WKJMxH9snIX3qrg1hRtwam+E
IkhTG6RNPuK4UXfklafHJU2GU8WrrSINS2mI65Eqd2Bp4PAF68DSZQr29DMs0Vh6xUGG8fQCRGW4
UHpdXq21fwQUh4vlleUum0RAUmhqvRVeDYG7A24z1sSMlMBVlKSVqZjh5k3cWmVDROWp+GSQmnRU
jQNdgfiRrYuH39uKbIN1O3wDRumORd5hbKAk885235FqMwLQUk0gQYOZ0gnXDm7mSfuANLQUqO+9
HH8AaFg21jAv5XPHi7fvaomLJ9QeBRhrhiRycUm9VSvt/hHB2fL24OHsM34zdkDI0KWg9k8IM9xL
RqRndo0oT0Pps/2TGWVt34QWp0cU8MSK0npqm+2E+0RfnLTH00tlXZI94LyxaVDifvPjeJbpbMuC
Rcotnv++BjycZh8okXieKCNNlw1xHwzNVq5FuS0bPgwEN694ULIjcjFnpUNoLZ/gISKMY8HnOcaX
TMUQPuWQy+GwaONWFSteBpcsBrOONxs9TH7+lIfugJplyZLdTK6ylE6eFB9DGXbJ44Qb6QpDCYNE
mhtEoeGz7CEHMvT7jlMdG6wdTChFFfT486yO9V4IJulUGtbKz/TD5ZfgArmhYBmmc6cWaznDsmye
ATEDhOtYVgNPqNdJLPOtOHgA8srmlxQVb0s3hTUEpCw3+G2LifxkyO0K7asiy3ixCbryMMihpMIo
SIbiqICCgb/XQMFIgDZg3yC0m4fJ6wmoZFX+PmFSZSwkNOetnmQ64VTdhJdFdvxWpGkvQPrg/m4h
8dlIZ2zvcdByBfbLkJ2nclNIH60B22Kv58D8zXuDKhSyUuZFggTgrlk3wCn5jyRp08vZgo9XCnGe
ptH370jqNDz3jUWRsmn4xmW2VBnvbc+qyl0HGqW5lFboH6lkM9vTlBdQ8Hwtra+Vbsr0q7r6zxGT
H5UeVRibjP3CM6vXfqGKBmpC1FKhNl2kZbp/phq5uhRp0NwCgXDv6Wjx3xIOc66w6KDPfcwlaW9h
PabWF1jZQZQ1MJuQtyvkTuMD2Kl5gk+rEFrtsg4iTJdWsPdLFqo7ZC8cGfQcHaa2mJ5s9NYfY8hf
qAkG35KEaKlk2Uk0uJBT1PwFWviM6RZPdpzbM7baVj9BWgkuXGkYPBKu5m+Y5ylwoB4VVQ3MfJyr
fQiMc1PYzhs3RwQGVRoHJu3wVXb6b3YyGdGdwmXPG9HW3TI8ttjsGSWIOaB+D+kjvguqV3EgpL/O
iK+DhwFwtfc9c1y/AXU6C2KkG03Vdu1MDzQ6bCtBQhw43AMhyWuwxhVDhkhyt29eL/Au6qmj0xwu
7r7EZ7WzRo/YHsxD6hYTO8JBRcjVa7Kj3fcFlpBgPNiUIoKl9No7Mi3+QzMgwW9jWrlAF8xTRM7k
HYPjdItubV6ypPFPpgisd3cY4jOcPBquAiOsP5amDW9ztXqlYve5GDG2j2Yo/81c7A8mGWtytaBG
agw2RchC2lUbOw9uAm3rWwvi4LaoTQ9yKAk2PA3pc8vCTGzcAX8oDMQr8rL1iiAY3KLX1T9JbKmH
oF6HlPgW7BAASxwcwcUvrOaeCSDo1lFqOQ6rUz9nKtW2FTym0F/BRMFNKC0f60rXlMTqFxdaRQHs
Ckj0Wxl0fyF79QiwTfw5g1H6jeni5mas3AcB1DDK40ZvnMA4sg1D9i4DXtgm4Zyb0bOInHk9Lx5Z
1S+JIR5HRsyTBVsl6uiJvAPqkLNO5Yhiz3VMclIlfRgbUWWnzSZDsO52Gqj8baVEeeEyiwYXXNkR
SrwVrXeBEhwThk3NlLlwerKWYnY3QQe/uJgoMq04cfYoyuwccOodMJhwXWR3hd4x4kicxUdHKmIz
jM5rwG5pz1qn3BBfv/ebML4ztH2bEZrbjGSuI0BJfFR9MezmxVfRrMNmhxJc7RcDjugo+uYbhN8Q
YWcdot5139KZOCSl7FvmeMCS4IuZYFkshKYf3OAt9c5CYT/uLCq0uhi/nepIPdsqfC4SmHHUCEOE
8b4X4o9AHVXlXHyM1KcqTb03VuIXsWAUtzopaUgWaKqj9THP6p/d5rc9DIS+VbaDhGq2Fycus4Pj
eyfcqu7OC0SNphOnR6zJxT7pUlTEWsxRPXT2A5J/cBFyvgDVQ2uOp2eAOi6z0LJXqTtf8Fl+ptbo
E7vpgGPjVo7wPH0BgWTBltAniY0TXAQlX6u9MCEYutjJ9DCaaCkFle+cEuaZNg5cPbrxd512LTJ2
zuy2Gz+t2g8Lz3E0tTV04HbCNXyhptP3tsrn3cCTAZTVsjY6wMLLgkccYCLZj+3qbWB8ZZydC3ff
K8AT08rJ43jCRd3V3l2L9xM/upXuTPpwkdXoKWda3VmkoHHD28ORsBjWtMlSm1QVv6XD12cIFuPa
MQWeA7Prj8Bcpm0XyPomdoaXkN3jU9I5SE0ZFkdF72gfO4fGd/S3ZQquE25w46OAcQcDGQTiootg
rgHVIqx3hHqU3/VQYw7NYHwr4MUbarUGTMJkLQLP62nK4Cg6+rLzv6kXxCWSF1NNFT2xV1OxfypC
S91hILslsEzPuDDZ4gRzVe8dd45PhW9w22Vylue0GpE3AAQcJt+0WGEQYigpAYAcmbX019JU4JKz
pTo7s6g7NLwPUt3DgDGtEPA0fGvkMo4dcwPbayBAasm7FuJQBFiq3bVhI19Sy/gG1j5O50AaoDNJ
R/9hNzbBycCtPuD5r/FNS0q+jUqLaOkor0U4nfSJuZr3YO2MF2g2xjHzx+aBLpbsgws9/ijZunyW
6G2ymesHqiD8G9tRUTj/uLV00Yg68rErYAwQxUL2sCam6Hm2d1IhukVmjvlDUDhiEwa2ceV1g3Fl
+mox3mQHjUD44TqD90+NAd4ZK5nnrcqS3j6x/uVaLz/G3o3vPd5KF3TFCDNBcEvK4UY4Pl2rWeUm
446dwVulMOLzhgVPNXBNkHT+lLrAhl2PREj57rMk+yd7H0d52OY7/iY8m+nSzBdrqZI3adBbHcS2
v0WgC+gF8r5mZ/5tJ6Ue25QacxcYCZJB8W0GMb6PdLkJaDC4bxu8XmZS3rRl27EVtXPMy7m5L6nr
2S44P4qNEEETzdMYvLAWJs1RjFwpRxpMDpnd8VZq/fAmWJfso0R9pF0JKEeSmNal0R0vwEaUz+xX
6JzlsdauWcPtSPMXrlccSGzciLJx/Ls1ckAm2DGBHfVK/54d/n2yjo3g4YrbfBnbs1MNdoQpv36i
mjum6Jpapp1tUt7uJQQsS8a1T/xUtJWPw0tnYIorq8Cj26+Gl9T4zFImW+Y2XGkjbJ+v2lJnc9Rv
QZtE4YDFqiJcs2hHw12vGrbQdvkvceamodvDgLjiMxKiYt8OMvNf84XiFj1n96bweGW1nThXUxwV
Xf7dGwWIGyj/IShBb+aXScqMYFPyrzeW8UKiB+7SxHkN10XduWHoINPL7jCnw/oz9Mm9Z6fry89z
xI0RJP0hsWT/zKt03ptTDQjELYfi3fc878fUVvaDvwyiSirrPR119V/sxw9SEobZj+Pw3jvLvfIy
xAXNFms7UAyQLl5/9ezmMA5wS/zuO8GLvGVVlRGY0uZxEpW6YTm2FkivQJecdc2Uqr3AyrjlFfLN
BHcGSapP9cJB4xLLPtndTGZED4nc9B0lbKNqyj0SbHUQoxmQIxvXfUfzwhboyevymERI0l9ys8pf
+oU9zOgrCjxRSRWbwzp/qR3OVd9IiLpC/j2OQXgAx/6L1r2Asu73Bcyxi8zxV0rg3iceE/e2NtKD
nkl/TU4VZ7seEXzXVTZEazlOBmtg9hqieenw4mzYm4NVsRh6tVkC6RT09uTu2qVeLOKOhN1kcm2G
Ch33H2GjjmA4SrYrZQ1qJnzIM+JYfowDgzAPvVz+LE8052UXxq/koDFN3KjqHSsPNuzx2aCqzIMu
0pA6wqKAir7ANjkkfh0weFe9oqkNwqgBce8wTtgNqyk/mn1rRa3vlo+KvOC+lqtWmJU0QPUFw3Dp
3SdudrQI8BEt1f0X/v324LjGHNH2x/Bt+7D6xrG5VUt6DaDTMJJAdC7hOTerDG5bov4moyx/+rx/
4gGyaO0s9HPlYnhnyyp+uKbT0OAQq77mTdHd2mQRaRlFOraD8bMTgrDLRlnymk42LmovTFZ1kyEq
B7gJXRuhxpPNTTioezyEj42F6XmmtXADs+Q7VFV9AUNT74c5ZVpUa+t4zuL40hlNexo8Ge50QgLR
r5jbZPI9lx0vR1e7EUaN59Sq7pum41WKNKqBcCT+cWIcuo5sM8kJaVzI7KGKSQaHXvnGE3HHVbxl
T21j0F2ffevVWfF0WciYg0WzOBoifVxY7+DEyetdgnf60YiHhyKHsstQYe7Rasx9E7TZPxMfAccM
D+4gwvygEbD2nCAdxCYsSntqLgUN9Mb4KMdRUfNDamOD6TdLcBKtpX3Sk++NILNChdda6t1ekplV
JhiASPFzNo3rRwRKuOklYHi5AAPf3nXSrY5dlkJwimHMeMFf3Kc3Ll5qyKfsZ/Lgi+uAd1qgjxzs
yRG3Pkf7wchIAGu+F1XMyxGCibXHs8uVFrF0mKImDqbnQCT1Tooge6b74Nyyzbl1/Nb5JVfDqm7M
4neHqO6K2oMB14zBnp3aaxKYIylbLkUB2ZtZ49apFxT1cJon1l+4gXfmOnTsjJiplWA+VdpJmJxB
EN+FhjuhssOCyR2qEs4LuejbAn7+2V9AJ/LNbfzPsPT7a2c4dw00A1ZcSPMnHP/4E9NwkJc0gMhv
M3Bs8LRn90vO3mQcaRXIeDpe4q6UW91Y/fvCig75gwJuqDTyLMck8U6lwKVao4cwy6OJgY8G1Ae7
h+umXaTOgWRVseNZqw+ADjoSLXD9XKrmwDP7mJWZO2lMAkLKh6K1cQ/Djk9GFMY7UygwfKJjW2yS
dys1kk2sXZ4bPJGkS2ZejRfb1+WTq5PhRbWivavzxIz6dJmeLdoA0O+Qi869h04hyvlSKAp1artk
NqQf+A+Idcg4Oa2ZKp9ipx22QABYZSLHIqJnqblrm96Jxt76ysPqLIJh+lHc4S4EAC3OXsIvmm2X
0/+lfNDFIS9dD19h28IFkNkSDwfaHSa2q3H8gH17vCQq8bJrgVjjRpNADTp5Vs+x33BlJuCJCrFJ
m763WM3U/mtLemLvUhf94EsEaWMZcHpjeKxc3gF5/+j7wY81yhStqnMOBTytvfZmPMm5HQq4zJ7e
u1y9ooVB4lAHPDfl6ENQ0oSIErp/8K+3677O1MBwSN1iWHfz5Z8aZPs1l/6/ueq9Q6G6fM/+O83x
EZY8y6htxwV0zGMmSuMzaOqYCqk1v459mIhpYNPHC+245WJajBvgsv9g95KvtHnbrHS1bU4D54GL
07BtB8pk+OGhYaTrvZ67fH3u66QhW0+w3E3oaMNCPdjbJcxOopKY5dpOYYmd2xuOTFgEuMWxYpvj
/NaPdg1giBQVhyU1l8Xz6LCqPPvTlGHb6Cq+ptCtMCsOKTtBBAb6YSSfSIRhx/MPkAP6U1FhEdp6
GMgOONc61pqy7F5phSHaC1PGFecS8kE93fnYs9j5GqNK13kM44Qi8lpLjHjmeLNgXwa84vliv5Tx
B9P2cnXJUZsbQur2EYlKnUbwCs+Eln3gIpgCX1tfwenHilheTTVNhzwNsVwO/OOm2Sd/8CfHfUgV
5plI/CfJjeq4YGBfzXQ0wpZrL7sxQxONIKi01d7xa/fK9D5ccg15DPMVAl6orOQ+9jpvL0O+l1jd
MWg0E1qtnb3TE9OfU8UCnwtuB7bUZx1GyH48m/BGWaajQ7L4Z73ApjzFhkgdH20ZrLC/yZCRlXXS
wN6AmqIui+7GgBQL4hqKyQbNIT+weHCyfWFh3MDMn1ovdq5es7lChpxnGDfE/h1Me6L969MSzCeQ
UlR3ez/5831Oz+5mTLEZ8fzsdDUGd3htvNsOpy4QYyCNrcvidxZ0KvE++Ced0Yrick7ZgE2vie2A
coUzB0mGO9ypXZYRC0iTx6hyyp/OdNMvG7moYqX9WNZlNFP/tmcQPhINcejmgUwKrp4qnRYAGOa1
6awtSU6LZdC+oJh9ceoFFeFotmwBqjBNj0PQkraWEL7dog93HToMNlNO3k+mK8zs8eC+xKn9xqe6
KuB4czeJkd0ssb+8VS78wrqfsLR1NnWai6werNxU+0DN+Kmz9koPKUv7GKzz2nhh/SXoH7AA13UO
+p5FMB4SBf+SdcGAaM6bCqgnTBaf05dvz9ztgg4LT2PWTEoZfWU0voW087XVhRaSkVLKOGCx1Of7
bJ1EY2iFVGPoAKUFm/2OZOymdjKmyHCiNQpS+H2T+X/zEvwOBPkJ1EAmGQw6r3AoFbgtBxcT6EI9
+34Qvs3dSeD9hE8Ii1NmdWQH1eqcWSr+wEW8kEGjxt3zPfnBi+SRkCf9ChYhdmDlDPyUei3sMWif
jq8zTBASC/Og73j/to+aZOZ8InLuEKXif2Y8BjOnBhrgQGWM+5DZ1nnA+XpEVC2PWTZQEWJT0scG
L9yxH6hZc1pYde0ku2jsGdcg1LsUrvDBNx3W34X5vSTGQbUdLZYFlMV2KtC3Ujt8nCd6FXxN6Ugx
N6egoYsKE5jxnlDmC/KxM2OeJm+BHNhan1U/pk1EuyjYkAlSaOWJ4cAQ2p3LBasX1ZjNfdDN9rGT
00pxoCwutBUxAidkx5NlF7ZT4UMWGtfJseudCwUXf6yBhltMtqYAqMXm3k09+JiBRs1gxa3Onw29
ayD3KbC/DCW0lTUSEXzWjhLzXmfzUl5MmOdPPlJtfcYsgF6huv6kynoCZtoF8Z0aeGzvWejWxV7X
OaSHdC7HKRLeQix2x96v6ondlPZFd+vh3ar2Sef6mtmm2Nmt+iZUpJvtrHBbog8x+TULPZBAzwnF
dgnMHTxSCUY2AXpgp7kZHksZ8gvUpvinh7A5x+h02BqR/rqgeDEMkofJjI5uYgdLQadvOgLvCZFc
zUZb6wRtssDck5s5dguzgE0UEwdGrems4hIs9LuKuZhucreA+mb5SbstmqDkbZtNpr3FrEAZ9zzZ
rxzr9S9TwPLWcLnU+27x9RNaq3pyF+jjGTHso4UieS4M83UlZO+pl+j3iWmHz9ifB6I+6YQ53Bl6
VpRmc/bMNjgxTIC8yLW/x26OYGdT0vIAUWEuyCS3GXnoJL4RvJXye8NR1nRhBzyfIat4WLeCZjhi
s5hCVh0YmDLuqUdfTfGtZS1QpQc/f5/LwvtqKBO6ukvhvNLsylagLVWwsUFD8xQpqoO2LKsSMiIx
PdglkkAI4ADYZON2Lxl/8Ftb1E00KnePWkFb4kJQN+JHtBnLlCAEzSkeL2fPj+VVAmO7nQIgZmhi
kLRARGY6krMmsFJOIt/Ovur/BTVb+d5vkZ84qaLA45Jd8901Sjmne3ATgN9b8mhHEHYt30GuePTW
4mimVjaTO+BRWKFlMO9MYiJHWYb+Xb3kH9DFk/1CnJhonN+eU6+7K/vluQZVZStWRkCZqKcxlu53
SFAPQ7/Gi+1N0L4912e/WBbGxvPKFiREKsb13/UcV7L4KbGC7MN2bPFhyXAhxGrk0djF7tGE74xn
s6jfFi87uLJ88FL5l3scAgTwSWMPGeEE1hC8v5qpXWsxhE9FuDSybZLCTMpGsLsJPNB91SOgEfDr
y1c1eDm7MvDb6LAcsB1epsjg2n8ylZPfLoq0fY/6jHLDoqiJw2OPheyYc0vwSbjNTyNt7w/UJtd8
aWZU4LFVkQwHcUG+4ersl+OhJs18kwAY+pUwBYAJA31CTg65fhR2fe/Pc3hkK23jwCKEvujWj3o/
+PUp/L5QAsTIAWH9wJEDoVVkfAg8xpGvmRFwtC6kwLz6vWGTEFBDulA/MyixFd1oHevAfrFCXdRk
Wor2Q2PPIb8LSSqNCunbjzjLHylxcM79ikuI7eAuaAxxh0eQbSaLZXpqrRxofRo/pmwpdxRb2v4O
J/1AE8johHtYkPNLOw7Wd+JhArYD8lFjVlv3zWgx37RQnc1jFXbeTnR1eV+Gmd45JJuuAA1FGM38
39WmdxwFJxuT04UlZ/PqCL/tIqXS6SlXhX23ZDFfV0dmR5KRxZlZkA2JZxMQB1657tUZblkd0e88
GXgSvLYY1HXyRfM1dIn7wRwznPNkNg6NsrJLmA6Dh95huAcgW9YPIn76a84WhndE8mLuq1tfF7eT
q+5rFklE6UMi41Mhi+tSjXlEn8fatULoaRtOngOL16C8mrKqU8mNl7+4FdhpmqTZKlDMUbe/UoID
sjuOdYRYXnjE5dkSVsg5m6WqgMRO1rVrNX8Izyzt7cW7lfVtNHFbybamSde9cP04mnRFjRgNHrA5
QpoN2Xye0hYWKOpVvcywjFhIHyttJTGRjsExTganORmwup2uvd0aGg3Gim/atrLHYzbwu3haABeB
5cw9bsYuwGkKeyjNVLA2dnSP4lCJfTbuLjSZgwAeebD6GNvuIjgX2gl+maCUDFVckQylNdizflK2
lvcAEij7bvgo/lJ/KU5jMfkGux2Ou8qkH2Q/kYS7D3CRXaBVhRHfwOJhLsU/RepvH1uwkFMBxpBU
QbeZeNqyifD07Cka1cFPFL+hIExGZoQ1/ICG9Jc1CYL4YBXToRfG0RZlQXyvenS4W+CEJ9KAoENh
Q9KkeF5AhbESsFiCWJ5hH5ym5UMhOfUEap3MLp1BqKONBkXFYjPCsgdIQ1c4vD3l6duFvC5aUCti
BFwkP0yJKKZOEELKqrz6mNSsD/BNO+HyLIY+9fZd5/efqjHLgq6Gcpa7WGOC3ZKI46HDHDGqV2BK
mG3cejRvfFq0z2GWG+ETbWze3rdacKwV+JQ9fdH2n0UY+NFzk1htNNalncJY8J72MPc2eeo6t208
DzSvYfqOslAu8QGHe9WhAZVq7RxkS5/rAf1E2/0gn7gAamcPFhM5u2qDctcbOnsXqZ1HDrcI75P7
+DSeDNVMWeSaPVWk8LRwqHmc2hd7lu1j3YGngn4c+5/w7/3yIUXAdJ964bJXAvJQp4+Kl0G9D+Ow
qe6BbQuuffRIj81ZEf7UkRKZIVYRLb3pJVWOzSQz54m9JtEWx0yCfgMJhQ7CLfeQJJIxgWVkGoqk
EcZsCqKbpbghJ+pQZl0ZATO+FrOaEDMo+GVThYBxKl0/R/HAFYm9t1ZQtCSdzEHjKiLZBXewjd8s
urvMnm0VTxp0i3EYpD+Z8cZSbY0egkuLnqzlqytpp7u4wIu+iKjaUVGJZLnHd5l1+y7uk/mFUY0A
Pzq7rH4CtxePDH2lfyjcICbaOCIg9aXo74zCzC2a3vPJeyfXXDf3TmOJ5cA6AHfLZrHQBrdzCmul
2SA2jZAPc9CfsRETBpO2yxuvpgWs2RraLTSP34BUzXXLZPbCsBvSbl47J6KK4st1M2rNsbGJHa8I
el/jzBrvJIvE4iYBV4uTBmPYacm60r2zanC8t3QlVFcuf7k4cgGaOHZzTW44tsCMbtKUn32TB3Cr
IMeMsB8nXhczcgJvyzAsC55W16ZmYPTrxtpx6sh3xkOHSkWzKV/mLh/bNwB3fsZvEHs8WAJ16OKM
xXtL+Wx8pkPMtE5lOiT6hkX7LOj75bq1Ba6fvtVlV/u7KR6JsCg++JtSCnc64zmrekhyTnDEAtbb
r8R76TR1qQ49eMzGPxkNHa8sQ1rxI7UrbyYxMKEKdqh74C35GYbNcF9MVnU01zBJbdJGtTEaJHYE
DW+19gPJeUVRyymirPwk/qyZWKdHD/cxZxjt0k5puFS51H21XnfLkQyT18dy+tMEnutdJVK/jTDg
6OG7MFSYfGe0nE9n057s/KYY/PGkPBRTmoS6Ys2iTx2eZCOJzw2OI/OKNVtfCSQCA+x6RT+2Vy5A
7SnCSbn93GFesrG/SY4L7UjsX4twR3lTkYHL7szSpr8xme3s7GAZb6DTpC5bMu7KqkBApMPhWJkZ
Rl+rTXJcMk5yTVRIM4EoOvL2Y1nQEjlk842BiXtg4Szkm7FUKO1uRTvyfevEBgZYB4iWR9u3f5vp
JXgbR7zDG0NTGh8jwb+2TSN2lY7Na1A31UlIb/hK7NDz4ZvYwsJcSS7sEi5QZqWEbwv1blbVSKMr
igd6cVbLA6IY9XyTSsz0YDsEHDjYiRtw4tDsMnQxnm38zPWn4yWjw6SQKUJ/ml39qUnM6YeCqPF9
yVE0UyJvxaj3kMPRQ7sE7s1qu7Di5hT3rY2lq+gXHOFma9bnDCwHgNU8GRHbKHopNWsXmNIgg4jK
O4u9fFujGKZX2ieSPsp0na02j1TS4dFqGWSHbjLd246r+HJ1LGxwOYQjv9qQuxHk/unlodpINe1D
OtPFgI+M0r6NNRo0/1QVItBesatFg0XbHy69MYwugmbiB3cmVP4YsIS0P2ouM5AW4dlZh5RmrXOL
pq3xmNrGC1A1WASUdYwBvNeVp5xuO4t1Nde43gYiew5yTPotElJGoXaRJdgKzLhey62tCg6eAzMY
mwKvbj107XPewlcQq8H3tRk7J/xThIPHe/KmNTx5oQi7GP9xdh47kiPZmn6VRq+HGBrNSCMHc+/C
tXtolRGZGyIltdZ8+vnYs8nwCESgLlCoanQJOkmj2TnnV4CbUGGuxdSYjDMLU6f2ySXLdVf4sCbX
dYd71WU0dFZPpoLMw2PpUiEcOnD+LYzF9knWEcZoZVDQvC5Em6NWODbA2MXghyAr/ZPyv9mS/Qap
KMBc89azgC4vSgF17751FoZhOxUWvqQ10CbcPpKArjuRumiuIxTgpGURNUWGwJhZskB913uwl9O8
OvZiIQaaC5NmF5de+IeEDOFeM650smvolgoWqCfcCjGwYPLOKDK2NWKueODo0aHZip0E89Q30gtC
kBXgio2c8VrdUKQm0+XYcsDemkXN1AuiUXWhs6H4gr5jpFTKjeY5Na1qm0RZKV6o27JjRHUC8mwH
DqYvkLWbpxJpeQjwIp2NWYNI7q3Ax4XLCd1jnNX+L41VPzP0rrzAJts/Edo8XOpIZDjl8AsUicaN
rKF3tsg+YvA9nEJt6AQNjRhgF3/BFE+GKX4BuoceT+sY7iDTN+NGhTbGgHCoFPQxqQBgUSuG20Ag
FL7IMy9cEi/abnYvHGXhwTV0aFda1gLit8Lu0n2D+wAgUa7NJzdfjJsxwWK0aM1Rtk1AKbO1V03Y
5aO4pI9L2VXWcV/plLS6Wq5DaucvUae9G24TXA/mbrfQTKfwRgNuWSurk224p/BuIBETumHf1PB0
j4YLMIvQfIRziOUpXLegsk0gCzl9kUI5X6ywF3dJlwCbD0siwZVby7q9Msk6ya9aRjD+zwyEj53D
0uyn+NERbHWgxWTiyKyJlKZAR6kRbTxklEHKMcH6PRhDJDlyIKU8BmOmL7VuByNeEV5jpFeTSc+D
O1WIMfzIvl+umszQL1SmwrgzTWDSFxNH0T1Up/RLh6Bu+AkpF+czznMZvuiW8mQPj70c7vN4Col/
GTVcHmcqp01dEgZC6q1WaHR0cScxqp1QVtO7bhwSdHhtBfKKizmLe/hfi2frc2fU8ZamuLxnTfj9
JUo965HsERLITZqGYwS6qsG07eAF2VQ7bWDIeXxavHL/wsdHEiVnWW2xAekIRhoMvZbNmCtQJssO
nWu7p0E6YcOY2fMKO5UJPlQVRIuBhET7/8RgI4CuLZnHT76HANYMs1+OcPnPWpAgt+BZg4TzRQl9
8CfLO2J93wLx85lszamrggs50k+vE3j22U1cOXg/MMqi9k2HysHusLWA8Swzweej0E5jwPCybY2m
zrXQ4OoGTi7ul56zJcfBGb952JNeG4K3Z22YHA9furw1ZL4h+ap5wSubzPCqpBCRaCqai6Ct9IkB
QRivYUIswwJHseBUrGoUiQLPSXclXGVFR1s5wjvmcaSTtWVwYqyYwUJHDLUzbJF3zZeMgOeXoBFm
ve+mymH0Uk+EAXUzUVZo04Y15D11mWOYh8+fHebxJiE3dEbA6zfGF9ie/tHVtWYzxLZK3hdWXo13
EXrPIl6nuBOhE0uqwLV3ohVlfZeF0wB0gRMqIgIbCiqLoOqxIZH9kXlsfwkhyyIyecJbxLDtS43/
i7eBqmzjUBEXjfhWYS3vbLqaqnkd400yQVcRkZdiQaXz4SS8BaMqQssuq02Bu4hHG60He+o28cCa
BP0idzolhZvPgf5rhygw2ARjZ/+IUd1fuazSA8HcuiXYby7Ge2WYzIOrwccIvUWBgqFwGivk9TUD
eUd6Y72xJ3zl0rqCUwurevgBSBSGP92SvOErVNIpwlOLdMCdxSDTh4UZN0l7F6oOMF22bp7u8f4R
9j0zctzrBy3zfVj5BjOBys+QxhFhV/aI5Q+Oibp0GxdxcQGBIN32lakPwQjtdJMVzJ+60cZzSueh
XjwnAx7zXF8RREwtHdhD02wh1skdo/QBzhVIYIUvTtxlj+3oJsllYrpDAcF9Nn95YSV+MajB0bcw
pCf41zEf/FbxwdibucbIJhhb7MJXkZMBLbepekLJqTZIJjrsxHLjwkTwTFHHbLAwNmXqihxPuDTF
CcTHcgEej5X73+exGbY9Lh2dwo4smHHubHPDOlWBMhedIvh2hxztyUmN0vluNmF9BSF8xnSpLPbQ
E0g/AUaKJbyfqdvhMjYC9hcdcxvcAlXI84itbovFYE1XUzbtzq6gqDO1dId7Kri4eMK7DdYBp2yv
0Q62VDWlPXEKVL3ruOtcwd2cihFeOY7/wbogPRMOc2lMyR3B0bO77ztKtWPTKt8+uEUgysd0URYx
esdC5vvYTyOegDlOU/HCnC7L04xFGXJwbVodPcEcRHewwmt1h4HWgB5M9S7NuBcaeNUQaF0Owwlf
xbAmnS+n7HnEO44+amM5ixFm4Rn21naiDqx15nRsaGvKOLx1W0IIV10PlzCBYp0U6OZMICiiQoik
bLalHtrfKl1w8JjxzKnWLj43tKTEXllt9VREgbePbCGrXWCJ0IXIZavHbGy8h7ZL2kdRe+HvEVMF
85uNOcNi9e6KX9AOB1jmid3fUrSHWJKEI4SExK4GDvIQe5+a/0rjFQxOjTYIH41uMr4yJJruvSBW
PkETLv622Pbh/HXp4yd359Os/65Mj2ERe4HziB02aUhpMnTTTYox+lXptdw8pgmSxFXVZ8FWlZWy
yEKtyH/qnLCot5lAGLpWIp0ujBh4kRRS0T+OYR1+92BgiR0c9zC7dUsTQYnvocraMjtmVzNH6ogA
9vEj9pSGfZqU243UPSnG3Pha2UWO1XdCQArIB1id2XneFVqXsiTYtSI0KHMYlV1kUHBTolWJ2UR1
Eiqx7cjtuLBKAGgM3MjYBsvj3NtCB/THW0RB3gtKkPQJSHrotzXo9VFnDh7/GALdzxbQy4mW1MlO
Acjnj9Cs+y+u2btXKBqMiRGGO5GFbWES6gViaL+RalkN5cVcMRMqIFFxVl1HPcgfacFG2X8l5AaC
CiSeGcgMm0EfyaVnQh7D5nZmQMa2jsO5CyFGFUZ1MZKeW6wB5oGCwq4ZwAUJqiLO13adGrdh+Hnj
dS+8/qavWn1tRUX24OBl6N8YY0I+reX3I6nJpW49sclF2VD3+aVXbC1cL0Os9qvoEHWl/SVUZNUd
Ael189hQvSA6T61QbDwyZDStdIl77god5IDFjIFVvyBa8ODXKvphh6J6slWNwU3cmz/TOPVO0GCq
P21ktpdx5KqLMg2CdG95PQFJHuIIxnVDFv3KpmaxbZVz0BO4YzjX2gfcum5CP/ToDSmJLybbrK1L
OM9NdZA9dwxjC2cjL8wRaRWjG1W4IVuO/Kb61jgism+GL2jSPJOxOw0pJu41quPfhcvhf5OpjFkv
qMRceL9s1aj4Kh26mAmThb0XQQIcKRDtfDlyvgjO/k1OfLBYeRiPHfp+jvor2g7Y1OjjaRHGOMbC
kCDTciY4eKbSPDpODCd2mEqPnPOpD+5rhGbdtptEgpX4HEp5A9nF6KCkUvKfRiIzuMYUI5bxpTtc
9xwPd5aepxvig53ylryh9GueB4xUBy9wcHyIyggB2vLuMKiFqZSjZN40yF+Me2VheJEfREBwCNbu
U+2Vd4bysEE2YhvjvFXPnmMVSyxwjP28HXpYemjfLmCl6oEuYQVwOhi4d5T2iLcXv/fk43RKfINd
dln/bIAIhnJttyXyMMZR0RgcmDVjF23JeUF+FSGnl2bF7gOFkYEcY6Qp/BJgKleiLi/megOujgac
UcqonxSRaDiCQx2JL5XX6DbCLxDTmXLFkeXVlzaQ07Pjj1h5tHhEpExKioAmP5uISY3xdMA2YlQF
GmcM4OksbTshLaRFjimes6xusW2Z+jAwr2gjW6h7KWpNQHRZqASNBMIRqHKumg2m8Shjwa2YDR2p
d0ceXlM4h0zkKDWCejQIxHPto3R00mAfQlWCGyzGJ87DIjsuf2OVm+2DwS73sqLl/q3tZZF0BHQc
tWeBTPZllP0cY2nFNPdi3vREnesNOd6sxqGrGLSGHfFrP+YBBeshLWg/riNDl8WNZRldtauhhgVr
0ecqPRrNaDrIr1VuXyVBAmGSND6EJ2T2HEbWP7aYcnDM3wpKfrpHyca2GdPaXzhDgItulKTVDbbV
HOV+Uo5XBYiB6a3qNqicxxTBpXpAvZClwQryk7GF2gaNsMTJCsKfNzyDBOLFEHkmNHkmRgFcjtKw
rlJK7ydBDZLdzXEePThMbOndmBv/JKiD0s5VQX0nmjouNmQruBc53/VX5I4znsnod7c0ZAyLwDLF
mKxsWo8RJ/Uicy6iIuBv4HKPtyCpCy5GnY1Rl9fAaxHep+EsK+eLI/R0wJpAoZbNCSlkmCdXnY5x
+M2T6tjIMjFuGnogKBxC2uNNwX4KIgqkkM2bsdGBA+vFk48RVoAwoiIvT08R2Pnag5jclZshi636
CjZtlH3NQ9iz35Tj9B0hhpDe147ftMM6iUzDvw0NBEIg64oKAT1sYTkvBZYe2lgF+I9Zz4iAAMkg
dXnJEfJReWWNClMbsAb7u0dCnI8kieRjQn7YjZy9MTO8yOhyGN5fGcJP/N9ewdwKrzI2ZWx1v5W8
UefAZ1W3JBdkpqiuZEMS8pfeZgC+izurFIgwTa23wFEo54J2mLeoEMge1uBQ2L20ataX7oTzAfYU
s77KyVjRwEATow9vmzLPAb/B2PKReVcIfw0clCLERZKPEkrSRBWIIHTSnWIXytCRDW127onzrgLM
UQy/oWYuwRFTYvvkTTrLfF36AkojBWOYu08NUyo69TLT4y/G59BY6TwnWAuMG8uEMSSRWGP/W3rc
4VqoiBmFN3bNY5KGuVpnTINeJvZi4FDDCTMqsGl8bCiub9O5N/iywuoZHx11qErRzZeV3dOWRti9
7hxsF4InJcyRYcYsEucXPYZCvAa8ZT2kYeU+z0REBMHOsmZMPEZ2f2w/tEjwxVJ+/JgXReDfdGj0
d0RmYJjeJPNDJ3DfWzKa+6B7UmMqwq3XT3inEllW5e0dx04M4TnL8uLZqgI+T1Qw4Ve2GPelmQbN
wCWdiaIlh1zdCsP2TMQIVd8zUUtnCBOZUncT/YF5bInG+Fa4nRs9QzDCwWy064QEadeX933hW+iE
qoSWKBzUi0VQ/QkdMppa6lU7eGzx63LvCCel2+LL8b5P/djvPSkQKY9ldlGLhXLPkDR9poCdDox/
UVG60mm3hDVjlYixf4sTGLSB6Sqzp/oZoUQ0PiRuOkz1qugt/sllQsrQkdL2ZwuWvTD3HVKv8KjB
OakrEdblWa23Mx0zgpeAXnA9t56MfvsYTl6OE0mNJxF7BVhd0jrl3upmClBc+cp9GHUxoExd4e9i
UbQiowX1Isd3dNQ6Hxr3mnhoSm4UICC7SZG5X4Gcy7tOWT0OG3bWN/2Wx2+Yl7mnh/qrwN/HeBoQ
iRvrGcXXumSTVkehRY3/V6GNnjwG2Ye/NPVpeqx7/CIs8jD0JcPsvj5IBMr9BpO5DG6U1yTljeu5
A2o4Oi3D/sP8yUbYbeC0UN6ncKaLrdAaPSK2mDhkIy8egFdtIw1upYG7mxmNZD1sjbmp3PsgrpGU
UsP4ayBOjD+w7sK2KkIzZ2z5fbq8KgezgH/ssjOTp4A7YeHT1m/82XZ/zkBKRDXzFTwF2G7As0jw
XUZPYRCcSVVopetmzgZvQ09kyR9ejoB3jXcyKDG+P+ZEMQw3H6wJBwPMhVACMi4AInuQrUFMRQUK
iu+jA0w5WNnWxqarA1PS9AGYccE5scLFo1abLVIUJrvBbpCItHsMTOVagsY9wpE3k11MdbIg5Obk
fs8xnMXWKrSqfAco7SNgJQr2NA5F/pS1dQ3gEXdTALNyse2ku4XRtwspUFH4dpiqYKkXpN86drDx
xk08K7kQcRe1zc6cSm08l9hu6a9l5+HL2AacOydct2DnVYL/zRCP8ekjDgcphTHF8401dmYyr5SE
xvXbNJ2Y58bG4mFIjC/bfIDO37oYsfCKX0oMsOdn1AJOgJNOnIXdQ0Fq4APY7RgQoeAGfzDY7pK7
qnIV9t4wFfapwTOkKtbwnQjztL1v5D0JMghkNH2fWvKNwzQAZUUWKlfuFMDB1mZACwFAsfgmBUF8
VXZB8Tv1XY8BgLD5M3IDZ+e4PbOmBf6eTtC77fq5jkb/NxCeW3wfOCgIjYTXTXlk+HX9mGPNgHM8
M8B7364YDSQYBHF+WO78PTHCElEchR3CPjLJyawp2XTsDlrqlTOawyGdzfKiDge/fYTsM8r7xSSg
3rdWi2XBpuyqiTSRzmcfUSGK+QfiirLwAYjJ4ppmguZUGqTV7AmrcH6TTEQjGrttCLQUd7vKc/VN
pfrkaOmk2lYiNn9oZH1o6WHmQ0cj16a6dGaLnCrGYhC0Zj7JHToF04REFc17UeQ0QR3fhjtKg/GO
8hmpMHDCUMO057vagGa1UZk9vORBNnr7hODKCe8m3yMzQcZMI9ZYsudEEbJ5YM+Ai79vjfNLDggG
UVTkczwhg+BsX4NJOYv5JRXGqrdst3wEoHPnY4AANKHpmVws19gXq0No9zXQ0VReAUfmNZIcO5c/
u9Apn1yjEwrjnmmwZ4g3Bv9im0/9rZPX3SUkHn0gMcdAu5NYEC7yASuCydPeMvLPsXj18n5+lm0Z
YWJljsOziR7aZsKEPNTsM5ZwxHNVB4qlgFDC3HsAYOIZZ4YbG2xkno28k1wuG01uFoviIfDKjMA9
tjiokl1Bfe3jjXKCgcp0McAhO91Sbs3wMDxVynUCCzffFx0oaAAHWeGPDr/wkDmjnfDd97X9FXZl
EbdMG+KKucA8Q5yUB4XcgCvEkxm6dzBgo6u5ydICYwO3N2772R0INKs8x7wZK9GaJ/YyRIR0YfW3
muyb28Q0Sv+LLjvDXiwnrPoY+pa1qxBinIjYna6VmsBkjci5mmitmpfeAYNdM4mzfjFlKaIn0hjm
p8rQVG30gnpduDzWO9IRo6cGFGcND7a0f4E9zOWJ7EzvIuvI1VnjeeqBQ8UEESElJtngAsv95JZz
AWkSLYE0tpGuPNDrOEPXuGsyPSNhGSI+0fFUYZmHCbBi8kvyHZmoJEkLh3AHrFC9IV6LlOrBgujS
o6A8JK3p6HgT8H1S6mZ2px/igc5y03TzQHcvJ+O2dCcDnXG2DLQvZ+jkwX6IUeoQo+TZ/TeB7WLy
ODVjEmBBZzaMJezBQyaD0IppcoDX1LgzerI2zbUkziAzVp0qwWEqlywQzOxLy5/6e8QAwVz90Wbd
9cgW+3JCRoksqh2ZWxbw1vJp01dh3poP+OXG5H/7BtB+8xhJrPK+tG7Rj1cQdYwy+OVRbMf+DvyM
DwzO9whdfu928I1JWMuQ9F7T683EcChtekGKkQVGEAfyRJA+2BPd5zUzfXfedIVVfItqUfT7WBkV
AJKopOr2MQdZh1xvRCCUr3UGhVMegIvC8GvYK3asw0R26FTuRA4/zm7//Ptf//u//+/P8f8Ev4vb
Ip2IMvoX9le3kEDa5r/+LcS//8W2vvzfx1//9W/aEFwqbY2jC1WbZzPh4u///H4fkfHGP/2/ZBJk
Leqr8rvvtFW1ofMZ9qmZimfHop9A7YdOG+E8odyN6U10L7ULcj8m4FoR9KSPf41+/WMszZCbrAgP
TafjLQjq6x8Dejc5A+f+10RA99gIVXovAk1Lu7X6bMr2BKkgB66SkJLiH14ZUb5tW6aWjsS1X6rX
V7YUGJARGsMztWKyr7OJWBYHcpzWTnCJOPKn8DG4+viawnt9uxLDOekKxcwcDzhNuPvri0KbYpSk
4XsTADI0V67sHIwjW2VnK/BYoKfVwGfD1lw2tri1LXSnGOHbXsrpLDVjoRI0dUPqa2EeHMa0MUOs
uqMoIGBz4ScaxF0nY1z2D4PofPcUZDQ2lx/fxNkrk6YnsRR2bU9ZCqaV576+B4sHNNtBb95PWvTQ
k8rxG+55/baxTKy6JEXNy2RZwfHjqy7/1b9WrRSWKQhYYYrJQrGFWlb1X6u2mJsktH2neMDqkRCL
Mnezyz5BWYiMeG7XjIM1+DKJs8fQJZ3jk2Vqv3N1qbRitVr8xbReX72DK1s3jVk8+MXQ3ieZtB+C
ZqHp4o/4yaWWFX9+o9K1LQkxz/GUWpbQXzfaWNIAEFDFQ9PSWeYQP9aIiepdl3jjrtam+/Txgz1/
ncJSLEj4hq7NurTMs9dpY9hTjcgf7kmdRLcQegvMwhwDY7koPzDwBzdyKI8/vurbB8pVbQb4SlgU
4bb5+i6ZcXCjgG/3RUKJvpoN50fYMMEGNTPmn//4WixTJmOuLfA9Pd9jWJuVyYjNvwc6l08UiviW
IEeLlmkUarqPL/bO41RSCe1aQgG06rOVohCBO4yul2CgRc6Pe933aVHjYAVkoV+jWSdWMo3EtP34
uuLtulFc2HV4i+yjnlx+2F/rxjYgj1pe6t/DvjqVhqzTXS3x4g2YtRCx3WBRHw1z/T1zxLNaMnrW
SdOSM+DjWFGz2zoIHwb6OQ//l1ssSx49r1effMTv/EaHhpMptMPQ0TTPfmMVlsHQYF5xPymSSVZh
5jCWQy+tLvKG3McoLarnjx/L+YbL6tYW+xTrjEfCFvL6qYR0y7MbGure4tuGGIh+oGUoAD/awcFZ
4iJ1UI4Beo/8pN1FBOSuP/4B7yx09kvB72C6JRx5ttCTXiAT6QJ973SjdUxVwySpTH3IuH33yaXO
T3b2SLVQgthnIbRhlyFf32wQj37nZqVzj6GdtynR1e6g39MTAufv87i8KKn8Vuhf5UYIH5eNooAc
UM/Z4eN7frtX257wbH6MyZ2b9tkp1xLmAo9/tO+NwbPwux1dcSzT9AU1PZV+gRVrn5rTBo1s9MmV
375ujiWXi7ouRzqP4fUT8Oah9uxSqXsoHyCghj3qzcj8aefOiX0JKHWTwjXa+Z2zkEPc8uLjG3/7
sm2OJ45GISgpYFu8vjwnlItmoBH3VkwlK+KhGDF9CueNjJr+x8fXevstOVqbBNUpi88eqO31tQic
Jnejcf17Ezrjzmy8paEL7T0U6Xadm2O8//h64s1b1XArpWaTQZFsYiX1+oIZjIveNTNQvsAQ5QXh
hrE89CCejIYj3653TjuYx4yYG0ykpoCYOz078jgRajffNlhO/igg28tVrhp5ac/J8BLZnOJYGtUI
z8syjK+90PZuPv7ZZ4/JcSC180Fox+TPUnhna7Fvpg7XWJFfWHM+HzANqw+FkYkNiFx6H4TmZx/h
2+tJ03J4L3j3eoxtz65nwjsiEz2pgCg9YmrzAfU6TqI+Zv+gFliMu7uPb/A/W9hfBQN3CGnJdDWW
Xi5bgHe2qfaQJgpYTNUFYHL75Ckj2ytl5WsnNMdjJGf5YgwqIQxuhBNSZm2yn4GvNyZNzNa2rPGT
k/18F/r/v0dTNrAqMTf0zr5BkWKq0ll4KkGaybOQYM9a/hri0g//+CU43LEOx8Xox0zjfQ5rBqdh
7FEfFClF7kkSefr0yQM6a3j+84PgIblSsicCrZx9leB1As5kyysJsrRf4woNU0ER1sQKtWPzhgxJ
mMRMZ3E0Iq5xkju7M8w/aWlF4abPFHDjx7/onTUitOd5tmta7rJcXn9JnmkMVP5jCyPASXdeLKYH
DKamPcMH+dsUTI0+vt7Zl7s8AA4F4TkOdGfLtM7WZNKRgdMx67iosI3GOxgrp+HKShwQ7kpCzD+4
Ve2M1zXj7UciNvv6kyVqLVvD2RKlmOXo5/kLCrGz4r3pUmJjmrC5CMd0Orbk1OEOao5fvKi+puJX
eGmFN0t47a9sAWzogSWHU8XM3CE99UBeEg7jgDvjSkOEwhlYuH+CHpelwBnilR860cMktT5EMoUO
kjFmhDf7/eOHeP7SXPpmXhiOkIozhvnq65fWKAwNad3TY8lPJ/LGsXGw0dENZ6BeCzIL7j++3tlZ
4riuozwbfbRpgYh74uyzDq061BiCG0fX9XoTpScT6BGwsQoQvK3SbOIE/2RdLv/Jv1+T69KScm5L
7lOYwjn7ch0ECgz83fakWrM8aMbe5H5MmBa1qlk7djVuMVwsPlkcZ0c29+lqm2ZAOJa92DmeLU4i
86YMziehBK52gQ8zJGr2jZOCmRwqs6ynHa5fhnEcG1G2oPaQG9ZxB/zzyc3Ltz/EM/EdsThQbZfS
4ewF5yb8nhrh14l4H3O4BGwL2/sMTnnG8e10zYvqhIO2t2Pqt5EBTj0ZZmvtOD3qPrKbyxbU1fzC
eNdmSoKVsBl9HeQSmQOjF9vN6ximX3JfYcvhb0zANe9no3Df3Ap4+2w8YVeb9yXOrSFtbAVfDlcL
nOzhRrchZVo5RaRFR0MpzGODPxDpPpkaAU6nuDCWRjQyo9PQZV1PiGMExX6NWMoIHuWAO/NTDME+
vaW+xpNwHMaxs1aESODN/fGaffON0KB7tpT41dDTWc7yiP/qQSw4e2QiwFNymhyENPEHZwXEiCWO
NZe/GKy4n7y0ZXG8XrFckC9E8IfLm1s2nr8umDTot8kjy07mMLZ3GOaWDwSjBp9c5c2RxifGZeit
LT4KTtqz+yqxcIkhnWcnCBtkOTM5PNZKktaieknkc2kdjQyjRULAQ7RPZJakZdasdTglnxSY5zs5
P4S+0oYjIxjBeOpsUxgTieklEQGnwFPDk6rSaJeTTX3KSePrcZlffCCjojzR8lafPIR3Pg+L0ZTD
uEDTXJw/aoE7X1FGgtwQ5IVrJ8+jmwwvo+2wrMIRYccRzo8mLJIQ4pSRzO3HS+udN01TI1lXlPVK
/ueI+etNh1ljzVMGmzLIBbRXOKHZLyPKon++gi2IbSbHJDxe0zmrFfqh6DRp5LzpGXki9qajcyVd
f7J3QTwEz9D5SQD4+M7e+Wh4oxqvRGomzGPOFlfchGMZZmF4ahSxOKpvLlAQQqvvYJfZFpkYH1/u
vcWMB7MwYYHzB8v59TdTm8nUAomFp8FJOUbHpGZ/89k8xjHZYfVAVEpa4rMxxeVl4AMRTG4rbsy6
+vnxD3lTFbCYGZEzd9LOMgY+L0t6NcIgqIPshI2qRb76qEf3hFhnTF4UgaXzqiK3Sn4bG5h7azoo
K9o4BRPj1ezaRvAr0aNZ3vidheUqdi317Bgr4A1bbmrhBZZcFdSS8SmO5qG8nqEl9TeV0Mj9PROj
o2ad+Z0nD0Wualg40Gox6Pz4Bt+c4BymklE7pSelsFRnrT9OkYRIW0xjXBjrvxfH2H3b91i8Qh4i
APDji53PfzhHeZr8YcMjZrJy3njAbMjdiEMC57xU5rsQb6Gf6Dyxyk7cyTmwqWlaUkI4550Fd6Ba
0rn6x5JInvSSfzV/sCDE+GvtNtEVqdmi3BHka/2MqWHFJ0vwnRVPT8bcXfOFOYwBz1bgVJgIe5vo
hB/mLCFrk1erAt082bPlFlctyMafj5/OO/umw1PhsdACSut8zY9ObDFvN5LTMHn9hmwhG1qsjk4x
29iulFZz2ciArMMyiJ8+vvKbRUAouMRLlW2bAwrk5fW9NqkgmamKWIcOUbNIeawgg/3ZRRcZVO+r
jy/2ziZJgW/TfCHzk4xXX19M2igCRFkRpSfd8dgislyLKfkfHELsU8BHWlkOjdVZNT+Q8tBHqJ5P
zZww0oTlDIHUFAZBnhgr4abQkTo0QYbz02z78Q2+9x4pzUzHZL9cJtavb3CGnOO1qohPJAqlzPCs
Yt/iO7wJXS6fNShX0UipdWDNw/7jK7+tjcEdln2aBcv5IM4+Zojscui8JDm1rir0TWgwA9qSjBI+
WIEFsjsS10i+RTH6/3zpLrXUct7T5SPeeX3LdankVBt+fCrJeNkmQ2msJijtl+MYO79HcuiIwwgK
hC0MXMtPzvw3i3eZljOhN0ELmarJ5XX8dejCHw8it5utk4OSbl3wT93Nlo8fYGxmn7RXb54vHQ6Q
pAAL5Cb5RF9fyobYkTMksk5kOlvI8Ah20vDOV4HTjNsJ/z1wXzP7pxsRD3W5KqcQJH/q1tcXrVM4
+5Mp9SnFwOOCNgsrK4KBVvncRvsWAOST5/n27OVIoNFxXIZopsPR8PqCls4I0EkymyMP/QDySBLE
4/hP5ZBFQITJtMqjjLsvcxzcQ+QeyB2tXTFiXPMPV/NyNAnN7AGkgGV1tqiUEyfKD3x1atrK2zct
9E68KfKNqrVcQdc1H3NEap/c/ZuPd7ko59Ty/XBJ7+xpRz6+mKPpy1PaxE4Ig7ebYcwM1Osrj9L9
hMshltTazvShhr/6Tys7rg5eSaVhUf6wF79+9MoUNbt7bGO7BBr/XGsSBLAAKYpriFkJRhlBg+Dg
nz9mQCCHPRIkj/nc62vOBjmOWdBTzBEdhiqlire+UXg3Lokn+2Dxe4MVm8WfrOp3vlpvqSSBu5Ql
eLtnVxWgHEPQqtNkZtLEkqppcHcKfCayIoRM+/E9LkvlVQu2PFc8IfmEOMw5fl5fLUt1FxtGrk6q
ZGdoQ52vQe7FLgqn7xJHw9PHl3vv5ugDKBcpPDjQz1Zuh5wtwgFK4hoxZevWigjLMyG15FgUfNJy
vLdel9mqtCiXqZTPCvNKVMOsQFlOaUdUhCk772Bg2b3LdS6PLbz3pzYSYsP4EnfEj+9SvHubLrsT
PRcN5zmQUeN/gIls6J0k7uuZC8V5Los19jhjvarQlvhbL4KLtiVvwyRglwBfRVRE4E0e869WOhj1
+8j2V/y7MUaZeO1N5m7OMZ54gmLhW59wAt5bBBozBXY3Zqxs468Xgd/6flBHKIJnFyZiDwMUuwyd
HfKYlmYKE+OT5/Om0GHRLfQJFhxtk6fPepgZJn5ZTQEO41nb/iLUsd6jSs2uP34L770E1zGF68BV
ZCWcLW3VumNlmrU6tUXVPpCylF20LRZPUTOrT/bGt5dieiEkQ0pKeAqcsxsinsA2sKbQFKi9ufbD
1tp2lcLwOerlJxvhsmxff7DLoMREeuwK5y3xJQnspkYSqOHvu3CuAryQtRW1X2CJ9zufCnwLnd7f
TLJEJGPizPLxQ3170HN5DUAO9whq8n9W/l81hcRxCeOJ3DtNoTtfpqW6Skrcbhmx+cTRwz20QmwE
Pr7m2y+Za0Iv0qxRKmP3rGzEkZFQwGkxrWBUd2/OI15mepCENOr82i7IWm6GHhV2Yfz8+MJv1+lS
O7FyFkRyIRu9/i4adyirCkrQyYkzR12VqsElHc/kKvny8YXeWz9LN780VYwRzvkUvWH31STZL0JM
Ik7kd5eXkRM+1SaP9uMrvbd8eIxqmdryAs/7zCRszWj6f5ydR5OcSLeGfxEReLMtb9Q9kkZmpA0x
Fg9J4vn198m+GxVVUUR/o8UsepEFZJ485jVm5F9ELDVgbG6LJWUi06sxDOjGZWXdf8pyr/gxdHr6
r8Pd+On5D3j0TlUSQYPGNSkCFjcAtavQtGJyL8hHzb+FaATiZkS9//4YQ71GeuhzUpjWLBFHferZ
modwwsWJ07RH3rSt/WNGe/HdUYZ1uD/B5NF0Zkhyu0do387+LDzcLcGa/vTsubzCJ5LUcPo/z9/c
g2NAsuu7Jug/9Z/aRL8cPc+ObUDUgXMZxaTtQ90oDvS4x23f1zhsA0Ajx8Z62WFUuvLNHq1M6kfI
cT2Lj6f+/svKzHkURpyYA2+8+IFuUroLyhaqB/cpurWpVxzR9ut2AMvWhk8PTga9ScZfDCRBYCxP
RpX0kErjzrvEQQkXS2O6NbV5tusGPzk+f7/3tyDpVgDTk2Cj01BZ3BdxqvVv5MsLBGLGWOGUDKfC
pqlCnxjBFQ27wOcLPoilPJbPgIh7l3/L16qhTCVESngxIgSVe+fcOQECJ4mFjeJQyZ2H9sfzJR89
o0eQMdiq7CLHuv2S1A1DjTibdQl6hLYjULRX24TAoHuVjdBMFqyEm0efD5wDbUqXGhQMze16yGLP
+mTV1sWyTSAG/CKUyGZcSQb//bGaqSzFrkVH6r6tkbTTWAu9ty5z5QTfjT7ud74zViun/dFJQO/D
oSlESPGWMzazMVACRILlImoklOug0L5hCFDuor4C4e40ZrNFjvFn4oXvxG0SWOhDWJ7vA/azgfst
cjQ07DNc+kjUDcC/5QYurPutqYLvpgHQ2h4hR0hVlr17u5ikg2hmqiLBclUw//XgV60Xiz6jB0rD
6thGWbSzgyr80qFMsqshaCYrmeGD/WkiiUjnPuBDAj66XRCJAljcA0Vm3zY2JtdJfzZLMzzjTsSo
3Wm+Pn++O/SFequovVJQogYM5G9xHvRUTk4SdNYFZZ9260QpOjfgDXfJMMBNGMkNNn1iobrR2x6l
Qi9fKsX0GZj9ou8QN8PKC39wPZs0GBgScXlxPBdfecRtcarcwbrga9swNfcxeN+ASYGn6mIOeZJD
IA4NZIZTDRzrs++m+eH5K3lwYqk5FRIF8RxQdeoL/fLJ7XD2w6STJn44Q3hMmKZfxlo2+7iuopWH
fRD/LAP0KiNHH+CLubg60RC0UCntzEta+PoVpgmyqF3nfqvSOfl38tLppbV6fSXKP3jDIMcBAFAR
qKi7CLpt4Hi9Nzr2pdRR80VWPOhmzCEQctnkNbaymx5dwdeoRftmi0C7d/XsIe5Wnlydm0USz30K
jsdhHsZZXnxm9CdTlPsogCYsF38kzRB+mvvYnN9/msDNOLRb1ZgepZnbb1nlAzJ8lWFdjNBj7tIh
alqJxoSeDy3PKpn0vn/vBERfkCp8TULV7XrYFA84yDL9kppR/DNqtnvBRF57reAfrNydD7apGvSb
qronlVwiQ5HwizRp5/ZFp3O7RfF1xL2yRUQ5MmMEzJ8/14OoRPIBBEeVICDo1ef85UwEWTr3luDW
LECrfwl6qroNJECsliyMHPB6DfxwZckHz8fmpMbiEHKnLbcptJiU68w3LxC49A+ycgTNvgYJPxeN
0+dP9+BE0Mp06E7//+hhsUuaBGe3MA3xejIURsdBfmPYRFiD76DPwfO2+vGHZg3uYUDYgBJzcj4/
/wEP4gBEOZ9hG6cBCOYiCE9J7pVJKOBXxsOswZG3FPQN5Ru0N8zRQKQI5E62hZ3l1ysn5EFLl2gL
zwnkNUURFe3tp4XIXDd1FeekQY43wRUMUZvTXSyYZgy0cfDSfET6kjh7HUwj3fY+ft7+HPv/2q3n
7p+/hwdRgVEqJS5QZzb2G/3kl22WjZpOVa1n11nLjH/ZGcVW5Knz/mT+11WWndQeOaIOifzs6uhp
uDOD0cb7A2no1i+qb54TfJ4TIS9dUq6BuR99Zi4Wj5PEhAsuyO2rtkuAnAHM9esAL8y+ThIthy9B
5Bi/M7TMf7ajjhagZ+TeuJK0PThLavhDu4RCHsGtxT2Ttprpok6ZXtGBkCe/bMxjmhoYV0TJ2v39
NkhaRHbff8t0fQ+O0DKBaQf+ZmF3cfVkbuOoAqoV656kKDC56ETXijMWfl14iPCKxNx3LMF6n+oa
1vGMfzS0opXr/D50gZtk+qN69iZhcnGdk/RkczgVxTUl76/xCZVTstXJ+T5Nwhl+69pyjepz/7YV
dJtgCVtD4dkX4QRqVOToWoovbTwWxzLXk33tFM3OM+21XOV+R1lOQHtGkbHAUQeLD4tPa4vVENy2
1K2bP2MjKZHz5Igi61O2EM9js9jpU4B04vOD+uARFZCQGxw8D/SZRdDoXdGlmMmGlxFVOslNKouX
LonLaiuyjJH989Xuaw46NYyD2bsG7NrlahbEVbxHQNeibuu/5uih7UPRYRiD0zcSulPXtVtTKLA6
7e7w7+eL3+8fxnmKkcDzenQXFrG5gt7hDZhQXpykoMOXd9NGOqKHaO8GmzxK6pUU4j4GquqGST8t
Rm6DO3qjVaBhhzPPpQ1rmqhObh4HUCz75091/wG5Wl0awyoPhMG0OBWDZ6Lji5H5ZSKp/lg1/vyq
QSS/5G0ZrJU0j9biWtNp29DqJrO/DXte4uUCvNN0QWhIATsKtKiRAIesnK01Zx8sReGkIPMcJrBe
i/wrxc6+HRAVv0ydl/yJ4Vb+sUy1fKfNc7qyKR8vhaQek0Bwp8s4hy2H0FG86uFhVONHZEXKk1nZ
5R5t8TX884MtCE9CQU5IYtXQ8/YF+k2PYV9QDJceya+jL5HQLpIBzEeFSuA8tN3Ko71RIW5juMPY
XAFyPIb2SD/eLgidWI8HN+wvmAoWOG76TnKe4jH8vbJr54cuQ+MYxVOfbmRB68SNuMd2ojCHk5nj
OEMoF/jR4rz7fM/eBzuHgEPlAhiJHtyyE1ZIDOLMFNsrBA+Q1jCnaO91YXaJEZRBjWM8IhD6TsYX
TQcIhKCXaRSrcL5M6LvCHsocdc6LhYrvHxqI5m9jHSOfiSTEwWhwrHv+jA92lUoNABDA9XIJO4s3
H4zo6xRJd2kQi76UiCKf6fHPJ89rjOP/sBSEGIAL1NpM6W6XSoxu7OPcaC+IdeWU21F4trTIPsQU
ZivjtUdPRZixVRtF9RYX+wkb7g71q7S9jH3SfPQ1IziS8BpfaHT4Ky/wwSbxaETTOKEm8pzl0DNB
aUPotdde9HpEdl6TwWnwsFX14nR4kfWEYNVcvb+kpuHG1yKHBuVCxXn7KqOgkb5X6PJSDTNwkx2a
JyFQtBzvxgKP6hjFZVzQxvjI6B5BrCqw8vAf1FlEszLyfRApyL24lw1AiXQmFvlA1+V4HcsKDDgq
v9OnFs+D+FzKGkU6ihwNIdTODvPtuzeSbxGYFKiJdZfXs9dMNBpmu7l4VjEeJ7y3DglKMCdbQz3p
+VKPnk+9YsrQgOwyWFxbWHONGeZRZOdKdSfUg3/KOQn34O4mdAy0/vB8ufvEw2Hqxe3IUIoJ+hJN
a3Y9ZWPsyEvAyUeSH5r7hGnGSZTVJ0yGklOj/LrQ+GlWzubD5yQNoACmiXAHvECxsJw0HHovY+Mk
X5D3yP8YXCfaIcGgtBWF3D9/0AdVIB1qdWrIfIEELK+YlDRD1K3oLw4sLABoaYZbeY6l2HYaWrRm
GolNSTQlPvqSxTxSMBXRX5nUsp+jkTXn57/mPlxwlqAWqX4rSLVluIgnVM3RpJnpu9VDtMOJbX4N
+qyejnpjVGt76v4jq5OLioOi16q9dXt4+1imk53X+sWoK/zM0gwx+B12ddbXCSHxL4GL7jbWU2m2
k10mVhCP9+GKscDbNJu4yH27OLBAjYwJfSX9woyk3npNKn4ag0z+rUoNaZlA+QU7ber/+e4XDBSd
hJrWCnyqJc4yRbDVdgaseSMDZTk7bf3fysJsdn7UFCs7+cG3pMEJcIlWFRngEkLkN04d2w7NqaHK
rJ+lN05nlFNQINRR4Hv+VOpd3WYt8NUVR8umf67zMW8/ZMQdqYT1p0sEYvrAWNVBv7l0TjnovxPG
twADGg0MTCpGpCZEuXKGHjypB/ydz8ldQLWwuAR8NHkLxSy9kDJVx4ZSZDNgTrJBWm4tQXuwFOgh
piEApKDhLYdKja5Z5J5ZfRGA4fdGMOW/F3gkYYMqk5UQ+GCD0hRiLkhzipJhOS+TtH+whx55KuRR
gfePWnMB815gYY9U9PdCcJCvkuNSvfsqY96KtIJBfQm53Vfv4JdeEPjYZIpjHCAtPEKAL0Xe5JFc
e/O8axHM+1sEcsjfSbYF6wxexrVsUnpFpFqs2WJMqGOLXV6KYBDFca71oDjUcYa0Y+F2OKFUdH1X
gt2jFww+Sw1dlb7DEsNJX1D0kLqLy5zhmRrWzp8JmtEbv4MPaLrin1IL1iAQ97cLj4maBPAHdZMu
J2nGqCyIgrC4yNpqXty5EYd2NAtIWHVxHLRmTUNguR5wY9XVU6wqmnr+MisxOjR13dG3z5ORVxES
9RZWlpjcxlH3mrZ63pUbNaLSV3bQMh6oZRktqLG5Egxa1rh6VZUxfGnrjNlV05/EhFrttrCkiyJ2
h3ZsGRkQ4QrH38UM8PeDPw775xHp7lpl8yP2SAMKrAkhYYkKljVWvHMRmWcMhFqaufVYDl+kA37p
EMxJrX8cse10D6EWhOFBoB2Cf1YusuhlEPTY9zEK9clKLn7XoOM30bCxFHwWLhR0yduDFUduBIhV
TOdc1M6miiJ5HZmsbh1oM0ApYtxuYLhufXyl6OFl0VHgs/beklb9CK5alcLBVAKjcvsjDG54LYFN
ch6A6ew9nwVxFB8vntf+reNovJKiLu94tRyNdUoPxacnTb1dLrYnTI4Ksz/H7jDKj1kR5LCT4gk7
8EPDNkm9DQq2Ge7NWL8lEyNPrBFWtqN6pF+vJ34DsDFaExxyHeTf4npCtj7BScPuz/jkmf+585R/
y2Wcv8om7lced9lDYikakOw8UA40OJec1Bm7P70ZnA6lvNLDcaJu9i4F2MrVcH+sabUwP1R5BAFs
mTMGhVMyiR/6c9+L6UXm0HrRq8CaJh/1jY/E3eb5aXrwEZX2CpesKsXpe95+xCCFn1kac3e2+HrD
lz6ryMe7wprGAsvDws0vUNzMEJtE3Is3Ud7a+srkYBmrGcmTLZHKQGwGDKcvtpErMg/p8ag5s8lS
jApSu5zyA/Q6yCRZ7SF/VWpJhw9lYWHkvaasdEc4U8vz6FxRtGdIdNQL+uVK7Mqg93Bmn8+4cUVm
cOolhX228TGByg9oakv/6jP707+WNnp5tNP9VgTDVs567//osFsxXofZ961j7pqJ9kNDZU8crB4N
9L2mI19wbCCYRXIbjbQL/o5DmeYfjS71MOioFBHqpx9gx/y5wb8cMc0kRorzvV8YVAnXhMF8hmOy
TKHsJEjA+0bMvpL6Sxl3+EG3ONs0Wg6bou/La+eZ7cEyEm0lS70/MBZ4XAXHI0KoKv72zWYWztWj
O4VnXQdJmlJ7bWN3Kr69+/FYhcmwTVHH7ll8P4l1cGXaXXjGuM5MN1HTKcEoux/oGnaO8I++Czh8
742ZaYMlLaLf37s+gBL4G6QZ4GbxQLl9ytiryhGKVXCevRBuKJFKbrqemdMcZ+GfeARGuyzKuwDB
Lrdd46ffRwtkbShnaN1BJSSdvF0cWT6BvM0cnMfewCRId4oPae0XH3sD1cfaZ9XnD/tgPRoxiPIp
3g/sBfX3Xw5LgNJtH6ejd26yGmPjyrJ6HE8l5LJGaBQATVSvZI8PblZEc0g4KEMUpmF5qbluSAJe
l945mltFBcHyfK4oP/SJGblXhxYSlnVcMcgATJMkJM9TAlt1MOLiJWuCvFw5To9eAdhyGtScTqWt
dPsKZI4eAEN6XgE+FBctGr8gGV7vw17PXgqhJSvZzoPlmJC4EMcAtirKwe1yQ5l6LRZQzjkaU2Rx
WoghVTS5eyMyxs2kM114/oXv8zuAbjQtKN9N1V1c3AejzbvEmia6dBV+BptZmHiSQoM3/nSrsPxQ
946L0ddk91+RgceaKMCzpDw9/w33NwK3AetDWETl4i5wFC6D5NBqwGeNRnXqGizbsyTOcWqgSVJG
yBzmhLt3jnPpoTLORf2R/6tyU0WzX7Z2wZCLJsEQXZDUC3YFM9NjUHnlAWL/mrrFfdLCUqo8UfUJ
M7DFN7V0+s4Yx0QXHMU184ASZVTtHR2e5r7Pm+C9YFeejL6lKuBRHFFznNsnM0QmMDQyMWj2tOaM
4aW2KQs3+4G38Vpj4tFpBRREe4l+FzvWWZwOEVqYiBodvm2OMx+sDBfP0sWvTBhoiMthsLfpiDwq
mnKYmsNEwoY3iA/Pt8+D18uNQ1lNgaBgsIvnDXMt0kUfBOe266rDMDif/GlOP4QgUN4fC8gYSF4I
/LzdZcsnyQNndpCxOfe8j6NflLrYSAuDhG3Z53KbR0XyTtFJog66PVyqdH8p4qk2bz9mMtsI9A8a
2mmjYb6AeHBg5hv1CUZZu6Ir8eBjqgYebSZm4OowLvapGQ2FEWGmcJ5FQ5+grhv931DUxh9un+GP
UsObvthTO2L0PHX6y2xr6XfsAO2VkHQfAt8oZGxioFmUNypk/XIyRTW3FrTl+jwKzadR26KbJbPs
xa+kPBtU+Mfn++dN5fW2qICyRspCIcWomCr7dsGqxekQHxNxDrCvQbLEzQutuiBM7rlfZjwpeGAr
LFApV9o0xzawa+3ziCtK/cEZ9Kz+L6y1ybm4yaS5nwccUjGwkU1h/emlnRthzzNYcbK1wy4pzqM5
ie4QGEOJSnMiMTPapKaJmSfug7j7bkbGuXqymaIosL7HgYeDz9GQdRMfHDvrwevDpTB/6NjG/Y3G
Fj6LPlrh3j4f0ij76JdV0W2SUJba/vkruo/QyBizK7gqIFyQXt6+odKqTF4Evz9pRHgMxvkzE9Px
xGCkODQTeF59DMeV3OP+WJOqKw0/ep5qCrVYU9Ns3K7dDC1X3Bx3icTDWS8dF48rmpDvfTzgUqRV
EC+o9Bh+Lx4vnYoy1or8PNaT+c3GwiLatZnfjNvQM7vxKPoRjPIsiacrK9+XY8z0IewwqeRsg1+9
XbkIokJKnDPOLgpAI5z1SAd9okW4uNAMyQ6+nWAeWfcYuM7EuJXIef9ZqQChKtDYoXFGF/R2dVhf
teTaGs9OX1jIc8MlpJMw7ns6Oy9l7s+fSkXEfv6yH3zXgJEEkzWarzBGF1dGB1SamTtm1J45xvWp
L6ENnnSzilHIbt5/FyKx5lmob6qpN/Ou2ydMIiwgJqPpz3qtO3u3wTScBCfYzKm11qe6e5lvoDAT
bQCPsoBh1+1SHsrN01jF7VmAtcROM6/3mP0Nr2OkG5cyzTMsVbM1TOndy1TYE3o/TLdAiTHWXyxK
XWkPVdKc2zBC+552mPPq1VMg0E8T0dfnX05th5s4icISGTloJQClfL7FEyZTiu8m7iznrhmC/ch8
67UYRLCJkCjbTzAXd1NG9uh3pXLqru2V2/f+flKFl0JSqJY97gGL+ylLgEXheVSfKwvCOrL4wdEu
hxzV6VnGv6FqnG8n5k42vwBX8R2GxLWJt8i7we0k5+D/6OYzP2AnLzVrsqDCRtk35LmYLVQo2s7B
/gA38E2OpO2X5+/87jJUayn1EIvJMD23RRTsHBONTZR4z85kgWQtcc5MN2WLkumBiOIc7LgOjZUT
+mhNMOVkOgzVEJ9ehgUbhQ3phvW5bhwRn0RhxONXV2q4Wle0hT570ObfO/hR79RmVEkkUqPipWpq
6OWjlnVOTWOvq/514VBt3Tlyv04dGh/PX+l9Q5m1SC7YyORWZN6LdyrSJHSdopNnjS+cdkxnRZlH
21y2DS1bLZyMEwlBUOx9IYKvJOrC2cdZYjafNVxMw3TTWHXVrsTiBy+dxBLIFah31WVd/ChURdoW
a+vinGLu9h1IYv+T+j7WNsD2+iN9qah5/2emiU2hqXSJ1Lm+jR2inB1Pq6zi3OVF3TCdHo1kF+PQ
Nv8M7cz+ZrVYR67kmKY6o7cxBLYL7UdIExZbelmc6NlgJQ5tsvMMsKPwNjMHJxFbB9fCCRET1SYz
41xM8cWy8Cv65LplOhxqXNqc16k2EbNpnWmo/jZw2rG2wjHa6M1tMcXhp3PpggRJpAfdfoiDAM05
fMAGZxMLbMu+6N44ylM9u6I9Pt9RD76dEsQlh/BdQEfLCUVcWY1XjnUOKrdKTqXmmKdMk+PeFM5X
4cfpyvRBlaaLd0i7mJJVaX1TUC7ioCiKyhBJ2px15nuXbGyba+lNa33EN0nUxTLQ+wBPcKVxUy97
7TIOUNia6+GM9UrvnalwS6RYdCxGDrXvMeQONbD87m7UcEr4UqOXalwicjXkpK28zH5kM3YjH3GK
HsJvtGeC+LfUxgNu2jlBaZl7DAUj/P4yMmXl2zoKjNkwz3TPzjAS0+GD+ijDT3Vu7Z0kC9sjKPtE
O0EZpeNWyrKGCQjkwDwlwu4NzKCF52yyOZ+8T8ja6ijkhHkw/2wrnGpxwsTa669SM/R4X4SmLV7j
wEiSfY5gx7BNGpyBdrlfz+O33LaRfElMs/8PD4piep1Lo+2u+RRrFjK1Vjwb5OdxWWoXGdTIDW0M
E1mNbAOuwwlekTwMffqRE1ZEzzfZ/VXP4INcUWkvQ5heAjrAsvAbKALOLWK646kR5ohTdxQn+RbK
TPPv89XuElNAwkAOyIVRh2MbLBILGOTRFDC0Po9u7tXxDk1xu/6IX73nHctpTLJ/2zpKO2PnY1zm
7ZMRg5XPz3/CgwcGlg3hE6YynYVlfNIGmQNHnmp6C2P53YJS8V1iPIP1KfYq/8NS6iQx8YHJsbzx
grLwJjcp5blFFtr4PkOYGH5oGRnqfyM6Xfan58vdp4q8WriJtBTf9AUXPeyhq1MBEMA9YwnXvBQS
RzgYrufckN0Lxqv5BvSgsxJ5H6ypGseU9cRdyFyLoGGnYFRxpsIaVk5ltzO71pRbV7OLr33UaFvE
abrf4wDrm+ePevcRFXUM7IOi5GAdsyzmSWtcBseeC5CttF88TK8vCdNqTC3btXv9Lgq/LYWOIMRa
xc1bbFmZxmGDgIZ7amKt/tNuglnu8drMPpqIoZwLa+5XTuTDBQn6SuidZvwSJmlVcUOfXnNPrj3/
FaJ2/TJg2bUz/PmfwtSTr8/f5H36i4QgAR9GCN8QKIC6Fn7pi+BOM+Mx6dmnSteyT0bn6D/sjmRi
n2alGyOfXFaYJadDG55NzWuNjR4iGrXDf9bcP/8pd4WAxXiHVhvwUEg4XOW3v0T3wybyG888DT1u
u/9qUzw13r7w/SFtP4jRSSOlR5brr3MKyGXr1oD+DmlmFcP35z/kfncFFM2oaqhZlwfv5/aHBF3D
ADPBc3WYm2gTWbF+NJ2mPPZgac7vXoryUTn3sJ110LG3S+F/i5e9wA4U11u/om0T55b7uykjd/xO
muYHX56vdxeAUVFS0j8gNJm/sMdu10uZGU+jrnVHN3WHfVO48V9Ti6MUrR95jG0BXdtvo6tti2T3
fOX7ESlHCD8BoBYoiRh3I4+8nH2JxE17jL0G8zZERT4nWP5eNSsUe16R2MFxReHH8FqAzoaHZGI1
f2gaPTm7XYWbnI1+KMCEYoc+HWJehajOOcrOFGZBjeVp3zmfHDFEZ33A6TAPpflqG6m3EvDuTqd6
CuytIIDDdmcUevsCE+AqkY3p4ZH35F7juq7PeaWn2xQbiAO2ZmuqsXeAfxIgMCGIqlKLA01YhjqS
AbccRAqoy7ZjcUDNPWaEboVdjtzkPNdm9PuI0mh3kV6YRb91IO1zMgXgPB98bDr0L8EY+9oRc01a
bRsNMSV7rbJ7y0Rvcjp+I+EDKQXKLKDGixipoRHstGMnjw0eDRejmcyNlLHcNHVSbeNBS/5yC9Pa
6/NgvYxVSJGJzsOurVP8bUWaHo1O93eGHeFIFcfpJ2y47UPjOPWumavsjJp/9gEPQqxA0Ur+GrTC
PAQycbY5wfEs4sbdOJirHoCMaCdMg6eVnXsXl9TTcX37YJYQXFvKkCH0h4BQpcljEXnlDnpV/uHN
NbwS0tyFWde+jGhG7fS2az8wDIvfGyLU8rSbEN9RA/jlBZRJA1niMW6ORTUBOa0T/xjLet72rrVW
R91HB8ClTAUsUhZKgSXh1IDjNwrXSs91oQey3xlZ6oWHwZFjerDmKqxefdNNrZ9hFJfzn7Ok/aev
vOy7hAIWEqfLYvZDIgNGa3G+nGzQc1nyE7J8vMZR1WxxD21enKGoL43LQdfaeT49j00PF+WBIXWp
gL8UFx8QcJW+G2XnQJptn2xli9I4yuJu5Z10PEbmvzPTLNJsW2a2bNaUxu+uG4SA2F1qPALql1zx
9pGnQQqzMvTwpA1ogXWOB76797I9faZs5e3eL0UnkRkeTRyXgLKUCIkpZtykmIJT1bj5iRai+QkF
DW87Y8e7cpvfBUouGRrfFHqqv08v+vapogkXZN0Lg9OYJdFBLxCJ83vTvcIH+CYzM3vveIfl6DUz
QyM5UvPQ2+WyscJsCR/eUw5Rfq+jpr7NEVM7aTFWWZpAoPj5lrEWr5IZOogCMt638QX1ySLbpo+p
h7Y1aB9sYCIF6NCqHj4UGM5kh7jr/Zr2YeEhyEs7LZIb6emi/APP30E/ZrhEuld/sHXUZfEnQWgW
xqJ+II/u5h+CovQ/SkqsWtPZAbM8U76me9vN3OnoAA2Ymx3GU9mHcch092CMIos3Acr/9TZsx3HC
9WoOR+01gL38EVUSuzulE3zFLULcTDzsEGTDyUuFM+5mUYfRMWlDr6AEL4zZWkN6LAIKDFvwHcry
QCF3VLl/+1V6B+t5Oj/RBz23wqOU8lvfOu4XKxy9rWd37i7tPfA8U7/W91qcaBamwCR/g5ZKpmHb
i4UNqti3vjJSZRFCGrrxJxwbbV9nrXk2Yns4KTGPw/Mt8WBNBDmJ0Zba+Ii33D4shsmJcGa//jBG
vnuKEvQKyk74V5naEyLjUbYDfrdGM37Lin+5e5EAR2iVJRVgE/HKZQEf9VzvjnTmKw0cW9/3vT+b
2PK0ecUMzZjifyoZDn/UmWZhqlw1ub310SP/HGFxjIBDCs9+W9du02wm9EJf7bou5SEsYs97iUTk
f3NmaUbfq7TQ8pZIDJgPee88trApL+Kpxs6NVyE2QYS98is6WW2666fW87/oteGXu1qvWvHJ8sVs
fJND1RcfPGzDMloq4ZRV2zIHQ10giht07EQlGB8hDyhxrcDYYQB1+pnOHnodW712BRAdTwRjvTOi
ppS7Dr+ha9PAXTtwj2Tfe4FM3Ya5+XBGhn7W9wnX5m8jVLp/Mszt/g0gKPqbBkvs90U6vgCzmTcZ
N0ZuhLrFlVUF8RDMSFpfi8CQ6IwZf05TmLzasHNOU5JaKxno3TZjOZJCkgGUiChJF8tJcHDhCKQR
wUgnvTZhbzOcxRc8pG11mDvnnzKI3sm1VI8IHIOjBOYd0MBSmS9gHtSMcG2vopPTZ0fM1R+t2cmr
azGvDZRY3/OjdBdc0QBURgngxPFvoRq7PUoOwqNJRGr4WsfOdERYLf0wz3F1BPQ8H9+5FPc9gQJz
Q0xxFBvmdqk5C+sScnD4oabe/l2X47TBvqj9kY/jGmHjTZ/o17MKnIWvhprIm8APYLvbtbLCrw1K
y+ZKrKyowSy7LS6OOWg/LS21xQaIJzj4IbWCz+Crhm6rIcYTHCWerJ99jH8Vew8flFPr08mGAYXo
Rz11xvd2ao01XPbi/lZxRaksEbwVHpLk5Pa3zlFFY7vurWtd2dOPEmrO3yQW1ufJLP/UUilWemXq
0X99NfSPoJKQ6DqQ3OgNL4JnmTVuMZT2fAWO018HfIpfhtatV0L0/UOpMoVTo7wsYQKps/VLs6Pq
BD6VmRiuQCsyrBkmPXk1hNN+HJMJM3CulJWN/HBBEhOGxDSPuI9uF0ynHnTIbPZXe5gnFESEEWz7
zHeOCOZGh1JW7pq+73144E1CmqMQI0QAdbldcZzKudJKcmcvrnV9KyyUzpPQSortWLTTb3qE6VA/
BdnKm707sdgcqwSaoKTG1MuopBlI1UNRM66NM/c7LXPdDSXVf+0crKlCP1iJcYg6qozgIcktDlEL
7TIr8669OiHSR5uph4Tj2NSIG8ON5Up0eINKLPalin6MK/mIjMQXr1OHYOW2edRew1QLd53J/b7V
JOi0PzrLa+XGxOOy3fjDFP/oW7uvNm3Q2QGirGZobVSmYHyJGIT1p7pr+3pnd06GaYepfeceDKp9
0TrdZQ5abMtcI4kQVJPSsD94WKczsmIgkO69ou/+sktXz7ZI8FSfEEA1s4NuT5NACbmTTEy8Zlw7
j/dvGRY/NQm+jAD6YfjcbiM4fKNj1FK/Oni3HQuERDe9F/avzC6GlVT6/owQzOiQo9+DZgOCMLdL
yaY3nInu/7Xy+v/KmmI/HLjBFLk+3ThCr/5+Z8SnmAchgoaR0p0htN2uFwLrG9x4QFMyN+3/RryH
9n1r1uNh8qJpTep10TxQe4cLTNmGAsAkyC0ijjdZYSKrwL46KD3vRGmjGsCxvzpV5KHB30/pAW9P
CdbYzOejJeI10ZL7t0vLgonzm+oGl5z60L+EvIKpdDVh2nu1I3+8yK6zxTbIzPkf35XOb3Ypk3Dl
e95vHe4NBiuARVEuhA9xu2KQFWmOvbt7Detu3seY4ZyjbvD30ZjMK1HnPtjhV4W8rUne7eko994u
FTm9b0cG1ZQVZsZeRzP01Nkjt6JA9kLHDOenr2FJ+3z/vPnj/RoT1DVOHxVSIIeD9EG98l9eaSqr
MPKDUFzJmPMUBKM3FNsened5Ly1tFh9QfPP+gCEW6qB/w3o+Cj0y7S1S30W1SyZbZBs5V771msaD
dxA6bPwN7TzPPKR1mejHPDRlv3/+q5f7QP1oqGXYlYKFUPDP2x9tFigQuBOMsoT8MP1Udplv7Bro
Y3+JOBbi4xANzjtnJ8rSlYYg/D6KcoU/XwSR2R+dvnen+ppkff4XOY9f7DTZipcgTbvmEIT99PO9
T8kdpAAY9NJhcyzBRB4c2Hwaw+Yq+7p6MZtZP9EEl9/TSO8QcLTW5DOWBS5PCOyDmIVULkj+pWI0
37M3qwK/zQice0QFbiTtLvKtIjxXEiesjYtC6Fd3Ftp2MLv5+7ufFoAhKgSoNNLyWIrB+E5Jd2ow
6ms+jK69723h+NugE0H8Mg6Vvk9zhx/y7jUVwwnYG6MaeimLgKZMr4vQc7ASm/LqWzKaNZrcra9v
HKMpPiW+1nx+vuAynHBHqhmMasGSEN+V1Y3tci2a2nRVlNhTzvT9IAOglF3erNUC92eEQgA4FJGE
nsEdrk+EgdmgFTJeB2FY+9q2q201BfoxKqO/Z7qSK5XcoycjhWE1QHaK9nt7JBW+Y7Dgpl9LRC/j
rYQS3+2G2G5/OiJ5r+Amrugq3VBAbDVhw4nzdrU+mBLbB3h9zMd52Htm8X2AWbbrkdT7kPWdvTLG
fFNv+zVKsh6cJhIc5qaKdrPInHzShQHIaX2sjCGGRkxVU7y2nR+0G9BXOTQqMxHHUeAouYnK0nqD
oUUJwObW/a+LdbTXUaEApzU0Y/XRNzL/e63JxtyEiJ7+rjeBVm7LQhuZN8Nq9LfYRef7KEXeE5y0
1u2jEr44DSZZxtspQlNvG3ui+Pp8cy6v97eHVJ1yBZ6A/beIcKR0eLb2tTwOnSZfoyaNgS/r9YEB
WMlMCNud0aWza5R2fvSCcFq5am+XR01G6UKimE1rjQEMgf32m5ZG3po+86fDNLrZKTQL8zJpQ7q3
6LW0u0H7P8rOa7lyJEnTr9LW9+iBFmvTcwEcTR6SydR5A0sJjYAKqKffD8za6TogjWezL6orjZUM
ABHh4eH+C6VCgy0pwVZY1ecoU6+phK9Ab78fANAIZA1CPfTH1RJ2rNqLMvB+O6PFTrXUISun2qw+
xiB+N9ggz+dRd637Ti/6Y6O10bYG5blJbaW6cihfBuLfD4L5DnWwhULH01x+iaKOpeLNropVeAgG
gIIV0pERwrmybuUphCj9UEsn2sHqMPevr4HlV/9noRMqluIm6cfCs1001FbfYMZ9G6BFrO8zx47e
ZeEc3rbk71em+jJYPI1CI5DDjbo9xZ91dTFPxKxKczb2rsmlHKNK7VGb9GbjpeG1OsVlGPxrKBrw
JOX0iblqXX7LECCVcGLT2CeO1O8TpePwarTxcxiN7m6ew2sJ1bNXo2LPRQO1K5praGytPqCr9J3X
UIDaJ2UPAUaF7oL/qLIbKBkEr8/VKirxbqh8cliSHjBbMOxXO8aKOMUxCNT3jdV1D7OU4UZTXNeH
Yart1S79kRVxdeR+PL7H93D2Iyt2z6qbZO/sEqMlsrt2zzoEGGEIdzORbp0mG7tz3UmTuyQulMfZ
zkAuDag4N7AL933kFrCfF29JZAy2pS3rN6+/06pF/Nc7LcoYBKLlUrx6J81qJ2rMUt/X6KS+5XRO
kQhw5oORGQ3VZ8DTqln2B71vlCDOZ+eQl3ZDD1Zptq4xoWXgIqr6+jM9W0J85gW8SEdruQOsP7Na
xZrR017au0Zm3SO8/Kab2unQlCi6CjH/en209eZfJpX8gEONiigfYbX5hT2PdE4NYw8bx3uXeeiX
sQYoVKutuq9mU/NrSGOf04rQ+Mcj03ciAUSIjhrw+pqcxeRn8EmMfcXWPMUaWJnUiEPfcarprWok
yk3czvoxVNprDajn7wzXgUIIFEfiHd2Oy01qWGFDjXSKDjll4o3WyX5npDj4CTPnYuk2YpvnBXa9
0rimyfx8bsmted1FRdviUrH62n1llQ3Atuwwe9CaKuGIrbCM+Jy55Gdocl2jCa3Go5O22CYseQvX
CKLfarx8NBGbiSqIQUYFbX43ZAo5WcHFzvXQOx5nVE6prPaH16f2+bAUtCCuca6zqCABXn7gxkkQ
VbYb7VCEhoL5I0ZdeKb/MOth3CVzdA32tTrKecul0u0yqRZ8VaqFl8PBcZCRiaL0AReyZtN6jtxm
ojc+GmUSf7EUrztko2tv+NKqXzDbV9L61XJ6Gh6pOPe3Tzn/cjm8jTeUnNBoOOSc5ycJSNHvEmXY
11V6nxSdus2T7DPsRWP3+le+vMFT7aFIALaFzJQTgOi8Gjcq1cRrI1M75HWYfHRxhQzMbIgekDzT
97NBdkfXt7iSm744KKVRMFeLy886OukJQniuV+iHsbGMnVLYLkoMBEyzjSHfc5Hb1J12zWD0hQlG
cYbtwv0UEsQzDSygvvZcmPohBlW2x5Uw9FNNq/dGihyFzbUq8ELZHkIhrA3EHP3X6x/6+XKmsK4Z
XI2hhKFQtTokBqRe9WR2rAPaz+M2l1YR6M6Q7t3YSv1Zjf/MKnCZWB4S2iCJP9XDZ+j1KdGNbKgz
+5DSuQhs4bp3MRgOWJ41epNXjvWXXg7xIk51vAKXi/jl6kX2olTmXtqHjDV8wM65udOHBTQ5mMOH
go1zJeVbEQ5+vx3MPrgVRF4K3qvdWot5RAolcQ4zpAK/To35thqG4q0uwqUmrBn7JrbLvZ6bGLuB
ldxPnIF+yp113xfdfJuGev/Yppiqc0cQD0ZVFg+dA0Wk0rQ4AApUgEJRSYmGMBqKP0sll6nhZsaV
jP8Hm7HGN1Jc7Q0Rpjg3a0PxYMnCCgwNPd66kdfkbp6HFcL2Yl6ionVAlq5fTszch1rZOr19qIWb
HjwdQowGCuVhaG2QBzBiA5En7i6pEWt8fb2vksqnl4TDxhEF0HFxqL0c2W45IWMXAA/GKdan2eMB
/Nqo0dwpNe3d62O9sPzMv4+12lsVYq24jXfOwYk0nMIdWOqTI+2TDYUgaMzeObw+3soahuW3MNOB
goEMY39Rqrh8uWSupB3SeT9wNMlHpeofSk1mG72Nu3dD48U/ai+90WVlHXtEQ3yU2cYdicrCP1Xq
zesP8+xDgzcHA07ezmmJIsFq7zk9htAqnOrD6Ch2gLCzdYKmeY691nj7pyOR5C7KscCw8aNbK/CC
PDMdheyW9Bx5AyWdle1QOfoxyXT7DwMKjTOGgFrBx6X1s34p6XazqEtPO+p2XdyUXfxVcasfST4W
j1qhTts/e7GlTUcKu5AQqZY+01bA36d2otww4RzZZtC0XnrrlZg15n1xzUhsffQxFJcEjrwFBEaX
cHXe9s3UYDHDwkjUdvKrqbOXNTEHRRdq23gyvjWF6Vy5oKy3x9OY3IQW80AIYepqhVhTSkfSbK1j
jP7+Tm+FtsFTtAwSu0m23UyV7fXPuQ46y3gLk4maCAAgguXl7mhzJP5LbiVH4OT1RmqVEagj2MHN
RJn0e6+gRq+OhTfDzevZqq8Pvvzyv1UD0DpYBmdssM4cAesWsxqWjuxHywJDWaufjapSNzJscMV6
fZiX5pGqA5cOyH38bxVyRFFZ0nMH64hRm7Kzp+m9ocDcSR1kqdFUic515NRXTr2X5pG+B8UeVKCe
U2dslG+rLkvsY2q40Q3i8f2b1PYyQvgkAr0Y1G+vv+M6siyf8m/jresQZlnpdkYl6ShG8V5thv4W
lcLpZ5847jW0w0tDcc3g5ZYIxrK5XDLUlCDaNQM8lppKVd6J4s7hoNosZIwrUeylrwhVHZwYaMVF
weVyqFQdytAFAnB0wz5L/dCO3KBO8oy8AXErv7fL8kq6+9LLcdZDtqNQtYijXY5YRK1p5GpsHzGD
aPYEGuUs9dA6ZuBS/3go9JyWvotLkNa4FV8ONU2GtNImdo5aUvzIc2O6U1Oss6qwGq98xucvRU9g
yStoxHFdeuK1/K0JJ/vBbYUjnSPdg/gemryBVcmwCDPWfwap4I4LcZbeDpjCpdLJjfvypTKZiimM
DOdo6PJk54tbsjt0ANRcwGoOtHwjtuf3r6/956uEvg4USWgwC45j7bczyRlTQncOj13U6L4NnfWk
NtpC/m/NPeDNP5NZe3rHRYSGAhzkBgzPVudCEfbj2JIhnDhL7c1UNtGDY2bGlbLQk2rOZXT0lt4R
qTPdU0o2q2EMLcqtyRwjnAK9Yu/keRu0c94/Jso0+UNa9HdVTcvAScP4sTaTNCBFHeIA9fJkm/IP
v217/QARR9K71HvnSlR9wuo9ez5yR/qVqPE8M4gx+xFlrlxTjqndR34LQOAH9k/9bSOHD7lA+EjJ
bWMHqdrYGF3lBFZRenvLKtvNFMb6qR/G7lCOmXnQ09ZYZGUe6nEGEVrnEeL6rhHQm2w+WbgVBpjo
EbhzRPQUxY62tpXaP7J0sM+IZWXbyjSHs2IOzrEci/HQV623sRpA1EPqRFfOyxe2Es16gMhLRYlt
u9q0wi5aEnWpHEGKjqc8RixxSkvr1HFLvPKBXx5qQbnTFKD1tTqaRda0piUm5WhxQN/BP0duGizP
KerL5spQz05Ie0E90KSkIwAw3FsttRyhtwwNlOTk9G28SVJFP3pxq/pO3CpHw4XGZ5roR72+bZ+9
H4MCSqLZxoCL1dBlqIAXSBgxxvSE8li7T6TV7g036felmV47jV8aipLnohVMU4+S9uVQjgLfJbbD
9KR0AiOa0R7Pgz52wdgW5RVq+LNgxFv9fajV6Sjz3pqs0U1RNXOl38RauZ1iI97w/b9FEQ3M1z/i
CidJMFrGcxfEFccI+eJqQXoTdFmnRg+wl8IKSkWITZTF1VYfZyx+nDK6HSxQHlbpOLtJMSSgf2UG
N4x8gp5q5b2H1s67KeordGC4mIgqj/40peUJHazvgJ2wupiEy48fOmWlpQbqK4T/4j6V1sdR16LP
OWPuPDMXf6Zf+PuL0K0AHklTlQVmXI6HwUs0IIWfYbDSl7u0nJu7tJRolJSO4qNfUCv+oMd1MJO6
lf5otumNjRPclQRwRRZ9egzIOYC0oKqA91uj/HS3VsuyVbOTZ8wINyoq+rhjNc7m3axnCaZLeeN9
tds+6aj4FPP3Vg9psHhw7+s/jVkLzPBJCJzqNxST1ZIETo/Oa+VmJ6mCN5wj5K0g7xc7i919Zah1
4Y7VSKOZNAJKB7fPNcqi6USfCmz4TlWW63dRkTu+Bex8G2vOcB7D2g5c3BAeYjtWb8IIn6/Xd8ML
m++JjGUBw3uyuL6c+hFBQdEhIXYqtX7cua0an0SqtttqEtNbi6bmlfFenGQKRBwJIM0XFfvVgMMc
zlXR56feHg0WeDaAXZm72h88O6Yd78VWMMMBiII5l3ogRmRz2JTX7A9f+uzgoJceBymQtU7Jw6rx
erQI85MzOuPbERDYLsI17WTm8gM/GT4aipcH9tQmgd1hzHPl+HghvC5ZJdgFLszcd5Zp+Vt+2c11
NIXVnJ9MmYcUjVr3rrWr5AR44pox3/MZZglz86dSCoqWOsrlUFUPcb8fveKk1PHki8EZKA97yle0
Ot/pMsmuqTU/Kx8t+HNA1uASScbgbK6iF2QzULOa155G4biBmiKy2CIiDGUpFr5SlgioFLAAVenl
294w5B5pGvcN7Ufro9Ob13qyzxYcqQf1SJbcIpMHcHn1qeuys/NJGcdD5uSd59dARA45TfWApVah
DTIXdwnf4ThVvfmZNn+9TxLl+5/tMkqhS50STQg+B3wl/XIO3Ca1xCAgjEnDG8GE97lvOSK+QYpj
vBmd+lp5fJ2dUBrn8KBCwOHBtWydKGBkTLJVWtrJM0trY4J+3xh6I318iXS0OPQ8yKLSvhK/l5Tn
b9ktEJVF8hEQKNkXB8laDsmsw04AfFdu3UkYp3J04gelU3sk/iVt2a63DqPApKMoy2sF+hdHXnQw
Fp4wSn+rcD2OEeWhCbacllnqSUSeu8chsD32AunoBplEv1O1mIsNzn2vT+yqHsM7I8hEAY8q3hJB
18XuFD2RuKebc27BRW2yXgt36dD8YY9yGYVNBQ6Q6yjXxLWsu9U6beeVc3EeR00eYrUz/Kgb43PT
qnOQabNyfP2tVtHpaTzqFQbXwwUAu05uC/A+Q2RNxTl3nXRjW010aMYOG/BZv9bufWEo1MioicDl
A4i3xhjBP0/6IneLM7dc5qkSoeP4xYBeqVen7rUL4pK1Xi5R72K01T4EID0rbYFnJY0QwwmSBg6s
HOycNr54SyJvPHBC1+8qs/HOCIoZPk7O2pX8cxWPl4+71BU4XAhM4JpW4XHAsCXLY6c4i8Ysok2B
YFUAT9N42xjmjakUyGG+PpvrgPx7xAXIQW12KWes7ipTxys7E9/YiubpJrOmMz5T3q9SKvVJ4p/3
xtXIcqvU+9h5TqgGkUWlAyHckoerrnEnV/hmItPy/lzRuQ+id8IRcRkLZdy2LZbH5TmbLYXOb5Pb
QV+3JvzrDEBblzIbhR7t9cEpAiXMu8jXoJiegRS3Wys2EZc2qBJGlWt/kAKRSQdxAGMTFpO2vfLh
XlouGnUmdh2bgUm7fNRu0GibK2p57nsMLDOItCj/R3bghKZ6myhkKh34uC+125rvW5Ea28jt3f7K
9K1i+dP3Wq6YqLIvJS91lTDlS7bspnZ5xi9rBhExWD3Nc7vaW3Wf+WHaKb6jZ3/YT/49KixuZ5HS
4qq0WqWhUji9WzBLUWY4dwBXP5WjLgC5TPO2B0kaCDP+KWrVfT83/Xxln74UFDgq/3fw1ZE9hPWI
ukRbnisaeXcdAn4bqHn2KdGrz69P8UubkfRLZ3NAEEOy5HKG3UoJY1FN5Xmqw/ILgORs62RyoAbE
Qe0X3IR2rw/4/KhCBACkHT0tJD6edSsaO60khZ/y3CR1dd/E2JyFiS33w9Q9oFOeIGbqju96ZvpK
TH9pGYF1oaencrmiQ3P5pqoxTK2aeuVZwVpmn6h1srEGSLJa4cQ3qoNS/hyBCnn9bV8cFACygzAj
vew1eRUFZHogUyTOcSLnt6ntVLdGhA+h0xTWLjSj5k1S2de0kdew0ae1y/1ikUkEHMa5efmqIlfD
KBsrlk+cm18ndPgPnFzTtq3T9rHVrF+4qtp3bqt8rKGwnzHuaCgi28Y19vRLb4+uBwQFEqOlB3f5
HOGopci41OW5yD1tZ062/KHGHp3pIU++jJ4V3k5SDlfm+WkiV2fcUpICykmRCCXi1UQDSnCzaaLM
rzfIt+OnrrytpQWv303H98akql0Q1er8tTBzawfwKN47iTcxJUIcw1BUO5q98S0Td63O88LnQKua
8i8HPTeRdSJe2TRWpV3EZ3o5CCxJd9o4VmNsnQZVxElzw/005cP+D1fgcsiQjrLdQIo8a36GShUV
GQ4857aPI4yugFT7qhSYNJAMFHf9IJGPsRr7yiw8e1eGJe3mHyCPyPlXk1BFpmJBCI/Peadpv3Ic
pI/AVbJTXg6fkiWoGeN0LRddjQkMAfIv1RMWG60VpCoul1s1tpkx5HV5X2Htkuyb0B3c3AdVKywR
0M5zugc17GS+8/Rusv+sZMXgS20XhRFwTzB1127r6RwXFKwceS/qWdxwj/tAhQv20thqPtom45VD
cRW3gUJyuaQJBO5j4YIZq/KkrHrbEqbVwWTu9o2EHzlYGXLvGNwcwC4aD6+vIo9P97c9xXBA8QFi
LjwcEn1vdRo2wjFLzxjMRxW7tGDUucEUKSIANgptJIrTuB3UBsf1OC9vMzEob18ffnVo/DU8S4qb
/HJMrVYTGAK43EZiPrbGnG69fuyPStGowCEnb5OO+jtrcO0ACnezeX3g5Rc/f+//DLx6b6ONjC6O
KvPRTTOxaZG+epPquvvu9VHWC/f314UTw0ZBvHFdfowweTDrqjUfUy9TPjU9VEaFm+Zucp3oIOrc
uykao7/yas9XEFOK7hEVCsSPQNle7pbGa7NIjWbzce7EsMMuzt7YHYhmLNAsv/DCa5iP9an0NIlP
ut7oaLBT1xoyeeIkpT3b5mPdVzIoNbsOcD9Dht4Q0wa6ULSz0ybd5Yh6vBMo2gZ6rDZvanRbrpTg
VtnV8iBPzgwGGeVim7BM+t9qT1nrTlqWpNZjbEfl1pJ1ctJbeNyzENcUWl74yBhnwV+B9QR0fC1u
ZUd5DRpssB7HXj7UTq+djMiyvuR9BlLKGetrZN8XVhKNH8qo3FpBvK5xC6XeeuHcSOtxglV9KAvp
/eIAUDYDwhzb0Jw8bADNa9yJF3angQQN9MfF443Yd/k9Ma0z0kyX9iP2eQBKvbQ7eqOEcCQ68zyH
8CkyIR5NdZyu+Tmuz/plKqnWk0YuRaUFbXc5dDhg/SVLzXqsJiiwuV3TwjXRVA9BTO6mUMW4MouS
reVgN0SrXO4EGCA/Rpr2PuxSexuXlXpoo+YacP1yHsCNcNCTei2QdW54XEwun0tLszimVmP/WIgS
3g3Fzly/CRO1qb1NaBgAfvuyS/sPhRSR9Wdi/U+DMyysaHBP0EzW8LV4MKiu4l72Y6ycZJfhwnDi
I8abzHau0Z8vz4XfQ9GngHyKp6IDZu7yPc2UjMU1RvfHBExtnztasxv0fDp4tkR6QXFg9nuZqr53
cQDzU3xL/+jUpSTK4MDVlmIb2BIYUpfjW7k2Ssrb6U8xQhg5eKgrqg9tHff2x6yOtSH0FVQD5iuh
c1VQWIaluIgyHVVbTn1EpC+H1ZO6nDqz1n/ObaHAkPNiO9siRGXXRydvqr7dACBS5VsDuqH7AAxU
Te+mtohb39RDIO8ISITbLuQGfSXtuow3PNHia4xKN+VuOnzoQ10+GBkXkD07UX+CkoReY2aZtkvD
sus3VlvUn9yy6q9R8C+jKXVsuO+QR6nmL7jrZ2BJV0G9r3es+Bfljhan7HF4jxvh6GtFEf/4k3Py
r6GWRGSxvCGZXQXuuJNsOJzsf0HWS4zb1JNg3aA3ufk7TU+dh6mPsSBkrznWlRlff1dWOiB6SBIU
6BDhWOsMUNvGa8ob08jPekfeJG5p7CdU/Q0/cWzlgORAeU3p/dl3BdaLFhB1D6wfiayrqexD3KAK
L8Y2VnFosytRZwVVRFSXqoj2r3/YywjOh0WMZgnd1Dro+rGpLpeNQgxzlK5uIj+17PAgyoK+fi4G
f6q05H6YHfMeybTMj525OLw+9LPXBGK7lOVYtIsSxnroZu6pE6ILidO46U53kTeF24I7y71e0wT8
w7EWeL4HkQv2FEicdeO7TRQJqKUMeU0Zpl+QO6xsH7SYvC3m1muvpOjP3gzdI6qlEKMo9/HPVWzM
tJSi+ZwNMQ1jYIagjLLCb9Pc8/yBQ+rKaM+mkNsPvR1cpwhNKEyuRlNnM5ojPbdjX41MdWA01EL9
xopDk/5HbmULmBdWgmdN4mxMpvvp9W+7ajOxhviyv5UbqBbS011tzoHKbW70Rhj7dEF0FTFhI502
1VC4+UmMHr5ejYhSTLvVxv0Ru4j8+1nnqZ+6ru3+zPOLZ1l8fhdtf1qMixPy6llisuXZ8QYn9qVj
JHup591NJ6qeKXdKHInma1IMz74+3UWqWRi3QdwiPqw2kN7LaKQwCVmhHLr2kU6q3CEupfhmnofH
OBPyTWQbw8YiCbmygdapBvrGizEPu5fXpj66HNF/y2axNXEat+gZejTS4vNUVI+YLxvvRanSPXb0
6ZghN38lYDzJAP3nYkSniZyLbA8ZUcqj4PZWJ2AfJhxCwlBj3ySHb9+qNTzyTTMWUxnwZ/OdYcej
OIz5qH+2uyJ5YxS6LL/audbftugxDr4lsum9pZaJ5o9OMVW3SVqanwDtWWfNaceHRsaQ1pPIGpR9
C+Fy/EI0HG47Fcpx0JG8NQ+OHmXy9+Xgv76P/yf6KR5+v0P7P//Nn79T2GySKO5Wf/yfc/K9Ea34
1f338tf+9z+7/Ev/c9//bDrZ/PzH+WvV/mMnyx9fu0SU679z8SsY6a8n2Xztvl78YVt2STe9kT+R
ePvZyrx7Go5nXv7L/98f/uPn0295N1U///3P70KW3fLbIh7rn3/96Pjj3/9cdDv+6++//q+f3X0t
+Gvn6WtZfG3Wf+Hn17b79z8htvxraV2g78/eIs5wUg4/l594+r8WY+1Fx+5JKH+JrqVoupjx3H+R
hVIGXeojiAKprJZWyOVH3r8WzA0dNvrTxGYgmf/8fw92MVf/mbt/lLJ4EEnZtTzN5TnNJZbWO1wJ
DhKOMtKhVRSMLVlyzRb2oXRxW9/MWpAofhZvdOdaU4mQtkSR/+wBMLhwsFCWIMTTYifyrjY9TGvs
19xS3484brCsdXjqO0XvJ+kXc1Pce5JO7U7m+mSfKFh10TZXEFTYuPE83Ax6gl6AE3GFgVRa6Y9T
7DQfTZXMMkjD3vquDmbzacTmJn8/uxOS3GUDcivgxtK2ftOzP3dOgbb8pq7MPNnMvZw03zFjRwa6
1o5YXCRVU+7lpFuZb2RQhje1HUefYuHUDDlzQ/eNsUcVPS5MDfnjfthN9WQingOAsvLHMNNL+IrF
rPpo+HnOBnyGKP0M46hbhI28r0WM7pmvkO+qgRgm5SdPPCiBTg3ubd6Vw8+k6kzbdwESHac478I9
o2q3IxrsiGBOZvRV63IwN1NmF7uxszpj385TLDczYpKOL+I+GX3UqlWcnJHlou9lSvM7dCDvc61b
UvUzc8APIVcN1LykHln3zViZ8BohgdBDZc65jVZV9DmOoCv4sa6YekDNPQXniiW0CJAD6j9WSVjj
BQnY712jxtbo5y70METdouZ9Cx74gz5hFxiPecNxOhtOHaD5VgqMoS0eKTa1+TEOe7sKyqTCaNdx
RqvcCLUavynSgZVWGKGh+dgfm/lmkIW4F8kA5lijBWD7MJiazM+LBrUNaLLZjZ1VGQERFMEUxJVa
/KgNc2z8pHFmzVfdtvpkZ1r5zhK1xJdzdOsosN00PVNCSqL73mlk6ss0VKTvRqr1A9AejLkpdeS3
tqnVT5Za1Q/TRFbiD2U1xkGbt7WE7DPKXwu9UcM9HLnNTd5OyTFvzHY4uRLjpSOKgcr406o1tEaQ
mtd/jX2qHfPEFhWEQC1Xgs5yusXTV59+zhgq9n4v68z0rW60w1PRNwhWcSqLoLKhiG2n0SOV5DXV
1HddibRo0o9uBZQ9FSEXdFs9TvRtv7caGZNvayEItCL0Ym/X0T/t6L71KeobEfeZwIxHmo6UuY37
OtLAklSKKh9tV6afuibVC5QCML200fBwsQBOTMO3itbVkQuM09Sv4gKR1ggcUOgjhJXjR4bqeLzX
SaPshwwbzda3kIgHDGVpsjrPyPkKaG9qvyvNurf9pHOtAfPbanyc2roSPjoMWRWwqMs3CzyFzebl
zncnVXVtC5+LjStVBX5qnKtz5iPb6jZMJUoCQZWSKvtNi+48Ywqv3KbAk9Fyx4Xhm9Hn0+d6RJPF
L7QuLoJialy2vK4O0h8SKKg+uhbqD2Ho8dnBCJHOTzGaGzsXSD5oeF/2GyEj26LlPFHuIp+c6QWY
eqfcKXYr7+wYah3ge7WvNm0ocHUabJOwUXHz64NiLsM9ae70OWrE5Ph57eChaipqW6OuNeCUbhfi
S9iK4ShAIef+RG52o86V+zErkKHxS6d1O39oLO02UkzzhGpa984rTOwujDJM5iDEozPdKKWlvO+G
bKh8wCVjFIw0WSP64nN/p7pjnG+nTm9/tKNXoSRBeAPDlKnzpzDLcH53pjIpN944KO+phY/4XiK/
Ne4iW18kgJAcn3dETmDkDSty3NhJ3n9kWL4phDdRbbgKxXvJZE47W/Ww6RG61JUNLhnNm4hwo7zv
YyFbX9QR5hWV1pY4jg25c09Sms5BQ/Vf+nZRYLsWO6F8Y6HoVwdmNSPaz2XKdDdFmBS9L2PpoGNQ
4hDqT2rP7dGyJfr36lTZ3sbLrOS9K1BU8bO26r55sVoIHxqgnRJvWyTFTVm1AjCyVZ1jhHe+qZh/
GT5ILxeOBlZTiJzXrQrSfPD02pddyzETpZWWH+04JUjHem99QZ0VWlpnyPRcOCN7kAZAuk+HylR3
ddJ7+VGv7KoPEO6fv7t9Kx7KqXCqrRIbSk5MLnp7QwOpmHeuUdnRLlHS2N7BUcw8v4gg9xyxdpLc
fCIvFz6MggoF4S6Z4TXlQ34o9GH8aM5mY/ka8hufqSPq+iZNDauFnctawIdhJHCT/Vmm35B5UFXo
WRl+LMAjbPimxaNrc1vcFIRd3Y/bVODDE2kp6o7Ig33JRq/9lBQlbLgutq3aN8TY30dTmoUBrof6
1xkd3JiIb3X23utof/speKZf4CXb2EdQxOp3SieLI4KnuXFKoqTybkrmztuIEUGurZWP0W0nDIAR
nh51s29XoKP9ERa4swPRVJp+JKJ860wovHLD1bwZo0PXBBQ2g5jahRibOTj6VKHAzccAYtQqszlg
dVnkb0P0L5Lt4vZkBFYlrPmEizxPPktdfRRK1rHSRMQhV44qguUVkXODoKbM/TqcQrxGCPvoonSl
/cYQnl4GrTkUnyPH7L6KEnrHTTlErTwMFSb05El0zrbVGBHWlKECYTwSc7euEOkHlUpq68cluYmv
jXak3JtGPEwnkdilE+h5GIcBbW3lWzTC5dx0Q1i4QT601bS1KY1I6q9ds50a3f02E6Cz7ayU8b1F
ZqQeDQdJvkWsqrG3DkVkvkybhr9sOzF0H+vm4WBmjcf85bJ+a5coQwS5B0slqBWPhKd1E6s7DUMt
k/0shr4l7YvoJzgzpWHfaHU50QGcEMECC+9u20h3+xvkB9xvPbI5nMte3uwhkxSnsDSdU46V782E
R7ISaEOaLh4b8/RTQXnpvcgIx9gKfrM78yZWmnPX6tYEoaxWm2ASbvO5LCrlc9tpyH85xTZpm1Ns
FkNQWWl8zHLUYmWCCu5kjDtTOAkH8Lh3PTT1XZz1MtfsTtJOcGBQ5cxPacOoPy1bj/xwibYxmYju
myG6wX4GjdXc6EaU/ZoRi0YwvK43A2CGQJ9zZZOXIbd9Oc+ALHuOZraRIq1brcIG+xA3gkPZTlVV
CeZudgKCvU1X3DnQK3jIehQh8hB3GIpMcHDq4h5xf5UbXbfLucA+FKrVKjzhInsrSznNZB9xtKsa
g2ZODBKncDowhnYZi2MBrN6HDU6cq0vdfjRnLftQOWCcSFYaPeASSEWraUafuwOY2F6Zt2M6sIbd
ogp0ZGa+UZuxgrSqRmM7h151mDQZhT5o4s/4eBPU8VYuTA4KvQIfLcS0Y3HVvmXXGp+nNHfTXOMv
NzhavTHGOA4iT/+IY7O7a8sssfxkVsNPg54m29FxjjJU+/FQqCSIPjBK86c3j8VdbUbJQVP6Hkn9
5mlqOW83xTiGZ2fImsCQ8eC3ian1fghX4jzHUTP73tjmX20Mob8gHn2qHQXhmp4DtUG5vA7RsXWp
VN5Z4FQDtej2eSGcIEyBy/mYrsuDDPGUyWKB/tSg8JGSbt45bVW+mbNOOYgo2bVN/qAU8xevS+u3
tYyyG0nthcUP5StJ6sd07oyGTDDrP2MLnlF7cdJd0+T1Jg7L+lA7FWOhpy8+CnNmo2X1BkZ2W/pV
W+gf2mbudHIizFekmyhnDLOzd8Zs3NaVnPkPneIkpcJdQA3FVpP1h3DIj7JPijcztz1v15S2OE5q
quwrE1vZMJo3EosXSF3KGPSWvZ3a+a4zSxbUTG4y9gReY26rA74zAnS09SuVAGcb2U2PQ6t9IYFP
Il/F1+bA3aTft0po/1/qzlw5cmVbz+8iHzcwD6YA1MyZbE4OotkkkZiHBJBAPr2+uleOFCFDhgw5
2zh7n25WEchc6x/3ivJcRQdAM6WeXsyUcXv+s5pN/dhHHdNd1Ud7MKjsOBkcArM19L/eZGy3LpH7
+87MllSquRuOZsMIsY4Zp+kQjjs0s3I/5U2+c4z2xeQIrmiUbkUZsx6oY9cMuzJsvsg44XzJjSDO
e+dgasIoi5Fh1JRM7qUupsPQcjyUwopioMi0FPoeuxR1DFXgXiDZn4pofEQgk2MOd9xYOq1152+N
cSDU4cDB/eZExbnNx29Z1DutzJym2rYndt93iWwvkdPM9ZkSr5eK12olJP5iBTXvpr/tUJd/RINN
5a7+izD7izJlv4tFhf91o/Q7dgaLpSD0RRr1AYPK4P06SoXJthKh1Xgb+ApP4O1m8DeHrlJ7+myz
p3q7Lh9BLWPy3lYdU2yFgzdQK5UYIkhqrvQoXoy5vWG6s0/IXdq9qjsrtlW1X9zmtal7dVp80cT1
vJnJoJ1tN47TrSUXJ25z3ZG8g28wLpzcPRTYIxLD0F/omt8Kh7ojjo7xniPpUwTLiz9bE9XbopR4
A4vWmePMy/LbqK3WxJakPjeMo7FR132yaVcnZqBehrZ6nknHmArrsR1XvivWFLmbhya7A8Z/GEJS
0Sa7ZNTiLOB5cyB4vG30dgRwRocgaj9lIy+BKfmuCf+iF8R8cyTih9XOdBKsbn0xLDV9AoR8F0E0
Hma37WpWdvMvo8MN7w6lll7+ERrGMY+Wh84PaQaR003Lzkcj096ouwW9NglQsaqvy9iSvwXUljy7
Qf5OFCDb05A5x9CmXpX+hejv7FDFGZtFOdtxsCz1qZYBS3Nj2XwG+D4+Vzu9NTK6uYp0YuGEe1x5
P5rLhBwUMcrU74zT3LvnRdtDEjXhAwNfnrbBSGBmN5OVMrF4WcGBN1OmKHRvsaRPcVa4J5y6xhlN
zE8R9GVcVPxPXuObu7EMu904d++6aphX+QaAoxcvsz5sSwR/8ACfB5qlVqR6BOUYK7MDcxIc8Trt
NWrP1HGyemeYU7XLl4zlq60TGWT+gaSXNfEicVDCR0SkYsigS9v7ly5qPrJ1XW6Qwf+bDOM8mOob
tHq7kB95H9qKCCDom+hiGBY4rC5vB6giFFjrnn1hP7rh0eoaQYFoFdzQcFXc2TkRM0PkxINucix5
YXjPvE1JasBoi+L03W75UHSBkfFWaMEwWT+Rb03JgF257w7DGcNefcw28yUMike9dedxNPgmu8Fe
YxIEMARIGqDs8jfX6qayevS+5kSCpd33AmHixjqer8cCQVhcFyPLnu+uR8tpcOa6JQl0dq9uVqd2
0lZbb9s0ix3zmsX8ahCHEEdNLY8Nz6lXdZaM6VtXn3ZANrX0ZzNdc/YdryPlSjilzJJlzBHWgiaF
aaSHCLu32d405Am9l32ef+bkaKeNLasPnqb5fZbBEBtr8QAJlsytJKA9b6I7XWwJEbkWbENOcLwG
Arvbyu3dKM1m2W9TVz7Sr8tYvWFze6zF8m01XtpEpo67ypl2Y8aQ7yuRDg7qMGf66vVVFmoZt307
Talt5N17L7zHWTnVKw/wTR12xkvU+vlN71N400WVfi+6Wv/Y2uGRkIq1KysfXeqYI4nYbGmDoSOc
m3aHfbk65k81++5J1Rav73QPiZ1iW1WpmC2qPc2KuBmblFhRRpLzf9hbhZ7eIwBtjy3CH85d1H94
VndA4VjS4rDcLPWEpDt/nsqSj581n2ruYdB8etvy5isb24d1IZqomt/c1uoeXCI73n3S11I8jm9W
Pbw45qrYdrVIG3aQQfnFrSdAymipjGffruOmmH9EZk5nA7zFMuwk8/uzstz3ypgOi+16B8/ZgEmu
rV7EFsY0ATbJJu2etsm1uldzaPyJtLhDY++nIRBT3LB87QdFsk0MjbohyOmcpxZeZeUhwSwEBXle
PJNYIYc9QyCzTkWRfTBzV/EkQPUR9cX2LN5MC12d25lhPE7V7YDNBWHG0bD6OmZT7ZMF0m0S5XSX
zeqzGYwfUNo5NuVokO7PuNZmokgNaAy+sLDgllvar5z+v70/V7e12FKDQFp25x60wVDttHNrMb7I
UKkunXxVpgWbVLxk4W+lCBCIWpnFtDmJsxc0gldT4fwCnQHCs6L9FvXDDXvoX67NIJ6l8cl91yae
5K/m07j2jcnfHUdtH+xwc91PrlfEWbs0MfBD4cS6B9QJM4qDo4HWqFlfsNtbbOmU7fDKU3fcdXsM
69fjYMzFRZGJERfUuHhjkTJgvVRBUUepyoMlv6hS6ydSI04LmpElXueoSDxn/Qn8Qe3h88uUUI27
bOyMdHKnk+2tLxaF5vYVeA1Sy1uSqumOjeZb0yienkD36NJsPZ0GI0t/IYYHZc8OwUkkF2HvHYxj
YLjBri0x3nEwOBX1lJW9Dyisj3v0E/z4LcHynUNRse2mWHq8l15zQK1ishI3Kpyj6KVOw2tpdyI3
3d2afXEzeMsz+WApSQdkEs+YFPztJ2JJSeQEfIH6A/gtB+qOx2Y1rx+KH98DX4b+oVmaA2FvII5i
wlIgXakCXgcOvNYWp7gPys9tsNp2Nzaa64pA4rhU40DPlM+CZC/QULac08H0avDJxjz7Tn7u84C1
XOhfs91Olg1oOLsHeojfJDDdrVflxh+t9NFS9Ga5y7/O7HYR+lBxXRs5lbYGWM+2ZqBUfic7LbOX
0Qufrgmy1T6zhhVgb8nz2I3USFv5/LlQ/hlHRgUGsQoX6D2P6CGLWJUmPMvscUQL+DDPB1Ajd28a
WSIdsaSF7f+N0C5eulb9dhX64y6sE5cW5ROi1S6t6+mntXpJdHP1EnX1YVm7Nx2Jr3WxdKym/pix
Mv7dbMapprze21b1OAej3Btbr8/I//40Q3kay+1c9dqJVd/aySKtVFWAlYYg0CPEV/uiSFtIauZB
t3dB5qt3Dgfwutx65ze57QjnvW+4gOuNRXN18jbuegN4O1QuEEB5sCd5WWeAg6EsexlPDvhUXldm
EnZ6YTFr9SWyhUNkZsMA0I6/WYSiAQjAfq/z/zz08mW8KRYXMHQrPtnSEElt9hIX23bTKPmeQ6Sk
0SKyOq5F+Ig1R9223CqjUkE8AMxEG8sDn17s9QKBYSv/XgMbPHfjdpmRHtzJLBRpWVvzfdY3zw5+
vTgcui4pLBHnM3d5G21PJmeqGPwHYML7Qgq2xGJtD1eZ+2sWmL9z2R5Lb022zbzfYOLjTfevQ2eb
CQewnXjz/Ob0Ucmq2bwFpHSfkHPSK2nmJhRFdyhHWe5UVL3DwLPkszFFShS7JZ9Ouc+vw4k69SdY
eqAq6LdYV/jN80geN+4Hf6httmx7jA3LqJ6iIZMvLBJD2tL/dbTyTe7HwXkcFje8hLMa7oPeOlNb
Xf9pPLf7lqPTyNhuyiFuRbUvyGxjN6w8IFL/L9dzm7bUrIrE7LZm3/WBTAZZ3ruzmlDNmU46eZyC
1MJObVzDuk+g6N5wT+Wpr/d2FX2HZr2wpRpHsgzyO/TA9IyTKrhr4E+Spi7KfWTp7iBsbe0GC54i
M3Jrh/p0OgflOhwAJ1+DrFE7pQeNqz0qUiKYvjfEAzf+as8ekGYukrWePpt+6FWC0avZQ9Euh4qe
rgMwQR/LLTsHQf3j+PVru6kjUWZfawXOPfhSvg7KDKrECNlidl5vo4VyZTjouM0ccycGp6LLUPtZ
wgOJVkNM1fbGCrEsILp8Y0POrOkZK3leRmCEDQlbZBiBRLLrcaV/babp1DFpNlTGKuy187A9q5k+
zeSq0rsAsADNRTVNha7Pzp315vBPYzT8U9omsyHQubnb6ChJFatVHGmtTiPLLk/R1u8zA6Muk34F
bTdlSj1x/81Jr8bqUFjNcxe2ETZq8XerHAI2zQAfWey6q+rTCKroauKWO7/Gz7R2Q5TzvnAzjyKq
U01nEc9Zq29cbs10kwybIyktv5TxvBOh6SRd5oSxnvU35Z28VquTOEJWiYbXf7EXlsDGlMVRlIG1
y7Wczi4ej3QJtum70aVHVCMwH0qZ6Snv9ZTqtlV3q2u4MevmvFunplriIMv3o5e3by1biLSKrygP
x3Q06eW1rB08PhTuavh3pB9Zx2HmoV2MrD1ZTShjqrtZ0bbWkiCsvvD2i99lz30l3Q9rrH+EKv5u
bf5YzVa0m3DFxq3EzknPdtJAkV5cMDIsyMUv6aFz2mfqH4K2L9PmeTXz8NnRRpf2wdq85DLLPzNL
vEAP3hN7+FiXtf+n0tuc1pWedl45vEIS8os09Ila73vSbjgHliHskzmz37rWeQN4kyn45j9yvpnS
tTz4A2tjXAzhX1HmGJR9IEyARIizlUa+5do4STf3FVjzq1uLMPTYEhoUZ5g//XYddqTsfDWVNf+Y
fe+RyewK79Qq629YZBUvb8cwUWz856o/+ERmKhGJm5zY6LNsyuKt86DvyvJphAVMR9Ha7OG2gXlY
DIy/rplQSDF1sZ/NW5FMvnHXLtOuDsz2smXuHknMvppBQhtz787Vw7xNGEjXGTCxoK85IN/A9Od6
t5oK8z34neQ7OjH4nRbp3w/NWCXTiO4sHrpifVXTXOAKV9Ghjbxp1ww2DYbhAEa7uX5Sjb3J4Z4H
e+wNl4FEidgpnd+1FE+GZUMGDO6+LFymtjx8YpP34nBhYHOkL/Yrz8nF6ozDGjknUq0uQ5V3Gd5K
tz9HshjLBD/Fy4wrNTan4pSLea7ipiaDg3Tkx6IRtH3pY9mXA/HBV6qG5NzzqhpnB68T7Kq5AufK
4PKiwXCe8O5ZbbwotX3WENJ3bjHxx6oqRiDq4HupvhpGatgF9VrBp+zNrnC+FXGv2HPwOfOm9eHZ
DAbnJKP2QXjLyY+M8lz6nf2+1laZZq3ZppUZUhpV9mbZxmMEoIDyYtyTkS8+nLwXt8CI6qntR7a/
jBkNMNe2PZoK5PjEzzp/+7CZZ5qOvb0jAps41FC2XyGhxGGMrYxBxocrbHe5XUCxh9sUsab0jCVD
QDaXn20D3WC1zoJ00Ob4Y1pVS7bveN3hCwN8UlQZTHofsni39njgDV3P29bVd4YNW81tDCwnXZeh
yJUJxgDARC2l++v1nF6ADn9tdre0IJfnTlfSyNO+MoKXaehN3J4ZAbAVnvfHVXbFNeNNul/OWLg5
9F/Q/ItktxArfUUMG17A1vVlMneBkQxhHqS0ed/07mpcpqL9N2kvUdJZkmJGF775HjNnWDTDs7bL
N9RekPB1IHZE3R8hArk9nZyB1Wya57mJKsbXtYzrkuU/K9v+Tw62/2FIo3kf3fVDK5T2hdMUFMjO
tnduG80QJ9yVs38paRoHhvfwsOu+65m7kB3EbqgnmKnaWMy9XQfZR7fK5VVuRnVas2h8H5p1mXhb
+gLaxcgHKA/XfTI6G5DGhpgOUjqvFgGlU4afQVU0ELl1r1/4Vjhu1gU0fRMjY63VF1olHWl4H8Pg
AhsuBNayp4ot8d1u/Ic1AR2BXg/YJOwY32T4aQ7urtLwhTa10Ue95iCPLs9Pyq5h1KlZR8W3MNci
5FjzgyTP1jtPzsZu8iwL14Hsz3aVuW9wTgUn8PbWjrK513nO/SFVwYnoODdLmddmYhD937X15MT2
VHvv1PBU3s6SEsZl1S99vor9EJhDOgkP5jvjJvuIiko+ZuWcP8z++JplLUfJCAlMJ61fFbdup5Hc
25XyjuQgzIfKaXgwh7ZNfHuxbtssyq1YbXIdAVlNcTI59JnkO30gCCC7OJvBBEO3YWqzh90OSu9r
rJ2JxLV8cjE/f5VWAZaxVdWNMQUDAGyVvSAjcZ9EtQlN3Nkw3FqIU85+Bfsj3ehYLMxRHNbF0a7Q
bsa5Nf8J6t6Cfx/M1ON223W+8VXO1nFU5m+ZZ3PqGPmjWMwRQI8QMWGKcEk3z+g/R9rhCcX1r9hE
E7Br1nP+HEreICYUojY823yurChTsWEs8oNS5C2uW3npi80mJqy1f6jkyt+Z9cPqhDlX8g2I5mBK
27iR7bIcckV0PANfIc1D5quOziXcZq1RiZPdGidQKiPNiR6NgymM4NkbOHi95XejRllkQ5h5U3Nj
GNBiLmex2oWz7n6caTYSKPSFaMGaes4adNIZvPnCer4kVh2hGcjguv1J7KWNWrCyagBFDtYxzWgg
TntdqP1ou+I+DEL1r7ShsTwBMzRG1FJnbYYY3Ojnr8GdslgLR73hI3d+KTxfk8zuxHu+1OsbqHz5
PdumN9+UQ6ATKaz1BXWMdy6xCmW8BqV4zTjPiOClBnHo1vAw84D8CQtXl6lHHU6Cfqfis0fmkPAD
DFGisgL9fQBc8DBXrQGyWsFMl6yLYA4GUanRJwvyuHHEbebTOlh0DkbFLw3o/L7aQPi70sl07Dij
lTirCdRdrFUyG079SzbW/HfZanGsmPVidGo0nSnKSjNSxGJ3ejGaKbjFEj/tFtCINChKZopQO32G
XGndINS3sIoLSe+1tsg5jfmncTejTniJUO78MdwCwtXYVpuCwHblLtAWuqXMne7o+xUNJHNmv9L8
XSLBsk3pQlrZFQrxYuO9RwBxYbjBHLhOK/RnoTXXVdO1GRunMNTZdJX34evoSleNtcPuIKrzmuki
KQTHR0LHGHquRSyRQW+Ihh+s7FrgS5v651F2rFzhGvl0h5hlcK05mozUp8wwnfKBKgprLYBHbd2K
vcee7vtkPKBNKMzEkQ7Tqy+/6n5V96Kz1j9bxivRTnl0YzhdufNLdFOVo8J/VrksF+S+eo3VXEOx
qmaNhWt/RoSmHjg5wIopbjZxrd+OGWhEPocPaCiimTO86VhDDTxmsTW3Lp9HR7vcXOmBkgzgVzEG
1EPZDUlJZxvqkVWd7C6XJ7uR76xsIwJqBfzgFlzdo3/uZxf6ECzyXI7bvciqp7KohrMNMoRkzG8B
7dx7REQktFU5sJThu1h9RLDxHHVPWHRzpGVVxiLrrwMzBumaR2PoNu4fSTUL2J8TZwvrFFnijP7t
HO08b3JTB4wjMUT9KYnkRK5lI29hZXuFgpCHzNThb0Y3NRKgDnEeQeut2fGEV/lfweYDiBLW7o0M
xUvpTn7cRjAqSZUhY7jiPV62qzPQ7m0jZErQeXGBZm2OM5BZia4jWFMU1Oae2ZMZEJlJDK5Lx6o3
dNnbGq3MV2p1SG5yUKC9GJlcz2UzIh2YrkqhoSweUEyLw7jNzd8h6oo33x+MNwuFhItZR0cf8L3l
nen6xfWsMKNXMFzWIXtc7sSUW2AWdcYmbE0ucfFRhK6jyJRzlmFtvYnVFk8epcZYi0zVJxb44TcQ
53jJrcq/r9fouzXln6JA/GAJ66dqURspVHDpsFC3NZmjH5eWfA06TUSia6c+qrJ+b8FoIftwqi8F
jTlANoH5OoSP68s0lzcboo9X2bVBSa2uZFH1my31Qvmdu9FzD2x+0g3dt2Mh7lQAlBTk36OTLZ/z
LL8da4oeiqnndiuWBSMc2j1Isna3iHLnZuV2QEf8znAWPOllMD4jYc1cfBTZju2xCYPtxmi1uQ/L
7KW/tvTgYcJbKDU7iiPDXT8vJQea5CF15sjaksoNMHt55VeVmfVZLcYHeVe/DRfXqVJmHyOuuo58
L5sTzfd9VXYXpPNnUt7YiQPrpOi5jYurYS0UOPlm765ot+Et2LyL4TATzuu5WzZAjM1pYt8RiOSQ
HWeJr3u4ZMI4BHug3ds3LKObk4zVBmIClAwQsLrL2VMWvCfH1tGLICaivrrZSh/Nzto8bat4boVe
06mLDmY9BV6SS/hVStEK5SSMCe3fla7hh6qY70KzuudOb78raWUfHCzoZ6S5lk8KyPRU5n3/6PUV
P7HdWH4H3j62NMcsnEEWBsDfuXKK4AFFR9kcwNTty1jVXDvgaobS56rNKCKpeStiM/Da19lzch2P
tSH+MC3U56wbf2Xnib2fNYYZ+2btlHFHsj11CWj+7wvK6NMO/Ood0U5776/CcmNTjWO4m4E/dTwX
dsctaLD08pKb3u00ROPOZtK7U05bvQx2IRmPfI/ztxkaZMLD6qw7VJcTiIJB6aSQKSnEg9G9UxzT
xYPXGzuxspn07BCl7h+mXt21glyNYU5kPyMJ7J11u+3NxjvnKhj7W8TNa5cOkTWqxF47ARChCkfu
8/B6nwkj2yYAgLIowJDrYD1wqEJf5XW2/CuMlYUr7Gqn+OrB5zW3x9Jzwusa3vG3N8gcOBVsF+x0
izaXB08E05hWmdP/GaJhxceNo+3T6ZvuOVLF9GeiK0+m+SK0s28qm9/DsuEt2YXWMg471dXto1zc
2UitPmvb72hqRH09cv3iUiymW5yIaDQX0vLRQezNySJcuJWEze6ibmOrYAdbNiRZ6zbd6LFbqNEr
1yDabX0/NamPtrPdG4VvO/sch1B320qXuns5Vb59WtZmnBKhF0ItnLUFBKuXCcxyHS0RviIMw2eK
8pqrfnA7fiXDuL0gGYTSEJP28fyISk4/DTcT96UB7QYcZhL9vQ8WbQFy+nZDxnlnh+lYLF548RpV
ithYwmD51JR8EiRS1fUzZXjzc1GN0PzhyDXLXQPJn7ps3dbFr4ts2yFvt50XMa7eliKOCDV8Fi6f
ZMthjI5LXlrRIxDFxE4BSu+njrhmCoUdwZ6Q9RNZbXZodR5Vdy1F7EWYV/Z34RjeK1LMmkuwvWok
q8wyOzKI0HemIxigGVsZiR+Qei5bi5NjXEnWfI4+fKQ9xW2Vs9LwE7vNN37M4TaQljARuxqu2s95
B/A+49X9rUt0kagqwuqhozVn4DXVDpUnaip45PSGnQAzXF+fo5GCahCDCiXF1m8eG281s2xuHjKx
/VagUToWZp9PsY/ozzw2Ygy2fQiYNCarVZnD/To01tvV+gJLvJahPHRdg8AAKUttHNy63+qEhygq
ryeFDA+1OTVBwvyGqNQpLCLvG7URb5y2RYfcIZqbGUVS4ec+dis9Fb/9OAIRBZODbAvTqfJfyq4c
gEktp7ip+9n2Y4/HwD7Jrne8GKZJowd3NozTVaUb/I3arfq0Z3Pz71sIBOO+LvQmrw0jut8p+NKe
w6YbwsOg3Mo7Inhd6zYZhCPLo6JVK+NoQEEM2EezWFwOA9FazhIMdzlJuN2lGPKBmxn1obvrWrwB
F4SjaohZqHzGbgbe9w2uG4SutALUgfBaNohAXbkHh/4m/OWV7+UHN2iR1WpvMazvqCFSf2b9oavt
tpRjPr45mjX7Y+rNJUN5NOY3WZWvxQl5o16fGQA6pvEyC+cmnchgY3IL0IOnudv43oGiUm/dG9yZ
9mHhKyvvfKeceXgNa/JPS+ZP/U0XbNT7qtmy9hNiJzdVxUjzIrHIIn9D8trkt34HxcP1ihAtYTrF
AtKX21inwNT5h4hQMiOAhBX/w2OmHrOs7ut06ftKE36ArveuLEt3u/FZUBXHaZV/Apy0MylxUdEl
ztQFv0tore5bOI4BfeXRUHePYhBVe6rM0bxi2kgy7wU2DLY3fFzOLZpZ1HzQgrljbTGZfqh8u9Id
3GckipNxIGvP2ZJ26CWyzc7EzoVFJIcexvST7+DzGnFfC84GQOLOm9/6unUkEU65Tf11TdLkE+kr
xAVHNuwjw+GKehdoBxrifaMGK/vTI31Tx3JdZH3rti5qFW9bvWI/o8L0+B2gfz2sjW+HMRrrKEys
MJffeDmXNZXmAENuKLFUCb02RIDnY++qFLhaPSKOXsddKYrobsldud4BUuPKi4kKQpvXorT6WfAl
dxfLKOULUm7IM75LBhjD9E0mhLzIokdaple6RLWH2tL3GEWSpRCjOAAnVdtuMsWcJZszsEohwZ/+
rnPIiuD5VxFq0XNTHGb0U+F5zDNEZdEwea89Q1J+XE2DLpDGDMxoJ+QYUCeMY2M5en3PNeZLi0va
RsOvkqzuZh4QrlzqXqZx+6AjoSB6WJiVg/SxXKYDYuR13nvdKNxzuY65u19o5WT6MLxsS2w8B0Ac
kMU/7KeooNp5nfpkinpKtxwiP/75CHeJA+hXSGh3WsM/kRHNt51tIaWs68Ea7rY5dOwTz3FV7CfZ
+X9dj3ibnVXWcmLWw8VHXJ7v/ONrWilZIpruq9uc4p8bqA65MOE/uLtMl3eZv0vfRwVx3SpSjtrV
XlHU90Utm20H9D3Pt4ic6gCR4MoOglrSdp6YyDlV/9vVw/b/wtfX/7TP0/jzM2Hs+//AzYeZ7v9s
5vvvv7n427LL//1fHID8f/7Lzxe4/wEJh/vOJTjUs51rueN/+fl88z8Ii8WSdy1V41S+Zgn8Tz+f
E/4HRnhC3DC/kaqL7+1/uvns6D+w3WLQDy1ikP7zX/3fuPk853/Nl/CvGeU4+UhLDOAx8M38b/F0
c5+b0jOMbGe1qmRJD382Dq7URDPlFsJPak+dh6kUzMNLfjYW8VG5JavK4iWmvdk7awSv6/y1qWOZ
+QjsyPaa4zmngQ9a6+rCnsMxepi9Oct3BGsjvFZTruqHqvTkshuE6w0mf8pAMN4Yl2vV2TzzvTt+
ewzGF72y/L31Eev7W19OzfsyBcvt5AZfCDjnx5oZh+EkkogSQtFQY+/TPZDPfnQacHkswFJVahp5
+CjczfBhOlazZSomwBXdm+pGIr+nUE03UViE+li4DTg2NwTKiPnch+QgIgO2zrTszKzGak0mo3gI
NOoKL5MLZOFw1+DKjo3BuYhs/txG9pCZkjzAtrUYz+7S3EivxZuDLD9ImcXLFLTeP6CzB7wgh15I
5wJgWh4g8ge5XwZGNIxD2dwlRtRyniyZ171KDWdFuIuUmOqsvMzBk90Nb5F2mhvLJ6586JoV7UbE
uZbXPjoCgAezsX5n9LhlI9Uz88AdMVYyv+sZbhoI82B8HUdWTHcqbyV/JPJcjffthCacvxeUVtzb
lQ24jhKo+ZHb4noJofb9FREUER46MQk7vcarzomQ3qvB7iMTBeBM4YUJP7ti+2ptW4X7bvY29bpt
lnieI2e6kEr4OhSq52Ce3WbPxFVi2XL7i8fX9mCW/WmGoWZmfejaedpt1mCntR3YaT76e2uRf6mW
BDqzAEs9rOY4OCq5F/U8HpZIwcvWV00w7VH3lBnN3q6yO+xTPY/MclaTJx7yMBekp4BEqRMRftsf
RlaL2pCiv5NecCS5hoxfpcU+yHPWt07XfbYTo66HuJoZ4gA0GbrKUN0yUZwQZE24N9xO9Y91I7Q4
4wUtmjR0MDXtvZpNLPXoHPpPM1ds1jCkLtX2UJGagE8bQekBAuY0ryojIHLJWbTkAtQw4/7R3roj
oqVMVtfUz7R7NIgTVkUpUz0jU9IB4f1LDjQa2B1xND7CdSLG4onG7nsSY9DZgsFb0OpK53M69RCK
rcuN8j/YO7PltrVsy/5K/QBuoNtoXkGQINiIVGdJfkFIbtD3Pb6+Bly3Mn10LSsqnysyIiPSeY5J
otl77bnmHKuJ56/UZD8L0vuVUh7CilMTYisouzcjJUGRViYu1MY+mUocfNHHiFq8T6oddfdItrzo
0pb3KK5ipmGXQeeVwyTlP1Reph3P9DwxgzOpps2ypAdDFAX9qqK415dlxgc5sSktU0VUJ2LpSVEb
6ulqyhq5USnB5EPjsRg4b4Y42CZSgu60JO1BUuX8jtGt5n04yCcDAaKgNyHNh74ZANePybHUCtxr
tN8xA0W9gaIYGwMTMscSkRtRp852IKhaz4q7AYHRhKbmTcnSvMq11FH56jblyNJOuKUom8ShV/v0
VmboIaNUWk7TYVnGa7NmLq5qX/eocVMVSR4qhvI2hEpIR7YZJ9zXZomwYcA81EOyEImUhz+XZDZY
5+bOJVKM4Dumxq00h0iDtZT9tEc9ec5sxjl7lEO/0mtIcFKT4LyxgnTakueJ79jBMTKl9qEGjETj
Sck3NdruRgo17YHm6ngw6T6sXQXNy+OwcdFtiKKVdVykW2nuGn/JSlve0yn+unKKD/Zcq0eTjiAq
dxp2o6PTUfe6Klh1bqwu464Wmc3S1yFSqEyW5oIzhDkbx9cO0DeKLwPRuLA8ZjjZy3LA9b5MWKyl
qukZcUeSFiHRWAMbkISWA4G7/AZRuXpOzHZktqDdekRBG5x6cbNnyOaDZrV95E7iAerNyhbE2clc
0al5ZLjsJSPps56a90ZS0/gklYpnXHtmfW0OLeO8TrbAXCUTKN2Hc3U2OWfIZCfBG+HMruQJP2bT
hQERwTrpds1kIHK1QsXfSGsiWswG//J4wQBdN4Sqs7zdzLqKNpLThjL2VRwbOGwZSqy1cfHC8Cuk
op6hVU6tqi+aXXN2aegtRJhS86Z65Cm3HGItZFQ1YoaKfms09CLok9TnwBY/kjn9rppQBTcmoUjy
C4F8wxmZvjsq2CSzfJcLMZ28wZgz1hquKEu/Y4uyDnFBPUdVOp1rucofilzFz474sNUkuT5Vyhpj
XzK00CVoQHTgXV9ey6pxB4SQssU6SKgpcbqmYMuN8/awBmEdNa5XQVXNnSYdBpcjLpEjSQ+LAZ/n
YrgItvo2t4lsBe14KlXtjOJ+F6DDdLux1QtW2NgIgqe6ALnDvJpcTZ3CsPHVFF62CHtT01DdZ3Gc
okRwhv+6YEF96GJL8uNOLS5EcktpkxDxmR0G6zV0K3qbzoDRFA8BLRZuZIR7HdNo2pa3ksKxIJEZ
Eb4JQmxUJMG65HXuqhwnd0eawdNjc75Hn1ByJ6ZIp7Ws9t8GEnD1TofKiqpPsOzL0lvxQSsMJsJg
AnmqBkWrD10X38CGZGPBkzji8s02jMyRT1McJlskjtNkmZLtiCjq2AVEQRsFX8FLCqRJ2ZD3Vcg/
2UF+NeZe07dBJmfnDqt+d5ThBkxOS6fCJh74YoZpo56mVr0hpJ5c2wz7Wl9gF82Kb0Uiu4jJWrYJ
IsJBG7Wou4clTmWMAwp+raDMmYtOiZhu0fzIReZJ6KWJmRzUVrMftH6axMYKicBjbGbkClslbKoJ
G2mk3aGGcpTnMYnqbdjm9pX0m0S8NKBcdQJyJm8h/kR8mYaSqKS4KtSxWAeqvbEqcMZubJPPomuk
N6lrGIpWecjvfQ+sWta7jSJHRfgQdrP5IysGusbIKxuV7OXs6xWVlcsdRKBa5rkqv+iVWYWbBKNB
syMdYb5ySJPPVQ+yxNEpSoObCBdMgxUsiTmXM2Bh4jgkaaRHVRiK+6SJpYXAHMOed1ODRuwNujT+
RNagYSg10pc4Xwfd8yjtJWgDO+xgnFmlrhi0XStK4zKovLT4ddwI+tRpLkvr0KLB7uJyeGoi7OGV
ghWYjmgS9TjiaubBxKROJ540NyXyjj2hSnhRMJ5yq8rqaSK0FW5mQ56w6uvyFfH6VJQoV7RmgmOQ
q/hwiZ9FbsGxbvKWqkdYDKNcZvBNTj6cvt+M620SITnTZll8wyrjA4KhKm2soN53vTruELcaABTZ
jyzWaXekmnoTy415DuZh5Cw7h7SKJQYQMr+uGN7wZjbbNbp2lvOaacZG6yZkSm6jKScKbBlgfHXY
8CJl4j13maJdy/XzrInIs3vpvpnkeDWcxe0hZvrkltzmoxoa5GKXNPq2RPNeTmlIyxMOQJPUJWJG
YmlvDOkb971VKj+5sdU+zHBA2KN0y5Fjsp2YHLlFDR48dZU5beHT21/rWiH1H01tzEQt/DuPrNxW
f+iiQD3MaBDbMh+tx4h9muSlXLWkvtJwfBskOX4k00IiYBkHRvdonRcMmaDpX2mSb5da9hpp+Ak6
eW4iGnJK9W0pUSxoloufQqOKwa1dH1KpR8icwyauvAWFNTv1mslKyRAGA8FlTLLnZRoYDKiZw0yg
J9Ezrxj7xfYtCW1eCSRykNXS40dayj59UIxlsB28Ifxzlpr3xWYcCTU7ZkbG92ypixDnSOg9o4jS
Atd3k2AIGmwNDWYucDze6E1YT5tkZrlyIoOuZ8DUwM7lnxu0e8RtQJB6YyfJVqpqwgRjiAJADD5T
6T9odqfOHkMVUSbWhvk6hmrAkrV2Na3JeEuGfLhi/EfciEYqvnEb8o4RQEaSaJZ7eyD6/hUsCPW1
Xjc+K8GIp8MmoPi6FJ2i7JFk5/TULjFJqJw8r9xLnWM2Iq1vMzmevqdmpMZOVtuUoZjZxMPq8qew
7E1Rbas6Y+Od6Vbkta63D+wjCIQZ2dBgK5XZvRKrWXlAF8PabDBWHo8cDjmSYEHTtd/rSLb73ThW
FxvbnalFOfM15/YZyxVxMKmNrCehDqzsCYHMkX2ibS6VWabHIIjFW4530HQGu9NfBj0j6hCNQyh2
KdO9kXNbCqq8aa4EOnmLtch+RUtJaK1W5i2z8AD0z0bXEXRmSXGHXoS2QztnYjq2wPLgRLY0iG2e
AahERaxiaSezeUWOInPvPXlMQ3pCOnpf3KUJ8Nkl0Ay66Z1hEhNBIUdMso1NKI2pvus4NRpfEfJW
Z1CGhcOVAb58oadkDExamdt0O6vwD9DHDIFfu2Rvi1Bg+xPqY7oxhi6ExdnE65sKyeYnCSAj25V2
ojxSwTQNefVhLZPCdI8HpbgJYAq8TTRlakeRiN4Z0phxzhqignibnpbX1K5EhmUpKKjitBKQt6wN
u4DZM8lZcFKz/YR2Axt/Wxnys21nEdhzpZLOWRwae4KfwU2DExcbWRSXj/RZ5ng3h91wSyS6e2sA
Im2qRQt+tkU97FJlNhyTNgup+XqimgX8qF3IujGjbFLqMuS/IYw4MHdoNU9aPd6JUc82oYJ90KkW
IQ9uAIfbwpQaFHji7DmuqUlNisg6apmiG/QWp6NgXIpkx0RTtd6KoNODHb7i/mmqqubOXoIeqwRN
s702sAg8l7TZgwPD/8aWup7ZDG7ERMtmg4vrvCqrd3o6HLJQTj2loqoh8Tqp18Em8sc7MPetFwmq
AtryWTqd6dkzemKhWemSWIifyBRP+cEeYuxorSLLFL3RvLgpRsnwhNObQ9DYTBjeqKkV4OYL3eh7
i+m1s0tv1+DEp8e4DmplNEYfi5s50VAoq+4cIVOW1zZMbPAfdqI2h57T1rewaMZyB/8n2FHnspW1
cAlebD1IJQfrkHGkd6JuE55WSvUskW5pJJBgnkBSshPOd0bD4aq35NgNdDrmCfbQG9VMDB8lpr02
GVFxXAslLTGjeDa1PjxRgli+zXnlvlG06GsWTjpFQwZlReOQzl6qBUm+WlPwUVgldmhyeNPopmqu
noZKoQ+b5+XWwEB1kO15ucQ69wFTyw0JmNG1pYZbznLgTkUwRzemhjViryqgFe8R/vWfEaMNgeXW
Q5bv7URK92FcmxFC1UC7sOcxb1zibkZxxacJCWKTlQZxaKczp8J+kzQwo5Ce7Dr9Oox5dcKbZxhk
ACSR78dYgj3vyEW/1wNrK2trzF5v7pOqvJctbq0tvkuEXp9AmfBOKvXDVFYIOFJzLQR/lZzdkkDG
DACn0cIxcOmp9+4rSm3olOJMnGIvLAuXXBB+oWXpJsy3rIf8jaL1VUrqW7ut7hpV+ZEryUntZXOT
Jvm2BFGjRlLs6ibph2C5AxJoOx3J+ZoQJh528SStue9BlNfGKm8tJX8RjX4fy9JlzHRxKsOAFKcM
PN+Iyks+tes8ieNo85A1CtHnsnxhsBxZIzMWu7wilcL8oJV3Jb5hC1S/Z/jJWOjomdMdep3UlGYU
Dj6bOGtmo6PQcibQQQu+s1uwTzIkFUvqZriFUAWUlvwUSes9cJsHOW9qdBiqTp72HyMgPkgl6l2U
lF+alhORaDH0GFXP6TxIHGBDbcNoac45ezmRS3IVNLJH8UjibKm3RTX3fAXTaPQQf7kG03hpTmzQ
N8HcsMdpc4eLZ7qI2t5Hi3GHqHMulcIfC2NrJegeaOy7WeFMAevRxZe8r2q59UdpYEqMmuxMeTpK
bXGjUcMHKayUxSAJwXyRjZFFp9GQ8nNR4e2azfIiDxl1idG9MAF42aVN3O/SOrZ9NZn4JlN1oeBq
MRAMTiSKcZv3lrGVu+7Rns1ro9glLP7wxBSqB5n1CeePPdWPdEV+QqrUTgohGPwhHHMRbeqjlNbL
DdHDG2ot1SlNc281CjpaJ+OUCn5g5MXDFCyv0GhfFEZXb8cs9ctYik9tGV5JRXl0Jm+GbtbvtAzC
oEx226nk3mYWV1nR7JSKvV6wNxkVCpVJi8Ph3FMdVXKBPijjZzuSdlXFF2T3dyhcDxHl6iZYJMxR
telNWXbTKGLyQejclTTKCMWCY5mNOj6Vkmi1rbbe84Az6pIPb8HU4YzTOQjOq1MOBxNJCUJ3jppN
nQ9Q/0In6n7J6fc4QzVf7HSY31rd8o0w+MJ8tq9xSYydIYKeluL7gvVF8FS7U6jeoSrF+3lgjkle
cOSrFLFP4EOeMHm0a26Niezt0vOcDctFTGq1H83Ki0u4Q2xDPE6s3iSv8vaej6m21sLrsR6o9xAu
XmscTA4jY0BaVZXpFFIu7+lPgUJp1HOhjv3FQlFz6H8/NEZ+J5LgpbfIwdjs4FQbCANy8CNDhklt
+WzkVKZBHHdc15htiA5qazXFoSQfRzVChgX/V9y329HE940TTTyHIAp2KCCXLrK+akF9LLFplOYA
VUWxSPHaiN2ZHY4O8eMXvNYN1sjlxjKZPQvn4BQaaYeDaUgxV8V+nekHuastJ5qxIVzy0Bw5R+K7
C7ZxTTJ4T4swE3t0foTSQsCD/6YRQcm+N7YyekuU2ifaest9W5ZQ8KpIvSULrj0QIV9OA1GJDamE
J5tj1jYSGUMmElKaIayfCFc56aORCcxPxDdkp8BMsjXBuO16FahFG0TLAUNmzus5Sbt+RvyX1cZ8
63MEDYwAW7AsBG6Tip1mmOr7JFDIOjHaGbcfcYRxTP2wqJWdmeD/7yrEtyQ+lGn5YOXLrWZqDyF1
vlP3tXkcmnzeJzNjXClIyah5VHPnQoP0IvNauVEcD/SBZwP8PjwNDg8PStrhY7VX1FtMOKamSNnD
ZNmiSB55cQ0nRZkD2FE/NfKS+GmLdS/v8CepbbLQv8bmS1p6r+Xd2dRQJ/I0vvSJ/DjXxl5uq8rV
kc+OjJytf0gLVUDYrzgJDk8uLo0TCQvhzNHkF3bvj+ZEUiUP7sOqn08hBpLGNVMavwYnyAD6wXOF
P3xfL8mNqpn7JMrTs5aNxMkBqZAm7IyXuM6+YawXToDrC7ts97goY/RAK0h2o7pKd6PVHCb6qF4Y
tQ+NSQoyatRDg8JZxUONTp4XT2pswiLsy7dQCt+qtnDHgBN9LibcUNn4M+UlIcWuKLhYynwHY269
sduU46SGvsGRlL81VQdepb4NYemQciS2qDucir/jO/lKWuqaNYonWEf8WM++c8Bhg5dkT63zfWdF
zxOsGKHMj2Fec4IO+0dDr4wXoL/ajmePL2+1IQazIT1j2HjD5Cm+j2Lxosn8GsTFU88FtRSF71zX
ECvnytdTw5/S4DwEROZleAh5DawXEwNIJtJWfejTEMs3bW/TSkI013dxnZa7epqZnFQWZejSXQsO
PcvUF03unxMIjlurtgjxJS+cTn5qS39Jp3jZ1SrOYY0xb4MmUHR6bUNTPnCLCMWGv/MeRh4HnoBb
h3HlldSaDbmmNhmYQOiu1M+DZpFNVhRdfc0SS4HZLGtTgEusG/TVJUDRNwxx4eS92bp6w/k2noyO
hSWFDIHeZl7GCLd9ZXFawO4qToxqsLYTbgcUGHMbRnb5DE3AONvc5e9CDtpXRRLP8tKOrU1kerZ4
q7OkvQj6UNAlOhHELr09+4aKq9D2jPcOVD/Qwd9uq5FLsMEu3nzBbYuGkSS7cg7HwxBiKXcWy1we
IU/N+NizUeloSElG3JNqrOycjS8bysuAqhByjcWSB5ajl2WX3A1LPYltrzR9gjutHKO7XFJFthEd
7ZpZDFgOWDp+pkj4Z7kfkx+q0REn60Ylnh5Fmg0yK4JZ7K1aaw9ps4zk8pURzuSZX2dGl4hx8AL8
lSTvcrStEFoMOE5Us5mnMC3cKozFJoitr3Oen1MdTIxtgGuoiExhiZ43zMzFQCvKnVqk1m6MZVR3
htpVN5IlznlQSN/wrwdXpZ0Rs9B3GnXGezkGSM0d29oiHwC+BjsllL6z3NwUi0bMrBNuS2RnlaQn
cpbRBkd/Qm4ws9MtPgj1u1DhRfDq6C6pxvKZMfBsAv14qYOEUasl5i5nYRZmpeUV9TdPWFftVEBt
gpZJIyT0pZ+RQdgjOTGQVlENDpvayi+EQLNLkyDDxwrTE3q2U+C5HXi5yfkKM112PbIo3Ct9CJ4x
cKRviVToA5EzMSmA0kpj2xvZBleq+/9dDN28MolhSih09z92MtxXDV2b+X/51P/F9/Z3PPF//7v/
TShWjP9itrIly4bANwDu/f86GhRF+S8bkwMnAoUZQhRE/3I08P8wtlXmX5JxLjA85d+eBuO/NNU0
+HtWjLuurlPM/l88DSuB+N/QYElVdJP/MPqDP/8N083BRBtmvTd9jWaQKL4FKnYgNXgEkMYqVBK6
Lw/2eIEZ8H8eGcDUf2Yi/xOJ/O8PfEcnJnAxZGB+Jn8hu10Ptse5i/PLEn9Bv3377U7g1GFCXfEP
7jL+kT/+qhWR/NuvkkN2UlQxGOP93bhAmi86d4R2FYbhdpjgt6G1xlibNTxg1H/dmnkKjE9+oaJ+
8Onrt/rt0zMjV+ZYTyVfTkavzFOaQLQT6eahYrpmdZWRW/jBVPnRRpryU/HZ8IL1Cf3j716/0W+f
rNkSEZlaan3J0j2r9Lom9gWH9DAENYDZeKTuMjkHN+uRmIzgJ5f7o4fonR0m1fFNCpAFPkqjfelv
skv3BNau+AL4PPrkQ/6JtP/3c/MOoS0pESSHpcS9zHGx0m1XsUdvbi6hPbl9abtRqn92/z54etR3
6Pp4HmUb28rkjwYDi0H0xBYnFNAmIoyvmSDoEyzeKR+OPcRjXIZ53mw/uZIf3MD3g1KMRZoiykAE
6kzxBvnajaYnGPNLwM0RqQoGjyuqH2vLcCNq879/6j9dTf+6tCuG/fenxrInqZTNpfNJTTnVCOlK
xtM+6J7NK6MDqw2Ihsaj/gms/6OnVH235gxChrWE1cavnqv7+IcUOniEkDyCp+bM+AVaB3//XR9+
0Lu1hmKHhkqq1WhncLu1h5zaWWM02/r4LKxooQaus98pifYof7rAKb/Wzj+sqeq71UdQg88jiUy/
25E4jb8oz8W5jM7RfVxbu+ha+OphBD+Lm3Zwh28B53knu2GYbbufjnHgfAsSzE1bmjfDKb0RhBS+
JFchvQ4nyZEc1spQO9ev5U15l/VbzU23tUdHRNoCvdk1/PFtkvjd2aqUJ8TvzfQkbQfn29pud5PJ
tdp9R2JI3wBedeKX7m64a62zslU25cnqNqbX+skWnKEvHYPZn3aTq2+0YDd7zaHEZ7rT3dkv9k2x
C9pvhIRv2n2cH7p9c2PfoS8SrUbofMjvODteagplTmq3evCWPGmn0LMGr96Hx3IPUhrCxjapv2e3
OKVkeuxvus6CcSMdxtidvMYrPDM59vv2k6kUHz4K79ZkZcztMJNm1cdBuCYiAfnEe7MLascYkqtJ
s1MJNDcfVCQvy43l+bNncH3W/vQwqP98uZA/cX9Nsur36+srw8NTbJzBZIrUr/QsYfXA22m+xpzR
ApaVoauueax6cyCc7tM3/Jcx8U/f4v0KbUwsnuoQ+BaQRw1mM6msfuZUZSeHdiHR+cs1kj1lo0yv
tda2pQgPq89KAmQoCGPRm1DkbQuJAT8sk2NWqrGrxvgImQUgwRQaMA+ugM8Yi4Wd4mVUcY1ZSrzL
9Xhbx43LnggJSc0ukoQeTCwkJ0etgNAhvy5GrHUtx6DG2iQZcME55mGbH5NQ8clekpnUAH4M/fwS
Q+htAcQnDJJzOK9eJ0WcZwIaOE/qHSlj0DmLOxdOYmKaiYbClZKcFEJ0D/d5Hyqc4Xsl38NbqXdz
oqM9x+KGPvPFBhTQVW+h9VXpLp+sPx9tJO/2rIQpf5mOKdsP4n1S09kJ3yy61rSarmbFFVy2nVHd
zdbZWvDYcMdZhz/ZxD5Y05V3e1gfAYIXpLV8JajfIg2SmaW5sUYJABshDs1jyaPYNdpna/oHP1VZ
t+3fKg+9sabYkBmnWhceP00EOAd5yNddEwLuHag+aLR3UQ1ll/6daZqf/M53c37+tXn9Gmv+2wcv
2qTmgAMDnzTNtcB9UVQWbnHNjSqwgQkgleU4iNuivPvPbuqvWR+/faCu5QOJgCY5FH5l24esbR6l
LtqvN5XoBh358wAEF5clHE31uIQH2//7J39QAb0fSTUz3RvqupEcBovRfSQ05Xg4trZEJTAfK/73
Wgb9/aM+vKrvtrBSHjOry2JYrbN8xWJ1sMSDjiTfh+2jZaDpk0ysyJ+qcO8/+ch1QfzDEqW8W6Gn
pW0KTbMVUizdUYpJQYx3lg3hMUq3NM6PMathMJuXgNJW8FXSmSjx3z9btT768PXPf7+p7WyQ2aXk
m4ZjOtp7Ei87XCNQkzpaJhPj27RS/qKvfd00BYwapUeGR1+wlSp1gyyA5zob/awOXiqtPGkqaf3U
g5Tr1JhQJbppxs5qd6l2wK1clsd5YSnyUrx+3D0FlnuwiXrIJeqePBeszmVjSayyuJZYtLAL90Gw
qSemkxrkfiGmR0vtjHfachyrNz27VhSJkQcPobH9wtqHMkiA/dLszWknT1sofCbeMc+goJPgXAbH
OX3G+TLmx0B/Fvpdrz7Y01Ol/6RLnhf3CokszRvI8HR7s4WJ48tiJwNMSGESewrxIwlJHCOgR9xC
GvZR6IfCF9FeqnaMtXBoMlWBgr2brCu2VA4iQzJtzELaJ5p2SZv+gVbqiWA7P4vGCoxowAo+Duc9
zkLILhNpMvrYve1DfKWneTPNqU8E+d5oOubG+LK83OjWk2Y8wrjywLDts5A9lNe9q/QjFuFdZMde
ZE3f8XwjrM73vzrqrWb9RFxlGIb1CDJAKRufdsyDrRWozvk32m1HGLV3Cph7uY38uWUMZ9a4IeHE
CHODYmNVmdtvo2QRzkXUaxu3SorXRUYpsuLoNrZmb15m1hz9ESODt6xpfARWh54W+C1LPslR+oB+
6COyCQBQcQ3ma50/8LUNfsawn/odwZdswGbeaOM56q1tIhqPPtyyZT61gxt7X4cc6iZ7My2FK1K6
VMRhYElsc3W5zjUBcfz1A9kvpg16wjjUcXa0KutWiZp90U1bkFukZONtFSHVst1E6n5oy3sGx1wg
C2B81SlPZD+A9uaYXjDV66W5cKZ86NIn2j1Mw2NU8NqjolRK7tJ8/FYV8PQKeWcvFc2jHvxuezYy
iGH0tYlNTTdzbP3Q1em+r861DtyFniRkVZK1GE3Pw7xXZWxaoX6XTvqZhsM9+Mk3i+7USvJIZXUf
ZdluFuLUOakxX+tUom4Ut4M8nlRwEcVi+KPce2QCPS1X9lJQ+gLgXWDid42u+SxDDRBHq6uPSU87
RH1hqAHv73QbheBNKLcDCOhMpIxf8UftcM6sqTBHk59ZWZ3UNJmfcyUr8Nk++dFC864QU2a70UH2
9H49+3imET4HN5OabRxZLuOtvOXnOvalCyipjOWA4eXvK5z+UT3wrhQhlbroZqsNPm0DuuHBOex4
wQmao5AyE4/RyjREdDBP/WrmR6TM7wOa8SEFn2zc13CxYZkwFwqnVmZs5EreyIzVgeK8HXJazME+
ASIXMgmDydtuZiWbFJFSLx7a4kWWqXa+x6MKxlLs4MKyR2K9tyQPN+YGB41LXGXbq7Mz2rfhcK2K
OwaWO7ZVb8wH8Dabv1+CX8fLP2ww8ruSaImGBYtumPpk84nsHoPskKkPhfzCDuMITp3W1G8tQUgk
nDbTfG1tsbHXAb0GXIz5tp98udhMI+hokK5VF5Ml1E5Ubjd5bWxvozT8ZPO1P5DI5Pe1lKJHiy7S
xs9nzY/YhBmC6crh6BXNc6ffoe83C/ZnoO0pjT9VOVlF7qdFd1IDnFijuWloOvTVNVbPA5RXHjL1
mMn1oa64zBGTFCC29CAJsmet43F76+tqU2eB1wIXT2syb4mxae16EyKwGwEhBF7xdohIVdAuZrJT
IW1bvAEGjqB1xajLB6j0sb2sOCVH1r5l+c/1CCAMeRN30baFEJMil6+TOjsdJEcjb9YcUNW9SuNX
JRw3o3qqBJkOab7ttNlVU9lRm9u08zM4PrAeYQwD9kE+4ymE1K8UNLZxGgGAZJyyBdUPn/OmHslz
J+2u4K+HVc6gsGyLkXdjdy9FB7TAfGA2k6NPb+CHgec0nzxWYlVJ/vRYrX/+W+kgmUVIv0/h3Hyy
EsUrYVJ4mWpcQUt7IUOa2tQX3X2ffAlHTEbTSx3dinzYhCNHaaPfLj0zSTqSn324swgc025OwZ5h
aeOQdaD/fC/oMkw1UyKa5qwFjNDAZ4QtaDPbgZfAnrfT4pTEpcvS5xBQ9XNBLx8EU4TXSZuRD1A7
xy7dFGm4rYdlr+OLTgx6Pll+SG1zn6q1m+Tsq6KAiVBukzgk1xa6hs7YB8qRv79+5gcnBPmd6qMH
jVLBfmp8kb0ErbpJa+PM5n2UmU6mh90+s6YbLBy3aq9/B5H80MteZMpnlRuXhtmN1tRA+utbpfF1
HvNkli6LAdK2SR/bSH/CNYBBodv2nepKekmMJN0IJo443RByJnkx2uZEzPZoSeVeU2FOZK89NCGb
vXQJmQUxS56VEEzmaZwL6cLUmUs1Gn5YQd5mDlvd93tl/qpDrwAgTusbO1U3nSuz94k/7WOGyOW5
hMUk8GrZ2A6E1cjkugloT/g964m5vA8SSNCN2PC/DBNwL263VFju1Fic/D9bPH4dQ/70OL7TvMpQ
pWmgET2Ma2DaNtPhqva2R8C0guE4dxdwlS7WMa8KhVu39mMeaA41F+Gv7lrPtve5rPhryuifvsq7
Q8RCrFpHApB8C1g5i5d2lOdLO5cKcuacoX/1b1qWnWD7PlB++9pyj98qhfNQKqy/4NHr7rZxTFnd
LCvzcZ6foEAtBNUiAluY5d7yfvGR9Q+q7ZBPpga1ujuiSslBA7ig2vtR+F168/fn99c55E+/5t35
xITmYXZjZvh1oKONRc8ailZluCt8Ghx1YhwhNn1RZSDv09HQJHfp+vqTl+fDD1/Lid8WmZQ2YGw1
YHs1BOFZUd26sI5lxbBDvT9GNXzMeYAHBxmS24hf7dhwWyWMSZ/8+A8Ufvld2ZLBS5Bghpt+kpuX
poI9B2EvgK3JXLxrWaJWrtrVKK4Lc5n+/pkfVCzyu4qlSSUmwYEF8xWOtQXNIsu6ruf6VTnJKE1G
soiZ+M/u7v8YVyvHmEmYrKb5MPEeDdZmEWS7Snwns3kU1kMeM1NEmK4eNVdJzCt4E+Su9MmO/+eT
vWq/2/CHulBsLVOFb4xIcrnhLf3NbAh3nTrUpoy3qz/V3td3738+xar9breCiwv4r+OcWM8XZdTc
xMIEzm9cr6zUSx74HnwCk5KwVbZMcYgN9gFKU5Kbf7+tHyixkDP++SgXzIbtNG2x/JTdMofknkBD
wtqzM7ieNde46xRPzSxYdcUu5Wv9h5/7bmGElwzOB46K39oVhf3z+u7WwZdWNSlwlqPCpTcKyZ2q
9Iq547N6/6Nb+24NtGPG0go6uP7UE05GB2yLL9aMMMDYRUcSDKFT9ozCGmg/gIk8FJZ+O0E8DLqv
zAi6hujRWqO7IdOy/34Z/vxWqfa7VSyrtZhUOWfrKlNfg4F0uS6OsSy8FOwZuJdjI81H0Pqf/f4/
LxyYGP55t2stp4s8VLbPPKs3i9ZjbjTMWfm1XllatFUBVJblU8xh+O8/8MPn691S1YowFBLpeV/w
5sTEYFVRudr4HITW6jq/jjNicfWMcZKI+3+0Vqn2u7Uqj3oxjYyCoGIfjuEijgndsp43eF0WrcI8
yjQrFXbdT37jB1fVeneU6YWaQfrUJfxm/5u9M9uNHEmz9Ks05p4J0kgzI28GaN/dtUuh9YaQIhTc
952Neff5qKjqilBVZiIbfdEDDFAFJCorwiV3ui3/Oec709myYEDOIO5rs3tPZ6I2AYPZfH8tzDr+
j9f8S8CKL0XGfz4zKH7ppP7drurlhf6zuvp/Ru80K8Hv+zv+fX6v316j+FdQBX/kh61DmoAqTJO8
quM4LjZFHvAfoArH+U0riphxVTgf5dI8iH8DVTjWb67nKA9giFosHC6rxd9QFTAsbA8bhsbbYTPu
dJ2/Yuv4dZWHVyhM/CswKlzLs4QpPj2XwFlCHJahudVzEUFX9I1nwlrZn22a+pfN5ONlsLZ4rnJs
V7jYOH/9kudeb1kzce5t4ueMt0gqU7BIAkCJaXicbOfbIIby0NcCH1qTT9cKCt1hBGD3qsDmX5D3
CuJNy15zQLPAV5W2tNbVfnX66YO7/rG7/WwH+XUN/vgxJeWu0rIlmBgQHr/+mKwFEl5rLrbSdpo9
XLecnojZC866dnwPwtS/QOjvKRQg+PzHr/zp3Pa3lyY15tms9lLan146j60hAuEltnh309sBXM1j
mw3mNqK/Zjd3tDfPReu/ZmD3cB+b7WMRh82jA3zoggVzazEVPP7xj/QvHg3oVIvjhx9KITr++mZQ
AOdaZrdUHteC8c+IKLcDmJl9/esvg03A8pbnb3nmf32ZqrHajLESU+gwq8k5EbOUEr7Df+FV+L5o
4jymJT5uID8djwtF0aLjVuM2SmdvnYalAdjMf/vjF/kXT7mSNlYsxSOkHPVpY/GrZHC9BH4mSDn7
wlHmtJl6dCXRqGBjz36L/9v5MzlkeX/+cU7jwWEFATRj4w5Tkq/xp/ODsBs/b3tfECoYXsqkiK5n
VxBO9/LgRQCvXekpyXZNZpd4bAv5J/vZPz0ky6uzgngu76rnOJ/OavOMF7GpPMEVFknLK/S18vvu
9o/fV9v+py8mPFHNX29D9dHKMz+tH0GJ5RN5Nt5WhTFh1AqHi1gF8YmQSUpABXv1s+9NWOdJ7F/U
AxevWWQOa8ycbtKueffE2L6UJpzrdWVCAaC/3B5ego78QerL4SxMhvTUuVQnJFHCkQrH9VZjhIZL
QoX9TW7N2Nn9uVPPftUP4DQSGh7crJE4duOeGhRJc+gS3O5JtQVmd9/VCNQcY8VZU8v0ZiS+sI7D
Wj0nSTHv49jTtEan8XfAh8YXcn7Tru8GoNh8zHBIWZSZYav+5KQ6v0hrxm32NNk7WVLxCW7jnRxy
+d7JGMv4iJMZE8u0HZZOSyEt/5Ke74ZA1RhzrBhSj8uuSi3mHPb8jXI3shn86VNIYvW+4ftPiMWI
qE4sAyQ7ikYBbbhlaT13Kh62eZs/9hoeWoEbnf/P6OjzOIPhFipafOl5XkLXlGJSXiwwNjdNuXGJ
se68dOofla3hRMfQc4w5dS4BCSKJpE0/vwYWt3enbug66zOHMH7pRPO2ptbydiLI/dTYqbtNq6W1
I9ZSbiAAH1zVBfTQpaTZJuQgLPvkPto8RlQwkn1dSIDJNh/hWkXjExWk/VZxMt5LqoEPJYv4il3a
OtZGoY7QIKzNPLj9saOPes8urW/LyXwJ+XCuXW3v5tmmKVkZ7XVM9IOUT6uwG0DnL5yE8+IwAB72
76bOuA06bKKVSZ8EdmtyC8Vuhj963knrlWliuPZNMI/KL51DbfSoDkHSnbejE61DWfWkT+WhnZLx
FFN/twVu3Lzorj3YyrfWZccTVPqrLAeiYdsOLOfoMV3Ymol5BgWVyAWZsMCR16SybmMVz9uZnmdi
2YF3rWo3OxYGdZbUGJ6FRXJp5bHcam33B8cUL258KOLia2un543RPeRBW6MItSffzJ9kuagAAe9Y
qiSaVib7jSACvQJWM1H3LYgfJxaaSFDLbhvV04xlsoGnQ8xMzgAWW4yDhSPuCul4B2ArNHN1zGAT
Z+524CsRadsbd2IICUav2SShfWW68SVgf7GpTSfbxjqn3j4h78+UN24uHd8CD2N5x8aN7E2Xi/m2
MUZxDKvev/br5G10VYPO1/UX0Af7LXPM8TSDPF0t5BA4/3obZdl0QVgJnS3osUKXTX9oCvtsqoZD
RedBY5rF0pHxlPfMuItRXsVzfmMQSL33yHdfi9T0nnvoSUf84lcEmr3rHGDeOhqqfGMZ9byFwfxN
VsZqsukN5kZxrYJxT1vvN39pz2yMuqbBtmw2vSHxk87BfSGc80KO6Zm/1Px41ksflRTKiOkV3zq9
cblLGKI8WI3VYy4UDAVgiYj2rgVThLl+pvGVki5mmU72NZDTngDMWVChuySkAiwYJ48GaXHDdYnB
DyGaS2ocHBjLl81ofKUJnbag3AvTpY1kupo49OHs46LNUxXTtsqj1SIy7UbVvPkT6clM0V/phS8g
Iq6Kon5E0awulE7bnZEB1FXLIsgsRkgS0l4yxvspgvRRaQ965+L1oPPYGacba06PVjXLXWGIdN1P
H1+n9Ho0C3ctYpvhJx3KkBZZwBu8ZjUd2VX8FtMBRkuufZJBB745m17hPdO84aAwlHzERdkBlQho
4Gqm587Tlx2hgi0D/2hj1jC7HTt33hR1P/wcGAgiM7zPG8COg5H+yUGOs+LnDdnxwL9x3LU5AVjs
zL8eaNImpXWYatEt5SbztEs7estQ2XsC0DLVxjuJnoAu2qFmuH/0VF+jtpKRJ39UiMrfjW0b3kY0
YHDCHW0r2NCxXLwNpFlekei03CFy5Nuhb4cv3VA03wOHYQSlipimDk3KgJb2q256mSIvfMMkAby8
SaYlFpUHfrYLOllewDfIXm3HMmgxypX8Cmh5uoYQS3piyAxr3Mzazb5Typu8dmR10HQLt+WFYSNX
GxMCPMmNQDfGro/G7I1HTly1hllfmzIge0upHan/iXwsc7+uQPQJGLb2dL3FK9itTXaKGgaB1NuG
BFtdd8TzTIQ3uQyc0b0liT/He7cRfXkcmce/Qt4naKERO18h2o8Bmw7Q5JvQtP1ua1Y1VNmCChms
PA7mZbKfA1AVarAGhJUs15qUlF989TNdlTuvN4SxGeqcxQyNILty4RrHxJEzeS+bLIUBJtrkmviD
zY4i+4Y303BHKPmp8M4pjWgYx4gRHnnp0AexbnxTDpuqHVzFNNnsb21V6GwDN8nBfiE0IDbuXeRZ
MzP0wZokdXYRiZgabUPVoFZgRo7tyTb14G1R9CkOzqjEjckc5jaApzxOHkdtiBB2eE9ri9EWKDZa
xDN48SAjEet2YArOPPj9hOxk6x+0CqS1FrSAYmLsnJH+objyMEB0HXY4MLha0lBGWc1aUV31Teoc
2S4F9QMLqZ+Yo5Ljit6dJmV5z/qUPBWwTapl0jTncBBmjl5yXXhGanMoM7ZteHmrNkZGO/Df/oXY
jVBnUTZWFYItW8UljuUsOdeydinWyZy8sU6pCxA6Wucm5dVHHosi2fTNOPUbg9aeY9wzg3wAOG4s
yfPKfzQoywFHBJtCbgEdgg5VlVNvqBSyR5KLnsXpyOMgs22zsbuvc5MludD+eDf0VQJ/ht0AbrQc
BBgNnoObSoRmugmSILNXYxK2LU33NFJAd2msbVnPgt4Bau/oY7YVNZ9TFUwW4VQ3KHm6kvoOMmj7
FFqWcaOgJT3xVwbdOgnj5GvHZe21mlLi4VMlr3nkSVf3RiS7wyQ0xHAziPsrMKyI5t2MQLG2utqD
5YCS9hxUQgK2ir06oYRJ9wvbyqf+IaaILebDgHMUdcPIx5U0w9cmWnrmDB85awWqdwi3mbRqi+e1
l7fY92oFHgCO3CrqTRda1MS5Gj5VED8a4BVI5EV1F3GnnPtzF8bbq9H0jb8ZlWALc6AFTnyHGuPB
8l3eiKm0xh7loOqB28LSIS0YFOIE5aVNrrTVCbDVhoCbxNGaTmhd2uxng18gubb4JTLXwzdASaZ/
UXvmRGZ3aDFWpkHjvsBsr3jUhW4qeABJf1UEyYCmE3l0pTUtZUVrWp8gPdaJ7T3Npka6gP8iuhPc
IIcdnuY0olxuAVAp6czxyMHEpTy8piSjLnBVWVZqUi0/5Ha7Y5mQD9kUA8Ppi6xM9iReZxawrl2s
pmAaiUtN+ls6kYsdjXqqzsa5MC6HyfQprkSzPdEmEURbwH+YgIQEdHcanRjgHrVCaDlJNLIQTTyH
wyG3ak9S8F6T6SxzZ7oaB9FQozQl/k2FrziFmtM7MacTvjPEbPVM5W2d1iYoDWOm2o8P7xvrK0ba
suTaiIxUme6q8SLnzpZ9EG4nMqrX82DN0RWIVKtCLFT+JUkux13bKVB3sNQx/lsz5/wJCGKh1QH1
pSxFRs6XdLCNCEZy5UYIwWNSrqSuhitVTfWbBzeO9HdAcSPGhna+4ZYRMx9dOnmKXtpXjuMLDLuz
FbwpHpEjfXlcHioXftzaGwbGJnhlqA1olsUKQ5lLI4cl6pryCK0p8ZPOiFOCuxaNaOZgxqit4fAW
UsxJe2GNLLWIOM3GU0utgDJG7zYvZttel6oSbEeeEudDWlY3Ln61r6VjlHc0bo74Vty8efUdwzxm
iesAnDHzBrEil327rvnNnpf0hFjrNq6qDSCE8n4SiwOht9KUdqeBH+M4lYOGPRN3Uu6tpvW/CnC/
76ZQWJ5s2+ivW/qb3z1p4GdJBKQw7BBYL2DBs3PmpS1fTHgv7bYCzPGYsfInNB5VPdXitQspLycb
UpxnVq1e5i4obzs47bQ3ySLgnkDsgXAicLhyFWhvxmM1WWxNOo9Q4weLk2M6+axjg93M/Z5UdXKf
cmlAgo7GMjhqhmNXUcuNtTbDin1AFgujhlqPZF3SI0ioyaLZBTnX0fMxcfr01Q6acRcMZsQ3IKAN
wfC0grOno/CeWGzA0UolabtlDUFKF61tZcewMSBoJh3MsXUy4wJdzyXjoxWTlXlbTeHwRVClRp6C
NA6dEpSI6mq5y3jC/QK6arhtVWePi7CUXQ+tN3DeYGPVC0Ib3ueA3Z4ND2z+G006UALRHGI6/pq6
eUiAcF7ZoMVpx9AFBDo3D/toFXlDGKznPkxvRJ3oZpWMC8LAg6OxWMD9mqV0DKe3shc4OzI9J49t
T2f5etQtOzrVUhi9DFroKxr8mir8oiiw4LQfh88GFRhU3cdGf5bpLpVng+lWlwnDitt6zEW8FQIQ
O1cep6PcoHNSf5f1gJjW7ZhSlAMP171ju4Bkk4ADt+nfZAi2i9TQAkszMLZrU9P2ZIkyfh3HAf5W
DhfTfeRiRKmD747zfN/4tsiPMmqCkx5o7OhFESdrmw1ppGqior2AaSVQE9pda3w7caseXbdzgO4n
cz7TWRUv3uoZUBI8OE29bmsJ/4mmHHbqjMz5TdrhFNxqDhC0kmVtW2xE1fY80hzi9nZPa8Y2Kqbq
GTxX5GGKp/zmohya2YAqQiRxRaLXWi65Wlw0nZwlrQOwY1j2GzPd2fwPeyoqHZtyBIAAQLYowoVS
G77rSLARErzg4SnCkKS74jwH7s2oYXd5jYMHMqlYQEQCKWw5vcAjDMjCXjlgUmk8yqP6b0HV300d
fvjQf5mncXy39Ueo0nWFZ30axArljVoEGEXQvfIvwqEPdxVJIOorDcKYRlnH+lLKzDoHcE+JTtnW
2y4ruwqSIDzwTeo17rEC+n6sS+BlK0muGORDY1r2NjZG61scuePmYz72lxSX35VTflZT/vfV/2OI
cM0e6ki4KBixgWqjoDD+/H0p5j9ut3fb24ft5v/82+M7zSB1/m93Ux29/py5/Zd/5Q+pxpa/eWRo
bZiTiBQYMRjg/pBq+DdaEoFFx2Gyq9BM/lOqse3fHL6zzJX5U7bzM1XcFr/phU/OaFtqbTl/TaoR
y8v/POr9V+/Fzx6Puu3oHcs45AUZvqVaSjziKuS7CY4naukQioY+3Beyv5CpcRM7/QOUrU1HRKaR
TnwybbaiugMbWsvLrsdhCZ2x85rLpGrSFy5iPmdVh6PmpJhgiIACiVE92jVNNFEaF6fJiiy8eZNz
ZSb0isfR/B0W4LNjhPlugttwbqQ+uu04rc00ux1KXa6yJPRvmJBhRuwL50hTMlPoll6iaYBE4XnQ
j2sclOxLRV0BWgphOI20HkRdNO6nIQProa3FzweLYNTbOu8umsx1uMjlj3Biy2snovQBVw8FPFH9
pXDsV7hsl3mmbs1QgweBcGlXbsgtKLwsbH2JyvXQetFNbFjntmleYJ7koscEK2NBOZe9W68538Dz
iMt5LcWy8TDBcMxObPPGvKB15zsgJH9dA/RYO6M4x2FEx5U5bmynmtZZz2YwmOZ7E6avgNsvA8bj
q8DFuGAzpVy7Yy254Q/NOmaZgLvbbS0AMvC7Fh41PTv0E5/ZJSMUP/fuEtguhededSKY91lbjO91
U333XHDgocSdnSbTsbXoXAB+N+Tua+mPR5+iNl9sCrGOK6zlsJe3BHquYPl+7yYSxjGH3bXKs2Il
KDK6UnPBTIDGAyhjwG9tcF9ca4OWUreJiBs4HOcyrxNcuGYM+5W3cNXBZdv65ngAeavvBuuNMhNq
ZULgkhMpqjAQM601VAGvYDz0m5HPmClAjII/32chM50o4F3ulL+twBtdTwC+z9t6GK5nmTA9Nwbj
NOfNc9MwBMpKnjidfu1zu9q1kFlBozPNkb0mbwJWu67G/KyxpnNQvzmJ1PG+abnbYhZxKXcvqzX1
2ysMzKtSpAdPZ1cJFRq+Rawqajex2a3i+juVm7uo5ROxqcNma1g1cD6gkW/7MqJcozwWAXbL6aXi
Fph01aaA0tZM+U2bW8QpcOxBYqog6uAT7pmMePG4lXW2pV98PXKL9/NqU8WSL4d3PbpUdDAnCcf9
0J5iL9p5lwk04xS/sLIfIFlc5GO05c7FecSwrjSCMiiMYGtqjnFLfOP+v3Hn+B8oxLMZ//7q/+91
9p5/Wuz/rsI76jeFWm66jmUqDDX/WNod1m8HDcGzocohukvmdf9Q4W3TYu+xXc26b2nxswrPUMlx
IS+wKdl0RvwVFd4yTf6qn9d2U5mK7UU4nna1RPD/JONB2G0nQ3fxFspUhJBCmzrjxZ6i5lBjH1TB
WlY2inmk23uAee5eZOoFY8GGTsWL0EgUh9kHrmFHCN2P9qROTRicaQiGCcXjxPgORVkdhoFNgq5f
Zzc6rLxBnj0kUD3PQMoDQ4LGnnn+2q5rRXY+Sl/szGtRbZqdTucbX9EdI3JbnNDlYVQHr1YSoZTX
3BmskVZXydB+1ONb4BflymFAsDaWyxoQ0bvK7Q9R7Hp4mZsHY4oCqBFUBFQyFtdhTdNzOs+3bSv3
ATr/ReTk7q2Ks+5miOd4bVYtTdx9Yx3GumKMgNrd+EZx1RV3jV/cL10YrK3mjYC0vsqrmDNsN/a4
uxnyAXjC4BkXu9jnq5jXyrtvzPIq8EsJFTm5LDu7hUcWlLt5tNO3hvpiuMvxsdcdEP2sa9h6fK6R
RnQcqGSq8AysLRshbM7Gc/rXqSywAFZaibdLo6Hdwzpa6oeDjlI8j5CTe984BoywjGxKE9+Pk6gP
md1bN6Lp1NazgZz2kGjFZEDWeqYdsKf9l6sYhLQVZkO9MVGX2lk/lkbzbouux1rviTUTPGdTlWyh
mtSP2e7lAK4946pFx/qLv5CfsxTCzcLaXOWyuxMR8SBNf3yBz7i+1zi5V5Qf04emW/PJUHa7eOfv
2WtMN7yc2n6jkuYpL7nlKIYeFsDhWgXnqm1KMiAOWhG3qlWcxxTfsMU6A+4saHPtA8MX77JhQr0D
9faCQDW8kWZpDrmR3ve1vjVIUbGxxvN1FsOCoMSMwvJlgmMBslouEueCSeDGZm6wDHpXLU3d5ykW
MTY1rtBBblxbfvyee+k+mYgNlJk62QUTVpcxGVjn5JLqxrUYcu6XSfcWmw9FHT/ULrsim3n/FuZM
k6lEaumgG9TKqQb/SnAhYVKQGbvEGJqDHsP+oUduPZEEnzDEB/GO0uRbAElLE3caXNt5Fm5irnmI
yTRTd1Qtv9NcvJRtjoQfTXsbxUtjOuLsGjUb6wakzo2bz+IQDHW4pcd8ul24qFTBZty+0Xusta8C
qHvol2deNVZfuWImF71FY8Ic0QNA8SXZbM14/yJtVMSXFKMzeJk16xfpAAcnfNDeUOtSPuWjCyzB
MdN73QPLDQuLhxO75nrCXiYHma1zyrAY9Ha3fe1WF9jh8s2kq+xGiunNc5LhwnWK7ISmB3uaEkMo
yC0BEJm2iD21mgExwCqiOTvX1UUkSexmvmjuu4iA/hCI8KQpfnxMpPCum48xBNXdirKIclrFjey+
IlVkBzhpZU6KQaYXFBvMN6yYS216C1KK2UR8bxm+dZXkle6pp15GHtncieWBUeMts9bxqs3VcEYH
SH6rP+Yl4KCYnSReBYk6Yn617nwV1qsx7vAdz0JuUQcGQJUha1WjfeeFUVB06kpunKsEiXAgujoz
/87rjBySXduvnFOCx1qXVP0CfCy2jdvOJPxi5nRQiA/CSJaAnjtmx0aNsMbygo4sa2zCh6zjl4GY
Za160zTOKRcDuWv7vPVRzB4fu9VwPTLl/trYelxHlGIdZxm1b3FVIK3mrT/spi73MDbzJe6MKnkD
wGOtW10ThxwNzstqoUkD41WMVO0s3M0SDC/qheofcGIHtONAvFwHMz092pn1ys5mZ2eVxdIoNszz
xqaf+azukF6g7ImjWZF3s+dR3Y6VWZ9R7z28Vx4axcrTjJanulQr08spdIlK40iJH7M23ULX5nvX
aYbO+bepCStS8117XtuAbzNrEGvHYPRshHF1llsG1EmW4kuB9/IJ/mm6NfJ22DOYpc2OHtWlPzTO
irVIM/+1YuYuUAvS/iUemPlwG2kPVWI1NygxA9y4Pt37LHFrUQXBGh9HuQtVmN6b/O3bbra6o5ID
GnCZ+LuEfZUz/sfEcbIYF01ZK99pXLDOO9pTXtqPGWVmRdEmS2V1bzADWmMCWRqGfZO/3CPeCb/b
LHN13iJXXfgN7cKrzJuWjFMu3OMELXLtIcmuQgGLWNJeuQ8ZGCLFQh9D7ccDgEoXbjoUDvo85ua8
SBiMl32ozsxCd49uiKYVSDO5ifzgtfXJ/AYT3ZJYQjn5jUW+GzuK+prSsOC/FfqJgpLmbTKi+Etg
u9PJ7oQ4o/qKvx0ZjPvVOJQ7/KXlMaTWke8+SLlDZcpyB8YwvTaCjvaguR8uqV+6lzQdQTQmYFVq
LpaTcrIbjkQYreNh2I/aaTdFxmqXln11nnSI6H5C7VI4zPpg5jN3pMw1Dm6oxS5ICvtlgtK+pq8I
KrTdUo1u0F7hBtN3J7Oy804AZLRr7wawUX8vDcWYuml2IxVrVtE++wbbdjl5IR/Gzu/zkbS3eazt
/i6I7C3SSQgX2wSF6r7VZAuZylOrqTc0orxxQzyNWUxDONNyp20EGp+1gQVa0GIeA9gLFtQegAn6
C4iFoZTtw17RpU5vTKF6Eo9JsXZl90QCBfLy2G28bvGdcHd475s5uc2FHz+0I5Tejunckw+7pdRG
fsWFmbaa2LIvEshAmOSc6NEde+92Ai0IVhTdqlCEz2j+ouKH68iJM8Stg7SRDJy3Imnv1ZhzEzS4
LsX6KnPCXQboAv+RuUkGunGKUO1SZdyqrPZXY+XcUgL6PFHN9ySxPmXMlc4ldhmKR+m36w5AFTau
bHYOKL1jSqlladNomtN/xyUKkB3K6xEU9HejyjbUNc7rKieMaXaBTc2KT5XO0qDrxAen7bGOKfwG
hQO8UVUy2rpZ9QULXHnQBNtADvnbhK5FuM0AZKbq3eV7i4fvdszuOj0cXEc90+uwxcByCZKXdisV
4DWdoDnKfed9G4vptuZ+uWj1TPhY9Dc98I+qHi5Dt7zsOHR1EQ0sg9kTt6y4x/fpLkBfYG/dt8Qq
XZtyX9UJmBWOq8+iNNslJiRwQXIJGYUZuJ6+mw3z+F6lzB17Z9wI+NicUCGRSHQ3qtz2bq+2Oafo
E8LKho6p71zo+JfDXdmj52PKKKtLxxbkPcbvo5ruO1POGwpJZs5GaItBsF/4l+dKZhSI9mXJZa3p
yPSrmpGm8PYywpLH3mc8ma0V7Z0AB1HX4FLLcWZjN5+9CTt2kMwHw5zlrRvpM3osB0Dy/k1B1KFY
tUwr9u0gp1Xn0P0RWcVVIN38JBveLjpni1U0gX2qUTOzkAWdmYehh42YqKXdWlX6ZTYgbbV+Md1N
AvdsoToOb2FAuIpyMWSwvWdG39sxYXorenXEWIX0meLKoHmCKozRGtg61Ew/6IjGgyB/QbtY10EM
Vi+2cs88I3YPrQc4RPYZ9UQJQbrHoaa7IBiz4Yj+i8POIV044OM4FnVd7+s6N+CbWf696VPA1qee
vuoof1nHblKcajEtfdcjU+aoN1ZlZRv4dgheBCmtBVURXmmzgEuatuKa7H1/wVyvf6+7rrr1cxk+
OWxvO9Ga8xnGhhn7l3IzcMcmexozqi/UIFXlVvQUIZUePQ4ouzP6ku65tfsOB2no584An7KZEmft
1BxGGTTgPluqLN8Zt3RLqQyw+2q+ruYKHwtTeuuy8ADj67KMYdv4FtVZgBnKKqfDZTDFI41ByblI
VXxNjqPYWHnbXpYlvQ2tsQwpJMqNLuIlVZkaTywB7kuXJPIM6mmw9jRJLpfyzvUglnDnlLz6Nkdg
lS14aF0Zh6AaCNW237IAXqbyO7p+rQe3zPeUi241yKA5eiQHcHLn7z42W6za38nWD2B4KzDtAk5u
l53XuAhEHFz4goU4oTIjLvy9S1tFYrhf2qx/57TdHAsa4lfaGZ5rx492ddxehcn1ZM0HS3Ge6otp
n1WLe9qeEqY0JOj39UA3mO8S6/E9jBZNzb7aDwi+qss4/s/9WrTVNcbu1t4G3pxuVR0M1IwSdinS
CBtQNoPmiwt8gaO8riOwUNphKm9SqEeHTGF86f009tkYVPDNpA1p2zUtkH/VF3Quq6TkBpPprR3N
IKUoTr6KjP6LxB1nr2oD7uKqFnb13Anq5lZZO5bkBavqDUW/2Xq5mWGAbKqnhsjZCOnDh2HTjNE+
bboa9kg2vIsMSlmTlz7PAZ3y50z74K2X0r8wynjc0adSPJSJTs9FVdwnZtzeIWqMm8pC7V3lwdic
syeyWYD+PHXNwP2PAuIYxLnvcTGfHD0hQ+FdXZBG5mvUdKbFWr2MrAjNbjLXLHaqGtzvo+tgbe4Y
WfNrqeiQ6KzZ14vBRNJYv6/9tD6nv5m8qSy7Pd2O+VG3YfFgcL9dWXGh78bSb5GL+v6Q9G2/bz3Y
o3Hk+4eKeqw36s6CM3AO9a0oOoRI4VhnCGdhfepllu7VYsi0Fmtmspg0q0E9wRbf02XA22baoMcl
wu1ih3O3lRcPT32hCgTBYkZFWYygjJsxhQ4W5r1kcYrOH6ZRVD37MlycpDjnJ1bmpH9sWCl2Ro3j
tI17f+d/2FCzPu+R1xCyjJbDZFpG7nnB+Ysb+1DWax2mj7RY9ss31Ho2KEHIoK0iXRuUAzWkwj/s
sIszlgLM8jQtbtnQzcxv2scXt4Jo4J3E4qvNZonFFmXRuOwX3y1hBGfaYtT1TzRKX6hJl+/guN+d
xbE71/Q5JB8u3sXPS+62P6GOx9vxw+47p4xJo8UDTIel8QWtP/4eLQ5hUzP3zX1XPuNQYjMw2vQm
TztxJswm2nYBPuP4w3LcfdiPw8WJzMeNKdlf/Mneh1XZW1zL2YeB2cVRdKM+bM0eBmcmR1ids8Fl
3rT4n5PFCV2MrTzYizu6/DBK06SMaZo3qn0JRfmeMAm/rhaDNVJNdeEtputxsV/HH07sHB8vDwL2
bOVKSCfT9Mrs+rmX/jWOAhZLozhr02YzQTz+Ybz7/yLY/xJMJH9/6rl6zYP09RuKws8q1/Jnfoha
nviNLlzs82zChBK4Avxd1HLd39C5OIFpx9RCKPkPUUswLiWKx8nUcjnXqEUF/XtVrvWbxZAUszTR
IcdSTDL/AlZ2yQf8pLYuEaclusA5y2Lmic7Hv/8pl5EFggoMw4sOc1w4O0Y/MTBzW6/VnKd7sAnO
7qf35vrH3/xzwudTRMPRpmmbkiA2MBLLdj+nDXPbYlXJ8+CAJ2VcO1bjA30Is+NE5frF5IYmuzNN
B3/8oktw9OdfcnlRxs4WhF46i50Px+hPv6Ro3KFD/goObSWN8yZNQnZ+is0N/vFPfr9PaZDl92OK
TKyLSNmS3FmCFD+9VN7jxi6VoGSB7qhzb3bAR5G6ATyeJDs6INAIW82GsPxT6JrDDz3hd9XzTy/v
8ku63LEXGLFl/fMUW2LxpsTDrQ9Jy9FwSDN71xazcS3wjOCOXxC3nGCcS0Tw6g1zdbP/43f6A3H2
01vND4BsKj9YxRrTnPMpz5YMLDWdsqqD3y0fcjKK+64xopcEIvwmnPCYs2jDRy1BWgRp1e1pbJH4
RUfBUK1vG+tOq27cu1Y3PA2TnQY/pPrffYM+Pe8fP5/giwOQWdq4Ij79fFEhUZ5ArRwQJXHAUZqw
aeSoDm7aj9t2GW/+yRvySTNeXtCVposAjS6Iev3pC2bULbD5tmsORDDAKDuY9awVv5miTMcvuEgW
VXwb0zdI6MTfZq5ofVQuPZ2PBRyz7R//NB+g2J8/HumwyX+sOGQOLefz149Vv6gXr+8BJ47D/KMO
vGJFeWRzqoRFUYFdhzGFRBjYo678pqK83TeDmrdNOiFMd2CZYZr5JpgNAbeCKoiA6YgdOQ9B25XH
ehkq0k2nLQ7xrcWtaYDWw5nfi/4vc2fSIzeSZeu/0ui9PXAeFr1x+hQe7jEPkjZEhAYaZxppHH99
f8x6XVBG6UmoxQMaBSQKlZXpcqfR7Nq953znXEI9viplMNIzoodEa6GOL75ZGl9+/xXt9Ql+/Iqo
TU2e8voefnwDG8zpNRl85ArRMDY3S6VwyWvdTM9F6+VR7TfTSx0qyv25N8MboyDIQXFDObc9nkPO
YH1FBGX3PpiuuCO4qngs3N74MhF0sSanFI9ZbjafAzIPr/yuz77ZZqFJ8NHWW78IPBsTXTWDUNCB
eSKNeCrtaiFapxxIBU/C4vH3X/eD/ytYH2joMzmjGsU5ufpUf95vxDDGXPRkcVxWXb7Xo7nrZldE
v/+Uj28Nn2Ia69AMhC4usI8ewQBZWz/xFI5c0pJPYu2cxYyoh3ZxvwdrdOfvP+7Dfr1+KWRLgblu
ZPTQrfWd+mkT9XG0yaXl4+yyTi5Y6k78wSYuvdPwh+3gw3H0j0/i4LM5bDmHrfVP8tMnlZMFG6jr
iiMyueRCdtP0nHlG8bgI1Z16Oy0eS5OA4t9/vY+b9Pr1VnuiwzbEFvSRXo1NNzQKDVNc0x96p8cX
cGPNFW8iRjTTJkSOWfQcTs3nXK+thxaOxR8e6K9+YQaqOJixAOEeXB/4T99bjOsl2ljvZLUvqH2N
mnXTV6iOLVool99/31+sHp4kZlXmqthk/gLh/PRhA6wbrfOkPTbCLx6ddGSnTUf/UFNtbGSh9dff
f95HCdn6VG3btLCZMiPmB/7wUtSukaUqLOujodSyRA6TIsIQ/Rp1o6PrgRBhkS93ps/cRYoMsk9c
B+mZ2SBtk0GmQXZVMzy5VHHavfde27+XVkNgiBxjMrdTT5xjRzeff/+H/uUT8TzPCdmZSW7+MH9m
mpx7Fi23I9NZl7s+lUnsF9V1iL/k6fcf9atFzy08xPNOqAFxG39/+FWQqk7xlSiH2vhiWp156btp
JIhcBScC76praQ/e8fcf+ovvh610dZFixPB8d/1D/bQIlhGolVXRKUGT4ex9u4ovXNO9Y+XG4vz7
j/rF+2Vz+8EIB0cJd//Hxy9nVSxk8JJ3PyKNKr0sOwO9C3aDoyAtaXO+IrVXM9Hva/c8BmXyhwX/
q+/Kp4erkpFK7KMDqTcWfxRYI4+lk/Q0M/iG5tzA3U/r8A/O/vW7fDjtUOcBNgi5ePv/UtpSoHvr
ZlkeHc6s01QR0tJ55CditlzslwQPV7YNmHechPrjI/3F74wkg3QTnw9n5X5YRyogwNEdPeBayhgO
No2oFR9Muvbk49TPlpm9C6jgVGxIp+XdK8jc3v7+Uf9qKfsUnL6LasP8l0e9dDCzSL1pjo40cMDQ
8L0adWzsaBbdl4kw0WhZxZ9qul88XnZM16LCCD3DX1UpPy/lFa9gqI7NM8mc8CbGVkorDlcOqmkv
zva//4brj/jhAaNftHwUjoGHiPHDTt1wQwqwtTM8ola7Scv2eej+WKX+4kOs9WJm+ghqkHp+qIpL
xq3uUkp2hASjwYZk05BA+oQOy++/zC9+Ocvg3EHJ6fCtPv5yBV0tNLmQJiYcRC95yuAJcwUGlyG3
q+YPa+MXr4bFWcpNyg+5R3+8irQ1zU106O2RCt06lCBnrW1oUNEuNKKvEW6Lu7ivieIchff2++/5
q9/TQZPkrl92TZf7+woRGSeUnqr2WOSe2LaD8y4yTr3ff8gv1r69JtW4aPv9fz3DQ2EofzL88qiE
yzJcKBoW+pinRI/pvssVNvk0TP5UvPziMOddhxPBN+Oo+niBWhyJkr+IyyNR485LxXD3DhasegrA
BR8zr/zTG742Tj6+ADY3WTtEvgsN6eMLkICuKAtAgiubGJcbNrWV+pwK+YOXwX9mYwAD24fh+Lw0
QXwHJT7sNsTwYtpN3Ez9aByzeBwzi1tAW83+ATGFjUdolO+uk1L7564e7YiygOlMgP5wZ2NrPtbK
6p4oXJrX3z+0X7wBQEzWeG/OXvo3H84m2zM67VR4na0G2wO57x68NKgvr4wvhz9Q7X/xWevGyMFg
8ay4e/59FfoWYOHZyiluPZFgXxqX/dIK+pJrL+Lf/louUBz2J8bSVO7rQ/zpdJ/RiFWzNaPxXDse
nYGqwiALfuvEMjv+/qPW1teHBUHz3KLNsEI+bKqYv39WmRIibUwxL9eUcKPWno1TwvSag9kWxpdK
Ez++dUgUW25JheLwIUXB+4YLqHjsxFiRSsY6u5uDYTlrvymfydlE5scjAQlQi/r9939aaz0M/r5/
O+xBVNq069j0vA8PQTlz586Shgid/uS6Ge3mrcDZe2Z8ITHbpGny3huyfdKuSpj3kLVOEJGFFsGX
Cg+8k0TSNPR9W8MHLYmXfqiLHnIoSrCTlw7B/RhU04EhEiKA2Cuvwb73f9i0uXD9fSulX0ApBd/E
dY1VhWB+vP9lXTvkuVU0WPYFFNix7T/HoGvKVZOBC9VpFSOLofPK95F6gJ88T3C/zYsitZ7OXhlu
1BQEhB43NmzrDIrFFLVBKINIBsJ5kUGKmXx0rDqM6trzy0Pq282unhcKl8kpJvKeUQHFe+2QTY2W
MEvmnTfn7Zt0AjLuc6PBocnFDUeYg9rGISLkOs+Ff2/ksjopZtSXmZicSzK0YFpdN7FuM0DSCIk6
Xy1RCzFjPKhR1++uJA96W8deutU+Azjo6Diel8w/xWHuP5tM5FdfL2o7pw4BRkzH2DK73aRM6DJ0
14vHtCCKLmhiuB46K4bvfrc8LHn1wzBra4u7cdmhsGdYnIc9484EdyGAgjesuOKKvE+HzKnavyks
sfD9h+YJA+O3MPZTpO8hBvPO6MqNQ/fxWdouQjC7kN6VFXbDRQVi6Q+FuQ74qqy4TaQq0EjNPI6x
isWTquf002xhckWxCMhJupP44VodMa4kxpPUCDhHn920CJ9SZce3FYN31qtTATUJWqxmjUa0qZsO
2LlY0MJkfYNSMvYHfUEmBTDP6+PhLVR2buwHZhDR1IxfiCN331kINS5lt5w/t4hxrrqMUB9yVLv8
0Mc2Up6g9dxdNXbZA1Vzgea1GD6zd5ZfzUlPV/TYbDSIRfMSJgMZ424PkeqvjPHcyhue0SihbMaP
nT+8hGWBaaFyltDZWw7RjBucBtNtN5b+JpuKsN0s8wLIH3skxsEiLeq9NPCnTgh0thYU0yiojfpO
qKo7p5zgr8SHkyjdxukpYHh/JWxI6lXpBJc5LHHyVbUOPnuOaGGFr3oS4ZGAOA6f/IbYcSbD8gRT
4VvWDu4+1pN9LBkqIg0JHp2pfvO1Lo8VJ8GjHvL2yc18+9gtXEJ7q57sTd2Ww03ZG06OThESX2d6
g9q0ynrnytLdSztXm3lwcsKCFiDzyltVe6bYLdxkz0Ysd16ZPS3xAMYfbeyJfi2OUE+gHKwya9lg
nh532Bu8XdrFC2nh+YR/P/PClOgAhB/72FSEOARZkOA8p529SfTQ9zttTI1Cl1ZwgwpmgLoR9uIi
4hA7mFoE75NKc646DgqfCmlLPsXomiqi1pslwIO/FMm5XxDW+L4cLhJhisY7UgzbZCVDoBiZgQjg
tL22HUvAdseobA5u8GUYMzZrxv54PHuEwaxx86pss9XjNdjiBbPcBbXq8toyrT9MU2p+TxmB/4gT
N3kWhle/L+o+xv/HOc/OeTBDeM5wYbLbaYmbMxZPCbqj1KkfceOpI9eD1p/7pB25iGsOQTo2N35o
Gu9Nm07HSoI4GRdhPOCSS770prB2Q8Ewd26m5eQMnr8JW5djcGzM4UHpwfrOnB0zOd1XzsdJ793K
eu0Mmy65qBTDiHbSCxN5aczXOYN9YiCShp+rBq0ReY3yn+NR9K9OzjUvARox7KB9VOWe8nk4Ttqa
vwakuTNmnahm8tFQBTNWJDebEmolCpnZvp3dgC3bLZ3pvorD5RWGjXl0q8naTn4/QCO3UQlvejWJ
dzObGa4blmRIOZQvjZTB9URkaaRa1toWGQlWWxv0S4Sr0e6iocr1QVZptosnkR4dipmTG8bdk3Cl
2+I3hqLFIraaO7eypYhmiRF2k5exs08MnZNu1REySsqQGtI99VB4nkqQCkaPuC1NGvvJbcKY5owt
8isenqX2dd8M0LvL8pvHZeVxoCX03lU/pjFnxABl6Tu9SXvnI+TJxzMx7MMa++Dedzab7+THPgkd
gvl0YfiPyizDa63xgfiJV6HgGAk4iaSt4jcPBMWtJkXiNNaDOhFfIQB6uUb/yRvL6WKW2otcEO4k
wBXHcsqMqDLtfG+3ZhHNSDcjwkfUgde238ORgCW+OHxX1+qhJwxib5aeA+dVrycINcSXEesbhCza
c48oDML8UyGgUeS+pY+mM8Lm6/um3Cg9f3dF01/EVDhXMzSmz67nMzSRfXZvNW576AK/eQRXS666
L+S32amWl2bMip0i/EdbVnHf+85L14LZN8Q4gmKaJgPt5DSze9Wx2UV9DhBpE3O9/uwUDrkPAXFT
pd17K4x7bDYT4qArd7YNxIL0cIlQWWx93Tht+lSVFQazthM5CXzOeKtmr61PvXZdC/2g4cIymgYe
giyS+8XJVi01WvxS1Jxsboju3ACB8WSNvrGPE3t6amsRHGIZDLvAZYiEFuxGOAOWVWT2dLqrVAeP
i19785amZixWM0/wJP2pvAfY16iosYRM8fuYVKedb3+XRpvsncLujG01qxSIhAvTocSvvWkkhuV4
Dpsr181rYh+y4uwY4jgzbnjHygUkllQNOhk4oA5ePIYwhcgSOg/z0n2TsSJScWncBNaPoxpmICPX
s23iY9OYkAEAYimqH4XozZvGk+7zEFYEMGlzSM5DkdrFJkXpyGZaD/0We0Lj7erK6+9xR1jHJajr
KwsdFf4BcjHnMPDhRXnyppntdWn3y3Vb8jVhdXA9mhrP3HSeiWofR17HPSAKRFFFs+jw/pIinG9H
Dx4JkIzywcCLu3Nc2TCPbdRyzYb1XdohqHmqleuuShSoqqF6G6aEBe8n26YWw5XWYYj4Wg3nhCTN
CIgRWCbtJzv6wDM+O8JjGsd+z4axfQUBNG2ypTc/pR1CVR37Lybh6FGQw8Wmi2RoHPq+fZVOIdQD
8jixzIfZEW+c3CXDqLfoycQxHQkGNM3KPseUCNY41vg0uDpGCbvfBvXLSDpXGSO1VfKRMVp5yJJW
XsCR50Shu0O1R8xOvA28qwc7H5cb0cwj+1eoaQSufvIm7h5b5nGa1AYMLPjeVy8hPGLWfv0q7VZs
9djGL1Omunsx1lkbpbVf78v1J+r8fD7+ZVj0U49gnxbXmJ1/4vRjF6+sxHxyzHyh7Ic6tKEBzMXE
TKr0knQeep0qORnd8hZIq93YHZpdC8jY0azqIUIphghdtCh+KHB+eKKsvwxL1V4Psn3t46n97Lfh
e9fMlNo+e6DJ/jvmLmLq1vwCH6e+s9kXdlVSLg9+rhEaxfE+s0R6L/sF6EJDMX1IVIn7w6oWgCje
uO0RoVGEcLFuQ11eDK8Ld46n1S5WZXtNngMJPnUR7pN4jMouA/jvp+mFSwhAD99Cl2PPJgrTJXkF
uZAgz5YPjl0+FbNsIM3oBoOhwP3vxNU5tEvSps1Bg3p23nucIdR2E94ci79QbO4wMqaEymGDkRSP
W7P1iDIJlnqrFhnsRAYGCStJgbCVxLwqnbqdVVZrodle5qzHftPqF9BA0ya33f5khAY2CANmRmSa
KVplkmNCYw8DAP2q8J6zuVwI/BYqQ95mNg6vm0lsY56Eu6oX3iUrtIzMpR4OQynEAW8Ixoyh9PEU
TOXtlLkNeTuISv1qeuxr0lSANhl72aflaz8mw2Hk6rOz6vFJhZPFkKdxX4oUB1mbJOOuy8f8kogw
JDjsiAtrPhVGY1xZZP7dtD1aMAnQ6WiqJNjoEmyIEk13WsrE/kr2urHXXtZBjfEpzvpgenYcWFT8
/k3kNw6mECxPaGztL2kBTw63FZlFemSFm3FLS6A+tmW2RJkLW7Awi4kqSaTVTTjqZpe3+GStUTm3
AQbUK1MWX80u1S+EMzpHdvThFLdA/018WDund5N3CM7ZxlOVZA5q5y+d1/dvqOHq+xBO2SfS7DH+
uNWhLwP7Wo9xt0Up0sJzCYeTGMwqPKYVvYTamZrd3Ngdz65YfUqEBf7AwJei8INchWRW9rSZU+No
WK28CT2pIifh0DVELHZC9urUzlTTcoiHvW+S3McjKyLZiJYSHIhOOAYHm990w+FAxIOBf0t1OhJp
7u7cDH9Vjv3THPBDibloCTTIs8gGTv4w5QVMw5S9cCzzdtcwHUceyt7jcYfZZhDDLh4MDC6mgRZE
1OTV3tQKOT4CAyRziQ16j8I+3YxZPlxmlON3vjd41/Ro2j1JCwvr1Du1WGqqbWiP9a2ZuuZtRQV4
FFR1V0HeI0DV3Ig7tM8PBXemDR8wbnUQoHhOKzw4YLOOhejoxhuNyaaijDUV91zU6bsxG95NodAx
Y1i8GSoK/EEs3xylMzKf8gscvnBjjZb1o5aDjHpVzfeQz4q9ZUj0hOksrgtMFBYuhx4LhuH1z/Fg
VWc0wfMWH+KNHoYvzASwIXbGa5UjMhV9XWx7aYmN1Xg6IshmPBYAYLjL6vy+GWrObZrgKPzgNhaN
PZK26PQnc7BSLuYqPhhWKnnbJxKinDh8GU3YH0WWfs3dcTmrjn4lUfKLT+gOww9n0KRrLbL8NlBb
7TWqhisTxMfdmNXANSz2XN+gWNm0LePHSJXK+eIMuQELoxA7aIflM7Ga8XXQecE+j0GCgqDCraZj
hO1TMt8iGXmHRzVv+yXFhNhK/z1XTR1xbzKPoXScpx494QYffLM1Sf3b5LoE0J96hc/xkS1QJnla
wCsWAJIpLMIwPJt5j9nBH+vD2E36poDj+VzC/9z6aR1vh8bOTyOz8F3nzUjOgSE94Zk4zPXYXYWO
RMceDgSh95AzjHa6qQt8jaJiceNMau69pHS/GoV6sZyxOmO3aqJ0BleyBFN6CsvY22c+4tDcS7H3
wBzsz21cd49zrseoL7k/RmOBe3rTTCkG+RigQJLIH4vBhKVHeQv/mCwh8kTKkxHTV90MVTPttS2t
PQ67hfQaeJdmhZ02oI9lCRumJz72qCDy62i5zvJjoiI9i9g3d+OCZje19aPt5XLPiAlZDHK4LW73
+psd42u1leioDnjzaCG55cZnQHKXIQ9A0cPu+EpK3HhwnebU51Ld6GS0kMhOX8K8JdMt8/d+a9bH
0W1nTJKhcQCYVJ4mhLAO6bje8F0gr6oiDLTDcxbO8pWwrBa05I+s9blrumjerbhq8eJ6mLCspfyc
1CrdAivrT+0wOid0xcPdYs0cISOU7Z2FhPgYZyYpP55OyJ0pTSea1rt8I5N6T98ufkhGNq84WQpA
ElX2yOmKK7Wp4m0GJy2Km3yqgfA59b6oNW9SDtkQw4jqKBjrvPkSl4RI9UrHdKJyudN9ij/ONfEl
+eF7i1Hi1I6EEeVIql/oTPu3cwWybiMz4+zaYXIe6wJuq2PU4b5N0dJzQ28lPi9uGCZwHYAw2Fib
GtfG3OaAXVXNkM11ZnLSzaQ1YIsKRRBPZ82K6pgRXLetxwVJtzs+1eNU7Ws61Vd+nt9J1ye7NqEE
l0tAoNmcF1FGesreqJf8Cs0QIBsVNC9LWaO4ppidkogLHng4XCPz3tNtPm1cszdx24HI3vVp+kDP
iokAem/YA5SDvp+DsAwnb2t7GFASoyKfLi/Gm5h0owOGyv6G6CkjsuTi7IrSj0yUWJhr8ovfp28D
hiq6iDiyKjpme5wNO7V4amPG0GsXFfbXox3Gx2J07tqxJimvxSjB3al5NgZijZQxWYjG+1Ts6jGe
XhmOpFHpcpOuDU/9GBl0veE4ySBggJsIqb5QtjfygGnQvvR0rz9Vnp+zLVBp25sSyOD3JiGKcnVM
hk2DEydc4XUoR69MIy+ufGFeJ7X7CmcLJXmJGjtV/XNtmvl14QCbDXELbF3lQNgIA/158Hoy7OZ4
haI5YAZRJznuYcR29oisP98Wdq8OdlP0lwlR2qlBlr2XliO/2DRdCQVuScFT3dBcrCLudn7YpT+s
IE1vxKBILLIwUHlUfKeeVXpNZVBje/fDY+ckImq155zKcjGoYbX9TEshfPOD2rpupddd3GHy78jf
ZWADl4SYbALICUCumr3X8cpyncLcVkx4bOPUu5tmO98shGzeu0nbr7WYe92B+KRoy+3+DT8ptngd
Tk6wmfgNHw1tp2tGXOJ9S5nqIu7v0vYOHhIHRjtzm6FuOMVkp144rBF+B7F/rYj+hUmGcfLYW3l5
tTq/CYdW9HeU28WfFl/WV5k/GFcreuzFpMe0zwmwC6kkZM/WOixckVG6fGljFIZZShyaaYQg0H2k
8YhPR2dTV372agR2+2i2jrpJoBFyEGbjAruCnazehIuAJBgmeSihYEFfSOqZf3frDWWynSFQXbCk
wQ1ZiumrlliGPCVXa7YJnCuul/F2EaK9r+OcgLm4ap4y0jypJqqZu+CAR0NJjzxVHGZZlGS6x626
hKDAltw0v41wNM+g1cp3o/RozUtvyu6GWVZVhLk89c6lxlJNnHOdnfHmMu3PVR/IrT+l1quTDupH
1+fAQDF9VtdWFnAwI90PyEjHyHdXjSkkFMWN+2wAi1WX1q+EFZmj6x2VMvxvc4qCdmFf/JHMdRJc
U4d5R9N2OFcnYco46kNzRQnnbXXdeLjst2kn1JNIpPMSFqX+alRNQ7cQYj/URM2MdGSr+tJ3xrBd
AMXgIsxEek569F45ONmXIszVD2gTxhceMhgSKw3b3WgJZ9PLrGkAnAYJ1itPFziYbYEMCHFhsO+4
0tG/z61jLG3rsSna7mYGj1pyMqbkXCdW7VxkVzKrGg3dUS+h3Cf9uF9lwWEyPVdLgGBS1SU6Xeev
P5cdD27UNZmR7Skw1eduntxwg12Av5JrmD7gr+ebmH54ayMvubiEBtIeAedznCd/eq5jeMmHsZzD
U9Yui9pYXp+rS1L5uK/Q+qTdY0Z42jGJDaxzfsmYNB0G2T0OWZObe6fMnH2ZiUrCxLWLR9uoCGXE
xyjTSIPosbdG3rbQK8vKBi4YOnQ2LN76uM9s8NgdQyEOBIlospzRs4VBXF77sNUeARTqQ9OXk7vT
fs8P0s0dP6mJ3Cih/G9MZ88qzcw9AzMqi7JjdJt3TLzAm9PdIDN0KR5paSSfaMNzgw5F4+x7czS+
1J3fneifZ2AlsuLFmDL4SiGm4wgKpz7E1ay/dmOvb8x5mk8EI/bpdci494aGLP964Bs46daJZaDX
RDZu9DG+eBZmhEAfIV7YN5+h2ceXMMOb5aPN3UOiz45B7DHGrWAIvZsiyc44yNA0DGiCh13r0XiC
Os8FaZfTtByihihaIKSAXh/9soF8m8IGLreY7lmNSewyp+wC/mtrxynmaNt+oSMAgq9Nm5bNouim
tzp01VM2VvorphvLp0Vni7c1+euTW9vqia4mCUn2XHvbNMiB6aBwHp9bw25fsftAwTOr4IU7g3fj
28m0gDAKL3XrUR+Al/c45CvhbfyO/YqxKfV4DPJ6GxZN0u8zmaEW61wrMiZBXanZSG94D3QZEb/M
YJWAUTSMtgkcH2xtzPCgtwOcKvhQjU8NQMw1RxEFIB0sVlY7ZM5LQIceRI+yeRBAehhKtEbBwwSI
cj2kyHPtue3iBxQWnLs0g4m6Rd26VUMgL2ERFnehrogBM2P6qhsMzforqIeaBmgJ3AIFwyxPCMTc
F1uVLILOaz4Xlva+ebbMzhJkPm3IeWR7MGAbXbRw/HJTcDOHbD2n2cyMweDlKepVpwKQyum3buGG
TxL3L8PYkBUoGsVDqHomR/sOSAA80cwlkhFXOvKrISTJnh7V+CwASxwNBA63NgMDvNRGHxUjC5dj
Ib5I3yseZzCNT3kYyO6Uup3/jcvOWG7rQfNupBoJMgXBIhCpiprKTCOnO1BHA8eogYHW0UIf8VMx
Q1q4ApRnAZDybfnAUbSmDLZ5nF15c58d28BP2nPC+1FGIyOOL7JgaedMr26qnLdzdut8D2iPXZc0
4U9Mp/g5fdOaq9uxC2aKDpksO4OJUbb/a3DdI0D7gVepxvoeD2z3HmZn/KHZ+n7rhovOTbDKvKu5
y/ermMXlkl2R8WLmI/s9H8K/NCSGprBJqdmModU+aix8jKLijBjJdWeuOADIL56ms+GCdQqrunmo
0mpicmSSXEJRzwmUe/xtOs7Gwcqq+eIZQctvgO73DtxE7X7Ji7aApZFJjyYqffW1Q8VDmspCkwkq
uQy1ZekF0WxlXnEr9TQclFb1lSGaGqi/ME56kTwLDrnGi3jANLmhOZIKMfHXrVxy9nZAnvFt4UJu
2KaLzT7nxjWbiKGE/cKVkuDRDIa3mwj50LK+b9WUx5cRe8pOS5ew7sRkWDZRU0dlvfAjgUct9TXw
tg7wdFXRaa1EEIvTXBoFcWA1C84CmOZAcsfjaVnMXLdVrii2DbqkB8m45szAdAk2GQBamM8EtJCj
S74NHflePU2Nybu4gnluh4ZoHX4H7xirUES5XbZqO7Y1OGS3c0818wRoQgGyIsts3CeH1X3IO1Em
1GW1+1ZwoFAlY3Q7Nsl4ycq2G86MQjmytIfIuHJQ/1E8ZMdwwp7YZ5O7zxKXpTIwoY2agMkHTmfO
C0PO47NjaI+6seWQIisIfaM9F48UWgI4fpCweHUWMqOUDWEr0egXHJhUh9Y11/j+dlYD1shGOms8
e4eMP5tMggr0bW+C8w0qvJtexdkgxIQEupnEqe/H7kRrgm/jgubvIlrj4jhhUYaj6Q/s8aLqOrYq
7TrJP4Rq/x+cc4fv9c1b+b37bbDX0y+zv/4XwsRw4Pwkptm+6bf/+F5hv5nX7/hf//nyptOvb9V/
RPwvf7PWrf/YP7x1pvV/HIaWK/oRNiUSFdRq4/dO/9d/rn8HlxmyfpfZF/KVn6FioYFSlDIW14Rp
r2KX/2utI/UrxOQQ8P8PTH9Nyvp3rHV/CQx/kv4g8MJlhBrKRqbkIxT9IN3UjbCScbLpMxq0iPr7
1LmP9VvMfMbX2646zsbBnx4NJArh8XZfNg9hemvZyS6WsA+434iy2dtwVwWE8qB9qtSL3by487Mc
n43lRqq7XpMLjM20QtrAOCqag3uvZg58k0xnP35wzce/fv9/a6H+enX9DXL6/0Sh/i9cgzbSzd94
O2Wv/x4rt/7//+nrNPGMwKBy/MA10Xv/z9rD18lTNyzclLbheCiT/7n4LMLjLI5+xGCYP6Dg8Q/9
j68TyyfOD/7zT5/ov+HrZI39TXgmkNiyyG07/CA4S+IKdIp2raOL1ONUczZsUzvMrSiFNnJEatWe
rPV61VbsneBWbM4xB4PRvElteGHPaRHkL8JwXyXhHlQeYaNBS+uJ09vvJLnxmetL4IukE4B18QdG
L54w7wN65Q1exyL8PJmN/DJarfcQCNwHgKURAxtU+b1Ja7ZuGNeOnQv2gKt1ckbC4Z46hosPq3Gs
gUTOPHxTCUbNeWZosh/QgGBbN6cGOoiVvKjAiuejXbkM0npPEryZWardm04zP3itO6d3wqpSKxIE
NREo0fphg2BpzqChe7N2t/CdcyZ3TlA95WSt3OPLX+6QOY0nOyxo1NlFGxkO5HV78aqLNKfiC9eT
+eTiOTjTFU+P3gQahPNORCAW2joyU9Qlcd+BYW0UN7l2GQldkfWlk+V0nZQFHTnTOkCRd9D1ufKi
/NJu6dgz0N2QtNofXDVZR+iAm77KuWgK96UFObhRKxM2x8d2nF13pjb1Uu9zkZKQnSeJc+aqp65L
VXb32ncflUJYTU41AC8cCIfQm6logrBfI4ou2F2nrzTpaXFa83zj5N1wQsFDVFounKcm8KvbBRTR
gmMPbYyNpgKmwaBe8Uq6J1XQC9qYoyY6sBakvMD0qSC8OxO7xWDeBlViPaN5pbO64Cv36ny5X1iZ
KKDyots5zPOn7Wxk3UOzkA08mAODN9WFZHWvPPgDqg64eKJwWD+GulaZPtJTpu+nmH41WQD+aMid
a5kYzis2a3tLkfcqEmO4ns3cWb11yWs89NDSFg0QNB8UfPIGHGxC/RkxJ5VHZ/X7EjaB4rD0XjMo
HEx/pHPEbUosClo+RINc+hEBY6kbmQiXAiKPcHHacz0J4nHLLD5HHbPUzjctK4tSD9LjFWPgdDen
gXkIWwdSduM58yUm+/za7nOn2Cx938JDn9s1o0eNBgQ65Iw0BcAr3qHLjR/SxaXJtbgmPHRAeLSG
F6ns236ekna3Zh7WV5rRSEDnObPTLbOm8bqSpXlh0rW8+K7wA5r95dAce/qEZ9jCxlMaemI5pFUw
7jzd0C90fcMxHwBcMALfzJyakBtUZjLr6gZL8E+q5OTlOZq1Urr1aWymaV8lyMy2kDnEvUWeBWMT
i0RW+6/XblT/Td2ZLEeOZN35XbQWyjA4poU2gZiDwQjOzNzAOCXmyTHj6fWBVfqLZGVlWstMMqlX
bZ1sgogA3K/fe8531OOomA00mrgkUoWxPjdZQOE2NYZqtmM1GwNiZUbyVwJZqRfxUWn70LPVPj+k
HS0QOK4w0ZiplDYVmYArBWDEQas4hrC/m1C5UzWD8LWOYTQDOvVamIXOolQhZwpz0fYLgxiZnWV2
5s7wS+2HPbr+VaD5mVyOZaPfNgzSycwCT6MtQ43T7Mo3laGgYeHLU4WImZwpX8NsZYWlnmyAfw4v
LQ61neWgH1rUjZKew7gZ920aTx0N5h76x1DXNjMgwyxOk04CSUHpsVZy+DMLMwzqjUqE2o4y0mIu
EvekKZRgfZm8uRzmWIcD7XvjxAV9L7fP9+PYM+kzHJkuGrQP0HB7R5x5uEYoJaigFni3y5ihjFSq
hSpjd1mxu+SLNOrCbd1F4cEoDP3cpDHPnAVYi0SpgnrDbzv9YmSeBbLOSZj9l47Tb9w6s3c+43+x
qPskvTR9zb5Qu2rMvBTK/q52R7HMArNYuUNIqa9XbYb4pG4aCphG2WlKJ+mzYx87IMSpL2CO0VTg
mDTyPnZdDn1xvC5qHUadHd1YbjZ8Kx2rena6nkYmn72+7fyhf/s/UpP8W+X8/2JJQq36i5IEQPhb
9LEeNvj5v8phzfwD14nARWC8VyTs/X+Vw5r4g1xVil4dKTp2CorevyC75h84AwTzZPIdNR0+74d6
+I/ZFER1DThhRkQ45n9SD7+bAD7Uw7NbhMcTaya+c0gMX/1iU6moodD6bDdFA8rl4E6RybiiYBkW
ljve9wh+oTdfJN2uVLNkhyYRLMVUXo5u/BuT+OfaCJXm/JdQaumWYdICEF8Mxm0dIj30YdOWSb9j
3UUUpYvom+kyKf/w5Zz/vLuPvIuf3jSfIYps3car/dWEUYHiUcOsBYNLhk0o8pUOtHzwLWOL115b
lz6pTEnQp5fKfOifyHlYWTKN1xMpf1utRXjz6z8IzsGnwvD95sVsn9AN3dSp7ChBP3o1Ilp4DeFF
6LAqsriisbqO/a3javlNlzHbg4t4SNoGahQVLLNaTjhiWTiqenCtvtpowHwO41D1LKR1cO2G5lNQ
A16vdpDa1hokwTrqVr4bP40svMTVWGH96k+VoAuVYSgrxwvRbHBkNcwriSwarQwdi/XQwjFbTVmz
NFsCyoBVhi3kCGkvqlwZLn2w+5NX6EcR71yoiz809IFnbJHt87wgNmp82TKkXIta0QHuTxfqoH6r
KpC+SKDb4RC6lwEd+VUMaFlx4psph8xKkhCqj3S6RHC3s4gEei7AbI1d2t1oCM8PolCqs5O5/H6m
/+ewkiBKrBDNa4diIpzmMLZQjs/hNKUPRWSvTNTpYHdC9KfFeEG5fays6ZgjAFw4Ic2PMXvsTdCA
Xe+gckTjUNvW0QKzXkzuKg0z/VJHja3FaXv27fKuN0KByleOTEjZNz00uUnoZTpAd7uui2Weoe6Q
fShXZggTLm9d/2DLnBBIYnkQdrkJ2W9FZXlOlyLJT6fveJ1NutOVn1Ns4uRA+6kvXOgPeauOyCW1
h0IvAOpKdS9FqRzJVXwtuNlL2y+B/4buqy0DBq8mYvC8KmPw7rzJ8agNmyyPCibpo7O30hA4sl/k
niPxHWVBQtEVZdaMedN3hDlus8KQJyLOymWVFxuACS+xW14aGS/GZN6Nk7bPVbEz9ChZjVn23bDV
ewykjwHdfq+eRgCKo1XvVKuPtnmG3BkbUEs50WqHKU07Cma+17DOVU7Y0BbNIZsWCCdQc8+43aRB
xkyxfotBwib3RwkvfH2KrwuDIrZJNfeZMBvl7GYZCXZ2MxHdovTO3hYyfKnh7J7iobWPKjJPlDYs
xN/rIHYJfozTPf8Fmiazw3AXKjz28aQED1ol/Gsjr33aVIU5PtMH1S+NWA1PrirJnwfnwgAbSxYc
ZoUPzU5098btwgHvakNt6raadpxjjZ7djPbZqoRZsEvzsjvTDR4IMByQ9JppuUfp4uwaW8FVhEPq
uhH1lC05eVXbqY6Spzwepx9VEvhb8hCXxWjkL3qrWQ8AbeST2ab5uXODftfS47zuBzp4GbaCY6TK
9JwlSnds3yF+Pc3Qg2ma7kUN1xOiXeOQCgXO07x0Rtlsy1Ed78oqMs5Ni7zfjEf1huXtJamtioQj
G1JbqhtHC77/zVRqSuVVdm4sJ22rdTXOmIU7SFLFDLNsXipTfaVJWT7lavNkDuVJUefao1yFneJv
8JA0iyrroobzjtiZ9fe8Z+3yamNVurBdIITfJ9hCtlJrhwd70PaI8O3zlD9Y88+X2JK8tuWQgcsl
jTNWpvrOwCO3Z/BB429AkSyOmmI+MrtOgNZGJiNBwaFA7/pq6Yjvo00DpxHVKx8JVpJ2nCMH2lUq
qKpLTmw90QdRn9CObeR6Bp2lzR7Y+BqZM36jkw+KEeH0soPG583SehgisIZvfbU86NnGpE3LSqvR
HhXPqd8AMESIWNTRUhsQJWRkdMT63rGzPbPah5J2M4B1vHEPCL7RjHa7ljjjIjAO0TCtS1Mc+tBe
EjbRlw9Vd7DGEekPIYSINcHGNks9ss+gods+txcdWv6pwjHEUqJp614HYjfhNOLP69qjbiunON6j
61sGsb2UofQq8wmW0apowy1iC5QnaJe3NXrqKjS8eGBAJGj4k1sF9nNqOVlXeKeNdjsZNygePJkr
i7r7AYgP0rFVImGEMj9r0tT2EDit16My8SP/3Aq5AXfvbsJQrkOb4eQEEByREGpI/hLS6T2CuzyK
41XsUtTaxUIzoIMqtqcwPovUqwD+q2uU2sqad5pp2qTjrc2C1sanuBQHzrqLtLtNw+jZcN4sgiaY
Bol0U5IMu8TJeCmHI2nLNwpGmZXloiW0NeUcEpQ24W05DrWyGAIE7IVPD3dmuJY4abETGJcy1w4s
IN6v93KYNp/2coooHcyBcA0QYrMd96sxr8SrkY2oi3eYs9QMHH01XLM4Nxw7NIf/sS33/rxATE4+
7kqpdudU8+csqwkmbDEvKv68vGTzQuO/rznOvPzk7ytR/L4qKfMC5c9LlZgXrWJevoZ5ISNKkjWt
rBLlWqEz9KCVQ/3qQHXdBdrAmYeUkXRfy9oljjIW32ubR4XpoLCPjhY2J6Cm4UvimM7eUBDQmJHJ
eouYRjmbceI/BxB17tpGia9LBMAXCrrWRau1t4nKGpmUmTw6Fn4aa17cp3mZn0JRr31ET8RsDhqb
7MBQip17Uq5St29f8NV1N7nhPogMFWJBc2tRisfA1V0IDcE5abSLwQRGmafd02TFGtrFMj4MBXMh
u/NPU8A6k8WrcSI3VCcbUW3R2oSS/SbSgphpaFgREJovm9p+GFLJlNfoHhNCQzByBcjZd2QrtI/h
WHfIBIfUXk1DURHrixEQxOmk2Qvb0Ltk5Shqyjs/q3VDnXzHxQgdtb5CAjfc1POaitjMOBfzOmvP
Ky5uURbf4X0hlvOaLObVmcDh4tC8L9l0eLojpof0nM4rOp22HqMUq3w7r/diXvmneQ9AU2U95PO+
0LFBlPNOQUbA9GOcdw9Clqrtr59ekqQ+Pb3vlShiM7r0wjHx8NlfbPI458MOPV2C8L+FWRpR+AeX
vfDTZcXzWErzPs996ZmFsgrQIoVCXzXCedRBnW+yYcN5Z113lrtytSLY4eBMm2hcZVmeXIYFs22R
68syIGfQhyfdq0pxjfNGO7cQodjTxbMZh6eK1DoCarRH31XBRKn4PzBFhWF3l0yiWtdWfYflFDRZ
17IjoLJYaqbDIhL531SBgNai/Qn+z/FiBl/LQXcuaf7oq97wi3vZCKZHbZd/02vlkuErEU5GeKsi
4FmbcfegdMIjbnbPXM4EfanfaIgGUUsE4bEY3CPqJebYqOP9EMJ/QMNUG5I9YM61Q49lG7MgIMek
rpIBR5iaepnKa+4ZZNj6Ml+7YaU7gOZPTtgBiLfFVTDOt24z0iaes6P2ydc9lOy+Igev0gYAcXXK
jkbatWQjbZXwW4NTOWK0HuJ0QcSWMy53LyXEZydC79Znj2FLigPgVsxdm6J+sfReWUxKhERfJsWu
LZDNBGoN8KFGBVboW45Zj93YnKJEf0ti/BfStAqC7gbabMXooTFv0RPTphRtuy1zCrm4N+5YUDZS
rZ8VP2SrqMg0bgnMKgqawxUto6baTDXZAWD/Qz4pTnOEZWQXZhuAe/bVTQeNfyGB3+NKSun2OeJG
yrnJHFWX6E9wxGDZX7HtEfRT+2cdzy3EV36gsO5tjQfEhea3IqLRuW8Yd6+Qdn7XCxV2Jy0u8gLG
DT1mjmxYoJZ88ryynY04pdD1/eCYllf1c6h791TWtrjD1fk8qFq1HjMzXcaY5/KuRbtDA6W0B/ZE
0itK2jeqvumVnL2SsN+8QmhWvQhlNmaNV6mmrpSQI4gdsvBgoVwqYbNnEouDqYoOoZYHJO2qJCD0
176iX9Vq2yziQtknWXGpYtUWRcMzkCosUg3yDi1bTU10PcWaNw5Rv0RasyVt9V6fouvBsI4cbj2l
o9wa4gcH5wmUPt3Nd8HwGoT6RaozvR3STYq6tzWXqcJ+nD+rYlqandw5vsQePK7mTK1Ib2i2hegT
bgJOwkUvVhCtF6C7iTFQseU9GjRx+zpbEcS9RyDv1Rg9LajRzcqZZZXaTkmHK1BZ944KXJn3MCjO
Ub42iIIS5ptNuBfBlrpydFjdrRYmTXLJ+nZREq+IV8rFH97Kzdj1HL4RMUzEu1B7Dd9p3LUNlULS
XrTVKSm7dSEpVarvpjM+ifCpbF8V8LRtP3nMn+34tVFU4njPgXYnmcEptLNV/UzM53LARYUqaWuF
yz54jXNa8OGPYcKsFa3L5hX2FQdb5GfKodG7tVPuh+waaM/SdxE+d4uu5OGJxiVmm8ssY/3RmuUA
wVZhfjNXPYiMV4rLW/c9HZa2wRlcl/tZbTuHvtfD9UAYz0ChHfWXZYEPJ+UTZoRCEO8SddilQnqW
rh7EbNFJ/IVbiX2kukuF00PMcTQJeGohzjd1gTqcRce6MqoXM5vw7bH71hsF76cTiLWThSe96zya
gSusD8T8eo1sVwRgL1PsxbJBvNzwKs6xC8KABb8Veu7Ng8okXnPOuzYr8vOCG7arVec4S6ssN/TG
ES6F66rq1rOZqcaflvuPkHMJlCBnIF71PIFp7y9b0n1HIB8a0qREcq7Ux4OlP3WBhJM8s0DUi25y
9gHiXLmpVHlvkS9Di/mox8lJBfYwmObCVC/GTG6UUR7GKeG1Kpa1VLZTJ1ZTjLTZumYowGBMXszE
7s7BXWgdcO3Nq8cxn4MnxCnWv2Mi8rJMW1oEkhkti7Z86vNTQNrPFLyYBe6B/hgN9RK59dJUI47+
vmf7l0gICZCi3KwniS+QDw/rAGFNlZm6GzqASEsMbT5YlZeJxICTGOomS6KrXDpXYZPcRn5MGLZp
1ITHcQpGxWfxW9BEG+G4TrruCK2bjDdWhgkp6HrIivtMBj9QQR17wAf7KO1vBqI1D77WUJ+kSbYv
O8Y33S1c1h/UIWepLSHHbRQROMtIkYdCpbhtnA15EzzZVLqdkr4hgAwWMX9kE+nEE8SOuNdqnMe+
mW3+e21RZtqJnewqX8pL6CzFMdUr9xEom7YJ0NHRSciUbBeJNOXSVbDGfe3ugLIaZ6odoKHYtA4J
KVUb7AXN4dflB23Nj2COuQcIkpNdXUXXzrB2/vcPyBKoMcXoqmq68wvg3IHpPkICi1ayFLvQ6glL
ISGEgsC6+/Vlf9J9+3TZLzWPYiUI5Igo3/VVATvTZGcCiWsgM3Sufn2lnzQ5P17J/gJ1QiEfpglG
5F0Y9s9KEG2gwHcMsMjXjn53V9rnUm4+iDCCUq33z5I2p/rltv7+rkOEX4d0/s44aTgH4nmi7838
jaL8cHed1QdIuvi+p9jIdsSn8BCgF9Q2yfxkqD0WxD87sP/XRAufpA3/H40RZjnKv48RvKfsuXj9
HNY3/z/+GiSoNnF9HDdN8EFkSfAQ/zVHUPU/aOA7uqBstzXWuv+aIzBhAClIP0lzbSBiM+j2L2WD
+wcvmztD4lR6/8h07P9ojDA/tx/GCIAL51a6C1jLgtjJH/n5xXWr+j2KqgUdaNaHoUrJibFTuYoG
PWODNOQlJy1yjAAPrBMLV/DopOH9hw/rZ239zwdv5pdMWWzkFWiMwHSDEv78R+RgZzibDs02hYHS
GyOhZ0oWS7HCAmcDdqGjR11dds880Om4Hpte3aI5B4kvmzy6yxIzXfz6T0L29OWDsUFPm4xwHHQp
dAXML1MN1wwGzQUWN3suUhV7jENtXtIvpCALq+xx6NuA009hRzS9itRL2tCBREPCQb8chC7LHdBR
cik6Tbd7stiUOvLIiTXFUw+c6Aeock71epxRX+dNYJcbm8Fk6IlmmBCeFljG9KB96ctI4nwTjGAX
jWHkhJIEDnWkTo7KVmuKujoafjJ0HiYQ93GsFYcIFPkGojX8YVgOSIL5QTKvRNb7wYpsLiNcTtgF
h9XoOIq1z5NCn83ZLDTbSKucS9XtGLy7/Wx5GBJnCA5a0FvZpjAHPN/MZlt05hiGu4U+IdfdJ6mu
vdqOjzyhtkOXW5IccVe68LN61WTSqMgdQsK4CH1oKutucPMKnQytYRLViwrl4Zj0r2lFQFXR2dW3
wCgYRuvkz/lrLcwmIt8yTIkLnErtReZnxaNS4tRburULJ8GsJxZEfqm9SGhK4wmQeuwucC3w95hB
i6hSA/JAGk2mljudAQLGbKHjhbJRgzzRekevExd5XaxQcaK/r+2BE1vOyATgGfUfZRfv9LCSRSuf
p7oT5SySlSRRWM5QXsQkyJcrmre0MaQpwU8IaCznmoF45LmwuTOMVr1+InBhfPOx4YnNMA64OGVE
QhhCCEUsfXwDu0bitr/ox0B86+XUSWQXnbwQApR15OQWkcKAfe/nHhGhdb4SY9zpjBcpMnE5Kmmc
0rDsAbqECQOV2mXY5JlWAJgAA4NyiSc7wyMX02/ni0GZss5RS4N11Eh/a4CFH3TBQI2jQ5Glh87H
UUD/tK0KWvIlru24yXRK70GbnjFa9o7XTnBJaBRz0bnP0npuaPe3JcpU7loFXWNa3Sg3eqerDmyE
GuuymOL8ltVMKReuT0MBRy3edkhxZNbEhKeJRtxOZRroF7g8VM6W7HLQr6U1+l7dIROgVZ33zM5I
9qARpZRER8XofS/bDGv+oqbDdVNaQ9h7bmqF1PepM/6gxzldTIlVpbh7GvJSVCycBSqHpqN920Jq
XNPIkB09rtbs6G2O8qIZCSO+GmgejQsxMIjxtHLEBwyEwSTYDD/4qIb3JXledty/sYjbgHuGcNXS
ZH8Kle4mbkkrttUdc6PncjS7nTFN6rEv9JeG9BxL7ltf6McEpgGRlgpzncG5C8bhh23Rv9drNVxh
vpdrCS+L7twSd9kYoRmOVlFiLclvf1XLAc0Tnk8+IELb9lNTr3NpH0tt9LDNpksrG67spruI7WYf
+dotlPLFSKBLLlSmJiwksYCqEuDGLojVk+q6DMtoGUa3qltfwypZwnVfDUx1L2zsWQVSZF4J3+Kk
i3RrqfWF9oN87uHRQV6kY+50HDPcInQp2povrssWAdwkGuaisQd+D+R+q8d/DeXKILIAiI4pbp2A
k7NrZms4RV7m9gknf9ssFoXNp6y29ioXbumFI6lzlTxgTUqXpgyvGFZcq4UkEKUCwje5V4XT1ytQ
y5z2MOgg3Ry+ywxYUeyUV1pB+zIczYcaG3alpidM5e0CMlmySYs28Ya69L0iT6ZDLsQp1x9JczmH
kbadSC+Riaa+TlT5uhZ4MF9qj/iofTUYQNlzPY4Pod3Wxzbl4Uv6LLrX3PLOL81L6E1r8C1gouKi
XbZAQBR8Zw08LItZRRkOyHHmBClidzwaKECS6uoKadudL40rs873qIOggzT7QI3LHz5WkJXmR9M3
Xx04vQvoJ8iVMAr1JHTWgIk2hpm5K1zw11mLQsew6sXUjTd1gC8/9Z1bZdBpjpTGJiCU5cbAU6IX
SrxU+xUJ6LgTaCN4qlH+CNpgTlccr0WprQlCoQ2h+TxgeVUxYTDanTuMp1qBpKWAYQEReVVG00Mf
Q3CjXHBYVi4MQ7/XrOzGZ8UmHyekzTAZfC8BMbN10jxNU3RplfFJFxj3QxhL8lUL3XVVy6MLKaDP
y3FT+25x4fhG0Wz7uAEW4dbVo9Jrh7jQSz4+AbzOP9U65pAF6Ufd84izDdthZHgWma9KFm6IxLhs
3WL8jnSSxkKpGhdYSuQqVzt57zPrEe1RYwQUpCrPm4ZPRlUFLe807deEI+GoU7SHLqi+uUNwYTtX
NLXtRSOsi9IgYIxccRp7AuJRhAlV7hOdPpEtvhnqgGsCZ+iUxw4B7vkAHS1cx25OCyfCK6IgwqqS
9KK3g9NIiuF+Eu6jNhjVJtJlnxOYFnRrNanLtUKT+kqNGvkGIok2YYyL+SL2izWyttRjCdsMBQQr
PQmPdIIvdIOcTRz4d6EBc6LBKjfNGbBBNIlNGXVY/ueGRRoP1xV2dRCIuCC9Jqhv87IxFznfK4dW
x09vFQNTVRw8Toq7I4TtG8PxHUDgdhVYJMpBU8f6JnGIm74ZK55ltfrVoNZnB6UDsWY4O4wtC6ux
IeyTpue9a8UeJ3qNHikuaqnhANHzbCEjd8OOAqQm2KkxTszevx8tddy1Vb010K4cOqW+cwu8DBlt
yJqEUCqkcJEqWnmWeGsZyE0HhX82I593oKQ2XUTs96o1HGMf+Pohm8ODYfPdanac0naO9oEUAk+m
Hb2OdnBoJbQbA12pOs0tMuEE0Or2hZ2IyCtDiIk6dlQcb2qttF6U60cdh0jM7AmCjMwAvVUBOWEC
JtALN3iysLpsCIaZ2MvNO/JoW0oX50elYJsdybIkdtMY9gnJY9jso01i5YexJDYxrrXDYCknyjH7
QU/GN72XB1m1/ibvlKMf2M55KMAYoCS9YPnNz5FZVi8uBvrFkPonJzUJJ5P5Gj6459TyHrnGegoH
QrEDCAhqwNpAHeohyNiyeUmvc8FN2j6iktGpF2b+A1Y/tLJHVXQXmoW9w06hLhQGVRpSxYT8z7a8
JWt5pxHdJZKcjUUfn2KlSM5mkJ3LqI71pSwJoQhMH/qG+jpq/UoEL1YTXthxuOqzdm8V8j5n+/IM
0W3RDb+OZjZuGk1sehKjeemnfZ1pp1K64SPhF2xHVDN2mdcHtQRZl43Ed2Vh8NQKByu5ghWnMUfs
xBM658Q5jGqwwmkGdCtL7mwABjdjXQvK0KIu79MBEz/Su6H2WbOr+A2gE931WEkhSzdZFF/1pGyU
3pDRC8d2GTfs0YlhbAS8MBWrWoXJz+xsG0s6FJtbq8icbzGO3G/MWQJsLWrtnGTTKz/iatS7LdSh
cK27ESK/1mh7hlC6QtxeXsfmsMMNNVD2pJFTbhLVjqi3kpoQR6uop0cH8uejYw0cAwyl/xboTrxW
4yJ9tho1fcvTabirCITjAILgetHr6XRh9EbWeUytBPoJaAazUqNsId/FPUtjl+PkkQQnJku3scVT
4CpU7k7qMxu3oBvvkkYhfjHCqkaJmdCT34xGX+7ywmW6K5TQCPEX9kTQEboSrsALOuUxt/N0jukO
aa75Mkbl25Z1dQPnz5JrG0tSsK78oXoSw6S+IDdHFIMnO3rQAuH0nuVIN+Gskam7PFaS09i58hS7
oDG8VktT5RJPfUmm59wf2UxtM9yUperedc3AtDDyVVCCZCiB63IqqAXIQaGpzAy73ANOwsfJtJgo
xiyNBo/wdIVPH60Eg5kkUO2V0zp0cgcQMmc3GUuqZPwkOiwixSFAzx8ooWhdManw3apcKOrImkGJ
lC9NExIokaVIjPcgOKYHUfh9uSHjUXnTcsZqXpKH7dWIKSpZ1hSBdOXBH5KYjB7dgP49DKk3xUpL
5y8clBuZGs9Ym7ML8BDusu3FbnAyBTqTrbRnEnvDV950gDQGdYBPkHcVTJ4qnfi5zVgXvSqz+k0z
Btnb5KCsXdj90LaXnEksVqosy/wVEugETI7WJ6AFE02Jt+CEe7rYetLHXj27QRF1ifHSgDCqL/u8
HzmfJhKWHtg4+Vy5JnOCRI6xcioBkd3jLydWUas6kppzDNI6MugaMwOIjhIyToM4detrlv8t6xV3
MdU9wbTm5BCEnAhKbK+PJmZ0UVhFz0kY6REIfR+dQ5onBjnMPbQrr/Ad87HHf4CsOHYLc5XobXdE
1JQTKhGE6IDQLBNpXvuaE62MuG2nR+KFzRuwSJ26TPOA80jVGUx4gJhkzRaCwlAtM8qlWxUgxE2F
C/E5G3rzW1hqSAeUDq39DnQQU+1ettVbFTmRulTqzP8ujY7xxIiC8Edq0+D1oDh133H5l9aSrPn0
GytUDBeG443rwVsDAxmGA9UJYM3qpUsL/y1A+cQU0uhZ99ww9NmNMqHlS6lIUHAQF0OIYn2A6CkI
o+opGJPx1m3kqKJDIWuDo2ti5mcriDkET5hFFgponCvpdABkOGphPUSzVsMoa6zq3owt2a8dO06e
AmkmrkfT3z2Y4TTCjU47tIXtZKnfuD5c37FvKGB/3Sz50oWlRQKVGQY3DjAEkoRhfG7fGLqiMu5r
662Z6v6usGaVP62tDWvTX+6+f02c+twZJZFnvhS6L5K53iW0M876Q5+5B08IztWqtzE/go0F/o2t
M97+9Q398yqmRi6PTVPK1ulmf7kKUnOgRXJCVyMNZc0mynjIYYX59VXm3/Kx9QZMn9YS1SOdLxuj
3PyxfrgXxUjMUkIU287dsUXtti0kjcJsz5OIxF3E8eEWYPfwG475T+7NmKXLXBMAvPFOiP9w1ZRi
IWuYj24ni2OdKnnUeOhgYfz65n52GQuprmXS3DRs40sLuxjxygyJmm+jkDmArefxsTWH5DfhJD/5
CMV7oxyqtg27/ktXnkFe6Nikb20hZfTrHE3freVr3W5EAnmW5I6Dv/ST/a9v7Z+PuylAoONCBKSm
YpH5/L25IDrYWMcaHrTNK03pjD5SIAHrxe8ixr6MVXjcUf/Zuu4i6MCUZn25PzNGvlGq81kII/6b
lcT0n4QgowTxnKtcwZ8JKWTzsF6PeuYMy1/f6D+/Q7TsJm1Z23LQk7yrsT88KlrUdo3C1rhVQRvu
Y3egFxKN7W90Vz+9iqM6Bi+0mJ2knz/OahpUvarqejtKXOSIUb8FbpL957di8Z/ZYsh39w+kfsA5
qY2jnHVjyDm600p9cOr4P38yWDVoyyMsFkQzfQ2CauqhGm1DYnsjb/zCzRrzBOkZWw0kxt/ofWZv
45fVA6++SkCAwSPCyouN9+PqEYFlUvMqrLeg+GS/qKKCzlDcjxrR0GVzo8DWFUhEC+suHA1ObgO9
qFcjHmMyYjlvED4OcuF3Av1/Pq98h4wyDIw6HNXe0wY+PDFT3IAGsqN6y5b37IzoNzsmmZbzMlrB
G+5hRJVK9ZuV5h8BVewJNmnosGTYVDXb/vIA6W2mlWZrk4jF67oWQTkdRTZ0e133w/0Q1/qVrJ0E
TmTjoscPowX4e8CsYaifDCO1947gCBDZVX+JyJGOvZ4xH6bE6tcQDZLVr9+pL3PE9zfa0lUCONgu
HaQwn7+2IaVXZRLgvgWlAN7JD/JT1hOltzDA65JACzr2N9vMP5crFI06iaiYa+fgii8rsUmlo2MZ
7LbQ7/RNXkEl00wS70d++s9X+T+aDv6rX/nT6O9UvuU3NDDemuNT+dWA//+gjWh2mvxi/hdGOU/t
n3773ev/+G/zj/81/DPEH7Y1R7XhYbYNYfDK/Dn9s40/TEx3eIuAILFczHLT/+Ui4p9wHgGuddHQ
MRdkzfxr/IcpicfcIXiVOD966+I/Cqz9vH/+aWu2nT9dLR/eU15gciCUpjr5WrzhKLvHJxzQd0I4
WHXW5vfr7+fH/u8LzYv/hwu13agiWyB8o6VzkLbDGqkar6gJl24CNfPhQ//ZHHGeyf1dUf19lS9r
Yd6gG8IJXZ5K2zprROmc4BFgyChyHUkt8wKs1R4cQYC8tu1NgJ7MNP3x64v/2x3O6/SHOwyYYljw
1MWp9JEQgnk9DgBNPXTM21b9zav8eSb59/3N9/3hGhMHiQS/qkCzrwIdC3dk+15CBL2pREDjsYd1
Pa5i8ZurfV7M/77al6KD9pIVVULnau3ogeJaqN0Voe+Z3x/i0sRz9JuAt3+5K+3LwhRmaH5tdTBP
SWQ+qaLegr5baaqzcN3HJpU3IJLvnL+Ctf/1APF5Nfyvm3rfRD58hDIJLK2CXnRSmesYOfMCPzYR
KOkvv34M3vfdnzyDX7e+vrBc8HWKOJGVlzwoelPsa7fbSrXJv1PF2+uCCggA2qCtOBv/yPJa36aN
8n0oQ2wqhRX/5lN9r31/9ofMD+qHO818t6z9ga8v4hHEbbMcXup0B1HtPMn+exVXSwMAcaHav9to
/uV5eU8x/nBBG8G5M2ipfjJH6yXU0nVWKzu0h3uar8tmcFHO95tff8r/9i1+WU6KdgrGCKLHqVAY
iNt+iFwOVOCWdtnv7AD/djdf1hLqxDQQTayfXKwaxfCtCKedRUs0T5Yiv5z81/+9O/mybDSapJDx
c/2Uk+0yAiBYkv53LHtd/82i+H4c+dlz8GXRUJEclJbZGycLcFKLMzsd1kn7Nqb0eYPruCrWqpYu
lXIXFkfCBIoYaPpCt3aBzBa1ySwM8bb1Pzk7s+VIdWhNPxERSGK8zTnTNqTHsn1DVJWrGAQCgRif
vn8c3efY7CSJrss9hJVoWFpaw/8dhbov0PSWJacUWQ07/cugPuCUJ1gB/NcyaQ/j/4TgeYo9lvxR
NkJMqN6tlkzf3IpPjBFv0HAWNMTxeYY0SiPqtQ2xI8CTjeJwfSXGvXNhnqbFVgqtSxARccOzLtoW
xa/cPuSt6heM6cz1MOVrEdsMyk5p4TlwkctMRQ1C2Zied3vo96pioRV3ZtPqExc4pOGQJ6pw/BhL
AWXeMc7T7UEER41Yv2v16ggy0fXpmrHa+sS8mEw2jd2U0TmLkG+1CqThU/1HZA63Tju89onuo0AU
O2hpA0w6bf/Hck89ZiBehGmXaXgWjnYPmsbZQTMBMkKoea4bU1drJ7IERAep8x65MgYoKWRbcyDy
QIV2U4YFEt+ygfsfvFkuaks0iGGskG/64zg82BDEI4eIHbPCpKsKUf4jJAWaDYggQDtdn7EJa+1/
v2BitUwGOWfFIICg8e5GFqhRBNpqrUW2fWCOeE7VkK2QLgrEhhe7YCDB7ZC8JiAK7xrnFXBd5PRo
dVu0aJxb+EXj6fnvnkck6PsdUfESCq6GHniW2sXFo+40UP074x9C5OOa5C5GekbUx+ujXT4CzJ4Y
IrMeZWuqWvNIQeGq5HIvjMhdOQUa7X5cH2LGSugTo43LllB0iQQe1Y2Punf2XQRZkFyiHvT6AHNG
YjJhrpNraWpmHFUCLgptA/UEAZYFA3R5fsBY/r4YkJ/vOob2BR+VMN3dQKW2bRBiuB906ykDtWNh
mBmff8qa5Ia0wsEiqQ9O9ol0iJ429631I+IhCuOXAnOX54m5U5+uqTmQQQH3tSCt9hmq8vWQ6Asb
ae6Pj9bvi6OBvHVnEBAyfETnkD0ToVi3dOFvX7agKLD8/rfjAQl7PU8SX2+r/lTkBRL5mmOgxB5H
w4Yzasatj9qgdn19Q11edIBVvo9XBkjfI0iOVknojICn4UC6HTyjUxIvRCvnBhiPypfJcnsZFIZB
E1/VGoRu0H4lePtatrCQmnq6/hFk3KIX7Ig7rtSXQYoh5eBnGLFPEmUcExR3PpmpzH8hkx5u7Qi6
yAWEwiGnX4EgNwQdxJK1/fWx5xZscuSdkILSgpcK/G20/6MJETyJVUchFyPHsuwNqRaO/txAk6PP
IZ8sgRjjPnqbNqgFvYu0bCvR7EWPttqhW3shpj23uydmQCMoNjWgc+QDVQbVAYXZa5TZHf5tuiZ+
lG4ObT2SBnxat9QrkFi4qSn6YXLIx2603On2CShsaJTIgoXv+fT/L2yOKbcXd7FV1F2Q+0Ik53Kg
e1RWQaeHBO6TwFNhG5TmyajRMBMqsLQsc5MA5Jnf5aQ7ATupFg7a5auBjVotX7eobqOTRWqB8IEy
hbIGR3s2EjLFreUuWI6ZdXMmlgMC8y4dkKv3aSKRqNTMuv9RBoVc2Odzv39iKPSwd90MklQQWbL2
tU5/dWb0AcnuzfV9MffrJ2ZCswrTDpSR+nh83+LMWMT8NwM0Frd/nXjulIle9jT1UUYLWEero/Uo
0tH81G5a6fy9/vPHe+XSHptYASK5Q4BXTlGFUUNTHdFcSCBDGR0dRijE29ck2eoyYKsCfMrrI86Y
A2diDoDlqQAXwITFVeVx3a+hY8ZauR1qPpqfRbMztzATcxCgSlbTHBvjaNA1GUk0eWhUC0GCT22e
S/M2MQeStQaKL7PCV4iYA7+RFhVIZCjfRKXtsS1Aca3vGqN/F9mbW596Kg452u667g9UGSBQHSGf
DfnW4CjVnZ7VXg6xPnJjAZkJoJFxYqBCddZTC2QauHsoG2XQJgHZ6xkG00mgq4Ii5uxPJ6MHTQAM
1D1Z9sO/3uTTPuiRIWNqWVf4kDCAxxxB+RfVxOVbA1rEWM2NvjkagabDNdScX98TMzEXpI2/73Vo
w7ngEwgH/ieKZlN6j/J+zzWje5Tu3YKYdmrsgkEs0L3FPFwfc8YuTLMeLvqRQ9lXGFKau0/5lCFe
afH/X8L9/71ZkOv8/kVWbpA2lIbjDSi2WFd4TQ4oHvzX+ZpYnQSImSTMMEfwfmr6Gg8oggEornvS
yT4nj8BO7MxuYa/PLs7EEGVNhcdHZbueIfvnAI4vWIy9JIekNvam2d0D9bevgJuAsjNf+MC5xZmY
JQstehyNCK4HPTfUW9cGGjT7rl7XYH0urP+4EBdO8LQhzXQhNdcIpXlalH5AJGg3tN0ZqsprQ7cX
braZr5jqYeiJ1UR5pGtepJkMHbMA9vC4LBBIWrClcwNMjo3moDWmLgdUfqG8XbdiYGtQuNlk9faf
zsi0jsOAmr1ZMIY5QpANuvNriAqugu7h+l+/KA6L9qVRL/nrDQf5iw7wdKqBNAKOqPZIUwTK7J3u
PnQtCjGfTAiuZ0czQ4U4g1AU9K7EBwTly25hfWauImuc1i/eN6R/YqvkpuZV8YB23BwPCH2TADln
tOEbeIiHit9f/9SZzWZNjhAK5ELwGzCRaC1AyfT4Qf0qaFE1uuAszu2EyYHhGZMSXCwNYijdwRqh
BNZPrV/49TNX6VSjreVtWJdBA9WIJAevezwjDpq2r0/N6OZdOIfW5J5GzaHqcxfnsMYLnjeosg0H
n6PBaTXOlVmRBXdqbrEnN3baoc+nrXBWEDd+GOrhhOL+oxThWVXtvjAhBlzbb9c/acapMsd//2Vf
WSYLuaV32FfShjLbozL3oNSULTQDFATcB7laXJo542xOTACayGhlulh43AQaJE1xRNC3jIqkNTU9
XAXcpXucmesfNrONzYmrTlFPB+IO5lA6+RbqgkcLdybKEsAuEAvPjZntYE5sQkNq10R/uwbWhlh3
ot5kNgTmFAjLx6JayrjMvbvNycknes3rpsIoXSjvxphdCWw8gr3JXRJCFdp6sdAFgMZiyNgtTN3s
Qk1MQNO4MWhJhubBY4wCtqvsdoUhNR2Fl+1LkaAcHzK4oLJdX6oZgzCq1H/bg3VFLOFguAqKqmH9
RNRLhbbQf/vj9PsfbxzQ6oYA5owq474prY2i0HN2F261SWHK//hO09bRsstpBv5I5UfM/mC88aC3
BdE8p31Lox13xa9GEAVaUeanjbFx3b4CxYiDOR/dBMh7duiKCiP4DXAWUNe+lOf4rPC7YKnMiQVB
1w3aqIpG+chZo8Yqf05yftBbcNgCckugEQ6upbFO6jHxEwfHwsCzoC0P6FdBzx6vD1oB7BpK7iA7
BXhQkG+YwxH4x4aLLA1F5HX1owiihXLFsT7ikl2dlq2gi692DFsqfwAz1YaICKplFYQm7GNmikcz
io8Na9d5Jg9j9+dA2AZtMAdDT16FjQA/e+gR8Wo+HJtBOfFnZJdPUkEZBq2bNOXbDsLJAo1DBYq2
KdeOPUNPnQOA7oizqumLhXxJZKGVBUydFfoO3VU7oG7WMapzWwRLSenPasgLS2JMrB80F81AAQri
o8fQiwh6EGMwOSl3oJKZ6r6uAXcAfEZoJn7mBr+qlNwntTg4wv0NBe1Vm7deTyo4z92NYN2+I2M6
rvXBn0/g61gjNRos31weEpegM0D36t5tVkpZjw1NjV3QO75ZQRvPgN5mkutHsFr5Ou05csQEwMU8
tCCGomUg80BcauHwjWiIiys7scJR2FSarUtoP+rhL2hNoyUvhkCGDAavVKnfl5CCS4wRFoZbAJSW
506GH12hQX8zQh+QHgJXW4bopG0TyAuWB25WTwDHQbixd7cxFk3I/oYnyUMWiWYVafp9L41dKQEI
U9aC7sXMFWlMzDxLLGuI9E76bWaAOJX/5U1wys3ozPFLNujm2KrUemq61+sGa27KJvZehkbrQnwV
ajpGAZNAgdhpXknNnmsdfbsR6MNulG//bayJoQc3DA6eYRV+5ALDZSMuCA1sTdyGFQQpDRP51/z5
+kgz17ExsfGIqJOhie0CFHHjHIr03s0cT4QQ8O7TdmGhZu5jlEt9u0eqUgEx3GWlH9nWjUvTPw4K
6bOu2jvQaII2/cKkzX3KxAt0VYjoKRlKnw/5S5yA7tvbw4MdoHMozEKx8JSd+5iJBY8dSGFppYb3
jKq9vunvkipBkNi5GUzzVWjl7+vrQmd297R4205MDU3Lwdg5/qMT9+BdHHoottldt8msX7X1Q5JH
BDLAGkbKcADoyMrku8oAA0atd208mpBDMpqfDMI9iqCz0ThwpLyrzn2zekAli+Bd4VbnZLStSw7K
eBQumNLPe+SL01oU3IQtDUPfDdE5ARFRbNZAfxiADP+32WcTu6VBts1sgQpHtCvZ2yqDsCj4wTW5
BZ2i3aCs4vrsz1QSsWl9uUK7TAzRAtcLmtRTCSh6ZgE4GdlpXG3Q7nTWgmFToxsarzD3GSoDT4lm
PzblUjRrxtiwcYa/zGQnaxuJSM31JEXtQNk9JG22lwlfE1rd9xxFPX30tPCtc2NNjY0EMpNAe99H
P6PrpuuSVruYvFdvaOGHojiAwauBQu17B11WoMQtdMy/xoqtA9ECGcyBP1zyb0ejc2n/TIxRbCey
dQIp/CIO77iFttwkMZ4kDX0kw3chb9at3IHp/Y7qKWAvnqAT+NFHTu0tzMSMBZlqoBS53SFfJwvf
0osz1flTo5onLXP1E9qQE/SOVacOAoi8RiCxRaOQtIp9SiKEVdH9tCnQ+wsp7TjKV1Xd9evrP2ru
N02sGvREO9azoYCTgLcLiUi0JtA52Fah+Im+jKUi/dkdP7Fr2OdDD44jrhxR/hIiso5I5qE5sYrd
jdPp26pof6HF8bXJ0BolhdrZEsetDMDNpmrhdE8K6//Ha/80hl+2fapT1g4QQvExqV5OawqETxz8
MKHdh7SRsjd9yh5r1j4Jqz03Rf+UFg7/Y5aZXLgOJ/JP//sLxkPy5RdkBdeQoTcLP0CPB8ToIOCy
kbZ21iCgestAGV+FeYJym+IuYM1zFrc3hEhrq/dJsEHXnrPrhI4H7fW1n7lrIDP07cfYtUUgEBAP
vhUhl5s32muPQjsTlQlQy6D9FinDxQKZ8bRfOHt03H9fP3zIskrZ/eC77GGA+HoRcR8lFhx9iOjx
BbMoeQB6nGlYcwcqyk6yrUnxUqcLVmhmm39WHn0ZHurdVDLSUV/a9A7VS7dClu+hC6bkUkntzOVE
J2YOWJumkHSgPoQAfgOJcxs3ndfJ3fWlmnubT3u6BtIC8qeDHaTgEKDYOQo2EdqFdxrSMdJpqhXr
4pusNVARBn1OUYXxQmRtxlGgE+/K4AVnsdKJH/DhqZbqEEJ+YB1k4UMPBLTRu08QckB/WV4m2+vf
OrdWE5PEGgIQXBCjPLOLNhGUs0ZH+yFOSI5yb/3/yp3NVgvPbf6JQdJNI2mhqkN9KFDe5LG57Yvu
qXIQRE4R2FtcuJmPmVZAgzjVFMiOdj7rupMM9L9OG3oBif62ndvvr0/YTJQaMsDfDxfkTmRQ8yL3
KOTOA6l75gBNRdcE3D4/dVb4PqKitESWkN6VkLMnEJlx9jKDahKKUVDtt8o6uRDEvHzQyTRpIW2Q
AsuuKDyDaKcqhQ4tBHoWvnNcm/8aETLNVgDhxUuoHBSeG6AH1nTzNejrL72Wj0lt/guCeQdT9dYe
+PBXRtOFL5ox2mSqfMhQSK21yIp4uTJfZX8EnH7VlVCuvUlMaE9D+xIhFbqzQ/rQuxCLgq4jWNI4
pe2Cob7sQgFI8319XaiDoz7STj0nR9jASepfYHL4gaj+uJJ5YTBsDfbr+hxf3q/oR/w+VMEGFzh5
I/UEirs0Izi2dXSrJWy7+DFzI0x8zz4AXwtFA4ln6CXUuKA8JyqGfD7VUcW6MGFzY0yMMfgiFJyI
iHtShwCygHM1FPpryqmvLwWaL9tF9Ip+nyhgOVAUEneYKHfwk+EHJKkD2wTJC06s6ZwtU7zW8UKk
bCYYTKbpjd6A2GNQYzAnhBpPMgjETMWhtirw5gAQxylTkp4KlZ2yiDxC8+mfvEMyzXw4ssw4OtxS
z07C3xAAOkDjc2XJ+kBbZ8HazxmvaQMsOnh41LRD6rlhwP9GWefudcj+bMOsE6ib07akSn4lbgAe
ROdW60AxwEpSOC3Je+NQtjE7m670ALJiUQ7g/fVj8OmXXDA10wSJoyinobCEZwTu1sjrZIfWJrmG
FEexoao92YWOoKF1VNUe6O5nQItPcV5AfqLmICtkb4YmnsB9BNXM6CBtYHd/SvXhUA3mIoNQSgIF
kgASc6jXd88ZisGu/+yZTTlNtUCFXPR4WORea5VHA2gfd1Tx06GepKk35hanDNG13ni/PtrMKZvm
WkoVIihS9LlXZGAkoFpbrm03MO5yJ7417OHH9VEuO1bghn4/aIhZYuLbIPdgg4fbxNKTI2tpfjJE
Wn9cH2ImnI+O7O9j5H2pZw6g4J7Z1l7SuUiqhCvI4W7quF+V4qYok5uGi2NHrEMps0ema4cs2IXO
U6bAz0l2jnGjnPJt4eeMNuTS5puYr0YPTNIjfuIF/bPKyG3N8rumQCOR+skh5e849D4eOkhnOquy
GF6V3dzC+7s++MxdM83K2AkBkS80M0+qfI/M584y3QOwMDduAKGLXD0znS+9x+bGot+nHZRr0FDT
HGPloPAYTcjWQ52gMh8UehOeTG4cEo5UoaqQP0Fv1duQD36BZsO1YXK2Bmlvj3AQpN/Dx8Gs33md
x5vrs3DZOyTT/A6HnAZvqcq80gUGkzRvvTuc3Q4qjSgO91FUeX2YGbceTbnfZyBNQAINbC68vieQ
LoTqkCkBIxCb2tZHQSiAVes1Ue0mHBaGnPmyadKlhvZVoRdCeEyne4hWAH1i2qde1jsE7Zddlhnb
ME17wIUXfWbTzHN7dxdBBseEU4S2Q/QdDAs2em6IiVeE9vi6N1KSedAEgMwq+wG9wQ0pyxBC9Lvr
6/P5yrlwEqdJgCoZMkqjUHgtShqHbC3SgJ1DbtR/WJPLbRcYO72q43WioavcqCDn06NNYYX6+x2U
pHF9ya2OEMsqdti5lzakby0QIjKph1jVfQPmANrR/811GxuUvz6xC1PUldM1sSdJ8dQhtMs7Bkky
DsrYv10vUyAhQwNNIlmp3Smbo1B1DFeiLIZoARruxx5cTgeUW8ETZgshsxkDMU0fcC6ogGqZdpcC
4LWG/sW5oQWUYoN62yQIIYn8VNfNwsmYuWimeYRUoHLAyC3uZQoS+yWcKQUZvJVUx+ubac7T+azU
/BKEkND5iaM45h5kH3e2m0arIAx3IfS2QDrXW18rfuXZS1smtxVmtKbQo1T9TerSH4qo30yFC0/6
uQ+dGB0Hgbgyg96UV0XkvdXQJWg1ClKLxdI7beb+miYXUJIb8TwMOZILzh50qkPNYmhWRuWelRCE
bZxN0yPEbLw3HeSdtgJIWFKopTNrXL49p2mC1M0jKVOGBwbyo1vA0oTrxYg11vG7CCH5X2fqCSKC
O5Gh7oTRbQ+UrqkGFMjWz6S7q4kDoItS+pHF+dhRGbljEp+t4KwN9VOQO8/X98PM5p5GVjQ9gZiH
5aReCfJVPlLoXbwmLQWQgJ0cVa6tgIO4PtTMik/zGmYUydbqsPNcHQ0vlshf08I91sHChpq7xqb5
DDqIllYEHCFwzwWEMyOwziG89A5Nk+SlzyN1C4FZ6AwO+qqweyA6apZur3/azC0wTWU0Td4Wqey5
l0TDOQY8GNC24SUILHONwsx4f32UmVtzpNp/s60dAYzSaDEKq7qtC3HIde466ZH2YIpkYD8XS4Wz
cyNN3pXMtsOhsWtYoSK4A0RqJW3gnUR6Y3bpg9kkP69/0MxLYZqLaAlexxmSQB4EZrea/Twgd9ob
9SYEmgsdXs+JNtYZLkRQ5k7kJD4FWmBLZVtyr+rsaNtABwPdxmm4sANmmi/Bqfi+OGXnVEAVlonX
ZZ0F0k/fOdY6aukDtTob/S4WOTQGNK2HpAfTstUQ7E9j6Eva0Dh0aGydHYtVJgp0UCIGQCOa/8xM
7iG6Fyw4ujN1OYROJkCgFgIyCO74xjVR5t84zd7Oml1kQe+R2GmNZufQXdsgNqlBb4+ilx0QNj1i
rv0+EAkYMpBcTvvU2mgo7rA+lSxre922kMHUmxpi1sqy4HYQtEQCNb8kljZjoaZ9uQSOqNUn2PUm
dU8FUKl+EEjDQ8vPNtUDQIPS7EZZ/cI6zpzkaXZGl0rxzFIJyLNpv2YaXthKa36GgdYfDECJrm/8
mW/6LFn5cgmLrE9dJxiwWQzrd1b0gMqGeyBitka2Rt6lGGGgSwmWubjNNMPCUemQ6cpKvRGKiJoO
ZdAPKKPfSiZvFNP94IctznqV32bRUvR8zmWdZlqaJuIAlUkAkqUEq69q1a1FtLWmWc4u1/pbyM/t
Kwuquwj75qbzh6lnR+3a6kRyyJWnNhg2Nju6WUBXpY3CkCgO2QauJBrOeQkZZ2E+XF+JGUs3zcnE
MQtcO08yr3WavxZUNO7SNj53rbVJUG97EoDHLVx/M/ZnmpvpoTxr6gGWAYy+Vzd0b12h/q3QEJDo
78YHWhy0HRhucR42fww9OkSl/hhb0cLFM7ddJ7bN7anM8wHx2K5ADSsBzRQtDXoP1hMDrrOvte3Q
8PP1BZmZpv/kKgSiHYxjLMPOdjwj3UqUxsJ9M9MqSKbqLKgBRq9O12ReoZxq27fNO4L4K9oCB8JZ
5gup7VATjlrIZqUV1T4HPW7TQFQWAAjjb6jsd6AGl8Kp9LKHOBVyEUFU95atZ57KIXj7kyeogS5R
9NKto6q9QbBhJ4sWHUVi3/HwFtLp99cneGYxPx8GX2xPO0R9JyDU6klY8dTQ7sIhgxxvPT4doRAj
Ayi2PV0f6tP1uvBynUq2iNiMmRqMzHPooNjKJPlJ6gIoOTt5aa34AxA9ss1TA2P2ET+SoU9WIDg/
lyY0YM2Bw/EgbQFMGSr07LA+5FF6yyDLv66gl57gHgcCwFGjjnBzWxEzXUsgnLfYPqxeZTWT58EN
tZecJ2pT4QUw6F330UUqveUsgdx91P1mvRwA4YvERk9R+nH9u2dy/GSqkwEt3x4jK+5piX3fKvZb
OOVt2YwU58RrwvCgl+5K2AClscLrSvm4+Dqeub+mshmNAX5h5eC2TOtoA3bsqRTAXpj5DTWjhctr
LlD5maL6soOUPkB20EB0LkrKj8R2/kKm8pxX4RNvDFTwcnB/QVYFfBdVaQaIDCdmpjchK5+Fi9lI
u3MTiJ92lS4EC+dSY1OJwjSjti1KnOoMfbEVe0Jx841r8k1i/8wZGIJipfP7ajDWKKIAQk9fqwIk
r8W8yGgFL23y8YB/mQ4XRPqskRoOVNC9JeixF8R9anGDuIhLpHhNOWME3wIlVKcLRnLWkE18OVlS
C8pHhfBSCd19hInrekeFs3OZQuG8vBlc48BSvVgPsHMVrLWqBFiPoEQCdi0iubDRZ27Pz6fYl08X
lpmDCxrj02v9tZH8VZgEQvsDBDw11ImFRv18/USZl+d4Kp6juZQwO0GQtgfv7zGMDHBEKrNEwqv4
dX2EuYMzmssvnyKRxtGIwiZKFN1Bj/SXlaAWqdS736laMPlzQ4xX3pch+shIe1qAbjmw324ubwIW
vnVa8LJ4+OeCO1N9Ekm4tKVtcs+gMfrerTUwB3eKA3SEPqSh/k1DOFflkZ5H1fyiZT8qo96hs/yR
oDCb2As+9JzHqU9OBN7aiZMMA/cKXjyigeSm05GslsNbQRF7dcgd7ToQceST4fJtIh+ur+DcHpmc
CYCgIBjfUI6ERZ2twanfNFnyVqX2wqGbuTinwiYEd2VX1Ta+KsxWyvmtYnIb4Iquoh5zHb8vlmvM
zJ8+VTexa5sqWbjca3TcyqENsQkKdXXLc9KyXVcOu4NGxB7ArxPRPpYN2ThR/zVkujs5AiG10bcI
CVmP6M1b4Zr23agqB7F5Xm6zuKkezArvRjfOAOZEgpTU/Mkw3CUrPvqql0YfbcyX09G0YRnHZcU9
IK/QHv5jDDvYrbsx3B8oWdxnIDIhylve2ADorpgBYleXmbtKra7vnsumDILS34dvm6GgcYbwgB6Z
25BWNwmIttDuP0M0f2OLBTt2OeIB2c3vo9iwAbGMEaMaAGEpi/xW4ZA6hfZgusjwUg1XFXoHDFMu
3dVzazqxOUnq1LIeox5Z161bRwx7ln1E5fDW8AhgV8t9cKz8AB2JElsaBFMI3i1JPlw+L7o7eZSU
1iDSNEOEt5T2xqoAkbHrTVyWZ0F8BH03i2ZvblIn5oaVrYmeRcRaOe+fZdWd83AtuhwEaGhMAmtM
RnjOfvGczA03sTPNwDWwRs3Eg64JwAIBiLUqdbcyrQApQSEciBerrgX6TpPBwraZcXHY9OFSRNoQ
B1rY+Rnpn/K+edXt4iW2o4NDfwMjfTcE90ojpz4BWad4CNKfMux+osEo/KfTwaaPFVImPArhPvso
f39BLIGvOc92EpsWGl8Pi41Klw8hlMi/H49Mi2TYkmrwYzu/p4061zFdu3z4oQx+kPXCx1y+h9n0
VeICSGLISh98XS93KkRQgVC0vCgB0stCsO3y3mdTF9lED3MWFrrpU86eUDe7LZobiIYDLtS9QGZl
+dKb+5bJIWMt1GYdt7L9MsHVMEQByOq1ME9QlK6Au8gXpmxuYaZHrI2CspCG5TsFCpb7CrYZtcrx
BgJMb1UTuXtTX8rvzdx+7PPff7kIBDMcFtiVBcFqwP+E/d4abB2rAZh0YBVF08XAzoBP3QAs5Axo
WqMLV9BM1IpN3dmmMQ03D6Xla5GRrLjZA8iIUslftdMU+6BpT3WJhkorMErU2iU2mGN5zm6oG7wb
KdgbDegrm65s+R4iJr+HHDRRaaVvuTa+RrOxFi8GNN2tG3dLJR68C074zBaYelsskE0UINzswyht
TUQtiyp7iLLwCZ2z1+/Gz4D8f+9mNpWOszSnCKA37/jU6dBpFBfoOQYOcy1D9WgV0QBguL0urdR4
BHUrUavY1tkjSoNPzSD/DknI9rIzh+eeVRRKLaBtVzW2acc3KN1xtVXSCOvkhiM7m4CBCsoJvw+r
6pdu6tDPLfIH1FQcnRglMQCcF2hCVskmSazAPJmy/3X9G2fe7HQqI1WHKG8UFaaxNZrXlgTNpm4g
RKHXdIvQZGbU5cpA3XhtS6+1oTbj9GD1hS2O2fUfMHPEpk8ce2jStM9CyNs2mu/G6X5Q7mMs9Bej
RzsKMloLizl3vqZSoREE+tuBEOJbGX/RzLRCS6Yb76OOJLvOBo6L8iFFyhL0vsLI7/HW1LbIAy21
sM28XQH0/m7kmcK7OOSF7VOA4FZxZN60DjIImXEMtGIHEtAHI41zzOI/WgIlf6nQD4CAA97SGcc/
mVujS/9cn/PZ3zK5cAIjFgA29rY/NNDvVJYGhUy2k3aobhI7PQSx+zOlWPjSwVMqQt9qD6Km3ABP
+suGDuQWcO58IT81150yTXQADJvKUhLbN4HGBG6t7I9jTFyRVVLtIVuALvWtkwG7ScEjFjtHvF6f
hNH3vHS4Jy5iRgPIEDNcIQ6XJ0nzd1DND8NiKuCyB8qmb9KgdqijQtP2ZWz8UsG9jhYsLXXukny4
tYV6Bev0jkatXJUlnsQge2mvrhmvQp0Mq65Rv4GnQitxm8ufTlSYa4jROIfIbY+2WNJ7vHxZQ0D/
+4akFrI7gTs0PpjHK5QM3bthtjOa9s3Jh4Nlg3FbJguO3JytngzFY8sqTZbAVrv84Cblz6QYcevp
T4DaFuzITHiOTl+PrC8zIw0zByr1gZ+FNjo4tVMhoKklIkRVmVau4tIH13hP+nLTVvm72w4HqGax
7gjdTrIJqlHYNH8jpFlSyJnpQAeL6Psc86io8fhgjt/w1H7jvUlWvSp2Zo8TV0BTdxNCinSnhJnf
x8xE3LfNHzo1qFUCFKsvBvWRVXxd6BRt0Mgy3nYtXqGInlqrnBXvESkGJCR6qHmk1TFm2s8QmcnE
UScoqJGtEWgPetT+NQg69okEPFNv3xvTegU+5MZE96iOxDDQxxBs6kznXZjaoSsS8fv6+bq85oB4
fv/0JKzRMWAGls+C5sHK4JOrgRyiuIYgwtIz7/KbBJCH72MIcMHshmAME+IJKOg5xRpZ6+TVaW5k
ZO7LqNoEnZutK5B542bnuPu8qA4N2vgBTZUVu5Ex6k1sSHBRMJu31z/8smGh08euY5DGlEBv+jnK
VRH/kWgc5Dd2k/6Tk02nqqBZD33fpMtdv9HLg5snhzShD9pLAyS33iO8/3H9M+bmln2f21SITPQD
hoEqIvSXLH0fqLcAOl6KHyo0Jhhdc1/UC980U8VC3Ymn3bQsjUJNYtKwy0sHLHgpTrgHnMwvHbbn
rUJvZHoLOtqSPzC3PyfvWSIQ4InS0vVbN+Z7aeTDxrZjSExBdSV7TNhPs31XFp7TgQ02bCHBkmyd
7G87SsBUsblyzIemD5eoZZ/lCP+9joCk+j7demSB0xToDroT9T9lLsXWrsgx0G9jSAXKzli17DdR
IIpCPPeIe7CJnlrnlfXxbxa0xqG2q3NYPQ7MeOhFvEFvzBESFku1mDMOA53KfKJtqTE624ZxrbRD
6ojkQIR7MxT2E6dHxkNI15N1nZQ7Q3vWCw0QS7YtuhwwZpDv3coUf65vSjpOx4VpciZWRY+MKmG5
ZvtMxvXWzSwk0xovKkBTHwaCjmXBP9JyOIVtGqyyqFInEA+TTdP1p4gwwH4JH+4qI/xTOvYzs/Jk
rRTIXtFQu2giGsql/Tyzu6bQvip1eMqYg7ZrcCcrVt1mjnMWkN7IouaxsNlL2N50H3bcr7vgsS2M
VyVL1G/Gp1zv4YoiILm0zy87Iv/h4AEYSaykqEF1zrr0bLUWQ6ATUmpxn9Z3Zt2iC1M4wnkwWBVs
WBE7e9B2ijeIKwz31xdtbi4mnlYIbfaM0aQCNoaCLy1fZBKe26jeW/VS/e2MsXImxqquodYIzZXK
Hxx6zga27QVttkHVrmsBujQqZhDscM6SWUt63zNWfipUqkraGv+HsytbrlPHol9ElRCjXoEz2sZD
HDvJC+UkDoMAIYGYvr7XSb/kEnOoylNXbleZI5C29rAGWVTtPUZLP0B4eoBI7edsC7X1u/Xz0T5f
RKeh7gpSV6q9H+f0k6HSkFQz3CxfG0jt2TUQAl8VeNKkU+FQ3DE4VDO3xORxODDD23UoKa9/urW4
vJT7FC1cjTPD7+9JVXxPc5bdzqYAaNZND2g/PrQVpL5yAgjrJMCIdWQ7PFx/8sd1IV1qftamO3Sq
S4p7t+67I0nKG3mReWT9pw6yBcc5L7cOyMr2XEp9CghCcLOANIGVQs9GWA9VCzBCWR0zNHfKge40
LNEbTDwyXd+T2r4RM4GSf/4wQzcpmgpAizzj9fqqV3bVUhfUsh2ItqCDjKRJPuSQHlUDidHl3TiJ
a3Hcuzz3jyaTw0bHTSYD6/DG+84B4NCKCnq8CNUWd2k53ash2Sk+oQSebwDBftK4mUEwLoCJ5lu1
0UrJR71FQKjTno4otMX9qOuTaoAun40DMIk2rNKrvN01fglmOrSItPsCdOuv2oRrOTQyr7/j35ia
D86WtwgWsk8MV0q4I4uxOMEfGZU/O7Juj6dQB4XmnEBarrqHg3qQUOPU8P651nUfJY57NlgdJtLa
2eohy9wjgED7jV+1crMtTSMEekBguIGtXHI7IBl5c7HVWkxh7U6dmezveovfcu9tU0ht7YQtQoxp
wkWJTnLC0Za7tMQQpC9v4dN3yGb+ZbMlvHa6FnlNV1HW90My3Be2fugYJNeK/glDuG8pSY/XX93K
oVlSkyGiUbSdqqFl5vq3sA69dZr+eAE+XP/zKytYUpBtO6+4OQkvdm2+z1V2B0nFCCTXePZe/u0J
i6Sm0S2ahhQlK69gJ1ymEyYpjT4mjYSS7kafZe0lXVb3x8mvhPCzWnQ5DAvYs4QCMISF7nwyn64v
Ya38Xqqlem3ODYD2YRjAf8FH+jx4cVZDrz3B4OvLKHclbU8+/WpbLA1smh6myfnqzbvGlM+qNJ7t
Sv2YyUZHe2VnL/VUtdvBchVA8Xtlqyc2FrshzY9+0z0bJTvAgP7fMLrAnvz3nbZWA3Fji2T3M9O3
buX+gqvyC03tz4PPj2iah5tfbyW/WZKQISFPi9rBigZYkNtG5wRmQb4WXgJNKOeuS8iXNhnOxejy
jU2/tl0WwYG0pu317Zzey4zc4tiC+j4CReEKtrHn177RIi54MENHE6RlMTC5Bw7VPerrc8mHOzed
wlZt7IQVfDpdconLuctaQL5xWDGnzCFObEgRKd2fuqa7kN8jQz7K+h1O8jdsfGfZfEfGAd5u6Xf4
Usggh9TcxgG5vLkPbp0lP7iHVVTftLkf82l61gO7n3QGWCCQKSS9yxgN6gICn10blYp8NxK6BcBd
afMtmcJG2s6lQKs7zvID+jE7R2AYzovbrKp2rCc4I9HGCi/X90crXIQYjGqZLYDsiceR5mFVx9r3
AyeD+SC6nY+9RgOBY1o0hsb83Kf9oR6BQQScduMaWNlRSyJxkrVgAnajFUP//HOeG/APMUKIxR7l
PJ2yZOMpa8mLs0heKFSgC1RRFFzlOkxb60dXzAGIYueyyyKnjcwUzbsUDpzgM1VzhQ66a+2U2AJs
rH3ORcxp7BpmMy13Y00dCGa51ktj6/wAMe78xrcu4xroGrGoGqna2rlr33XRmxENMZshK+y4k2xf
pPJrRbI75X/uZiCEv/PqZE98Z3nyXEP5NaxG42iW1Ulz9uv6xlr7sItYpFtS4DzwIR5a9sMFj6lm
2S/Vm0ELNlkuQSO7/pyVmLckBAO5lRDhp0MMwsoNHJ6fqDOehfl2/a+vDKDokv0rWVGDZm0OsTMR
djFZcnSQFTBvcKZMR11TYbzalUCXO01JXyXLrRtoa6ON2/L2cP03/CadfXBEl9TgouxbOJ40xb03
d5BZcw5AYVdtehl0QYT0JWG4nYuaob47lhaUhVw4el9Y6MFkfvGm707v7VQNjZf5oOrbBP4Pdf+J
w5NysH/MKg9czaDEfwf1WIb/b2KXkSiAkfaPy/843YOH/4p/gc13fT2/yRwfreeyZf7MalorK4Y+
K+6dhD72JAvR8Ic2R7UvvKcatotSVlHG915mRKIH9qY2Q7AKa5CWc9qFMulCmE+C2j8D3Y+GTeBB
rXh04g6mobJ/KWBAf/nJmxPl1T2wCJGN48A+nZL8HozhsBvf8fogpOsVaoefBVGwE6ahN31OTpu5
5Vq1s6Qmw4UE/bDeR+I3obnJnMtHnaohhNNI34+Rk10EWsbIhSJf3oUO/9lNJ+JYEUBMu0pCduEL
PrUttsb2vzt1H32yZfzkJoatXo9Esa2DUp6wwazkAWXe5R9yAEbgp5U/YF/64rXXEqTMNnCcAoPz
LCwyBQ3D196Ygzph4Vz96HoRiOK18qYInz/gJfgKn+ou21PpgVb7XvI+GNQul+LQFV9rL2rpKwMm
eay+5vUn38MsXtzhwdjfc3VJ2JDhRyYGtJk578DsCgdhhcxHI6AMzco+wGkvTJDlWRyCJCgzahJN
HvR/HRCY4AIv9x0cfeEGdfa6B6zscgR8ek6MX2OPHkK+kzSLQIi7TTJ1wjHQ04lnyaEbvqbcu/PT
6qD2+BJmF6LNHM7QTs/HvQmNvo3zslJkLkndrMorg9jYfzYIwVqFIzThO8GC0poiG3gjYqGR82Zk
FLYxe2yUuQQ5GdgDav6wkwf84NL6KRJIWadb99lap2tJ/YaGCcgejV89wCYLqBbjF+Zi392WPetk
/IIpdBlUNj2AyP+Q5Po+hzOCWRlHa6L7ptNBOohdybyNdHHlcv2LJc6TDn1b2sWGoDsXrqw9n59S
Ud47WRWafAiVcjYS7LVHLfLfSfq+gEVdFzuZ9Z50Aj6x+iYr2eOo1Je5dZ42cbUr19pfjPAKnL5Z
AiHvlP5Rl/mdZc3vbCL/djsvKd8SN1hPLLOLh6o7FoPxCsj6y2QVEZv8G53op+tbd+V9/UWjNmTa
jPXYxY1voQ5pIVToVHiGsy98ui+p/QC04PP1Z12i8QchakmpzizfHhUruzit671bsS/l2B7HdIRo
ZLM1IFgpB5bc6bztuzHxWBubXXnh24US5C/W5KGQ9Ia6sHl23UcKl9Spnu9hdPBvK1sEX2Zaeuap
18adZX/WQp1IiTtTNp+3lRbWFrZIUIscXC6kUW1cGdV+tso3ytJIce+saXGUjR3mvppBjYRlnG/u
3Blz+etrW2tuLnnVfFCqqUQC3zBMefc6n8tAOSOG6gX9NmWYkpcZVNdp7j93rjSifLDfkE0nN5Ti
5oCbuIxY6n6fOsc5Xv9Fa3t2kbjOwHQOfe60sfLGaDZV5MtShphR37EJJva9bnfScDZi+0qWvGRi
M4fa0M8d61jVEu5fds5+Do7MbiuI6UCuvqjmo9/azpbx38raloxhCDXwovIgd8XK8dzW7GKIwX8q
sC8DqOqagYeqSBhiI3FdWdySOayZznQ/0zqm7pTIyIGx7yfkz84tSQUMDIwS8S2YGnOeN8LzStBc
sofBHyKTJa067trsBh8q5oM4wpVha6+unJIlU9h22hlwsELEcgLcagoGeTTqLyw/XhLnUR4t886H
vAGS6etbcaWBtCT8alZVTgcl/ZiZ5VvTOqDk5SEEG08m7W4Sg4uwSscmSj1rIzVf+2KLSFP4Wadg
myNizA2AAL3UEY1+Y7OOhi0LxLVsesn/hVh7CziLU8d15tvw9xVu4HcA1fleXUcTTCb2c5tLENiJ
80qlLp5Kaf70uF9tfMW1M0D/W31YlWxZZqbggdUWpA9mMLlB1oSfjmWQwPPmU/FvHCq6FDGgY2qV
hiOruG8ggR8q2FZnge4YACa1g1YnyLwm2ZCWu3yhD26/36P3P2oqc9YJBtcDBNnKXrwYTeIGvVFt
oY1X3tmS6OynAMVRgm/mKBnZwENZpP9MDYALTeMuG+2jvaXmsXKEl+QBt/PT3E9s6DUCnRsYQwup
Vcg1Hls492x1vVd2+ZIgYAzFpFDPNTEqJv9c6s6AwzgkxOshGUNn8q2wh3V80FUSDn8+AEmv5QVs
l7UP4FMcaPbVVCZETGu0czHfvX7U137TosaciNENJTXBsJ2Mk7att6ZywwayaoGoZqgJ/NsB/30L
/7FNoFbq89weVKzbXH+zhvKlG2X5bmUZn/eaVsMxF60zfbm+qJWUbMksQEKcGCUvNGSdj7pr4UA/
42t+2pQUXdssi6xlrIm21ZBrcM+UDGobbFkK1Pam2tzatl+EilmWXgMrZY14/21wzJeCPeACDZL5
0c/8sC7oxr219p4WKUfheulA66SLE+3UP9ArDD2b9E+WCz1KWzxf/xgrl8mSMJBUkClv1axixiQN
pVUIEcDn6a3Bwd6xJlGHdkj2Jji4XWmVh+sPXflCS6C4LNOeETJ3cT2XZ2fWVpS6EH5r8/Lr9Qes
vLolQHyy4Ck1pEMTz256T3ofjTin/Uo73CqJtcGFXYmtSxD4rNM5M6xUxlxa4yNkL+dwKpr0H1/R
ZWV/HMms6HpZ01zG0NS8VVo+FLN1GltpbUSWtTd0+TR//H1NPQGlbtrEmdccdJ6eYb547GT3vMlp
W+sGkEXa4DlzB9y00cSA4jUiaNL8awlrr1D1RnYzixSDXZaUscizEYlm52mglDVcTkmGBhCMLhoH
ZBnHNB0YUVY0pLSGqcH1/bFyhJeI7rkdZZLLSsbGaNq4gktoAxn9L7zr8qW3M/2eFgwzuIFk5sYT
VyL5kuIidDb5yKPb2ICPd23kR6cmIR2Ne66y82ZoWnvKImQ4pZiBnOJtXMPoJESf/ZmD6UMVAWB6
6CNCPl9/f2u7Z9Hx8Cun0tB0bGPPMm9z1CSsVwdVyDPXm6I/HwcJcwkC9xO/tzKjkXEtISN6Hpkg
/ldapRULTNHf2FPx4Lq1B9CLO7Wf7akv6d7wfIA8BpivOE7D0Z+GQA3cL1o9wAGstXbXV7+maryE
gqui94mdtArscDCd0XGWBAP4Lqm/0MH29efKBRkfjy9Srz7oOYWXQZAq0rwMxKPqbHsC2v+5abTN
Gf3TAgwRS+kp6BpcI9ZgWnPYsQLC4T7vjedE8rSMtSLPY6vAGhiSyatucqOz9KGvswuZKR0pXFUv
SjbXF7hydM2/AN8+kh7lzzJOOiLcqDGqIXbTFpShsgC6MPffmkQ3B5LBPa32x+ERsngt2UO9Esga
I+R1TXfW6MXIz36mUpn/1NMzlxhxadBK+5wi5OrcicxMFyG3kUGgUfDZ5HUb4y7zDplO240v/fE+
N5f4byKE2bTckrE/25HjOaiO6xFYVB+8Y7npgvjxTQIX9v/GYuqatQOBXvh2JPzWh9o6y392Vs12
zAAasM9GfSzsHNSZ9HtrvGYEP0dkn1qnlQc691so6hU8rrlkOyNhhzNSUhl3YCMfOgU0IESZdEig
GebP7ruhPBcizhzZL7BekciyNvQyyUOjZ2Kf5FATDcwUQtkmMM4hppdVlNPkTqvODyUKuMDz2+/X
9+faZ6H/fWEuLKU4saBj0Fv5I5CMp8KAypILEGfgelvaxSuMZZMtgmnio+8CqaUy9mwL1gS3GOtQ
lmdBJoFqECwsvfIgHf8Is9l7LzNvPSFFCLE3GvTWVum9ttJFoNWoDlOD5xkIe9Nr6xSHsm4/jU1/
2hRiWdl8S9Jg7nUgCrZeik4bFSdKRHlr9qzdiCQfX0igXf33S0FcIq2bPC8hr2JHXECt/eKzSDig
EQMIU8OWhvrKZbHEkitQMak1pCLOYeASwK2xDo1KnTJVbSTja7thiQK3sqpuGMlEPM4a8Fw0PXe9
UF5oNgek5V8bkaXgtTk739ewFtDdk2j9d1t0T149fR3dpttIDFdYnqZ/eQV/ZG6JzogoOLoxcOM5
tbgLgqZje873nXdopfqEIqQMclBkygFYUDeNZr4l57/2lheBqk2hXweutIh5ovaQZfrOaPI8bAF8
Vvb6Evg9SQ4FhHSApZSr7pSZxSM3bkthPo2NuyGEvIKBxnz2vy+vBSaWVRapY6jo/mw4v1ENi4bL
FTLT9x62NWWHrueg2Hmzi/5xhWX6izCSG4PLuhH9TlsbgfbKJz6FhfMi4MuVE2RPoMMIs964Idfe
4SJe2A7CMi+xOQgk2AI39Y4ih+D8UHmRt2VCtrILljjytDCbxuFo+yAH+Q7BlRto5ew2iWArK1iC
xWdSlXpo0Yy2EijEGsWxwT7j3Ihq+Ohevz7WFnAJVn+cIPSf7TxLKhGbyvtpp1BlmYUxR45Ljtcf
8HF5YS6h37bw/dZ3cU6GKg3UIM8dTw4KRgA1PAI1FEw2i6yVzbUEgc+ZcAqQL0Vcme7Bti0T4qU9
nHDLL24NMQ+Ae4a2uhu23txKOF+ivdMmGQeYSwskg9ANSVXELX03U7WfyXs/qq1TejmNf7ctzSWq
mxbMkBQ2BHFb5keinafisq7n8efgdz8h4/FcWSWuWtBwC8+5a5XamjutrW8RHrK8n12o1qLT3Xov
RFSHFraJFdEtrFKMGz/b2IArYYgsGWKVZCV8r8eLxh2LUkmjOZdI6cX5cpQ4FYHP04M/JKd+y4/i
4z1Plte8b7cj0aKHlrgqLyba3mH2zG8ustnrW/7jjUiWF72LhuFga4Lktar5vm2AQxfFuzsB/UDB
iC6JCLoC9RvkUrcuwksA/XuXkOWdLy8sJ80sDvlBfj87vN0NfhEZznx78dhoJBMQsalBEdZvntXd
cn8TRXeJph89+RK7/gggnu6RvaR4svLSY57r+iscTSYoMpMu8sFfClLLLQOMhVVAVasCj8104z1/
HB5hevDfRw91Lgy3h4xc17B3qDXvcpudfdb/3GyfrmiIQMn8v49wU+U4jpsh79UDD/NmyE/aOziw
tBUE02utZR9WpvAOdPTus8ELUszUd0M97cD8fPTsToSS985tN/YhLCS8Gq7FeyhyKgPoHT91H6/v
uJWREVnmC8KecmUXUOg1S1EG5ghRzdqA/HBWSgylOS6NfeGcstRO9w3EFYOCepj7X3/4x4GCLPMI
q6NOMcHhDiYR+dFn7lefG/d57T5Y8/h9cyq2dmgXqYMzDRBpsVCBsJR490nv+g+tLsu9yuhWm2Vt
IYuEgaFTLuFahzYcP7uWIsGUww4OXNUepW4I3Zcv11/Yx1ciPH/+u6kUwqpdwyoQTjDJTnoNgFnq
tu/Yd6grnFzIs21Ktq6ckL8SiHpwWi6hCisciDEnKkwBSHL59LB56a6t5fIu/zj+vtLMpalr3OW0
/wTb5BF1jHE7VoccpJKk/QQI1MYeX3vSItD47SANr0yMO906+qQqYOey1CIRGRznKYdRJsTl4emT
NumWUM7KflgmFN4MSlkzzWnsaHuvK/u7Mr2fvTLFXhYT0N4b22HtIy1iTJVagGH1aR6X9q4V01PT
TlPgwdYiYFumJ2uPWIyBfFM12AY8x8zQC0ytHidX/0qzfoBL6tZccu0Zi3yhGcuqK3OUKmhIzBGM
lDxAYox35in4UJeDd7x+eFbigLeIAzA18gfqkSIu0RQ0u1Efxtl1oolkWxPAtYxk6TeZqr5orAba
vgnggx5co8qqvjMdfg8F1CgZ5NeMWztijvHmKVpZ1JLqVUk0eCVtIUJXZgevKfuAmG5QiWrLnXul
i0mWbK9samD0KKAGWYjhNFfShWrIxcPNOScziTxQMz2FhfpTCCGwA14yfsJM3y49l0AJtXdSA/Y8
Wwyjlb2ydJ/MmlE7KWQJYj9LgjnvAZ9OU7DYhbPTWwjMtWdc/vsfkck1YXdso+ADYMtI65D6EwXI
Dk41kewujglUGq33b1fgkiXmW9XgQnehuKwHavjZg9FWtw0tDwB/Asy3EQHXVrQIFDVSSoKbtojr
tEWc7diTHMUXi5s3QNNeP10rIW9J/aoxnBo7Sv8fKCZl3Jiu/VAVwAozN9xMwFfaq2TJ++rh3mGw
zMnj2ZaxnZtBDQfqHu4MuS8PqXmqauvn6BTHZAIAmffiNOtOHDPb7XeZugGa2TW+TSlcMTOJflLv
3meisTYKkrWzuAgwXoOWy1Rn+JYuZGRKSELBUpyhCtGH6+947QGLNGPqp6xpCUyhINYD/8bxxuQQ
uYSL4vU/v8LkIUtumKfIrHwCvVmo0+RnE/ZEzAQHo1U7mvK978mAFzLZo7sdNairYA8OfLy4USPZ
6g+ubNQlJ8zw7MLriobHHvU4uObVfir8mxrC1Y7b7iBE9No1DQvBRMuC3hSvSiRBkwPg1KKS9n4Y
PYS/fZRm11/IWhK/pIr1/ozJ6wT/m1mJvYtBSTp55yR7pCXA0HLnjE/OLTPMx3EcgtHP9w2t9lRU
R4P3N61Nz5VVBWTyg75+LKB/OkChmxvNRpdqLXVfmlFSlXtOofDrfAeCMDa4sbl7gi5J6FVxSy0o
lcFQmoDVV8PFwtp66uXm/6BsW7LK9CDgemkVZUxh0tWAl6tu2ow/2pOAPVmZgZkNu0ogsLogQ215
4qaF4+a11XeopbTHWpjuBoJvdf2LqAatMjVyuCzFpYA/PGsefC9rwip3o870jhrakA7qL14SjIMM
6Eb4yen6vlg5h0tbSpOWopeVwOQE7gxW0d9qQd8KSLNd//MrXXLiLBIi0vOBOw7n8ZQiVrWG+EVt
kClgNz6Vfb1LkxLFKjsAmv9l1vZ7U75DqK+DghbF6Gi38SMuUeuj77yIZsyC0sNFbyJOHdEE/bjz
quQX5PfOIsG3defqSDv7djTgYQb1TV2ZW6fuN2DqoycvwlyeDUNXesg4Rvul7+4meYTuEYDCJaDK
Zkjz9nGG1ObFnFIb5SsZjWg06A8oCb5UtPx8ffkrnZglNy0dTXC6HFbEEuA1Z7D3RulE9CJ3Kv1H
c66PaJXEmxnHyuW5ZKENduWns4ZEcg8dgDYTFNZX5JgXI9QBMtFCIx2QjusL+00j+eDt2pff8Ed2
Q7rKseB6jXzOHUhQpCTbTVO3h7MkVIF4lt1OruqiKk+i0W7GYJ4S8iI0Ok8C/Deb67j0m1u0Z06a
/rIc8KJE4oLow6HV5+EuukFQ+pzCf+ZTZsCg9kIGH23nvvLMnQbnKAUK6zQ4nJzKMqt2PrsglmAq
BmWwT9jz+1HCBIQVgh+hw1sGaTHfdbV97HqggG1nvLXV1iFefRGLNM+z5pmVSkLmnNX7du71Q22D
D8IBjRBz9lOVIHNKUYYM1gqDNasodZgTSRgTvU69e7bSF3NuTxnxnzDteNZdV+0mSAjepQYTu8Yd
jo7jdQG832J9uQ98NgdI1Hcu15+EP3xh1nTMLffenQd+9Ll1K0l9Q1CDHjkUx+3EBIWVhJlrPeJy
u8m0dveZ3X2Drqy1EcZWEBhkSbnIhn6aoLVZxB0bY8PrwX+qZeJ+SkTFXqWoVJD2arwVevrazJV1
N0CW70fp8TYJE/Du/cjLh8ccR7UJ+Uy6I9T3cFF3ifGS9rxCnVCCjp9Y9OxP8ruZmE8SsIwAXeHu
XRDxCdLR48ZS1iqvJanPoUzNxVjmcVf0D/W4v9zIsF/Zs84Mi977Bk/FKcj4eAIY+fpBWklVlv6j
VPd5pZscObWD4J9yeKNl97KHXOw/1iFLbpoebHh0CtQhU1GdjMndewARgE9+dLwtVYO1wLO4aVDp
jNp3DJQ6dnNGQwxKSXNEanDu/BQSOGSj/lgZt5Ilj8wpjQKVZZXHWgDEBvDqIR/hUjj7GBZODMHb
vnWd26mC8CCDrJuoJlg2oo9x/VOtNIDsxYVi4QzOGZSuYLgxoBaZQpbaUE237u2megKXddNbcEVd
gSypZR6oX2OqWR43bD5UEwzziB94rgiHR4sVX6QdUwDHU3gfcaQLqZ+9IbO8Y8puA5hP7SHL9Qqq
00aoX/m4SyIacczBA0oYtXKu99CvjvOe3BjaOreWCq1N2+iVt/sXEU3nfc3AZYqhNR1O7oUgWRSf
0x7SznVxRjTcXwLZROwsuOgZjvw4jrvM+WLkv8zhPMz9yXbckHo/rn/stSpmSVarrcmHNChsAOrs
iSb57Vxb8EtP93VbHCfYetm+c3epZ0xBn+uEnGzTj41mS+hu7aUvktKBNlQZeipit9fPzpR/KYoe
gJrefx5r82nb5XQlPbOs/17jpZQFLyXeeuHI0ICeOJl3Gavv6Zy9sBKWjYQhN8W04GKBcGqs8XXj
9V5Cwwf5w5JU5k3MHorq4oyYPk5N8zpR597D5tJGGouqeC5I+6jG/EXN+h2y3/e1BXDF9Wf/Dhcf
PXuRkxazO4CCbMAoVL2ZvoqEqyGDCbwcuIFxk3cebNuA8HZRGqdIGKrE9gMYsqO5kt3ZFd1R/7vZ
JpAQr3ZjqU247AJkZegmar3kTHsDlQqI+Qc8o48HQwewxK46+FkmyAQ+s5FjYgMvstYUceKS7zbt
kRLqE4fLb9C4njqKxikDSLBD6jHrwz55ur7ulXpjyWQbfICoOm3KWEKvLLAS/2wy/rbZQ7xszQ/e
6pK55nrDXFoMeFdrAp+LAPeHVyw2gtDaH79EjT/TTZDSMlmPMnYLp4WOo3PyDLGxF1eS9L84aT0o
RrSbAPkz2zeQIG4y4O5kNh8gzU+DtiDPNqxGOLyiNjbg2gMXKWPlAUoxeMAYwucLLSa2M6EOl5Eo
S6cTtKwjoC3249aweSWS/MVQS7qqT/pExp4Y3BBCGE2I8xXlngsU4GWbWtWYRNd32O+w8dEeWIQt
WpY2oTNAkUbFqjegQH911bSb6KD2wOki9+YNPzs2TggZYVcJadofss6nfZdbRSjhMjWOZMK8sNLH
njHQ0OUMJ9/kfeLQ0YZcXRL6DvFuOWQSRw//sADirkduHZ3JfaqJgpVPLj7XQ81CVuqkDeAD6O6T
sTWjXItP11e5oilL/ubHOUnitELGijsH1CgQc1BHr3bjuWJHT3EdGB4EfdHayVp3zwhkDjGR0E4W
CPeNmJ8a0mG1c/5SKhpykKJ3Sc1/8H9MKX+3of44K22mbBOQ+QbGzhMq7m/wWKnQ3Uvnja+8clMv
SXM8d4rerPsmpo4FfIvdnd1qgMwdV0cOmRBTome6Jdi51jtbsuYwZevLcZwaqDXykyfnKOHidXY5
xm7Vjqr+SGAEmw15BLfuqBzRVoQFEqSno6SbDw3LQJwywwTQ2XQswAj77vtQLUGJyZ+vb4a1wcaS
eDeINJkIB/UkHbNvI2R76+5rBSQMH2DTkfs700gP0ihhMmIEKn1o/LP+IaYcrqc+D/+1jPiLlAf1
UFC0ARJv8/zON15sszkiAX/drCJWwsiSkZeKzO9bF5cHGx/4cJu1NrpzF6gxCa1NauFaL+73S/5j
69asQQxuAConZXoLwsA94AwvhSreRzBUHLN79qtuJ5rithXD25RuxOO1uuJ3C+mPx5aK5+Ng4ECz
4tKKzL/5IGcCVfd+6cR6bPwJm/SASXnwkY426BTC1Gtj+9CPb83fzbs/Hs1HF7Y6mskYnHao0L1Q
QfYZgbupLz29S3GYIGFTI1toIVVv5XuJAaohjI2VX+LyB/H6d/L7x9Mtq69g4Fqq2HbYTrv8phT1
z+sro2t/+7LiP/525oydMtJUxXCTNE9gDJfHKUmfx+QJhYwtrSTU8zd/OjM99bDEKI+FHG7QKH/J
4WkeiBKO3HKs2rAuhRsK0Rehkv6T5PqRkSiF7HttZe6+Hf6xV/d7T/7xe83JMLHHU/A7GY+S/JW7
UaLbz2UlxqAxpx3lzdumeMjvovGjN78oJp1+hiKr5wtYbnbTlwmW1jzIqqTYaeblNxd6TdJlY+j3
pgoao4PmgqD1nVXZd30HNGnT2P2+bsinyvMufrsyGixW3xgAQAWF8scnt+502OQeuB+mMENuJtWB
l8X03KnpXjdQufcT3Am592QVqgwFb+awZYzfYm4OJzfe6Ei1jX/IG1Uc1DD4+8qn0G5viqPN089k
GiHjen2nrJ36JTkNlIVCEHi4AMmYHqnlxTnrn5iyPlPc2RmzAI+bHh19NCSJGPiDG49d2aBL4pnv
6NQ2SI17sjXu/Tq2LDfAMWjSH+JpSPmOQJN2skeYGXB0F0ZI9zRZkHfFxghk5RpdstCgSQKLQlc0
cZ/MRyPt42Y6yYIdkok/tZb8USh12Fjp5ch9sNmWhkvT5LldUgElbA/G5342odpdQZd9vpTRgFj7
FcScSBoWFiDKMNXt0JadTPPh+tNXst2l0WWbz4Y1ZqADTPBcDaBP+YA5KjKh27RCbEugGtCy+lX9
Ww/PY0uummtbqisr4GI98suxrHurtM61lZ7tDh3Tlt+4Rfmimv9xdh3NbfNa9BdxhmABgS2pZkl0
i+3Y2XBS2UGwgAW//h1l5Y9PFGeyTWYMEeXi4t5TCn8Vg71QwpszaNschsHuVEj4aao3NbHn0oXY
LzW2q5zwv2+oaws4e/7YEq2cUpYYoqyCSrlBlKFpHTX5o8OhRcLYfRuBVmgUWziKPtDoWQwwB2kd
aJbj+O8mPN79xrL2onCeRSWPuMqsrjszmC+4+YDau4j9IuehkE+N8II2KX+pkn5HmrQmB77w+Jwz
dNOuzxzSICmdiugd3oNhZJKfSbfGkltag9mTSsE7uFdUyXveoDbuJO+4Ph9sZUJybaVQu5AAzf2U
7J7ZXdXguGrrLaPFL9Gq/aSaH3XhBqtZ1t9X2f8tNDbvbKFhE0SUCab5vZG27GAA7HjvRkXpqyT5
UcSRPKcCGLcApYKgccr2mQvD2svCY9pPALbbQVgrQRGhLPZDhF+VW9mxibt3oyKu73iG9S6m1D56
8Is74JVVbyyMEFSeRzfQdVjzcb66GPiIyxR+ukkdG1PlZoDct9x8TOLigcIFDw/pKVgl117XRcYY
swU3e9kYtBIoocRZAmgrz6CM+pbpu6bVP5SGX1xnSbwyNQSzavMj5bjjuv4hHuyzXZtwWCnuFET7
wFWqfQjHTSuXytWg7vE5M4nZxojuzAhBEUg29hP9KvrpPs7r3Dd66zkCGkcYq9D8pXm+nLVP8yx7
FLG6qq3uE9P7NRrdl6TdIkfaC4i4TbmeAtPyo+Rcx78l1KDgFnVsyK5rQj1K3ynzFV2TpV9xuV4/
/QoCh75YlhN+RWU/5S58CwTsDqEGf/g3HgoWe1alhDMPh5kdLOItpzoNtfWQjclXIH1HX4mV3sLC
ws2Nckzw7iw5mBjCFspvyJkDbGY047e2KT+qfAyU12xuX4jXO9P4nFn90YwnNP5HBw7zrNjE3A1F
8miO8Tbtik1lFKdcsnM9FN88V3640ntFlzykdoI6KQ4rcHS727/jeoaO3zHLQbkrRIINVN4Lxo+8
jdFSiWwO9Vu8rAZVwKg4hmXBGNWHeGzuYrQlfRhvPY5osALJnRy6DsVNJJYG4Dupt+8gb2joqPbh
nQ1pQ5GlL+CEp2cWG5u8Q5VT69fbv/xqLMYpu6Qan7YcLIYcSJDDKB7H9wPaqwER9QadxHvtxo6/
il5e2BNzHoVLJ9Kio1WCygx0mPMqIS/TiXszHdBSnjC6y7/e/qDrKTC+aBYy+wqs3iZVQNzgXtzk
jD+PMffVABlg80+VRUcWqUMJhQ6jFVtNxY+Vca9eyxh3FkISGIDUvdtgK7rxXstqo2LCN9ywyQYC
/Q9MQ5xRCQJlyt44o6h0GFln+YkJ70Q6FLtunD5cA0KXKz/naq6InzOLJVnReF7jehcEfIJ3TLbV
1bRBaii7I+jNG0P+yHroUJR6l6Y/R3s4iDbddbBvQae/HIcgq7s9Kqerpa7rGBr8oFnkGaBdQg3S
FPdDxCS8buRHLWBWvBuTXVWnvykYfb5VkHrb4dDAvxOEY+lWX1UO3FnL5NoyXX2q4GdY/93wiabV
BIfc4h68UteGjPlRod+Hp9A0pXD5iPdmw3F4zz3xhzOF5/ZqOv0XM3clI/k/yqQetWnQsUDihmyR
prDmyj2THfq2U3du03G/i8fftuRtGTiF4fil6bW+ypL2UNYqPTeeRXcjeFX7qMlYQFwzebQpGMiT
MvGUhw4cpFoicoDTEN1V8EvZRcBBWYHbwnpiY016AFIpsncDl7AR5X0EkGbdOQcQYlCy72Azs3X0
9JoYotw18G9zoOtayTGwOUcoUuMAydG4kNZLnlpQDR8BcOo3eGkboRXpDkqsJbDUZithvgPJzT1a
UhJc6ER7zGeJW9xBL4UIzHNNo3dHkfKLAywoRGvTxHpjVjs9oppv3XnMjn0TNtqPY8bFirfEws06
d5KMPeZ1cedFYR7LR0Ook+GmW4fCXabHa+32kVuIcXMuSOKZ+Qi4qRFCl5OcGXRYdiNDf9kznV1r
VZNf57UKWMbp2u13uV2ubKg5JySDKamJZqYRFiZNfRdL1Y/FT/yGR66NU+U4u7w1P0rHeV5tTS1M
pDeLro5usAEKfKTjZXBLzmmHxAEPqLzryw2zaLSyYAv30pxrmmi8c3mSgCJC8q/wdTizQaKbJ7ZO
x57Xm8NLazYL2qgq90OeTDw0NZyM8iykLr1rPHbsXRDuqYUrPJpWrtqlqZtFZEsRnM7C4mFCJ19Y
Q72ZYq/3LQCWNozwlV24NHGzMAtnNHjjEYOFhjv5jcTuFnUKuT/HT6LkEdFnrfW2NNAskNrgnhDl
9Sx0YjOGmIobj+cppsUf2UcEWrGV3DURPHtuH66F23XOFemEkRglzXhYNPaAoJhIs/B1NtWOL50W
Ft63h1naD7M8Ltc2zeukAUm/q0+Cd8fU0j5Ls1cHnkBMAxRSFGun9zJRV07vnClSlbUuTYKx2Djt
NIt3UQHjRjs3frICPrQm9S1O7mLWIcaaJ2Br97Bauv2ZS0nSnEMyKm3Rsa+Se6lQ/ID/KIyf/Qwq
gSPhqNzpbSzK0S8cuLUkBrLZ1WrtwiGY00WoiIshNhzochTo4fXPsIYILBqu/v2FtIdexv2Uz05U
kHFqaXwvyZujrE2bTLkf0/HlwoWBw/GjsofdZU5XJnIhBM/pInHFS8giF0Y4AlDNql5uBMpwVoU0
N5V7RJJthv+BbG/Cz2nP6pUSytLD5/8MhAaa5NBkiu9tNb17oKnbduhogQpkN+xHfDVeWSzI7b6D
sjHzfK3Gn9SwTqg1b8uoDXWxJuZ4CV/XtvEs4OQ5LWJLifi+zFpYxGcGRRHHWqVALJ2Sy79/WtCq
HxNLmsyAEeSEp5zc0UodvXYXGXeuwjAFnlClHh5qZtzDLXu9D7i0k2ZPS69LnRpUA9x06V3kjgH0
kH/aTvRiqydFT5OzAwn49iZaiG10FnRQYOVDTiwj7CAP7V+QUZCcP43J+Hb771/vsnt8TiOBomnO
zIJDvRQ2HsV4R4APH2rzMTaG+56CQ2x23yK6mSA0NJEzxE+DYugg8gumRzUAZFxwMDQhBXi8yFke
4TWGwgR9vP3jrgNF8eMuofjTAud2LOE4bhohSgTvmW1vRjX6osyPWZ2Om9I0y8CghdzAOufDtQp3
ZdIXrq85kwSafHbkYnPdJ7zftHCXn/bSYxe2Sv+iYfKw8nULp2NOCXHKGp6N1oBhEHN6Jl+tuNrF
HXDV3tFVJVAFlqyCTqmtY3WPoJ5PQIADrTEZJ3ecvq/8istZvHJG5xSRzo4hejrFCUiJMvOzKQn4
JE5QufpBUhhCxOVj7+nvNDUsPx+aoMvJsYPowGpdf+FanTsScbuE7xj0nO/j+kfn/prSH4nYwRVl
o5y7VBxuf+V1gAN20iwSMRlnokoxim3/dkQLEdsc7bcvujEP0FfeiYtHaWvvLPBRxl/wb3ggVXcP
QMHJjC2xgRf4QzcQy+eqPRiQ+m3FvidnDT2E279vIaDMSSQGUWnSEJCD7Xg89FXY5XngJh/cfKnd
0tdDiR+7srn/qo5fW/BZ8JK9B+UUYmDBu0HA4ubCgM+/szhHbafowKAsvhPx4pgFGGVV/SrzLg7g
cRG0Gk//Fqa0mZ1iK0wPRg6wB62zl06WG7Pn5FC7UP2GNIM8obqwGaCUbwN971cEaoxxjO6I5Q1r
gOulfTOLjAbBpqkdBp0wXeGBa3zYhj4KN/7TwUXZr8m4X4V9LNUn5gQTswZ2wMhJfKEKH9oID9EM
osR4cUiVVn7mDW/cdgMjxCKVeQX95ORXZ4AbsMbXXIgUc8oJV4M3DgTjAzGBMyr0h53Uazb0C2nK
nGOSDaUxQjMzvo8p+ZPD2QAyuAlOez2IzZhOIhBgupbJ4K9XO66HHIf+N6zDuhPWgyMSFN2Ub3AR
eR2iuAtaUBhvn6bL37myw+f8AkZEM5RmH98LzkFBii/YDvgTGUfAtlcO7HXwuMfnjAI3FjWFGnh8
j6Ji2PfgNpMp2Q1MPjmWfKiRutqRvSWt96dtx5c6BfiiL35ers2yhWgmRJFye6PMlS9eOAxz9gFD
cZACdIiUzx03mencRRpAZm2nX7xaHEqIQrdqXPn0pdmdZ12ihlQn0PRhJL0zydqdNUT7sSLP6/XA
pS05C1GcDxn4DYSHMGvuDRnGU/a9VLBABKMpB8TC4e5pKMgXN/txe8csxN856YAA059UA976oCw1
sPfIt2XZ7dyMq6DR9WsFtfCtaZTJlkVrmKSFJZsj2sYucYk52Cy0XZEHF1VFXvN7KmDv1BK1SxNz
b9ppcPv7ruPsPT7nOmgdWZUtK7yRSfasquwLlDReRT8cuonwXdtAP4YazqnPfhcTupp5GdoKqi7x
Sn1j4WPn7AbwBvIp05KjGqg2VvOTJfG5AAImMdTeixsgSNVa12JpqEtS9ylnBBi6jMCEwt7x4Nwi
9vx7WguUi6fn2JD7oadrZYel1HnOXci4RG80GnmIGy+UaARW4w8YFwbTtyIX/tilAU+qDfqlgM86
PH8vM+8O+qJPMLH7XRU0ZEn+swZm1mqDuEzhN9L9W4FsThWzEjhYNh1FNQnEIKMWm6KG/gfIeo+X
aJC29tPtXbXwOLEv19WnqfawmIWTGDyM1fjcGOZ7XOhLY+D2X19ayFnKNhqFtGPFUH9zjBMHDoCy
/CQRSI2SPOrIe1zFAyxcr3OWBIs5Kw2JCnA0lea2qyE50gtjzbF7IV7as2A2jBNoNYmOwgTPuDxN
v0RpUqLJUR2jcU3JdmklZsmQzgqRjmqKQk/VOxFD23v04DKHzb4WQBZC8px3MKUD0A/EiMLMzNDQ
7zg0R9/gBXCC2cZTzZoncFPLwJygFDtU/+a17vG5c05p5RAolwOIAmUDA9ZIBuNYb1IU3UrI3W/H
JPndeqaBVLR0AmNqmpPjNH+63Cr8rP3HsumcuTC5qYbUtorCHtUS7mcE7hRwZa1O0Dss6VYXufwK
jMIgdrc3/lIFbg4zjuCmYRZNyUJrTB9qu9z2cAkqcO95qSVR2SzDC389LfogSrPd6jH4S1G5kjfN
bX1AIhd5n2VgxfYqg9cGLBJSKL+2lm4DKdQjytEnRZ3fhc6D2GDfrSrJNyjbdVtYnPqc6mOs5baN
mx2h3wvKoiDJFZwGbRTYfFD8QbwhhG8HTxrb0pZ3nRVvc3h3ll6Xb7ICkZm7xsfYdnIlLbqO6ML+
uZyXTxEqogS2lNKO4BVuDPvYG94ly8WRD6iw+sIQd2DCOlsABCDI0CFAbgCEP5M6PUDGNt1TarqB
F8FG8iJZmpiJ9RUvGRu6arGZyg1M8OQJ1Np0EwNUe+hV0R/riwmaE/EMjjDZdCxj3e0uNKjUN5M0
38OFb60cvZCyzKHi7ahBeW9zFsaV9ZoZF0g1aLSZRsY0RIE9xndD6oWrT5CFaPwX3fBpJhEioffh
4Vot8h0d2FcSyT1J8bgD+HjXjO7Gm9YkaxfKL3PiR1JikmF4jWSscCFNdKlH+IZ55JaAsVS2EtCW
BpllsT21rQaLzMOxZIfLrTJW6UEa4ybV4qXn1t3ts7w0bbPgTzOrtVuCYVprOnqxs7UNusduA7QQ
fPvC3bYZWXvILY01uwRYkxKVAJkUthkjgQuE/Uk3j93g7YD7Fntgus2gEQ9tvhmq6fvggVkzxE6g
xUhfemekgSufxtIB4WNigSPY9p+mYM42SNK6rfqCsZDYxrlCZu9HSt2pvv64bJ2Uq6fVWtLSmZgd
d8eOyrFCQzfM4TaQjd47mvZfLjupNKYn24gOnPfgPa1dikvDzfKf0oHuML2k8Gns/FTmtEsVOZBo
2OHGgI9qlV1y2/1qfP5bErsSn+c8AqW9OC0UsogYldnArvExfdmCiT22vjbT1mdNB+tuAAmgsyM3
lCbvuQsbG6NEVQcA4AiMDjd97zxQADzyGLVyo81eB64B8TbPaR4KYUabSzVSu6eyGlJwgHvA6Srz
ABFpFkQs/dW4xXZKsMe0kD6gBtu00l8sR1R+HEE7E5K/H9wleHJPMgn6MjPh8dBuizQ9C5cC96K7
PU1074NlgZDbikPbsqdOAURgQREG/2xBK90SZ0LKLDA99nZ7Ey4c97+clE/hS6O9DuRSRkPPRpfO
INDgke0LADaHHnTAti+fb4+zcAb/XumfxslVW2tHURCTgM8M24IZQUEjeP+SxNkkCbBdHMWJOwj1
xSvH/nrqBymZ/15xFdq2uU1qghHd3+glPTt1slmVFLw+b2yOlLX6IYtiKEHgCe48cslj2Bw8aVta
QQFynq9jKlfCxHV6kMf/NgE+TV3WdsCAMG2FatJiH8e6+SpGkO9jbqdb7UTNxooRl+A7PlIG5aAX
p+JAj0i1skUW8vQ5wNyz8rSzIssKp07+HvC+gDLC2bDzl9UXzVJnbm7SFGsXySwkKEKrb3beFEf7
wd2YsfBh45yZ+1JNG9ogZxcQJtxMtnnRo3o2++jBKdhOS3hw3t6l11eVz2HinY4SIZPUCgtJImgW
WfdF1Lxn7UePBg4M6mEIeHugpbqDeZnsT4tqjQLSP2lEwlYGvR1cDFX6SBqBIdOXKBKQkAE3M6I7
3VcQavF201iA51isqVUuVW7neHKpoFMDeyMrNF21nUT0jre6zyGHNiVWkHEHHPQYahYp/N6hgK/b
8hscdnZD5wQm5MBuT8LSxppdE0UExeDMkVYoQOZBoecRE74rQeJGR21Ya4YuDTJ7LTdpxTjSMRK6
lpFsnbS0vlTZkG075bknaOX0K9W/hbfynE/TWIw2cY4JTU0TuX+OfmCSrJWprscyGK3+d7fEfVsR
B+REQG6cR9J0JyenXxmkrf9tIWYJkoDLDJ+cBqESfuh1173EU/oH3b6TO6xUXhb2G5uD8hUz23HQ
thvWMXY8cr/AKdN9g/wSzp07J5kORmPCJ4nbb9q8qAYVgYRwAVDj26JYyTmvbwUAtP87i0CzkanX
nRv2ojmWoxvQXEJRrb9HzLw9kdfjB5ubBOW57qASOkGaI5evFJli0+u7wUCPwGHlkwvLptvjLNwJ
bO4TVEWQwixo6YZDz+ClXjtOt8sg6BYwWv/AU059YcaFc5B3Gg4k3k+pqnznROUExywBjsbtn7H0
ubOzBTtK7o5mgUWF2u3FqsPE0xGpigqpsgPtJCsVr+ssZ4/N4fGT6JsKrk4YyDaDtKn/NJ17Njy8
f1jWfrF18avJ+JMRFyAMTkEDmSm/rbOtsKqQeP2pb5JnYtDD7a++fhjZHD8PFJongXeyQtoD/kpS
4zfRdA8Fntt//nryzOaw+KobUjOKhR02WtwJCoh7OZ4G+ZzUP6lHfiX9FK4iE68HLTZHstuNZqU5
1E5o4yHv88k6UqEfb3/HwuaYw9f73tKolFQOSnvFU9N129Ed30xHbiNX/VxVbF06CXPouss6ObhG
74STB4U/Aa3WC9OQRoBCE/hzswGISzOftu4Ao26bPELhUfpd5L7d/sqF1ZozbigHhBiyul7Ia283
Vi7iJ7RbEtR7a6Cz/Qh+NaPsPjTE6Vf2x/VMms0x8xxmlrYJLkaY1/S5oe6HFfHvaOI9Q3q/852I
Hi9Ntdtft7DV54B4OC43VgK3r1BkpfRdqh4cs3nLoB9x++8vAFnYHOA+GhwFQ4gehq3HNw1g/5Hh
bD0ED3hobpoMx5igwaV3lJD97SEXLoE5lp1yBvFARrwQJvJfhNdsCwQGYvJHXrYrl93SrM1ua2o5
XI85hmBT1G/qxvp6KUui9aBWlmXpG2b3tc4AgIkiDEAv7+koKU/CVgFwxq5P1zLEhaInCrj/vS0H
G9lhAudZ0IOAOCGUbi26Ve34ZBdeGfTkVwkJ2RpGg1UxkBcbETEYnDpULj8zOfBNyzZQFkW/h0A6
1j43gCRsaed8lDXxLziiTUeb79NYm1uX9A3oFsNLUzSbobV9/DEfoKnbC75QNWZzxLfTW+MIlXkc
mLYmARWi80uZQOmOVn4hEQ1gH3cSLZrUA+q5RQP7HDMjfOXu+lud+//iBJujv0tpWlbrKNQjk6Hd
D6R9E5BDYZAbdkfl5wlu44nI5tgWnukPBmUHCGkEuNt31KPmxWHvG+vGXTY4vmuWm6pKjj3mKbbg
vW7yXkDtpHrVxhruaSGgzYF1hZU0MLT0aFinynq1UxAL0Po9whsOFdpJpnBSK/V3VcJCRQMcsbbd
Fh5EbA5ep14Cg7LMYqFWAzkZIN/kGt3mWO3hDnAeclV8TRHrUR8UJ5nvBzzFWDGBIS9W7qulWDT3
OyhSztApUl5ox4welHgnnQmjdLA4zAqmVoQEST02fsLyRxHJNTfYxe05ewXZFyGAhPYoSUOJXjUg
xHtjs0VxAbHcPYM+e2gEA0LIenRTENhR9719LhbuEW+WvGVV0jTUk6j8kHyfI0UlUpwg4/5c1eNv
FwIE/4hIYp7130jipgkkWb0Sjd3M/OJ1ovdz+FdOQNQNnr0XwB77qzn+0lfNYq/qKyueNARwoNYE
TzwT0N3chb6ai2s59OrYfiXaGv1pyOPN7XlcyKHmdgmFmcY1gQlMaLaT2rrWxYoPQhUrf33pXMwR
76DIactlphs2I4EyYU19zRvomfcPHeDIBW8fjBh2O4TKQOdfbKUdaNqJyU9jcXf7A5d26Bz4HjdC
Nj3BT4ApR4DCiOlbyjlqRn9KFJ5wGbGgyKIfTJWnBljBXlQrIy/cc3Pge2/YtEYDEw+2AQo4ZgGA
eBx3D66BSGmXnv7HYS7Df6rFwH/BsYwMRNjcgMduZaGmZ+3TxDlCrnplCi+H6solMIe8u3AqgK75
CK4tHu3lwA9RlOxYGwMWZ72MEKgIyEA/8tTcqWFPISzKjoZrr0W2hUMxB743dZfIvtJumBp1Fqie
7qM82oki38PRo6tE4LD22TSKc0/rfYfLhbjqGyGwcsAFkG7T0foFpcZtW6753C5dMrPYo7guUCtB
NTgb6JGn9pPUamdcIqxyXpqk/OZ40/tqeXEB2cnoPACZyrK6vPLCMS6+kNjiW+gmDr5hiTocHAgd
Fx7ED0u3P1UiDbz+m+vEb6MDMsDowccrNQQcOgTNTnxsPypINW5L4W3kZH11OWuDqJc/iXb+5IkN
bpxdvxu43Y/d0IEgTmO5dW1j7bZYmrhZeEtjYpZZ5tAwgmHKxhM2ZPJH6AOXD1rKbZ2bE5qsHWSp
vZVbYkHpgM1x8PlFB4gNNeaudv3pnnoP7LfgDJ2LamOb9UtlfaNI/2hodxHk6st3b7RD3Y9P8IfW
fpfqs9OuauYsHKM57h3dAUDwOXfCJDdfEQqOsSBbwIfA+jH2tjb2maDHxEjCehq32ku/1Gq6xxtj
ZTIWZn+Of3dgQELc0sBzmbi1D0n5nUotHKDk91SlX6tKwfG46/3VsLFwbudAeMNCtxcmH/A17M12
A3Y8xDUMr97ioW4GBgSXnLw+TSDr3I5SS8Nd3jOf4mCUxHDigrhYaCGtRFbcBhf+SOeWX/SY7W2p
zzZZe1kuTeUs6wGqOyIQ6XBDox4Pnr6EvUubvo6fC8PCTTb8UUJ8u/1dS5ndHOSu6wuUjg8Qryr5
60Q+MIXtwI4FMAERyt6OBXqKnb6uPjkW7q05al25Llo2tHKhMmP8brLso8ihEFjp3b8WbtxZHFBO
VLMUIhunxLRjgKZaCM6nUCV4uT1jCy9Yd/bAlLYomkzw8cQ64T1ouBOgQ55ZqCtwd3LWpJ2XEou5
6DLRSLRRJYWWNG9gKjIOuyxJTpxlD0mbwW8QmSKcnI+WdDfAChwKSNje/r6F2tQct04J9KUaz7FO
uV2FUZVvjWE4JG73ShNnPe9dmMU5Oh29hYJOQo4nc4BsACJH7vq5bco/zUXX4PaXLO3tOUrdoFFK
bKewT15yVmIIe5vvLZEcAHzbJKrey87G0iX3Ln/+xxFn6RJM4GOaRli1nEC/V0LVhjanvu5fUmUc
6tgDFaZHccp8INBEvz3mdcckj82R67WGGgafeuvE3Q7CfXdT7wZotvijkPu6eS4tGNAaFtnmEOTz
HRkO05sYv7lU/pLmr3GCuDSq4CDxSLkvIDriD8jQ/62gNAe8V2PO4JoT0VMj1H2SIK8oVAxXcBdh
+un25y8EyzmKPZOWbYtqtE6e+NCXoiYRHw78y9D7DZpUngA7f2ymFUeaheD112ni0y2Q8YigHZ97
oPv3L17pfJhZHMIv84yy1hr+bOnk/9XG/jSIWXbAiJWue2oAufFJnN8nbvnUin7jutOd6aRvaT7d
25x0QWrrzVhPK6u1OPIstHnooMnEjempPboNQObDFEICOAShfNs6yA475wdHQBiG6YSCzMqoC5Fg
jjJvXCMrWo/YJyh6fMQi3SkbCYSx9rxY+vOXC/3TbHZlajY1VdMJPO8aV2l1cVKkwKasuTQtvHHn
iG46RAbjUTedPIVdGDngjqNPrFYqdAs7bg7LNqvRiaap1KdeW3dkgjzUWAzF3stT4Q91pO5un6KF
9GaOyu7ttiAaqdMJseBUC/o6pSYChji3CuYwpP5arnmSLFwvc1n7zFQyEW5un7jeRQkMx6BwOpoP
lTcgi16jSS4t+uxRg0w3EnZFrVMqo2kT0eGNAkMGEppaqVwuDTDLMUZQMMcSfa5TLOJdPl50QIpj
wdyVe2Rp1WcHkYEkW01RB5H7YQyiif10lfszt7q7yGhX+wv29Xf3HJ3N+8mxKbOtk/SsQ1FVR9T/
fQa5wSYjqKjo3VA4RxsOeixWxzhpdsIglyZquxJMF3bCHKfNp9pj6NPQE9y9X4Yu2plYf4dnMYjC
HtDiK5n7wlLNkdilsj1Xg0JxikfnYPbI4Cmkw9Sv2wdn6a/PLvy+lF4ei8E7kcR+bKj+MrjdOodv
YR/Mocgi1VSr2LNOLQoPds3e2oEEQCy/9tnm9u9fiF5ziG7iVfBTqDROCpWNT4YKWreF82+hfQ7K
jQtbM6NV1kmN/Yl0w0FBKEgbKzFraernhxx2M8U4VePJtWi6g+x1ezISGW3ScVSH27OzNMTsmJfw
56kh2I7YDskkDoh5XD9EebNW2F+a/Nkx50h1e0C+NcSB+19ly6GUvppGLJyuOVUsssp4GpDKnau2
3orKucsj8QbBe+Az46oKPOWNKwdsYZPOmQcm7LNgfIyRuO1tOtbilpX0V+0loDPau39aiDlwXae0
AH9vgiJMxr+Mk7FP0EpbDRFLX3D59885gjdpeAW0+OuqROmr4w9eNQDwk9/B1uD2Byz14v/C+z6N
oQuVN9rGGLawoqAoX1rYXTqJgEI+jNXgiUwPaZF+q4oPVnLfAj+Zivp1ZfCF6/0v8ujT4FGSA0Jm
tsM5RkFmE5Owdi5+9FvJfrjInM1TPYXROPkOuijShVGAgrmJM7wTDd8H1h0s1o87WkOF+fYPWtqc
lyvp0+8xUE+15GQOZ1j2ALdlRHcekeUZjdT2iUYZAd7PkStbZymr/bsinwezI8WZSEb8+W5bpvxJ
oo8EjCoW+r6LFHRqoulHashdqs0T/Ojebn/jQuz4+3M+Des0bVXA7xcLbgDsAOZvUE3kB/wPVlKQ
pTWdBY++tnkkS9WfTUVDM7/jjrqPxob6PI9flBjDxP76T18yB7mWJidM5qw/UyY2Tdo8CM3PEKD5
t80wB7imNuvtKDemUw9jVdhrsX0L5tuWFuS16vRrbmTJypIsbYU5hhVYFF4ldWudSmjM9lZAwMhC
Qr0r6RhIM915lP2xWuuQVUWYxauiPpfr4kqHYw5ojYemyjRqdycIS+GARTFE+Dw/sqNTZZdQMjdQ
kHXYk9fAxnXqj61RrKRYC4/jOZKVCZJo0kcjtNuS4t2jEP1lHatA/YFXNKyNYAjoe31iPHdwd3xU
ZqfZPy7q5cr7tPszN8mByxzFOc3c7ywDTIVT3t91bebundG5J121UgBYOAdzrXgbNAECo1JxjtBu
aK3W86EHHW2Q1ahtx0UBrY7xl2hWm46X83VtMa3/fpkXcS70lFZnPkFxCiJQot46ZdhcTBGK9676
EY3DoaxW3n8LUWSObi0mB91ZsFrPplmFeHhbd7aW2V7G0NW4fbqXqmRzFXjHBPu5qGJ5zkT6monu
jpjma9LYG4Dboe1oPxl9Gw6x90izaaXqfLlY/38OoW/73zmUg86VIwd5RraQBi2zNryEGEYJet+a
2Pz1iYMw53+HsKBEmtnUK85ec3Ey8kqfok4j21V26/XkzZujdmls6jqFRC+wlso+qNbdFJHmK5fW
9QvSm8NxaQUP1kpl+OOq/F3n/KvWTePbY3pRyfwDNcNmbfWX5uny758OqugdK6NuIs5mLSrlu3Ze
fAeK7nsxmvpXF8VbZ+qyrekU9BS38EDwDNhdx9wU8MLKnipFA8eaPIgKD1Jtb+/I6ycaOhn//Unw
1ONW1HXlGVBrsK/0/n+cXdtynLgW/SKqxF28Qt/d+BrbiV9UziQBgQCBAAFff1b7yeGYpiovZ85k
ZhokpK2tvdfFNJpNzdQG1lxvo8d+UJL/G7wbIgd/P4uNEwofRlCca7PZJSr5brn10ZyqiAfm9+vD
WVrss4CRWn42mkAln1XNwkrCaBem3htSkNfVKPFRDvpqQ80uKn4eACRktgi3KPwKqM+6bDeKNIKB
SR/YMPc6mewsuQtCagw70BBPhpZEZKaAqPH95R8Q+Lmm6kXrVwjSCCVC7MQm1RdFXRukEq9LIvyb
huuGyeBe/iNozt7w6n0QL/Vaufgjnf9qGLOchnToe9Uci3EC+RV6aI7YZyB4QaQdzDUKIuIORnmh
ZWf73jH3HNSIbMzCpgSzCKXSpjk7ayp0C1ERuOq/F0YPR5HC81EBM4Zbgu6XL1FR1x+TULgvToAj
23IfPU+v7PgPav8XY59jgmGzToNsyHGOtW13SCR1bx2z0GeYxzRAODm3vpnyjd9ABNqSAvxhhluv
W5vTfaP9Lm4zhdY7DGWOguW/iUFHSIL57bFtuCg2KmfsFNhAjkGpMdhrRzAVpYA03LCs682t2yiI
SWQWMICF3WE6HciVpk4xbrKhdLaAbI5rAefr8xOe8H9PbO3DCzsjlTr3qb/z3fKM/Y7ESCHRG48B
MA+ldyGMqRC2xdc34EKIm6MMLbiP9mIa1NkJzHyTlNWWepUBe7e13vtCtJ7j88ahLJKmz9TZTMGM
1OyHV7547XSbjMo8NgnqdtcHssAFg3fJ33PXuSyVAcCy54swJNSdjrXhHkkjURnGVca6wyXvFroz
2Df5jT1ULGzcbI97M+4fueeHaGKv8ZO+ziwhd/z3m3hlp1pHkuYsWmOjNbpMIgkvjx39IMLl7dhJ
Eq3Gt6WnXULrp0Nqqp1yHNDHOjMoRAeDPHSusyG12tsd7ldExAjhESP/xI705yjyIa+azgMP5ixz
Nx4NG0tmehiD7On6V1w4D+bA8bLOmly3RXPODANokFsxqiNN3ANJf15/wNJszc60ru5Q0KB4AGmy
MzPcLW9CSMNPHIrYRr2FoOnd6pdZIC/5c8x4XzvtYI0GRpNXu8yE+27/6lO6yXq259YhyZJNouxY
2T34uyaB0JQBLwB/iHzer+TIC7UVfy6EDi2NvBYp9p/OYqu5Gy/WYM92fch8GTtdEdX5dOS0uJHe
+NtcKz8uPnV2WKUFOgyumyikDuBNl+oH9OugTGaf3MF/k0ZxzhyxqwM79mBdYSYHl7orC3RhBc3h
50bQEwcIG3UOEhHCsQAV+vQurekuceVKqFl6xCwHmyZZw8DalWcDbAqa8xurDM6TQ+5wgV65uC0k
0HOQ7ZAhy3Whr3SGg9c3qzTjVObfru+ApbefpVxMg+6VDFZ91rINuV2ic3r2ccysSqwuRfxZvlWB
v2V3ARtjmdVDHammg6uAWZo0iJyMin7j2C7E/dxqLd4uPXC22HRfVJYS+RAPtuq2Qa12JU408OdB
KuuMYrtq67mQfM8xtcRoCkYGMcQ1CGL+xThkKivguGLePDgNNdalm5dSrDl2FnID3sVpGmMqkzT0
huxFWz5QO7AmZmZ9Mykd1yIbQpoj0eND/uP64lioAvlz6KywoK2kJqrjltAz5GhOXjVsNEGZXGjk
eDQWAWSJOPXvlWzg05XKci35uayPL5K8uZw0Wt1OVZp1H8MI9mcAMX0tgwM1uo2jyK5R6VuXAcRe
lJATYdVJwl7q+pgXjoQ5xhb+oxa0HgYRGw5M1mBPNkLZOBmhZcpumqIGVKKt3FfeiJdqzNZEwRcy
vTm0Nhg6CILC7T72HQ91pyEq7XoDQ6sog4EEqq/MDacGV0cCgKmyVp66sFG82eFnZVbKU2qLOAkg
e5nQPuJt+r1sXDP0GHvKTX5/fUoXsso5cLZirWOnxmVKoQdLYPPY+AluTPb+335+FmEKq1Yp5W4R
B4GxG9S0mfr2uRj6f4vvcyoLFC0q9PuZjCHVussd/wQYO4zoaPHf8I86Nv4cHkt0l5lKtBLKty+V
P3VQS+KoGohz7td7F8twtYGzcJTMsa9+5Vp1UDpVXPtk05jtPSvS13/6DnNcqyVgyc38qYwzj75B
vQVufEKd8lVg6cLOnONYU4pGf2kFZSxZe+jt5r5xyE8IDHwboaSc9TBCqMwTVWolECxsj7ly8zig
eQZsmoyJpk9G02y5A09TPp6J5n/4WtVy4RCZ6zPDaox9hLrYGUQLtOyLBBCzcfs2nHpr26OremAk
XSkXLWzEOYI1zwbRCcOs4l4ABBwouTUrAhZZXa48YGnOZtlEAx3vMRMac1Y5qAslj8C01WHB/AOU
s3Dx3lxfaUsrYbbjpa2MwPUGGSO/21CnDDZ93sYaZuowNYQEANMbLX5wRbqV02hpXLOcAoIebdlk
QHmOfTOGiW8eDKOpwiD1T17d9GerWtPXXHjSHFOaewXrTTVWsUOtby5KiZdV11ljG2mDryN/F9K+
OagUYja8BqK+i6Go0x2tLAVwVonurGnvbKjrr+yhpcdcRvnpNjp6VQIBo6KJ87SH6AuJRWKHVUkO
g/t6fSksLOm52LEA1GCYWruJ27R1QtFDJ7TB1TeEKc6a6NDSIC6P/jQIo58gyWu1CkqZNwlkzMo+
SyKw0f5b17W47I8vkp05+tN2NGSM4AgVX4qSgDqARiKQ4bD0t9vZJcxk/J12Oo4/ZQ8TOnAQtzjZ
NF1JBJYGOEsEtDRHDAdoJTclh0K8AKV1gsbF7aq01kKQm4NBlY3pmypHxSiu/SL8D1UTTrbuNFrp
OZvcR3cN/LA0kllgcIrB7xnszuImgUZntfV18KN2jF2ryZ/r623pFj/XMha9yZM0xWpI+uIET+u7
UdMHqAuN9U4EHZRnCu/o1vRPa3UhhZ1BNNLuZ++A4oa/W0moFtjA/hwJOiIYuVZnqjiQTbPL5HHy
64PR9bvO0o9JM53GwqY7maOvl2RbAQdIxuqtwaGFawzlYbJhNCrbixzywTTODkl7mPK21S43x12S
1fuSey8r87Xw7efaxIzaWvYO72KUuuA+XW5hOKMguZEM76W9q40koik0N3Tk+3GdvYlhN1XdS0Ve
XFS06+a4ugiXqhBznoBd5qaqfJDLJ1DEyuCAjxbsmqk9usbwNllwSGfp9Di2TViSaV2OfeGwmqNe
wdpC/dniddyjeQ1Fk63hiwiytW8SNKvO5A9Glb1rx1o5qpY6A3Mc7BhMDmpagYzx1yrMEz/dceLf
OvWxrZPQMN1di7o5mhYBfNF67433/RTWMmAhFhACj9ejGeIxa2N1v4Y8oCtn9tIddg6c7Zhd5VRe
8mjb31NTnRqZfSv4bWNsXWiZlka15/3rYNCn6ytvAe3vz/Gzg0wcXmd1HduW8g5s8A+17vcmzKfx
KveYiG0T+D/q0d4lVSqPoz3qc266/1mQJXcgN+A0MdN3PN9lxcUgQm7HoWCHf3y5Wabkow7iKXQV
gEc5aTvOftr0vVHgNNtW7NjgVw41tHCd2gyB+PgDKewNNGl2AZvOVh718MYWR6/bwVMwtshaf3sx
rMzC55gOvkv1UMfUhMBgmBbWISDGt7yqXktS7u2h2amaWv8FfgV1QTa9tDatInCU4tzt71OFiqJb
6IvX4XhbEJdtTZxVpFdeZOT03gT1r0VZnddp9nB9GpeCyywvq1zDZobRN3EA0aKJlrssS4+2WWyd
mj5mHanD1TN6YRvPMcC2yo0haTVSGa3PWls3ngfzLNIeDArSe5n/4t34pNuVRszS0y4D/pRzgPsS
9GaJE9M3WzQKXGQ2wz4RNS63pNuju3HKLE9uLrF1JXVfqvXM0b9llnbNIPFIacltyhx4dnnPGumu
9sdXlJ0EbO9l1KWChP4EZrowZLC//hkXju25MjILWjsr+gxl0wA2mx67K3R2W5nlaTX4L83nLIcz
jb4MuM+Ns5v4cK8zPONYqyTZOFS+TZ2Py0rehawyFG549kpatfTMyxX80zcEEBOwkL6BDTKDG3Pe
hB3ir6uf6GDvB0MBWahfs3Xe5dL5NscQs94KHDD56Tk1061ITciMQh+/6m/gg3aXQFogsLv3EXjF
qvyR2vZ26OjP699vaaSzYOamBQpj0wCcqd1te4UN0bniDpojp4EFTShK+2XMrWdZrVn+LmT9H54B
n6bWDiSQtBp19jEbf8Bs56GwAcQJ1o7QhSLJx4ny6ef1hM2XQ0PlPBJjX8CVSQ1b6J1L+V0O8OTK
nW/QBA3pbwGfbVjFImXJ4UjiZBMPr0/owvjmkGRa+RUxjS44s7yiu9Yek32hOmQtaupW9txSnjAH
I3MbEFbTHUXc2Ml/RpvuhtQu4zGAswr1N5mTRRev7D5vtoHsTnCX2AC35fB0T3gO/XcYWoOaxgR4
em61NvFfj9uba3zkTS+VpbmMzdLaU7WfWMjq4rvr63vCspuhaw6lKJ2otoxfiWOkoRqNc2DyU2Vs
ppyspCqX2+kXt7E5hNrwbajieJPAMQibl6ZwD+VYWTAObYAE4E6UTU658qiFlTZXb24g/tqPshSx
EGTvt/0TLDyfr6+hpYRrjqNuLd9WkGoQcTvWBj05lptmkexL/9CNloZiuqj3Zlrwh7rMp53hEboT
tF+5oiyE9DmOOq3IhEsXjE5kmz0mARxrk5Qd4RnPYMtorwHqF3QFwH37O8ZSbgNlZVRFnBDAMArt
7XlpbQPaMrTYzV3rFyKk7gFLCdcOb7DOtC+ga5BDnl6gcTAGW26ofiPlwDZN0aw1ERb0VvyPGP0p
glQaVHtZobau07Z7BiYY1pegIW7arHpywNsxuNEfIZynQy58bDO/9Mcjd/TDkMpv2l+DWyzkR3Nk
ddGJHIpD6Ct4CXA5U76n1Ljp8lGB4KVOAKk5kAkatysL7uvd638sxE+DRjCBvstooc4/eHD7HGEm
jT1pe84fLf02KgL3xaurEwFFJ6z8AooW+EDvFYth+m3JlbR/4SXmEOw20CM3CiXi3kt+p4Z8tv1m
J60VOOZSljSHYPfovcGLRorYNOp7y4Dud6fGX3xy94TRSE9iW8AMHBX+bWOxc+D2K/jkhf00x2OT
wuvMxEzK2B4uamgTPfhFfbIwt6siiAun+Bx7LZN+0rTNyriY+idugPMAmXfInEEhDArsIDvnG7EG
NFraIHO8dctJXwfaLuJUYChAxthtRLpyk5P0YHfu3i+RijnWTynHQ1mpw2CSQydWmcMLG4Nc4vGn
paqrIAHBjRWx7sr/MhDTtpVVs63TuU1kaC0gEaRLHzDSIgry5ohtI0KeATbN6/rWBbMvqtybMbAj
Da3zJC+zTTqtXWqWPvUspgGvYArIpRTxYOQh79tXzzaNMDHEn2Baq6AvPWOWscHAdrQZpOeRhBrf
GqS9JYoR0FuJ7MBYwZosTfHsMpnRbEogaV/F1gSXkklB7rGj6a7w3XZj8nKAD1gABDpgPdfDz8Kp
PQdna2CjocOgkcKM7WMCUbwp5S/CnYKQ5eldS/lK4rSgAwRtzr/XjsMNNyigrQ9jqrq+gfMJSEgd
HF14FZQbjLN+ukxk5autWxdbo61/8kklh8Q1jJvU0IgOBnwwYTZrbjPRVaE96U1Fhv1IYJqMFoOp
T0FjgmE0boA1fGX1BbHWhF7ebv10jVy8AJADYfXvUbiqInqq+zLGYRmEkLDc26V7NK1wFJFneKjV
wfqAfifFeIAecZS05bHrGpQzbWdnCv77+kdbiAPeHBteKaa6jmGxu0MFAR6jP/D+A7M2Qi0pG9rv
fvuK0xtbLoSBNU4WMG81a/wVatDX+8Cbo8fNNvHgnCmL2E/Mb+jy7AOjeugY3RH3eH2EXy9Lby7m
XAS+XWhlFrGwNFh+1h409Z9qCDawwIvl+P36UxbK0t4cCd7VhppAY4SxXNmRe26msFqxi/qW2qMZ
jX0VIDni5SZodZSajN/whichDHwAVa7LW17j6uKa1e7623yd1XrzM9goAhSR88SO07J8tqcC14is
fb3+20sLd34Cd6wvJcqIU0whLRmOlYzyzHscyy5iJd3RJPnla3qAeOqfi6cTtX3YrOfBlpDulHVO
XMvkcP1Nlr7sLE73tEQrZmpFPGTqN0rrB+zaN5rVkQ/U9WpLYyHF9eaq1UMpIC2X4zHCt+imKxCj
hRnZefmOrONxEP2O9fnWd9rIJ/ypcuATK/Mbqxlu8yK3t4i7O8sqoc5vHqts/Kd7izdXr+54UAvU
SQW2bXaLDAvGG037fn1eFy4uoFr9HZpUJuGYCB/dmAHuA0ZilEBjVUGm9qdldEfHpZHsvLe8LVbu
KksPnCPYS62CoSWyjHNmQQXR36eVdV/pZG9MD7RGVuICWoA43XphblliZQ4XYs8cxt4XPWuAsCrR
uK73eYPuAJtgXCqqdB8wJ42uz+bCKp3Dj3k5Eb9iMo9rXWzRhYvSDBLTRJ/gDH3zj1m3Nxew7sYu
oz4xs7isU+hw1mimZJkFxZWViLI0iku2/ylfM1Da6nIfoNXqkpT2U3Xr5HbkjsZzYqpjuSaBslAU
8eaIYyCtuFS+5nGWk5tAB933zkEyqGCvebCS4cbvgV5kHpxgc35gCf9Pk8q8D6YJ3ompOYWaTgKd
9P44JrK9H1W2Emsup/L/lyS8/0//cxnUTjGhd9VsM5tBo0jfDV2/yX1+hNmovSkrLNF/WzKzwIbq
7tB2k8ljyEqGSblBK/PU+G7U5ZDi89YUghaGNIdDuywbEw4bTxy9z8Tzs4uf4k0n+T5l9hQa2PpN
Ror9vw1plowG4I2VbOx4nIDiMTHUQRzDQvWDvenGPAK0wlbmbsFkwKOz4JWqRHhuPvEYpufopkmI
ck4NL/alMiJXvQNp65GMb9hQH3tVYBuODFq9sj+1DshGdXsio/fewN1q5YW+vg97cwR0ywSFXXPC
YzCbMrM+9dWQogfrqZWZXbgRe3OWSpc6oM5CaSf22BMf+a7pNWzX9J986vcJz3gYZN1F3fvYDfQ2
7VeK60uJo3+JFJ8iAgFZBHJ8tEJVO/lZDFMUTO4P+attUIQe4PjanLiVb53WPPe+EKGbW5scZ+X1
5fT1VRkK2n8/3BCBGK0CD+8HoIoRw4+lD4tq81tgPRaBsam7ITaYXAGxLyV3czKL26begP6ojOHv
fvQMe7jp0cKeZPlWURaKqTvx1r6bmhNo5xB3hMULUnexV1xfiARP18e8OOOzO3OWt4Nkg5KxoPmd
m1pbJaetHrB8hVYxOBPfc8eJvM7ZZnW1DXL3xrOC+9WW2MIRMAfB43iBYJkbVLFr/hlpOoS21/BQ
qOEIObZ6TRR/abvMAkXu917ZwzsqvsT+PC129ejc5mtov6Vkbi7zjH5oyyCzl8SuKA6wM3vIgnzT
wtpcGWzrQ9V3HKc7t9RRn8O5mOY7lbKIoItqNeM5ocEPZtMsRCdgtTO2kIXMUeyj0oNUhYc3Yv2d
dDtIljfPZl9F6DBfXzgLUzoHr/ud6HwLjmzwtnSfmWpueT48rbrdLyyLOUQ9KVVSgcBgnA344kWS
qmBXTwaa1+hwjcWodknHHq4PZGkf/h8m3ei7ikMk9lxqdGTJ3kPibVr3+H+ZPaJFi9628TzWT+iR
h+CamE4fJe5KAXDhuJzj0qU91BINSuPsC7XxYG1QmT8uDUXblZEjxan6dX2QS+thtsuZg8SFcoGv
hVtUMzpH3+5PqYfNsLYJLr/0RS4zx51D+on1KqmTmHeKhI4zFeGl03T99Re6oN4cbF6jPNt7GU/i
rrbyTaGLfTrcTrxrtgoK42mR1eGY9LdBzsOaq+ce3e6QlfVKPWHpKuHN4odlaDL0FJ+JmdazJ0Bj
NshjEGy9MQHE5XvdmTHuw4/G2iV06To8h6fnauyp2WnjnNn2+C6TzHjkeIUwhS9ciOL/S5V47R85
Fk81z4tN0/xOE/+3CwHD0GfC31bN8Gdy3HQlHVjY7HMkuzn0ZjKozgCSRr6rNLlPhLNd3YELi3OO
Xrc6nRStTPFxK7u/62p4aHYGBTKhDCyEydLbrqyihTU6x7KnHJugsPGg2jrZtpT/FdpGScxp0w0U
EoYjtKsftTuhTAd/ZhUCZvRamgoCxKQQG7sc/TCwi931l1l6l8tkfMp0PIjylG2rEHUGEyakmRrC
XE6b6z++NKOX7/jpx1Mn6LmR1sbZHOQW5tT3Im/24IDApG+lLru0I+cQ99HwtQm/pCQeKoriun9n
oawdPMHHZsyHFynNw8BREjbrA5mKm9XC20LAnIPdU1a5hZR4LG9FmEzdt9xF0TkwxPcmlRuprSr0
L+nSv82j9fc8dg5EM91Es3OeF8c88fZuCllAuzoMayzKpS81jyzWoDjivgFlKraBovJGjKwInbq9
aWm5csIt7d7Z5cVpW84GALfOfHKMm8nu302etoe2TOlKOWJhFHN8u1f0qivqlJ2nrsJWSp49Z0RC
ab2wYViJwQuDmGPbpZMqs7ZtdhZDeTS0cZwyFdMh/7cIN5dKFgX1Js7QsgSW88yZ+1y25JzraWWC
PjAeXxyPc0S79Ms07y6vDwrNa2OR7rWkfkgsEzZDGvYC7HLku6ECwgZWkUBn6XtPlZvChRAsESa8
LSoVcsjFbG1gZGCIazUb5O3FSja3kG/NNZTTXsPIICiTeGygB6YFxOqh0yH1+MosvV9tRi7s3jki
nuhxALEcSaNDxpPte396mt7Uvg5pp94G8ntsV1bL0gE6l0VWqW+3fQLz7KnM7rXH0cCtjg6sHWWC
6/tTmgP96XbTyyT3fVburCGIxsn42SRslxpq5cBZiPFzhPzoKg8uaQE7Qys/qjTqnZ2F3X09Nn1c
S79aUrPQIWrXgRbzJchXAuVGUbeHyu8OfUu7W9W0mka9xM1StsL9zlGV2dewwwvLsupDmcO/QkAc
SBF517vSuzPbHNfdpnkua3hyF0NgwnUV5gxOY72zyvsm0SnKeghBNh1k8YI2ubdMtBZC2Ns4UcJp
FwYJg1WXBGfnV+Vye6c5MzZ+Zef/lZniOSy2Zf3QZSVgEGXhtQlEdOzuDwd/5LvC9SjtK39T9AJ8
CMIaeycSChQSJd17SuW0w8Ucfoq6KO4go210YZObLUVXy2vQcbzoahc5UERJ9jINtNymLSniynMm
aItZVlSMtLoZG2AjXEHgt5leYI8a7SatyrdUJGhGcXOC+mHHI1g39xsjpcWRo/x5Uk6GUk+LLWmN
ormbyrH4nuhgDSO5FNVmoVlB9cStHY+dzZrsGRVPg4vDa7WA+yFj+sUamVMKHFt5LYoMSVxlr6gX
WZtGqwT8WnKbdx0EThSOg1KHfQnkG+fZa53jupN0YgyZL6YI9mj4Wg1/LxT8hOygC20J6hfUWMxN
ZwQPCWF7yCedykpAIKZas01aSi7mQBvHHgGWrmsL3FIOB1MGf3Ng9nJop/P6Zyq+QbXoeHEEDLpe
7iaJgmm6RmtdihxzaoMjkDdZrEE2mtGdYuWmV2rPOhgboaNrUhgQyykM+jdqd6fAgZo7Uh/6QL00
suyfK1sb6cVXX+0SpT+nb+C6SKsUBIL9Ewww+meStXtjsF/SMX8xAC+6/piFU3vOYYDaE0gvpiSA
hqAcLKyzgypPqpp9ERyuP2Hpbj2nLejGquvBZVMsq/Q8JF1eheBxwe+zr56k6/zqA4bEuqGhmfcb
AEZCr++e6iAFgqqw21uA2/7NGtObExUYIw5JUGCL27o91gwQH+rae1z8wz5IdraqDfiBtivX+qWq
2pylkEpewBWvhbM0ISfTdI9Fog9eru8FbsipGg9uaj4EA/uVqGbrQNz4QxZrzVF54TS3Z2lr3waF
N2UWgY9l4oetryMTkCygYOyQOA3Z23TVom7BChKglb/XatE6jDqakBjGdMJn8qSt9IebMGh+omR7
V5YOAksQNaZrg/9eiNfe3nfZvsU5SGr/KYOdFvTj4HPuB2EqR++ukj2c/JjYW/3LVLwYnYdwDBQg
A5NtklHdn0DxQQsKafiaHOtCWjIH1I2kgVwGQbjxgYlwWRchJbgdJjiL0GFLdPPLWNtySxtijqZL
JlZkrYSPWO9OGxuCsg5Pjnl5Y063ZHDBmQnuE+h4qUoeqN0eHAadpgQNSq5WroYLdBDv40N+Ci6i
CnpRTgmJq55CHcAyaxk6hn3IVRtsDTuLkcj/MoX4LUhRhvlUwbY2kI/BJTFU+rcP9y3t98Dw2i24
kv5vkZYkCANT5CFlTrsZjJZA5DoZ/3Nl+m8cZ1SY/15lcrChRUaCKS7HctjbaZmFgaebQ5E4a3fm
JQTQXI+97INg9AdzilXn6bDR+Z5Y0EhVwCD4UFpyj3l7ntJ2jExn9EKfVN0h100WQYNqR6bJghZb
SbHYjxzCcxbcOXF4hEB6D/uus9BL1w1yTmL37Y2yBb0n/kOJot8AOcG2e7webz9oHV+cHHO6B6pk
NacZn8AFp8cCRYVoMnoeBa7/s5dFHfuD6++qjh29oBFvQw75LCo3Jckjz9cpvrD/IMmwsVLzZHgQ
12koBO8y80flkIM7UTNyG/+bAWvvMM8cHvU9rfaFAEe3h9rk7vogFnKiOW8kGKc25UGFMTjjW9E3
N3xw/ijqruACln7+8uef1n/peFQnMDqPK5K/o1zR2el7Pfj/dpH6SMQ+/bogE2xjrXSKuc2C0+i2
bki1lBH01xhMpdhLVwYrULylLGlODSmhmCCVwuE6NOm2bL9rpOIcArs85bdCj3tWBDDOC5JQluqc
uEW4ajG1+OjZCUOw7xJu+VOc1sjLJ6BGtqbxjSp+U07drW7rPwaO/h0OmrDUaWib9iOp7WqtTXhJ
j79a5rNDp60C3dBJTXGGvkaYsxuYBo8bmdjdo812Acl3yRDgokGEEbuUrgHTP9Lmr547S9e1YfrS
R1IWwyJUbHgH826hm9AixIRQZPnEAUENAfZGV70pt0WehlCen0JOoFfoOd0zH4MdM8d9NlKyq7J2
Q5rx1BP/PJHsG3MmE0ECMhgGiAoPCTeebKVvgrEscK2SejN23gtY60DOUEUeaGOgFzIKIKFA857A
yCuPuaXKbSaJXWxSswwhcYL/UdPatF++7hfDn2OJ8xaaSHUNkBY0ig5pAG3qwYXEJpxYnBu30o9u
YJ6mUT1ZAflxoQ2uNpuW8qk5sNgoCRtTOGbFTlPcQR5V3k02f51widuNjnrjPIVVdK0e/KLaTaY4
1t6DZCSiuVop4HyQkL4a++WO/2ljVy51CiDDxxgfKE5ocuIF2ZZOH04t4ES2e6eLE1dbklb3QZK8
Dr0Pkwr1bohk28Df/TJLkBI1QD0l/6n+t6XXkpfLEfjVi9l/v1iSZ40DW94hBvc3LJxagVxT3UgA
IHe9kewnbryYrvVou/r5enxezGFmh3FiDm2Fzh+JPchK+BzR34G6Jnf8LRd9RHD6pcRBTbvwDnKg
r8U0nJNMRiBtXji3119iIcWd85wSq0lVL3B3mZxfMDiCL3z9mqN/l3vyYeyH7fWnLJwV/8cZSo0A
rRhEWMPMzy3LDi3t65Apa2UUS3F0zhSCewdtAiqsmPsVPaHg0Id8AiHL696n1Nk5hSlRwnC7s0Kt
eze4auMPj+BUvl4f39Jl9+PPP61q15G959LRiutB1FHQZZAMrzYX3DByOsq3AAorWK7jzOdjaPPs
Z2a4m75t3nha52hWGo8rL3KJ3F+s4o+19ulFpN14Rt9qC4BauR81uXVHP+ams4F51U1FjJNRJfi6
DsEEYaFRNNWvP3lh+3xEnE8Pnmrhj1nVWTEZk9OQ0QS1wGTv+sVTW/zROdryyXsAGtJK+v1REv9i
oOQSWz89D/mqDQu+dogBc4kcd0w2QVI+ZDr/LyvTaQOJuZ+NlRx8Wf/UcnCO7WTddX4fNQn1Iy4U
dLxr92lyPPRWrNc8kfvEdbaWI+BaMcL4nFgQmUqGQoW+zb5VlfFTUgD1oSWcjJGWFbgYe4Yeam2p
oy2ORXkIiq7YN8G0gQ5/8IM7Cih2yFtjWVSQKsoidQGk/Y+zM+uxE2e79i9CMsbGcArsedecVFVy
gjJ0wAYMmJlf/67dnz4pzRMKKWfdrU7YgPFw32tdywc/jMDu47lexFsnKt05EvFrLrasZSsf9BL0
Hjd1Tyw/hpdrFPcT9BPg8AZwYB57WZ3plm575aS3tBMQ15Xwozj0qmywk0cggg8UPEHuOYdB+ZDF
bXzYfy6t8KWboK141XCEAF/REd8NzQQrgBuU8NdvNsJWPl2ECf93IDVMooHop87VLSsksqY7COqh
JkJ4BH9UwtvPzfRk3PH55g22kRQbCLj1rVa9l7qAc8za2E7/+fvhS6l/TaXG/t+iVzT/QBzZEdWH
kEnfZBPVeAJIMczGvzoY8KWsv1QDpIMto9e2SC+pS558Ogds2Gpy/3kE8qWm354K1x/7yb420/Sa
8fSiGdvB1XGp8O6snG11Tv+8qPClqL/xVIrM18T9/2MQlvII+TNAiiOgLx0fEFHsgqFSPGTWZ4hQ
4qreTg1eu/ZiszCm0gW0NXWvyE4FEcUeDqZWP8Gs2FgwV5QSfKlrR5clJkJJF4RmE6a8h9wpvW+0
CtX4gKJN3BzgonwyycYZaO2dLQ4ClZ3a4zwr92o1b/iW5ya7Zh1cNixFBr3Z+JhXb2qx7R9jGxVz
JF9eeet/xYDvdrfhzel0BQT+jhAKyooz7Hnan0YD//LHK9OKBhOln/9+4YU/U9ubKrys9jCiW4gR
QqxXPEJkU1r919rpoxbGgSl737jgbQ3637UJB6P/XhA9lHQy+Ayuoob+CA5TD5OGHRbpGDL5VYrx
hdb5dTRDDunnCQU77v2dfIj/j6B9QjSU1SbiOkp90MrpQ+WlWy9wZTZe6tizVJWNnST8WvfsJff0
C2mgtvLlrof2+eNn9+dWH18ys30/cQscf/lV9u4/vYdDN3PM4eO/e3UgLM4euvRr16Y+v6JNifal
HKM+eQSY4JBzf18JbPmTDO1aB5EFLsBpCLHwNvqoa09uOV/4NviwLsVtFX5Ih+bqUQvQfedlk7e7
sn4sBeNWNwOEYjF+HUkazQY9lTK9hV5c0pqRMLfVN5vAgltu7L9WJowlKnuotI/S++Re7Wr4MQK0
AzrKm85HePSKaIo3VqoVRSiw8//9kuY8s+up7/m1aOU+p9igpc3FT6O+28/5e0HQUn8yQ/2MOMYB
cj8Zn6vmzaT9Ya45kNaCOBF2pRv3vDLpL8XijvAcd/BzPGLoCAyYs4FX/t2wX8rE3aQrATLFX42d
FRLa45IEetNNvDI0lmJwcDhMmfcY9gitZVBHOU3QgPkCdQTCPJzWq4OqM2XEJbyLaVOdqCuqZ2qJ
C4lpZcK49SElRi6Bilo9truhLqew8hUNE1sUaP3kbOMprC0QSwkpz8c57So6X5HjcPFScarGDnhX
Mn2rif6EisHBZTG0Uf39Ji1zZSAvlaOWU1GwjFNyneLySVfZtXOTlxintLacTkiy2VjQV97BkmFc
56UaiyQfrwYn+JmG49Oc1feTbT22zQzAN6i2m6Ll1ce4mG0U7WpTwwsH8mZ8jXN6HlHPwPEThYz2
RSG2DxCPMhgKFFVJAR7pxvS68ij/FVj8diSjfVwBXz570PuIXZwXhwrwrWT4Duj4DgBAOcHCQUjA
WRbWcQKIOmSZQ/tFCH/Xs+4X8ce7xjjPH/+atR9z+4h/+zFAUbZWCi4LsjQ0KprTfWaLfUKdr3mb
PTpbkWwry5VYrCjA99Hahfvo2muPRZkc83vSM74xaFbqpHyp6u8QTFo5CfeuBEXRIi7QxNeuPMDO
ScJsBtMjY8NB02KP8+scIeMZxQU6nLKmgb2x2uUO8DQWgm9g7aTngdhfNPjSvKufnXLU95OApqPm
kIkmBv14NoA/aVX9FYvgsHOdlp8zMOgf62SoT2omPyvTPhYtLZ4sZg2vMVRYUYcT+LMf53HoavEM
i62KXGI7G/PBv22pP2yklnJlXowu+r9AJ7XY+Tbz89jrHUWiJjkkDNVSke389M52Xjz96DjfLfSU
rDENDCjUxQODCtzMfnhTg9OanCG+KnAAwZlKOcekqCMQcQPjeBGAT429xSZa6ePypcRZWIioZwN+
sp985/oz8ukCu7SOlf0F8MYJhzpE88BQ/oxWmB3v5fgwDCfLmZ41eR39N2HQkBMPOvmUJhk6lgyh
RHu/QohR9dYXXTj66Q43MnljqGqyUbpZaWXypUq6S0eTTdAqXRHVEOLhFurew9409Z69+lgOb/jl
IrWDdkYORRcHBL0R5PEGtslC5rl72PJlPd5LjeQ18Kzxr/5k7fJy3Ph9a/PZEnwUU1jBDHXEVbUZ
/v44BmCY71rGP9XpfGoSS4HEpJ7z4sem4mLtw14ciDyIllxdec4V7QAeWBpokVa5GxuJld3g0uci
JS1bM3XsypGemDf156Iqr9lkn7ItgMHacnP777/NfoTLqqpse0IIlA+aT5u+Mo6g3nIeIxf1jSxO
fnV40bWF8uTH8+1KCZYvjSzGGC0Tr56vfTEln1UvToVx45NU8z/5UEPLMMrklpuNfC2EmO075tZR
RyzEMyFo6OPfsPJcl24XClTdJLoZCjTJ4kMCzE1VuPnBbgGq6n22eaBcGRxLGf8tNNG2ZhtEt/zF
CB3GvA7gzQyzMj6gSnNjs2Z7re1DfDvNogZh2mDynz6+yZUOCl/K/L3MnpH9g+jUsm4Dl6KJZId2
9g3n2Vu5wxRH0/3EcpuwKZz4c4sYijSLqgk6LB1i7sBkE3Lk87YjGp1bL3/lyS8dAXxuSzsjbXz1
EvJeYxd3GvssVIIfblVT1BZ+Ya8pwzpp2D6TJnKT4cwIeZxA4QM1hum7nEFV2ib+lk5p7eiwBOI3
lejSAaih61x+wuPoy/vbmtG7+e5mDBqqbIdjysDBa0ytgPTlpzkmexjQsEFO7hVmXjwr29/Yjawd
PZe8/ETZcppiy79axXiRoor6+CmHLJqxN4B39457ZydzxAsRCMysH4+UfwVof1g+l94Cy64TJ9YM
oLz+azcnka1By/ZkpBFa3KRvgvao8LwprsKbEiNzf5TdFBXQ7mDCN/z95gLCWJ5Aauq/Yla3s/fb
GoSHggoUDLO4BZzAMNTn3jvcNN63dULPgTONUJQ+bN/Iymy2NCvkMOCNoiLxtaf9Z1jKgIkc8LkR
qR+txt4BExxs4g3/lUf86aHR/06dPWeNp3kTX0dEBBb1s5ne4x6WZHzKVm/BGmGFt43H3Oe7Ecas
IhchHhI++wK6DzPdkfQr3mafzBdFkcHr3XVdGrXujdOCorUqfmy83Ntm/k+/c7FCQZbGTAp1xBV7
HdWPQcLuuSJBbX7etKdVUwW2uFfD8FAjY3BSUCaWd/gNyqnQSDW7my4de47bZwEgJt72zWWGOSQR
4uSixYFXPE3PBEt8DowjBgADBAWJYFd8Fh/fwdosujjba4W4yC5ucNAbg2HW8qfJY7LxdFaO6ksj
hUj9FEPVN5fCKt8KKp9MzJDIviU/W/npSxOFA5pMQdHXuXQSfb0m4ac6o1t17ZUXu7RQpO2tQF/z
8pLEdhtmlgloBo4xiD+MoBbryIfUFTs2ntIyPcF4JXbc+sHzLY/vn1s70L7/d/wnU5einWmQcpYN
n2c0mpnTAexonSzq2jvpTeKW5fnxEFibFpd+iTwZGbEKm5yxTLsx2dlJfRHFfQljvBvvue0cdaqQ
HKWPm5bYtd3k0jyR+0k2JaQrLw7Y99heI8mtZ3W9oyPMGv25btrvbT34u07BKv/xfa4cRv/HRZE1
rgJNyT77lR1ZrL6q0j7orLyUWoc2NNEfX2ZtD7Y0Suhp7iH/p/0ly6U4sFKElV0cR+zR61kdutKF
hE59SdXXzGkz5KlI61JnYtxy4t+mnj9MSWwxJbnGceGu7+0zQMnB7KbBWPCDHLqg9vrAydtrfSsd
I5PU2oaSrA3XxSwySekmyIWqLzzjWTjkKbk0g1SXuoFSugL98nFkHQyfw7yVR7Wy11l6AUSWF92A
B31BY3UavqmkOaq8fXXj+tvHr3HllpbK+UKnMXK0TX/xkQZRV+bCBPKahXxAO/ri1h2QIxtzzdqV
buP1t2PCnAjl2KVE2mb+yuqoQGlkpuzN48OdN3WviA7a+ABWUmn5UiMvS3fQurXI2fe8Z8u/+LI9
ZQo8DBhExJChVMF2YO7dCS9GfNr3qlCHKW32Q9M+DmX1qxlSGvIkR8BZS0zkx08Sx8tqFuHEAJVM
nruBYvOWh5YsU8xYrgXB5pgFIqd7p20eS51+/vjlrKwsSyV+bDtjrqfbp1yIHGiSIWxF9ba5k15Z
WZbyegcnoioWPjmn3fTiM+uz6LKNl702bm/rzW8v22mJLmcRkzP2DUFP2jNEVDe0ivK3YulWZLN8
KZjPEIeXshgPZy7iEBlEwYCyI3uWyrk631vEpySRw5vdTA6MIlPnXcHq0lYOsidhVLB15KID6EKm
R/kPvesFBBafRcJCMGrjooj41m58ZTpeau2trjI0n5PsYgn3u+LmENvlJwcxPyFH1Gk0kK0C1tr3
tZic8nzQXetBBJxO90wg9BmW977FXi0eEaZKj5vDZuXdLnXdGil/DWb/+tIj96Cp/WMzPpEpu3Te
Vh7e2hVut/jb6FFYQDw4vPuLN9g7QO3OPQoLNcSwrP47lRhfiq4HjgqC9uv+wrmFnFzxDUATiD02
Wtxr6/5SD53RcWz11PSXojFRmsWhpC9Qmuehns17NbMdVujHFHcHytLHc8XKOKO3OeT3Z2aNE3cH
j5wJh3xjBkQZs1vdNEcEgd9PBrL2j6+zoiTkS7W0HCiqVIaRc8uPVCKl8BZ6CcX9vpdvHgBDgFkG
tMGzPJb2m4s5a/473zVfaqdR+vULL+PYwLXJPk6LTyyz7wht3rOtBNm1h7g4j5WG9dhO4N4IbDcW
0nFL9U6l9SZy/7SpZ1qZ1ZfI/DHJGp832JApVX01TvXDk+mPnMYbY29lHlgi82EAoX1uO+SMExeP
912K3IjuSp0fJpf7fgtbuzbCl2B8A2atqmO8DMi6HzJtAYeQhJ27081+AmJ72A/1m42T4Mejbq0Q
tdSOYmbrtKYY3vAYCDvKEALvTFFan4CxGYLYSRCN/jgBLdsAXzxW5T36+YGfvVb8ixlFyJLvDie7
eMxD5IKDZ7yx11ipFizFpkpSN7aSwj6b5FmIh7bvDsTJo64c7nk2foXlBikxKtv49laG51J5Ktse
NrEEKien0CcjbgcKd3jXenzwxuePH/Tqe13MI5mwaB57NL3kdho2GbxBdRnFjX4YiUB+ueOdssn5
VfsQdTpmfPr4qisT/lJJqktjZwOyks72YF6rmb819gxiDIEueisgfe0Six2Jl+bGzE7sni1Rsr1A
Diq6NAjzGeZGhmAZbgHJ1q6zmELaZAA7Awzbc6Ffh9ac/CILnWR6w0fxd89qcfCJ4ctWdYNB4BY/
/SkN4r7Yt0Wy24xHXxtli42EQCOz01VTXihmwqckLr7EJXTpcMA96qn6OmzpOle2n0s2LRKbYS2c
hbwUfvs9tszn2WYbEpiVKXZJpq16sIcsKeUFoxn58QSNHB2/1e7GoWntr789ud/W2kLJkqH/LC+g
6pWBmqdTdTuBAvmzMYevPZrb4PrtAklbWFMyt9bZmeQbTcoLy7vjx8NnZXkgi+8bya1Fl+rBOleT
B3Kr06Du2PzocnCrUlkEekQwMIr3H19sZSgt4e4w1SF8tlT0jHPGKVEC6MEJtjPvCJWI/0DbduM6
Kx8dWXzcjQWoQOr16WWwmvuEDGgM10+QDT+optqqcK+9k8WHDTQ2Z4JVyUVTIJ27SkM2k8xb5Yy1
17L4qj2/7UrayvHSSn5omyF/4+CTt5l5SLzv03CyEzOGBagHaY9CkqnPjsurqHGm8hHWGiesEgun
wzgPmGZjULWbCTy3R/iHOstSfQ3pLkXMAioQyPV9GerpCxNIpJb9nt3QRCN7GtKiRtx5uuvo8FKQ
4ZBKRKRudXv+/KmxpSi7zLg9xdzKLvVoXqTn3c8cWVHILvmbAcqWgmwU29GVt01+iS3+lXXldGjh
NAzH3LqvvHRH4vePr7N2G4sZgzSeV5ZwLJwLOcBfV7Z2H3GjBCAJqnf+6itgS611bsVFXox6PgMz
4iJVpkNukG4CCHDCYqvZu3Yjt//+28zkoU3NPPAnLvMwfc1VcSen9kTS7x8/pj9vp9hSZp1ZFE7W
wukvyZhEfV5faFrtmajDG4Kli92dD+/DdnX2z9MT8xfTRloYJLvBzX9JqfnZqRz8MoOPMJoG9upX
5HWylPUtBf1nh9TQ6tgC1RYCCj0Ew6SKsE2qYq9Fe63ESEJiuTifTghuDz5+Fms/bjHfOLGy6tSl
5IxQjKDKO+QT4mClxgDGzcd6GDbWsj9PnWzJD6cTenZG4siTFnrX3rK7vmjYwqWTbyw4K3V3toSI
z0y4Q5dhEcho8ilPxUsBeFswTTYCowsHjo5pH1P9g6rpHxH7SFbwNg4NK7e21GL7aFjNkzWoCzDR
UTM7O84RcKoh9iZbMs0/T9tsqb6eHDlxNmAz5nVATqs7bMonoLHRGzP6+7AFA/s3GPV/J2G2VFqL
lqtxHHJ9yWVXRG5f5CGie96ckiElNkeuAIunOiCJ/J7UJQGIlqHFAY7PMaGIMXZUeTVUP8i2yiMG
EBscq0AbD9YA/7GYvnXAN4SW49Z7OlASR6pH/JIjPRNmfep+G02LDoltUo3Oo25Dgz5UFVRe8nkg
QkNFT6vPDRmaiBKOcmlJL84E0tXc8K3T38q04C2+04KOQld5lV9uDradLb0jdS2026YDFmQ3ZAU6
65lnwcaLCJCNwbMy0S31507aWa2Pqe6MtiFcVrdv0BIGSZzPH3/e/zaU//ROFzMposumFlLt8iKt
jDQh5fldcgMoq+aHlZQdgtptIGXC1hIeD0HCRSvM1K+9b9Edl3MWJKm4K8YJsrSiFu8mRr/DTpO9
besH4vFXk+ks9FVS3xmETJEiy58rzZ8tD68m75PPvFVWRHPPVgH4APzTkFp3iDMgF2jHiyiz+4c0
6UmUKcc9JDbsBb4sXzwfcq0kdR+JdSM+GgBgjGOmCP5oDAy7z81OO8x+dZIO3iVg2WC44ObOUF/t
CglAsMhR90jT/gyKwY+PH+TKJ7jUAjVmSilIl96Z5GD/2LN5iC3nK1AHfZhLvU+HiQR2Sh4/vtrK
UFzKfrTnj0IAj3POnP5YIeyu0gXaoUUNNzengOKoCWghtz7astcbp4G1oXjbkf625joe4X6c+vLi
KnHvEhK6rfi5WaBeaeQhzf6/f73pHUtAFkPOWRqW3TXNvhXOW6+fQM+I0+vskWBSImLsLt+C+688
xKWgv/PqYXR6lKggE0AHtm9frNYK0/gN5ZJU/mCZOHz8tlbKRmyp6cc+jhg7EfoiwZ+5gdUq8wnR
vQeBACu/Ft+QrntWwzmLe7DOaCBdAB8q5zPopuFUg6ddTvJbAiUsAKcXHvt7B+qrzGyxCVZe7FLk
r9UYS6+3FE7agR2/200wNl827vx2Wv/D9LJU+Q8NabIakO6Lis2nGD6XEMw099hmzTvJmwMID+d5
pF3QYhMEBQd04WULzUXsIaCU/lJYmEtmPSiFpRrpVxEB9SyIEytSk7uh4V4BnbGlVwBYdjfRCZpE
xj+79c8pbnaW+wCBC4ZFCQhSN3wq9bX3oPuH6zO5oEkXVPY5g7mu4DAIxPjX8ZU2YOON07m281eY
b8+0S08fP8M/n/iwTfnvh5GmdHCIkfTsd/EX1ftfvGx8+/ivXvkClhx5cDZIbI+dxqlKYQtNckQQ
ers2y4cDtdGYgq36TYnyufS3bOtrN7OYRCxiUW3FLj+zIX6vrfIFEewb1ZaVfdZSOT4lorGFO3nn
IbYfnLF/VEx89ZvMBHVm/1VDkS1luXNbefOIos4Z820FdbDOIl6aLxOP7WNhqPq7I5RYHMO1A+Cj
hWF5geA9DyxEnQYljb0g6+bHftwYV2vPa1FgK9KJ1QrehbNhIzKAFccmWLoPahZzaPK/A1my/8HJ
l5BVd6ntnduZ1XcFuoNHUvhbnvgVugdb2mccDZoMFnj7pqbxqx4CeQBUhroJGTmRVjSBqZBsCs9e
FvvgS6jw9s+b7sC1RX+xefJaO689MokzZebU2d4hLp1hh5ipMSrBXKj35daBd+VL/R8zTWVb2ZgS
96ygPAxYMc2RXdPpk6jVL6SY4SiveAieBth0mfz68ezwb4P/D5P3EszuzHPtIBVWnEvOE/46AxK+
Z7YQL0PukwBdjAdtgUGWt2URpiI5AQt8Am2zDfo6zh6ZNvBiNvb04uUDuy8S+2iUsY9qBJlPGfBV
Kpo1T26thojMhgVgVMRTwDhYjXGeO3sOaNizoDGBscETewicyWe78LMDmDV+2FmlPPkpARxllP0r
953o49teOfEuxcZNBmpBCTPdeUCkcdTJ1Dn2QAaFY1zAVtRWXzW2/Bu7xhUrPhTp/53cu26yE9nZ
7BzP/cVIVbwK0o6gYvbuPeB3SUDl9GQ77jPDPLxDQnm5HypvOjepIwJG4+dJ1HFQa7L1Ra3MCkvd
VlJDJlWIbDp7dv0wzz469xa7+P2d3GrdrjzfpWKr8+FCRRTkdPaxAbAghw6YfftqRPyub1yKyfr+
8Ytc2dcsrTS2hfbKbdd67mxtTtgg72avRhSMu6n+WLvCYp5uKZejHDt+thGRtPcadJsR3GvtRJ42
GyXZtUssZmkYw5EaUWf8zJ2iugfr0bnLqhuqCcTdp4+f0wpYhC3F/cSes1YN2j3PSTnbe6eeqB2V
zFMmrIxGgSQ3RVjCNhdMDi9fEhx0WdSOHNz23C67OaSNMW5QUAEvFA57CCfh7OTi8PMm+Zh8yjJY
AUpLN4D+Il0SxL/yeSDdCym1e83nFOY42DUDIZ1ub5ABESE1gT5KJVTomrQ7qhY0IpU3w6ccbJcT
wF3YgpFEuxcxFp9nxZDWmpbZoeiTySDf2entA9hX06F2LP05d0oLEBxuHWUKHqInanaE7wxLai6b
t4Qqe2PVXmlasqX+viSwA2h478/SKfznalSvdTrUIXDdF5CWxiQ0VdnDmzFCH0hgLcsDl9Fq6+or
I2Wpt3dMb2TjZu7ZpdILadenkbF6PFaaf6UzHCeYv+WOz1gs0tIPuabxMfcbc4S21ccL9tFZuGvk
tBVRtnaiW2rxXWR6DHMm7HOc1zsiZSRZrnYlqEhRXco5lEODNjh8IvaAAOzSt3alY+pvsdwY1yva
LPZvzeO3E2uKuLVa+xWarRZ4T6ekzp7HEvLe1Ph92M4uQxhH/KIL8iabxL0rejlEse4fDaF3jGry
kqCY08j5BNCL+wMz7lvS4Q9lNP2HTQUHfLG/qxFXjM6AG8aDOZuOXQaicJRIt3Ke12bLxRSTIokQ
SbbdcHaH/gIUwaFj2T14tHD6Kb5XifzL+ihfnL81KN65rOP57MLWjtxVnEyL7qkZSrT4q9f4lTgg
Z1aF7g436CznW9mgKzfIFzdop/WUzm2BE1P1mtSjDofMAw4MXqKg8Gm3G5ANs/94onP+X5rtH7Y0
fDGdzjAJ5JJKCDiIm0Jnl6JtKk1YEsdiNPBTmHme56F3m58Sp1Yw8NSsRkT4UTVYBHE+HuWI3gVc
yFOIiQEzT7mPiY+NTh6axsY3B/C46+EgPWOc21mIrkfOXmGsngoG/xFU2L+SrvaTEZtSFGvvlZvx
5AesrBmKw2PS16BpV3MBiCyVQ74zk08PycS4tWtISe5xrOnkEbH2wtuljm+/t3FtDiidQ98xQUGe
6AmnNlTYCMqRKY8GLvIzJBSYZfy2GNSxtjx+zZXTPdmSxFBSzBKNhA6JyHvp279ADpx/xghIC/Ku
VUFN/PYtFmN8XyLF7kvhj91DDWjrPhUu0ixuRNpfUzOZMshHZNs8GIR+vheeB+J2WvIchpiuMdIO
GqxgxVkwqawgc7Cx8GVmoqYgKihmyw+TKeu9yHS82InWqa8SKRM/ZQm8bObmL1U2s6uPe8DmFubb
MG/sOHKtTCHotSueBJQ18LuaWuwrvM5HIomLPJ88HkvY1DR/yMEUfrBiIY95VyA5u5M2hTYtj5vj
nI0gplulBcB+WvjvljLoIorEpZFT0M8gVZIfMaO/3AlpR5WSBvtMDzF+mMmIDK0ZJQl/zHlUVDhW
GNZ2e2DAmmznSSuWRyFK+GP6pnqtmhxhQzRPR3kxKYb1cUhnSh58KHbjQ9oP9XBUJh6dz3VZ1WJn
lRp/vpv4OIaw8aGG2gu3ONbStU94ASV+pVZwtJ+qIfFgKBxsYbWBBA5DvcaJN9CLaDLIMnY2iH6q
DS0NdsnV9vBHUVIve0QQJkgFLhKCVpKr6T5OylsqbzewzorQ+C2xm4eiPn3QY2f2EuP9mk9m2HdO
1QCqAJZlpBuJwmpDhY50XpjqSWReTva8qQXZI3/HcfeKj76Jo6qYcWoOUOotqwfsjzrvjtdxnb7q
unbJQ+nZtyTVGGskCXWqM/Dh+q7OrQMqjXSGhU8PGTu7THf5niKgzOypBZ/Xt77t5fxoIeZXHqRb
WNU77adssK9OCU84YPMonPcwt/W9vlJKcuc6TlUlf8g5seXVlsD/Xws8E/4EVgF8mRNeBt+nkmsX
WG/Q9Y6Djo0XAiEJ4VdQkbzkYd9MvncXa+EnXwRLHLOPZ+7oB6/EH4jmorSAAkNHuo2f4t4Vzh5u
A3fYp3XF5D8ZOqGwEqes75OHysFAPHhd37vnsqwUWFxVIdFYrxJ4Fu5a0In6x8zrkp0yVjxgm58g
BTdo/GFw33IHMURf6oln1RMaWFzuJPHwebLOrpzjrJkYfymaWv0TrO2yvqIfbyUnp2gwZO1UqfTU
umnV/uP4Rjl3HkGa35fM+CNEEQ5HallSsKodgAAVo7cbK+VAkyyGKn7Fn9LdY1Vz5MiC0215SIsW
pOkOqp3cbseKBtyKXLCxg0IO4/oiusISu5q6U/XmotrEcX7LU4zjriD+oco6v76bnaQFu0Wpon4n
s0eLu4lVTWKHvalJlwS12zruSai21T9NrAaqw9Ie6EHZOS+P+Qj/7aWC1ts+uqmPzSzsF2M+n0a/
6FFDzbBayaglI7vNrh1AIG+Iai7bfdXVlXOlmI0mvitlGaszrJp5/Naj0pB9LlztuxS5FwNS0ALo
p+v4PsdcUZxG3JN6MjAulbvYjxu43HTM8y/IFG3EOQW+ZS9NihpiPuD/j/Q8lzEiv7RXP8W0bAgO
wHZGcVqwe2R0R1z3JD8SX8lR72ffa/R1yvFi7i2XybYFo6cr3AMWIhhXbF/CSDCU3aD/EQDsuEda
VpQEsi+yJGiMa4CEb7Lc/jmb3uoOBSI3RhUYI/opcFNuRQm8/1aBZkxZd99Kirbxo851dgNjMxia
LWzqSZ2cG9tFAa3JfUXmYLZLLFA+L2T8PXHlYD2L2ra7s67ddDwwWAK9q412jfdDldS2P7cZtfRe
AakQvzu2AZ2xEIgmwjEWg/RXj/2FOKVo3NcEDS1qs++M0NYcHcQMwc2i+1EHHN3t+h/R9z3kZU4P
pAvsm7Kx96WEI+EuaxGDeB1qZAAgcLJPvOxb13axf+/ZeZN+gQXG7uGLEEMTf/YmJIrsVTxQd0/F
NCZX6ZSFFdYIQ+dpVFDmXPIW0UCIXe5qfhlQs5bfINWjaDbYQ2+rJooR9DdoUPhQKv4BZgtO3LhQ
kcFojI+jmcKYQSQyBBT5OkTs4Bzj2VVSOJdBOU4St/85Q+KUfVOaq/ZbC7iqCDgAktNnr4Ru5ZNT
9kP2T5dLiGmgmrbcju9d6aDIs2vbygZiJMUs+0SVRZr0CKpI6g0hxDptfezSenSSY+UD4vJPAQU+
lgfJHRbvprnEcTvwcrfiY+DOheRuJFJJOHYjtLL6K/VuuXAaAdMCq20cNyiwu6Y1HMY3f4JzPkod
zUsG1H7fdl8aSYaRH4b/4+g8liO3tTD8RKxiBMgt2ewgjeLImrBhaRLAnMAAPv39dHe2p2yrWyRw
zh+PsSzX1IYA0z+rJRrJoRDLOi55a6lLWNLYdmoVOBs8ByOU8cr9QvFsP9cYxIVQ3qlkZnO6O+RS
S/Dir63YtizYEzF+VMyYw5AGtadL1GAmIHsnLL2mpUckxod6F+0rQrdTvJpO6ixBJoglt3PqoU6d
Nqii2xE7tr5Kp/PWf5E7CHnZkE8PF836TAblISaU4rKtGJj2ktDD8uz1slBNalvaPnNRrYe9NGKr
/R9Oobs535c4/Acw2nl/ZbsGNeG0Xs0XGPpZY7Dk+s4euamovSq8EGmk4vtE+e5+nZ0o3mlsOLzg
Lh50h0Jv29r6XLCYuf91Qa2OXCROEVUX5ROp/sXOzur9jlvfvYahF1aXOOL+zlVXztGaJetBARKB
xZ7/0O92n5usOGYfJn7cimfVqi7+6rXrOn7Me2BvzmeStNoWkTXD8mlfKJW5EIDcTj9RVqIW5iMH
c3yb6mQbqVDoCL7OY/pEE5PCtyXdbWOy5NSgtJeSnh2DRRx5CeXaTFVb2F1sbXz/1aP1XjnnQLrj
fteKvqxeHG+OvPsw8n3GNV5d6t4yGXSJ/qWcYJyucSnvvDjsb9qnbocTNul/bEPiLHjYjro8VdL6
8S3yZpjMLpk7/OEOQE75q7YFPpJj1Y6+Y7IWwXczcXM9VX3d+q/FcLj1jRYjHkCx15+IObCoaS9E
6438JHEdHrQcBfVevxwimu/CuS3/7F3JZVgVx1X10fZPylkvc7qt3To8B6Loli9y0LZ6CtDhRE92
36fkqw3sYK/DsrclxqJGR8G9bAJrz+Q8zP3fxCM2kx4i48Y/wkUu29cI2Cv+WlBDXPyu+FmZd2op
D/2zMNIRbra3hxZPR5tUfQ8w0RiXT0aBYaoJAL8vgznEYS6med0/VRYuYU29i73mFiMnPld7P9JK
UqzYOPx6lTNnxV5XT4VYlMNESRTkKJwhK5MWEUVOeYM/vZGJMq4ejvJ2cr4u/VgOW+4lDEDDtWkq
0HQZc1UbWcSJzqakcwKGsyOSf4pui4MxE+tA1q5Yt6i8+TRe9Km/rfvlaMPqq6xaHI98wu7YCSvv
wzIm0oouxIcwnrpBUwEQt+OjX9QNJeWLIHmE+5nc95lfnKOq46GdPb30WTVYm/LPHdRpTaTZR7kg
OP5gbgv4TzWX3SmwBLH9iQrrvIgjLM5T68r5vmNMNwcnmj8dgFeho954aj1KLqtBbDcM7/1EBkJr
3UfPjHHUpUUSJeqLoDI5ZGRY+3jJ+Q83V5LK4/1NyyHZ9ocx8YYRf15h5alBruq+MCiUtFbY2mIH
ccjbka9LwrRy7iaxxC9TMujtMi+y+BLGZkZlHKkLI5eq6c5w64T83JKx5OlgDGzzwee56vPJjeqZ
PvCoj4aRifoT0NLe6tCQWo0r1sDKyF+bV/nvm/DjvyynHGbnxLb0mqx+sS+nAV3kHyvAOUoYkrOZ
Xd8WGWYcEiEyDp9gtXm14YMcL+ECkzveFIksY846ntTxKVyCdnvTNGtu5jTSpzMqTLxHHJTncJn8
5TlKZiA6UsScH+W4xQWwKptBnAW2K+v4nc04NvcLuRJdn6Fjs+hGKoegZjQKoI1hdNJhZ7p0N4l5
0HvgfswIf/SQ7ZVT+cXJXwcC89O2wuLzffQIXzrRct0tNa0iWwHqsm8VWVCmYJJdqOF0G9qnd1UM
P+NyiLe85o2IXmM+BKmAtMRFzae43pyqcbBLStwBcGPriPXIBpJiPJ91d2jWjz6IPO9iY79AEyx3
Z3LeOWRbMbG7OrXND+1VNCEkk7+HUYpPVS0XUetIP9h9CoLrtiTxQoZjp6jiMqqFxJgP2M7o6xxV
9fSl7ULCGG8+8/2PuXCDVE41nWoGjAACq6kzNqDBy+NtiU5doAJKt2p3/4FY07mQXBU+dYt1nJOz
8/egjcHfsaVJ+WyqsXrgWRH3YVwn3skz1snMOgS3NrDrG5UA/ddF4gShkw1M49T5dWhSD4LG0iri
yT55E2G4343k//wNqjnYTvSz1wQrkAi5q0S8xCsrFiMJ0Z4ea+Gl5KQtyM0gL2Le6uc5mDjh9+II
7sq+ne55u2YvI3qHiK0xOW517LbIRQ7D9L2t18g1DCj7RMqQjdsM68p0qYaVtI7omK9zEBUXqQoy
30sOqPize3po++jB8wBsPD1UDGwIx+KwmO5JhnFzOSMeGJuqzmI/2DDNzv1lXcPhx7zOHFp945+q
QuLhKzh2nbaTaRBv3yaT1KxlIYOTYeU+mtnNdcWZsdBOkdWGVMK4DxMwbwAPkpDeA70aHjks8hwU
RQ4tG/p8B05xNrU7sTH15kYQ9m+DGoypUbGwtZKfp+zrnUCYueD7V743Zy11CPcEfdL74pECN47C
+29oOD7C0ll/ND1GtjGcxLOYhuq/KqgKOqCm4q6Kx47zhMzOwBlF1hJEndsyOBhEBc4LdByMTToZ
netWmuVkx4qRTojO/FxsFadDkVSYvTz5RqkeaL0I1DkufGrHB4bAtGp3dKWR0xb3bNXMdvhvLuNq
xL0vk35II46Gi4KXIj4mCIzO9yKM2/tuifZf4TgxALPchs9j3Zes/3If/tbR6F7n0LGvIfbuC1oK
AnJEd/ClqTI6KeK8MEGPw+9u3eL7RYj5q9oHnyffp/SP+StKNQ/DeYzUfs96DGxfqTY/koAHfUKC
25STpacvMdu5dUYqM1zEMn9V05ZPVRKo7/1Wi9RfnbbNA+31701XoPKs0baJu9Lt63PZGrGcvLDp
vkZKDS9D2EQfhTeU/1a1O8/TJhjMsG//d1C0HTwEItZP69QVN5qqEifdia04NaFmBrD10l9KGJEP
wzk4XsUBzHXCX1tcqqjYt89Kbpc6wLKw1yLxlM5JpiecQ7p15Z2GvsdWGs+rnYCOaCY51VxfOaWi
1vsxtzv3clo21r33QnmYdz8ym7xPotUpyRxrKZ1kWyfncj4S/RgcUj0Enqg/oVPZACK19rfr2vaH
2EfyoR3a+fjdsSKyVq7gCdyTTm5kPH0lML4P0mkJ5uZfUVb1kJFPHD+qyt/FScEufyaBH/Oz8hgx
zVEt1A74zWcYdDyqR6ihoX48GH9VXptQPYV+0iWnQ5HMyE/PfJHFXPUfQlCZg32sPyOfnP4VuNsP
MM+NINM40DIl6S+JMp4OiKSGqqQq8/0yfArwzO8ZwYrucJJe1HRpMzlbROZ+hCBykkkSZ8ssh/Y0
BlUw3hrJ7Ze3bTAS+O2TJ+fEbfSi/XEWdAOa+I8ry05nop4YaD2iKn+4Qyh5ivHju7lPGc/np11Y
8JvYmp/MePO34kiKv/04BVHqxY7yM7GFjMZ66Vb/btnZMjO7JuvCyzK738t+Wx45FLyPCR7o7wQP
9bzFi02oJKRENHe2wzxsWyLuNq30b9GY6Bcjm/zWuS1BfVwiq3NvN93/0wXzW+oPoa1OijnpcT1m
TZLSHiT3npp9DnMz+6+1YXqjueZzKCWsR937TCA6G6vOn8/FPh/dmTSqtb8Jr29RKn1CIJL/GSSH
bzrD3NkCajSjbrLAb3r5rYxV2JxUtCC99TGL/l9bQX6OidxatSkBRfXxPO+Sky0OOf+ej2MpnO87
U91dNBGcWi96FqfD3UFcMZfUCRTPZr76Q0X9ixvucYRpslDJywH9eAXxYDfjUHQLgKG46b+MxnXH
THbWucpi5LzQ/Sj8b1oNydPh7/1b75Vs4Ic0xZSFUoN9mLGYD/I3mn0evzYUef42plquuxvPYe7Y
tnsNCJ3/6fStvPRTbMr7ZQwY/yjTrOer3crynT5fArJd9tkXInbV3+qom/oaVt6xZNMOtHcWLRbg
1PpN+6NBlfuUzGv3OEh0dHkR9XrKwSzEmnXsIOpOgcovV/6N5M5HdNNdAumJ6hSKieCGwy1HnB6x
Ow055fUNlfSu1Owc6C7MyUxh8JJsll8o/209ktzVHU9uiyaXTG9nLc57sHNl9WEfd/ebqraPMppn
JE+2gc8QYxhf3HBCPcdywhAezhu62LUkrhRwVumT9q1z5GWwq/6uPBre1Bq62b/xvSmRRyQA3kpy
b++2znjuzeer+3AWui2yhsHkIQkIRjwX7jDbm6zrPrx1SYgKeOnX+lmK0u/SpT46XghuNjHeAA90
nU8SgOxKWMWKaHpp4/tC76hj/VFyDXViXb0nZi9r2BJWo7N43d2SFa5aYefG4PP+9Ys+Sa6KbtVv
Yenq4SUxnnZepPV8OtaGsd8vzjwoc66t9J6Xtas+anOwSEelBc7sGJPgVrzQ+40RgAkkiKNZYYYf
xi5zpylYaBkOI8NOu1JpVo6lfBoqZ/01maUMrlHd01nlOQAr7rYOTcovrPmI1io4yWOpSBiNLeRr
J5gMJhaz/hwnVA1MWBwkdXxEFx3oqB9AJGJxoa7U3uBA2up3MEzu6zqpll1oKtovg0sz9rPUgXsD
gnzWzRY8eco97jzWbtqZbA9JN/mFBGzsWh1cunnHY9iVi/oxJI2tUnJJ1xuNuVWY+SXdJIe/aVbm
o41yd5wnBvx++zKEVciWvu0dQal7pNyLI73h2zjMfnJi6p161NT9MlyIpa65khcWM2qA/TjvASop
Duq9Sr6uoR4eCJ2vTDozWX5mKLXmVXfEunC6bIgnveb4o4MlITRNJwiCBn+dTJ4k+PjvopGjH5Q3
ZrqIyo72YG9zGNaoJMF3kxqCmvVpF0e/0leSJNW1Fm4sMtDRgCTYULcbTXSCsshNudFJzJuA87DC
9qkoQWxIOfqMPg3CLnmMYmfPnDAuf+9BXa/sGKW7niuKHEmVmnZmHupczsLvkip1kiAAaR4G5SJ0
71tzO7rBjqeutzpOm2Yl+bsdkYHlDejTjTZK8QRuHZ2qJlCPdBrynPilfBfGB68iX0akBNwU7bty
zEwnzZ40jHpV4k3Z3ocVYkLoxs+PQhNSuiWLGtPNI8I/6LrDTVvK//I9inDCEkKLS2Jh6ddzC8+y
JtMrgdb2Z+QuUXSSLQRCtk2M3PlSlpwEfkzS+LNWu3hrjqMmwasY6lenXm34OMbNblnWN0U5C9SE
zaPC2UFH26gbEL2C4ma8eLJL56EonRQqzb72arTLCUyfe8BfwP9SM7gDJizVyA+V6Lr7dwQDqXus
l6AF7tDzJSFrUvdUNBOkTbtnt6ZVoZ3jeRSqqC9T79CQFCpDYiAL7nOxqELnosNudyqRguEBl0mN
NrEY1SsKIpT1lnCXN5i16e/gSRvnzFLVNSL5/cI9z82kxvauBRfbzwFb4yezsOqncuOZSidlm+he
j5ue72wpBW1zFTjDdVFJu+dNZZsP+umKXPVF+X0LxfojaD37x7LY3AHA89SR+fe2N54fMKrGyCvq
YgyfFlabG68WSgIbhCNJGxNWNbabRgZ3jQ6c+c3rQyMuou2bAWV7UtoMcmB77MJKtPcQWF3y0+4H
JTPrxPTNgTG1fxGM29/ToX113tzVe6sU7JgqR/JTuUvuF6Im/7DwRPNlP4qSCR0y5q8RE0+Binev
z1tC0yCGBX1ibdHbL5EA+Ftxcb/F5OX5RRRSGB/WJFXNIV5i32pmitH8Sfp9Xh9UAUeYd4KEvzoU
/i0eg+mL2Yi60m5MsyqwnKat0EoWohH1463nFw1A2nusoHLmgmOaK/H47uEE7ABciikC++RFtrv/
RxMV7qSrAzljymr9Rw+4R/rgSFx7r8ri3TbjThftMMv+pJxp5eDZRvMQOXv5rw0ThmBSAGWUQmbC
skhVbg90jo8kf5i4/ro7GpITu+B/O1cbl/FMql/U7SFE8Bh3d1Qdeq/WCfo/nXbcfB38nqRAuLKK
M4aDLmAyDAhmzwPfVXfHsHT0x/K/91yjz3PZg/klNZdMC8lDynGsz8DCVMVvci2JewVZe63rhE1M
HSXU++QWD0PZM/Ku9W4+1qoeT8UURdwqTkOIYewf56IkIhDOShVZvyZk5shufZf7slBrPnGG4EWV
D1srh2tgCbuE20G3ywYG3w1plnVNNAECFCr4MTdYZLHlqxeUA/HJUNV52odo+7Y4NAv5UM6vo3Sa
pzaqywyYs79qWVAUMgaIMN0YczFomHdZismliwgAgbtQXZpgqXmDyoK1JFaSlvQWOc9EFzQjnMUc
Ijb94Xljdw/+TaEc8PHj1MbwEAVzb+ZBbV39GQzAnVT5sASdnwKJfiZoGpp69ymcyJikNwtnJmUG
LV0Hro1OfoC5J9pldG37Yr+GHmRs11n7hWXDIsxvnOc1csprJZro1jR9fDZOe1wQ9zdfKLJPciJk
f3c4qjL+VWxCw1SU6dLXVMDbvqRnKdmT57qK3Pet7P0TxKT7BKjbPNLI7P3mYQ9OR6j7LAjWojjt
vQvLoch06gONGLY7iryo1+ojUGCGQeuq61x6+iTVMXOKO84HWqQCQLP8oEOivYitiM9rvNOZfpTh
H4kQf9H5EQAPniohmxctS3MGkYYWLfb9FExyuUhjpUPlw/prWR2gmWo5bmMf/mHg/ktmuXjFcWtP
xDi7j3sFZ7WB07+5ypUXaF//VNLSdYuTyXmct/FDDP2Q16OGXVF4SsIZao8VhB457vPwDWSB6Mx6
qonyKfQZld3IRW6rv35o+is4pHhpJvM2y6Z8b1wRNtnCDHAZ9VykR1HXWMhN/OqRykc3B3jE2RFJ
m9Zor3xSeWybWiNd5Fbeb4kqh+9zjU4HOjT0K9qS9khEUT1lKFmI4tyidcs06gnNZY8w/jTWU3ka
d9KLdqf84Ve4Rz701gV7fedJtxNhrmTvZIs+dEs/l1m4CGvhwMc8j7Zy1Zd2mf3AOVtBfRqolDHq
iHgB2mj9tiJ67a6MbXb/CpRa9ZBVdgqT//S8hr+j2vb6ydW7HPOejp3pX2mDg2jBfauxwutZj/7D
kRyx+YjL0e3v+Lqr5nfkoySA5p4G/eSPtQi+HFNbn0K1tv43G3jHeOfXXgvdGJhNj68JZvOJa2/1
uCXdZvS2/5Jl0uPf2NnEaNNuKL3pR7zwB0wbJGVuqUGdo7MlxGx3Ca2X/FxMwwwdylg9Qn/WXj6t
XfF/f1yV+9KYN70tZC0gL5ucvFjHymaAupLRMjRmY5PsDD7xNKJzWn/YsQ7hvAqaI5rHUhXjOwsl
lRhpw3HTUi932Hd3x+f0kpTxps9kxnluljTj8ACo4iNnqIt6+Lc6henehiqy3auHjXjKkpKLfz9N
ciMIvuRlrb708zCiR/TIX2XvhMYKqdJLuu6pMwbL4a4O0Nq0tgDWWbN5E1QDwZZ9d5ckQWi/IC8t
1Hfj9DZ+Ytpyy3e70f+dHks4bO9lN/Iw+ThSGdsCu/k/IF5j77kGZFH/dGy6f4vER5cHPWLb8rRG
bsw224Mw3Ppp8YIMpOlwnhl9jMrnWDtvycZTgg8xrDUJ9ayksi5SNUa4tJSz4P6LjSnBjU207mGb
xTpe9q9GQ86cyhnVk5PKHmWrl0e9IT/yLNzCXf5520BpYQ6f13923DRaLeks8CiTHu0Zag4Kz1m+
15HTbX8TIKXYT60z7VPHPEYY7J6NXOtgylxPJeTfvA/qW1A5MOJ4xoPYubWDnuP2VJE82N01PpKj
T3dpYgrC7KPWu6L3mextnpy57U9ybuPmcd6nPblIXcXDeNukpxiLVCyOn+G6tCojRq7tEaEtME2n
tk3k9p8G2gpe9sW1w3jaZ7mIIjVrNDH+Cu+IHp2SORfS2keh4YZ8Q2uKmWbahtRx1P5l9gIZtPfs
pGy7aeeTQ/gnslEUESC9ivJA/qN7IAtymKTqpzNWADCwxVWieRjhw5rfEFjd8W3mwIr+VZ5xISZF
2WwlASOxE4Uts4JEKwe3VfPZCZpsy9jLD090HbuTNo5BnXp4DmjDpeWXqZob5wkL3LXrev/47qqV
bOtgNnFZv0IW2K1/jF1ftu4pPsrx+CU8JfaPhmxuInh2K5pfO4jAQjtIECh9HuJyH4ds9qNjfFAH
BDambYHndQceaC+HWpPgdTgCRlP0ToaqzblDxuwefITUxBUS93RDUvYPvL+WOW9fE6+n2NiJWldg
sgcvYjXrz9ylkmSBYonYT2zAOcE33TbDL17mKnxwjV+SbrcFG5U42O14++sx0NnqzTF+QJP8U9ot
P1bmn93Ac+kIL18dIC9QlyFUR/NaiJnr+nDb6ZnDRFQ3yK02+lrH5VI8bW6zmgdncFd7R+CYOXsk
ZlGb1CG8qXjcmE3WMf6jk6rGPx1UI6+oYqxgZByN895yZlMpadZmycu285oTsqQg94RLZzTV8aHz
EalDDD9RfPl/xmA/aMhcIFCBtbeY1gFIanYOqI3gUogJwZXXJ81rPJSJ06a7oIOIoAfXnx6AGpvv
GpHN8kSdOHggxKgcH3RfxuXZBry/+ZBAAqfBsh8DZSLal9H71pstyBPP3Wdks/vxZPt+O/p0xaZ7
ZFUF/vrsoHqJzlDMZFVXgY0sA8k+3o/+uOxZQaGIvhJWiTfJ1dap6cQgHSfs/f11JFQl/OZuwt0/
3C5Gm28XFnLA0dW+7763TgzHJAn+WL2kvxj6rYl6EvKWEAN6BhE86syvm8ikse/yKgFkEAU2lBIE
O/FFlCXcY1Sp0IwNs39oaa4dD4D/VtQ0vrO5OA3lNVXzPIfxKJ5mpl2GFm2WHbawau/qupTHTeC6
vs39IX5HCX1cOYIN9zu1SutXxW92zhDC2y+g3AI1qHSn1wmNgPwjwOZ/FQVvy5WSkK07+VEIMihd
RsGbhH0P7xAlrC9hGZJc1bZdXKRL5K6PW+1U9X1V655pI2iXj3BIgv3R3ZPhJ1ze/qctJJFXyVBo
VN5LGMLqqfrEMtC52ZYUa5zhedQEDISRvAIz8pcLkzBUE78sarUOhyqFJiZJTrXrhda5vTqN5QYM
4X6+yL2fwIbYYfqpN3Ngc4JO565YBwyjcejXn37Q/m8DUfin33BVfD3CaPxpHTTpL1VTj8X9NNXO
dO9aZ6XYG4Z8yhFOHsMp6eaWwWQLdEeTLTmHWVcCopyxXFXOq0DfQaT/UU+/oOQ+dcafcD2O3b1f
QPQpEIeyo2B5KmBiVBVkW/npIo5skPRp7MVBzYUaucUTAC4OKnxYYz3/84xWXq6RsjBsuclCh2oX
2da7OMPk+N/dvujHd94quaVeawG4ttGtm6cEGHtK+cW18u+cDPWv0utHj2foWPRZHtsg7tGQcVWX
M94VkdSjzA7H868IlKo5XTTAgpn74WUV/gi4OSFVKJ+V34fqFaBKvALB1oqOSXYKd6lW+keN84IJ
E5W4JzgfMLwvM2e/szTOq+LsegmLXclMyjWKc7HrGtmpHJ2wvN8wVDff6nDoOC6VdqLrxgImr+Sw
KvcsqTJ2zyi8yuWk3A2JSmtjPCyRGtH4yKZy7deRP90nQlf6kHNJhl1s57xcJ9ImAqVG/40YhLDb
L43fHsGpxjz3rEzvJnmIKonnispxbHI2scCzm58gXEmjtZf9k7a1Ln42NKNEXwCE1iLOxFDEYQqI
dIx5MAoZPcSK0fiprbfp1vZlEEJCTyPn0lIl852J7faGe5reHyfyZ42pvIV16KE4L61d1E22nPTX
1S7zlgKbihKCg3PofrDz4d9/JlfUX3tuJUTtHdYGhOQDQOX36Fj6MN+SIeTHWLd1Iqeu5FOIsk1u
Yim6r7gT5JubiOSbP/IkZ8bbXOef3QfaCUzUFX99E0w/Y3eV/XmHwSKWuhh2lTcH0HFGCdggfvuc
faShLAlhF6/xJqIjX1s9j++02pNX3pD2UfzpGDPkt2OIVipA/ebeYdR5nanaQINST/y+miKycAzL
IlPXCasZ4Fjamad+abpRP4dj17hPq4cO9UtTGIcOARQt3JydfRwcxirU2VVdP45Gw6mg/MRh1Oqm
ySPp6M9UZXPQ4+J6Knjr0M3des8I9dy1k842toR0YJnGfhqJ5Dp16DvXzhm/B3jck7Qh/uRp8AgB
eI44FekqrEz/g81EIQAYQ6auHhCne6jbZmryrt8spe9VXenMjcOdQ6zzkyJF8+hzRsX6+CGs12fI
lqkfRi7vPzfz7KqXdq0msjFkr6vbpBuaUmD5hz09bAC8ZNcget2FKdFe+wj8LprpH6umLOyB9gWs
8isbSdLn4+Svj7hfogc1FOMtYV5AaEHeR/CKomUPTyxb8/x+ND7ySrmJtnkrh8Lt8lLtKHZQz+7V
N9Fpa9BuDWtUfkGuVwEFr6Mp/kEeVOYHa4/wPdrmXRuemfYPJ+Ocab87XRtTU530Zt1IOo0rbqSG
e5nD2Q8SgewRLmu4rGif1h6cue0hHJ2Fp5ZSeWOGbCkdb7tSWOh/dF2V8BOUPmLDKR7QE2XlQets
bjneGroTdxM8bcRuucTlbKt43ltRN9dxouXr+07L7vYOSWVGsE++wbZOdSSTQ6UuMC6kLm4jc7Fr
5xXXPjkO6PC4NuU3bhDyTcsNBeul+8RBiLOoVAy8qki0vGcPoP26RQns/R43pIJXGVbdvw2tNTeJ
t3v7zeu0BlmIEA590csogvtAbDPzcFGzdf7m5Q9trmkzjHOS7tlhw6b113NbVJ14D5NuIo+AQWAT
WSewrvI2bSBGVTG0lyAWbHrJBhr1mCAkTfju/fLgpVZT8As7ARhB7Ju1Jj9fJwSvz0qDsXi1G+bR
EO7+f/h3jRdeNiwp/vdpqsqN6ACktvfF6Lft2+FUaKQI8xHbPQQb+vHajab6T2OWGNvuzJX73Z8H
QH6i3Mbwm2jQIwCRBuGa27phDEgRvjKllkZGxxmkvDB3Y23sn7lsSYZKOQN4vyXqYgQCVaH0DVFK
47zB7iOGtABt24uMB6e/hnVUBWdfSX5CL9yAuNCibVVmEW3d+MLm7RduJ96xDvAVKnrgav+vr7UM
M57KOXgi6c3yAXw0KMOSqUbUH17MZ8pUv7j7Owv6ls+mczcFhyEP5xRu5TDuJ71MjM3OUqj/WhKN
8O97kwzUCRw7KbOg6QeJSp6IC/MVEGdpwTj7ocF9oyL7VHtT+806XvPqohe4EacXXYKtb++nFRND
2pODc99Nrn8uyyMRGbkV6ytP2f7QSdd5LsBh11tRFRWlyRVhKmmnk4QyIoSheYUQiXG+l2o/8dfN
o63W4duMMQ63Re11Ep2F+z/Ozms3biVbw09EoBiK4bZzVA6WbgjZkpljMT/9+dpXnj5uNbCBAQZj
DMQmq2rVCn9APdJP7HFD9OmmtQdo5jmq8CJNosr8RRFnRvcThxmpi7QbRbOoWyqZI3EBjgi52WFA
WT36TUFpxdyAVYiiY5VogO6sxpNfWWbZ1bNjjJ1xSMN0YsxfoTj8BQOUznIn8+mTvsRgbmrb9XgF
JalmFpZdFL+IAULc+ozJwBnmhgPSxbNa+NHSNvv0V94UjnVqVZi1vWTM5o42fvM0zg3Ro5BD5prp
ATqy+I1vYz5d9aKGzkvAEeZ6DtCJ3kRiLC1Dg4tlphnQQEO4vpxmtfB88WaazKECMp3WdelbEe2w
gA9SYC9zpO5EPleB8Gn/sqjg5+ajCbzx4LVVLYEt0j7EjdvCQHg7WKRHfEX3kNVF4R/12kz9ZZ8P
wYvZ5uEHhBwajFYoe2dR16OkYeZZltu+MP+y8n3laeFnkIT280RRx8bSAxlzPwqgwflEnw0jUTVL
p25yACO73sbtI/mVAE6mVlfq2YAzUa4y5SBDAym1+wrC0luF9qTKzRh5FgipPEyObdW2N1XRtBk2
R6NbP+RTm2igDaIg9GZ+WNbhsvPy5JfG9FTd5GHgqqVleePadrQenecixV8qPsG7SVSyYDX6UQRq
X2j53B5s9xOAj/VQ+WV0CAuH0ZMbGpQU/Fim/NPUjKu6NcB6QE8Q5RMDM9I9LXAE7U9UpeNZkHam
v2mLMvNvTG0SJ5pdk5sgeUWhaUcLTcD8rehVdJvnuTPO2tGWTxIXI5PiSLjxAZGrwT72iq7wV5A4
EGymHEG4+oSfYTLC8G5n0UrMVkYsJ+YA2jAdNTAMpDB4Pm2Ukv5dOoFpe8yolO4sq+sZ3kJoWvhS
DdPBiKPEWbnMF9+5+xp9buRDOEYzAKbTq2ikd7K0qYG8uqPZ0WNtoxOpFCJ8S579prwq52D59Zcd
CPTUPI92udb14WvYq/yJYQkTI+kbm5bx2q8qktPjMEj7YORq+jlGcbpCFTQ+OMKxP2wMNE9tX5Bd
UR3/Qh+qzOepIcddF8jhoIGIUvO2JmwxVKt/ZCDJqQnK1rnJoOQd/MJ2Zjq3MpSwhN6kYzTlmxfZ
GnOMdHoBPTbcTox9tqnmQNrKfIyxEdKTe20oohs97ShJJl8joKNTYWHNMhkO0N6gXVW6ARM61Jp3
AD3abR9GjDaBwO1h9FXeEiZR/gkmRcyhKtAmVb325IZ9/VCM5fCBHCE8GFgCd4MzoJoE7Lkxh+pR
dBVzFeHU7RrUb7Bzu7reFpoBrFVLyA6QyRVLXXa/KAihQagwPgDHgX5jDPohwN75DcRmiXjW4FGY
DBloCN9viu0USLEx+nw8Oq2MP2SXFa9FAJpRY0V+hV1U/M5TGxbB0GhPA3CNBy/0+0PSDe3WYvp+
MM0Yj6rR1LZ0Wchseo7ZLMEm4ejaiXcIuhOUSvl6CoRLh1+HYy55T1kvHKkwk/P0PGAKIcYlwyou
c5CwRM5oAOzgxQyFIFlLBtStXT4grTJ0YG9cDXUidDjvDQNkmew1XESbqP+RdRm9LroKobcYuzrc
qHBoqEeQnJ/XMdl2Z1rRonQyI5m3ArTfbDCUIPehtcgl6DGXbsq6BXzlVMFRaViz2LVfpHOR6B8q
cbQtBiv+zncH523QLHwuMlceaT43P8dYa5mWi/il1x3a3W1vHOhs4wXaTe0eBkK+8D3khwJk2nZl
q0ULLQ6GF+ZR+SF2xTBrSKhOtC99bVI1IP85rGCmfDgAGzfN5HUbqgjzw63KZq8mWdzTraHtZSpg
lmg8z7XSwcDM74S1acxIWwNKTMCEC281wH47uS9NvyYdik8MC/fVbvL6Z9AZ+j0zSZimPROiUku7
NfZajT2v2EbAPut2QXJqqPmYO9ML+xe0QFW4zz6DhWRhdCL4PaJKv6QDS7HAsPBG58wxNWt90cxi
T+RHNSZSn0vT0qGby2pgJiqy3Qg+nAomHowj6YjYlUyauHMGjWEb8WiBCj06XTQ45Us41nhmVW0Q
zXLaTnCUexodxoTmjdGCvqCcHR8brS1dHOzG9NW1Ldpf9D6WnqMAKTnkZXeAcSinqdC07Vh62aYw
Gb64OMv85EZi8p8FdrKA7NT+srHj/QEwXtFtRklZulZyLAMECT012sV9hijJIgzL7IfKeyil3ohm
xCxsLPdmTCGkQmVKgXIYTXJTJibYGRA961TG8a7NfBInHyt6hi8oaUWlhQxg19drjaZ3tsyYKj0N
nYks6Ai9CBS8ljLa6V3U/UrzlVrgPUfyDsJn03I5tjY8fEPqORMh2zTmeg+qdROPNejIsDUY/UGX
XfRcngubYg7cRputrXiUHwZoqBsFiH9huDlzbZbV5hbp63QR0hSeQxZGsaJshhcBugftMnytW1hD
VrOVYgDFWylKo1DLo1XPGBpCMY1eZwcRzbwveru+D6Zp3FR6hm6hWYctcJJK/53EU4ZugCcAUmca
gC/PIvkHDVN5XxUtrWA2njhXc92Mmr1htckxyGTj7JmqIf2TKhrXG7DBI7ASQB3xDGJb7s968uyN
2bXusQprf0kXjjl+XSLFi9/ZTwhFTPCA4DRLoarm2Yf8pr/CIffuB31kQh5UUZvGM3IsyFewANqV
kzX6NqvBSMC1a1djF0C2CavMb+cdgku7Kg3QpS68Ih92OqTwkXxJz9GSHvSa1ko53UnboC5ArKlb
OHY6vZKW+vMsRJ1xnbiD9h4UtvoiqZCb0baK1SRTsYS3UDwZk6s/TWanf5UFtAHZuj730sSspTfT
4D2sOyMEV2FYB0qFZqmbMfhOCmmJ7xeUKTofPcqQHiXijlF3TwOo0d4bDxYUnT0nea76zNpmTaR9
JHj65JsR6ukeVk+xZ2wdbXtR1UcZaDnoOq+oDonWsTfwRboJR97Nk4M6cKLoBSBgGUIeUb03o+0w
/LbsSC2pQiS/SaBxiQdcBNVXMhABNvmIpJGPgYhl3MChyNfUOCVEkGpcNYaHKacWdGW4REWreOyK
yu9ncdpyomKzuBmjvPiZR1p+p3m2tpFONT1VwG4g3tEFmOaN15YxJIOYFpFteyujTdL7aerNld5P
8k4Co/uyIYbAHJ/ECQWbJJsGvZRlS8P/Di246JD4Y/9ywiLcUEsVz45jdT/SkOwDIsv0WesKlG7T
FS342ilPd/QuxrmJiMtOA3h9f2J3wTfQ2BTzk1nDcVAZLIbGmH6FwjQfHDCuW990s7vYmNqfZm32
Jqh5OymI9vR4gVjS3jL7PKH7ipGumjmmTiC0nNZfWYPf3QChQnYNlSjssi0V00VkKm0DSQnc4tnt
ICsuuWnG26DBDHapylx/tAXXRAKx8OfQWmA6Bo8J4I2ABBN/RL5Og18fged6VaH9xiU1W1p1m05f
kZbqK9VYrXvrdjqAjkZL20MdAHjf4WElXpTyp2YZSlGBvWpKJ96GAcP9gm5c0CS4V8SAH6I4TIlo
IOWyxyHPPX2pxrA4AtHUno2S7t/Ky/HxXlGnaS32uiNiqrA45GcZ+naxHisoCrPQ5f6eYaeUiZdE
t219XXcZLawxZRFQMui6iToozXPosEOr+Ts1dgOFYMk1EEPIkbo/zhEC76sD8KYxp79Tw2OZITTX
ScgWIaao0DOcEbaPZsYTd+OJyVU3jdxqzlgZ7xmT0HmT+nr3wCXoNE9971KNT4XRW/cOdrjDLKk0
Tm4uXHPvjH9wvch73YK5cdND5mspKkwk0rG6kaqKhwZjcn1aIZEAFneoI8tdaGXVacXKlNgmg/41
YjrEjihL/q9BMbZiMYaO6N9ARZ/mNFEQaxTzZeGiJ4E6xwGX6c58yWnke08MxZKCyJgm42sZ0vqK
jqWtTIbJeYX9kchQVxvXahqpmZmHJfKITIXRz+uprwCleaChu4cBK24NlgOog8wXVokhubRUfWR+
4brA/DNZBwB4HGBPMxnk9bQvW8/MH6YayNOtsAWo2zk8r6m+M12UL4GXSuk9iVxgljx0VjscKq0c
PyRyiydJ9iJpV0XIgMmb1T44IhJqR9odjSBYA7DFm3rBFLu490E+wNcoxfBuDy7A+FNHwJwzuIge
8LerfzCgqXYsoXr0ZIKWoKZZoOQdaf2sGDS+B7AFdm1lAY/We7jzBV04Lm5GFT85LnQkayRCkjqs
b0O9waVEAu2Sbs3sv29sYOz0At5ys8mpE730OIal+8St4K1panExRQl3r4EN6wRgkBqB5uOCwtl6
s1Nh0rHrEXKirzPp87hugSPQ8srmqUuhtYgcDXuvpMBfJgVDrFScylmMvYC1APph3CVpIPdN3RU7
IEXFAxjmn3rpRfClYvVG2hivlGHHyzHgaHhWpj8Kt2zuvCRJn4YWK18FY1vOgW+Ko107EJ+FUh22
AsL0ULfVuqBbVJPGTcPAqFjp7QjTfKqC5Ifl+VX/0vuRU669OBTDPBdE+6XU64Brz9KtDnicBe3e
7QGWLrg18OMeiiEP16EkEpORR3W5suOBi7XzAYpBHae3oOn0z7GcMXp9w/jTvWc9YnTLBlf3sAh1
TRQRGvDUiyR1w+IzRGXBX0VIZtg3gDWycY7CeZ0dnXyI4pURTlW1lkwMiQyDox1TaAOAYuAMvtt4
hh8zZJg+lAH+CJNT3bwTfjWQX9oF60RXzfTe0LdhHGiAbChXFd0Pcz94yKNsbR8eytaWboVhYZ2r
jx6Ec7SF05JqMIuGAn1siIweOiMxIDEHLFO6y+2y/6h6p2POzYzaohOBeuLMrAV0I/qzdbLpspyw
wGxbGXcTeqftne0GcbOupTE6Tw4wo4PRjGW0HEcUGDaVguO/KVSbNHMwBU22DGRgTMt0NKLswaCr
QNFNdxfkOtP04keS4SFxqHI4vosujFvyaFnoCA2BvqLIIRcoDyNE/GrjCKYRy4Quwnzos6G7y4XD
r0ziUssXpV9MclU6sivBLyRqmsHcMShu4tb+TfuIK4UrxnlpjVJtmiFK3l3QPBKw09ARtW1vK7hb
pD8DcGm3MP8S6R+dDkz7WyU8aBMAaVT7oKQw4kONCR390hZyxpwpdKfuxpDRapRF+qOyYA4toI+O
6wbuSg0yMHfLmeEDJpiJBMLPshi0zJkbQ5AbYDfpeKxo0mguhg8O2PouEMzggO0M8S3w//LdVqWO
P1dptaRCqKkNsx5mPSOLoCbSqA4NY5KBbnrKpzh4jxPVEx6d3IoCoBc28iN6VEL5hVIxHMI4dX6M
fWjJeVI6Itq2eAYtY2PItYNVJolaNyfphzXQNnSQkZMLhrU+1Ib2pVVmF89VFNQnYASKcr9SDluv
ZnZH83A+6qhSfmjSKwENooOSJw+j52ccpbZJ4Hm3vhVan10UV9nvJnMYrQY2ajbbEcY4KYo/oEoS
1mnYLTyjzkE9uW4NlH4K0yg4yfsGxTuUUQex9dzJZfng5SK0wrlF+dTtUqvvnTUUylbBHCkUDdqo
d+oNPO/8ASUU76Eu9e6p6cvBWNYsSrbgPh6yo9Zkbb+nZxLf57iVvU6dPaZzut19hBl61vurlLnA
piitch/lCXh4yv6ANj6aF7uBfTcPk8p9iZoaqL9FwvorMvzR35kF2cVbjBKLDSTdkIgaBOP4MYK/
q+ay7tUHKFu0q7qWFHPPXMF31iJiyy0rMILHINGjjwEWyKOpjdZrQ+7DZBKcAUFJhpG1a2Gzj7O6
bNF7QdOqdh9TEfTVY+wXWDWf2k0Z92jpensfUvfSjVtoRS54+GGJuBUwaub6zUMxCH1lNJO4GWGD
H1VTSEbwWtCUa4WUDIJTtFqemRzHIAOTwF+d0CwAb2IwE9RnMppnrWy3sa/Ldtb3BvgOkebvQcqU
eTZ1bv/RWjJ+DNsh/RqGRDGiZ4PQMiQJWhDAsg2tG3+FmWmSQ2z1y5cWHah154T2PvNh7lueod14
AddOW0JdQm2+78E0aqJYZfzlG69xHWOdTo26UQgCwY1TvnMYbOAKsWeoeBn6ZJfzRCTJk9dq+o/c
y0xES41W31LJxhTrQTwsezMoxCLwJ1nOJVhqrgimJsAlaLCtLd+UC8/VGWSWo4NbuQf6fzaVmQ4L
JWs0f4bfQkQbD7vsWaJghdeILR2kNY1bCeOLcUVlTWuf0mOGjGr3UTklJvVl0nj9tvVGvNpIP1ey
jvNbgCgooIAvwHIpHvJDVaf9TZolp0zBD2/yIvZBMjTms5NperKL6Yqvu7YU2o3bVN7ajD1tUUvv
fhSWvrMQPzn6qL56O2rh8rMZo3TjxIOy7/LK99QRnbLngPJlGTtGsajGAVEfutlEJslMjbbjdM+v
kMfRoCAosXZY5VnfoNHExBgNjGwHYdAiP83lVlHoNbcp6h6whdD4DOCEuwAw/SjMvrTaUftiqJId
TB9MH20fWlWigl9g9pofbpTXAK5gR8PjVmg52MgPThIltJne0ZReBlMNmdA0w+TAfm/WKTIKyzRt
FfUCRL1TZdBYS6tva3h2NvDShW+ZOFmw6ki+jOEr8gBybpvlZ2aU+k2To2hGhIHhGXbZOvcm+dRG
Qv3KBre+62G/b+soMR8Z+RboklJUBhwFHXCD6zA/d/VybWo0xWjMgCzDu6Ai1YBmZs+gk497Uw09
OQeZ24wzplu0Cy2rAcnGEJCmYEZzqSwSmq/2FB4B8bm7rKsG/jfadNMcEl3+MlR6ufQRzjiEpeV+
YICufuLAJQ6jfRIDsUfgJxCJN/CodJA2BbobykaTwTGs4Iaxmv3AzdotMp3OKhoE8pEqRTvYKV6P
lR6mzcJi9fMdyCt9Z1to7XP40XIo4AXCSSta7yUH2KzPB+7k6GClaflR1YgEl6HLZ5VxaywDq4k3
WegH+8RvcaOaoqbfdEGUb/2qbBd+0Bg/SQ/GJ+EbIbsFp8CaVlVQIWTu2au+HyHCxbG3MWIgB6L0
U1KuMC7elKwASzP7AfYEhHNN15Tj6AunHJkhiS7YuEVSPbm13r9kYPZm8Ic0pMdKuZSDwcZktswC
glEoZ53qSH8ULM2JVPABiTp5cPUKYbqgNypyLo2giou2Uc6yRuQ3pHINgB9JI8CfgPCmYV1txlTl
Rxl6/rKx/GY/xAisAav0d1aliWesYplLjUIDM16cRLhmqhKfZUV516eA8HVbDx+41JNb2w6rRWDY
5YtI2nTjGlBezb7GEtMYiAElfd51XDXegl5asiOwMa6xwyh/M8E4dMsmm2zkAsk6fGBNJOSns2om
3ZvQR/naq1ZbaYMVH6maYKnqbbp0THBvQeF2qGQhT/OZwLX9OZ3i7egYyS21mj4u3CgbjnpbQIJr
pyZewtDXIR0U1GlIGCGW2I9zpIHBfG1TA+2fceUheh7Dbo+Qev4Zx4VRHmIutRAaSC8rdWP3YJvT
GWpNZMyzWnOkfyNCkja6543ntA+g2yIrJikuM/qeMRIkyN+ZoedmgOyQaQJ0AhQju7Op05mkYW/R
EFgzu5zUDW1v6gtKlyZLbrmHoZXOCjsF3HacKHxjbTWh7RB8jRm2yit3Amb0oIHtKb6+F6u8oJT/
R6z3L/HSsbBNWA+muaPyBpZVF2heB71rPH//5/+YWv5DCdM6aZr/9fdrwIN2l1TWLhwIyJFhbz11
Y+b9zGs/ODPNgt0WUm3p91osfuteu5c4AKZm+EmefMV74dI7nqlfR8rSnTTN9Z3Xx6gbQmtdqbS5
5qqmn6RL//WKJ43rv17R1IIEMgjs1Tj3notQHIF/kaSPO/jUD3417TO7/dUU+X06Dgu8W/I5497p
ih7vJSHtk0zvXw9PksyOUF80dpqWmHMtbHY68HDC0wP/+X4NLyj+WmdmCgghZE4/lsaOTf5W2s2D
Lbols/jZ93/+0uqcaaU6JTJwhtKGXZG55i0z2WqL1kK7+P6vX1C0N0///tf3AVYBcY+p+I5yO761
rPtmcg5mjGNvhvLBMH7VgZYu8Nvt198/8MLXMs82vGsizdToqtv5WJIsGcjLZe9M7wIgzxV92QtL
/sc3669XgiGjJ0EU6jtwsJ8K2AcNhRFtgy75uGo5cGFRzLM9rVV/pGRrY2e19ntkq3VRpP9NavyP
DcBfP3/0uW0B7hkIhQEjiCOIBizNrLhma31pAc62q92LLDYMyBRF5v9sff8RMdGNQ2y+sl8vKAmb
5v/uKE3PmiKhzt6dLFksxQQpsT7pE7xMkfiBcFx35TmXlsD43+cEmk+ftE6MXaDaW1ojr6TJV1SY
T3vxHxHLPBNDrkmjQirzcpePwm0XxdAaGDoYznPeOt3KNl3Dmtne9FsNeXf7347F2Sm30IyVVlGX
O1tPfncyBKot5FoY0ZU4eGFVjLNzPlRtzdAuwhkHpRC/A18IugHJAnKPJWrHy+/f4pIRiHF2uk/Q
HHLMvNzhUbd3s2Zhx2quR8z1u2nmNjFsmHhd+sAtchoRabKCugChWekf3/+AC5vbOLvKTBOGr8Ec
bweEBFFlHSBk5yw0ButXgsuFeGmcHXzIGG4sxUlYQyS3qPtuozI4okCz7Itip0SI1RdC/Ja8+/59
LuxE4/SefwWDrCqR/ohkyZ+mDtXv+ZS0jINtn6tN0uqPVWZdCTuXZPP/GDP99SjG2VbtmU67a+Lu
zo0fQTjNzULfmv2x9LS1Zq4YkdNr/m/H1zgLE5XZTBX3fLfLjWaJie6bcpor9kCXNsFZZDB6SFyx
Iep9xohNs5rdIN07xpBv36/JpT9/Fh0gOXtQcoN2nwWFc9tDiEqVk98DBPj+71+4v4yzUOAlXkIr
MMJk1xx2ZRluGeDT9/CAjF7xkLuUkuln0QByQUa3c2z3Nty2uV/oyTIip156zHt8Wncyc1e2ywhR
uf4ct+z+IfW0Vzssl9+/4h+T+n9EWP0sTjBBj4SkTtwjC2ofIOHRKKEe1P3t4Db+qh9aZwU5uliM
6NDNgHcyL4+hLidNfwD3fx/YSAlBFbuH6fZ65Tedvu+/ftNZ7IBxVBq4vnT7BqbscjD7XzQj2PH2
cDPF97oOiRlHjFmklzC+nfi/foqziFLE4NbgfGBzW/yKkXB5qqqhJTFyNoBR1kNFRd1vh8p4QYY7
XQCCIB9It0XSBOiq+8mp2fmpKGavJISXQvgfj5y/4sCAbmyneXq7B8enr5JcBvc4qiyzpFRzP6+g
OtPM3PZTB7uii360wWOptqWynxDB064cgQtH7E+19NdvQCpZDZpeoDc20tgDC6t2IAr0letAwPt+
uS894iz+4DJR2u3gg0tGh2WX1ipcKBOGpmMxIvhvjziLQ14tChTytH4vO+FxI43dxpB5vNeVfy3X
vRS19bNglKGyD9oEPHLpFO8QWPKl546os5mCxqYb/QTpAjpi6U4491VX7sALAerPb/lrdcxKMguw
+HQQg4qFcmrmZlFb73FqAHMimu6/5SziLEo5nAsQJbJnFyAilALteUmi7MvR0K4TKLGuzLGtr2yH
C/e6OAtIumeVeGjzHXEwy7p6bqM+5rjkK+IBYVBQimv8Wb7fFpdOmDgLNKp3Igsu1rgPnW2rK0hA
06NQyU3di88ql+iyGvVSa419Uzmvoak2UUrSVkfBldP1J+n7R6QTZyEHSTMxVHRr911Wf052DJ/t
gFjFuozbPYyETYMupaw2yte+/Pr3SeZBVIidB8Bgk6x5StPhTWT6g2i0LTjTY1DHC1GgFJWNHjIs
E1wcIGcaB6plcjDAqxluaKRcMRi8tOXF6UT/tf08j8wY9bx+PxlQLkEo55q9D4QAI+mBzXF+iLK4
jY2ICXtrfV1Zs9OZ/dcnO6uaUq3TVIUIxz7Wwt9kFyHe39MtjhGrcaIjt+1MmEqDiaSledJMtxaI
TV8zn7p0W4qzWNUZVlibEQ8HuiaGXzmmN6b1gJUbaufFCnwITtOFGAFcoCsjXpxRrlRxbBP//qrV
+5+A8q8PcBbMYrSiGGqY3Z6W+sGFZ988RZ75in3DJhAKZU9/4bvGR9xCmtWUdW2xL53Ls/iG7mvZ
uABy9nARqr2XJYhO+SC47AAxxwgxcui/bxF9y3ni2Bgnj8ndgLxwGjOznFx/L+x6qU9opftOHuy0
VL0j15gdw1BdydAvBENxlq2pUfRJDlMcuU7I9A0KH3gVFVsvgI1eXykOT0Ho/3970zsLhLkexDZq
FTgPFWhalhkG81gQeb35YgT9g9FHO7+x7//TTje9s0hIHxISP5K6+yIwrUXvZbcjiuCTpu3NAeiw
KHX9tQrr8c6FiLxzEBN1AbM0+KVci4//ruxN7yw+knYg8tRzwIs+ZeIPUhoA6YuVQVRODfgo3Yej
1R/aaM7CEO8lphtwa8uC1h5B6fuv8O9tB6ntf2MMaFqa1sLo94i1L6AzvBRTsSwcsal8zGeEvucL
7KQvf3//uH9vItRl/vdxoN+ttBBTsy/gogCvSjdj5j6gtI3w8dv3j/h3vmN6ZwEs9D0PfIFUe2QW
v8w+2Tlh8KxXxpVcRz8tzr/26FmM8iq0OkGV6Hsjv8n0ZEM9PK9tuIl6twALOA8yY4lkTOL365ru
/uj/VK4JrAGfgxFZxea1vVZZXnrTs0iFFQaqKXk07FFIn7eF+jkK8dmEV877hdoJd6f/XSsTh0QT
QGW/98J03VqrqXD2/BcqbzMtn3bGsBr5Fxkc22ILW/371bt0JM6iTJOhB9Iwmt9r1ljcGGXebZIG
yvz3f/3C2rln8aXEJMpBAaTbRzh95W78AHRl27XVprTtGze88g4XzpR7FlhasNxoQNMXmibMne2p
PoK2A2aQVdouQDlzU1mgDkDJ5fNJc6+82oV7y3TPgomeoPdQeSyXi4TRNKUTbYziq8uso6VND26V
rUqUJmcgUGxqHP+xjuSVOHZhH7pnMWQ8WWYktUX6L7sHLdY+xszE6Sudfb9oF9/sLGiIpobvUyCk
krQmfHE9uQncqF6E/WmSVDp7ZAWfRePeDpilQArq4t1kUMteefrpXP/jvLunnfpXFlYP/YDWd9Hu
ESvSb33DQu/65GeSNMlvgdnAwtCdO7vpo3mEKgJgKG7nFiDt/WjE8Q3SMtf8cf/0DP71S84ij8Nc
E1mcvt9jPTU+ljrEpllcIQxZ1nN0hgndwY8UI5yFgUwyEzwTNJrlM0xV/VeJszP4MvM3YEugxJBh
nke4kLtJBNdcpC8FDPcsHrGhSq9u+mGvuXV2CAYBaTIWkGmCZ0OW4aYzPTT5UHtGtqpxFol56zSr
rhqvDeAuXC7uWcDSLTgVfuvS1wAnDsYz/AlWEL8Ddf8fZwq4uf7vZiAdF8MwVt1+6O27sLZAYYC1
XNplXc2/32+nIPGPRXbOQlTfmojtdklPCrySGpBBVO23YaLps9SjGQ87VC/b7ffPunBwnbNABXoj
5NqH3xHzpqsYdfJlOGg/ohRQ1/dPuBAKz83uCw5j0yBftM9EehM30bufRODLo5dGM28G5E9npuPv
/2v+eO5dz9XRAt0noerRjpyhx/6MT9YdqmCfQ2MtOivZQOprroT5S/vdOY9LMDKb1CmH/YBqGi1k
Je506dwq4OPIpTrZ24gj37yy5QiyLwQubkS1NQ8M90rcvXCbOWeRCciIy0krMXKu81dg6KjW3GTg
JMmrvB+a9/n9El4Kv+dG9/S/CMCOGPboeEDYAA4L6QzxL5wIZ6e7ZsRnd3Clt0pgImztAUrGVkr3
yh699JJnQSWBIBlELkiezopX9VDfBj5Sh2G0RiTm6HbVlWzn0kY9ix1ZEaKp3RtiZxCdQrFoVfzM
9HnXpt6HEPpjquSm853/unXO4kiKkHOfCJVS6IDUtnLzqQqnnfJfmxD2gxbCuu8P8LRXo3B+9EX1
2ev5tUrzQpi0T5/grwutseBvRsg37C2hYz9g3bPAd04LDDgrmfKMD+h6IKANSh7D7NqEKT7LarRB
QfkvlUYFxF6YlSAdr8SIC1HIPotCLrJl+ClNyR5fUy4zxIaAHcKK6YcrW+jSC59lRszJMjQttXjf
l5B7Jo5k6qyRgplD5P3+jFzYPfbpyX99UmiS1Oq6F+87jBSxoHwBZDSnV1HrPlis6EXlJz7Cfzv2
9lnYmaqiM2Inm3aZWVKlAuez6w26yI9e+KilD//tjc5iC0RDUdPSzfdo0c7GSN1lWbMDEspxH5uj
H6ZHKMgvgLG/f9yFU26fpTY9rha2ITt91zXDzHeS98k/9LLZ0MptVHVllS70I037LJZI1858t2qn
3WRlKDLE2yFrPFz5TLjG1QY32RmCXUuJh1BXow3v4lqZy+ShHMXj96956cqwz8KMNPxy0CqdBkfc
LEIY0PMiTjeM1ebGiTMaZz86AOJCdNDupmKrDeML/iDXUtnT4v0jt7DPog4I5t52TNDoqkiPUiJ1
XPgHu0n3nokIGhqPWIFATHbq56BXG4OVN0rvgLtOhLLclcN44bTLs+ijNdroS+Dn+wl/gBZRIlgJ
Jy8x6MDff+MLW0mehZOOBBDZqqrdOxYQ0sxXW+5+tFEEpHEbhUP4E1fOyKUnnf79r1OfnTgSAg/b
PWQNFHEQiJip8pTSKD3d6gUuCKnnXTn0lz7bWYSBPvN/nJ3ZbtzKmqVfpbDveYrz0KhzgE4y59Qs
WbZuCFuWOc8zn74/+uyullliZkPAxgYsW8FgMMY//vUtv2uBSR/BSlwDtPiVR8MOr83n8422tMjP
3dwTrYmELp2y7pqisGvcKzUrs2uD20cxHvHPEgbb0PVvufAKrIk87lC/8L0WNrxz2/YpgIFRUtge
tSQ7AJpLiKZIW/hCO92Vfjaq9e2zwQVtNsvgNoontajUxyDoYeyIZWoX6YUPtBCtV7TZ5NIbnlhz
f0fesfLVT9RfljICmcRThNRVU29Y2fA2EnxpJ/SXTlwLy442m010PRGQq43lUdeRvqVpE64FTbuO
yEF1mT4OMXq6ja8ksS1jrx1dOKH8viD9YBqZm5oLmZA2o+nBXDLHXQPdiXRd4IeYtznk0wtXndyE
aDkURMhG/gWj19DWkx5MbPpqJF68zfNC/ubSmS/0oIVxOE9dVYFWdEkiVsd2UueLhf4Mz9Zp/A5b
oyrA4+3Crm3pObOZBSaSjNKURUo2rjUFWoP0gokcCdVISGuIMueH4tJTpp+/m1UinYy+HBrnscZU
edValbpKWjTl5E19Rw497KD4XdgKLgw9dTapKIPVZhIQh2NlyOVNnef9Gg/A685lLzgCIlNjiAHk
F55/saXlV51tXNxUB66i+tXRlPZikm5y7uaghlx7LAJGpG1KottelWzjKkBt7KnHvPVN25TkCxVY
mEPn+atGk6W5rkrgDMJ6V2JVUpTZzWD4d+ffb2q1D4aFOptdCvJjKzzJ+qMbYK2taKEAFtc011jt
ZLiX40t7/jlLHWQ20UiwyUDRFcMRjtIDBiKQAnf4KHerKilem+Dx/FOWGms2t9RhGsooM3qSlrvw
yO4Mt2SiYCjqO/XCRLLUYLPtCBLCOsZuSjliLnzddO0BCZuTucWVdemTLDTVPOk3D5n84J0Nh6gU
MFn14txzMuTiL03EpnwIeqcI/afzDbbwNvN8Xx8qpJKmZn+AjMF1McB0p+iC+iRmOL2Y6889ZDY5
iIPh5qiZ+0Oo1+YuSFvzRkU/6MT1kD5UWlx/8jmzmaHCr0IEd9gdBkurb+M+FB+8jDMrHjIhRic6
cocLvXmp2ab+9266M7sqV5rK7w4wzbiF6jXkJgI52kgvMI3SglbrLjxpYbZTZkcaWVZKwuO8U1Zt
erzA1o0XkkyLhPFYoMe9L2Qh+AFc6MJqsfRis+kAgmUNu3jAhsXkpoG0WoxzRhnKPh6lMr6QQ9dd
2NcvvdhsQggt0FFdiTu6TMLuShw6ULTiBkKysKp1cwtlcA/A6nwHnBrrg0lunjFcZ3AuNDVSD3Wm
FpEdyoUG7qpCWv/JnjebFCIcnQpNqRp0X5jHiGQ8DLlOCM+0rU+GPecpwnEWWU0JHPaQBm3dHHFe
AsWIf1qEdYgnfznfUAt7s3mCsOBVZtR6ZXFIrKPfdT9TM+E4BY59hYjouceWFP6zBGju9fzzpvHy
wYeZJwRbUqQqIcnHB6+BNLdXBDg13IXKCmc4oJIXOvXSW83mhcBVRlmLmvzgSpK+wpGoKzAVyMW7
uhm/ACoCEGx8S8EbXhizC4NonhZsSCWjSBfhx/ldeGI72fTgJMiSUGWjBTInELE7336/s04/asDZ
9JDiVBiS3ZUf8GdeZcN3Xzop7TfBy05jDFHS3Xj5D5wArpg9smFEwgRbuLqPwEAiW0Oq9VR5+a7o
vaOeP5+v0sLqNc8cbtgHJU1LqnztmmsNaaKgNJvWle4lo38lQHL+KUtNPJs98OxqkzDXUJEo8jjc
phG8B4AYKqxVFzg5bmhun1i7zz1stqsIfQjfGKsoh55emUJ/Jc7QVALkx7qX6rVicpl+/knyVP+P
vudsIimFJHcTeawP5BJ51X2ZbqZvSK53rOAEfksyETxWTCFlJJ3gszzFHhO4uRGgBUjRNTQjYNi0
csE1ml+TiAfm7HzVFubQeVKyaVV+5CLBP4ymAY3bO5Vq9v180Qsfc55urE55zCBkxkMsgn+CkAyK
w0+aJ1mP+v3gj92Fve7CbPM7OeLdqm3EsPwaeTJXsEL4C17NqAcNvRsjTbz/3KvMphrP4Bsg/xdJ
dgmrFPJg1E9OlsMb52fhWgirS3udpXeZfv7uXSI8XBSIR8qhaxCW2mJIzgPgI0O+GQUZecX511mK
sMxTfVWv19wW0tQh9iob7DD3xZ6HhZYKCxCTsJPhyYdaGQh9aPWdUYqbEY+s889e2CD8PpC9e0Ps
tTpP7VBaoRM27EbGH3BVphxKFO/OE0PzNGJDRrw/xZT1/BOX2nQ2qSBqVpRWRzY2mjA98gRai+Nm
RvLix1HZbs4/ZKmzzyYTKHVNpmmecigjK3wGFOs5TWcpuwpVvQPl61JW2tJzZjOJKYG7HA1kL5mi
3oLsu4l6QGANvm6hkFy699WUqbgPJqx5FrApi6IyhFp28LAjepSFcJupzRe4YbCnc1HECl3ITo2n
GvvcGA99VtpDlY4nzbSScYN1n/cF75hoH2phaRtuZaFuLjN7kjYDZqt+aj3XNkBbm8hujZKcQenO
LdG3Y4cHP5LAvlwOnqM34IW1QdYO3Ms7ede+Gr12M2AUQ1izN2+JEUY3sRjjGqaN/TXg++Bg4NtL
hpqwjxv1ISitGzL97zjPPfeD36/7MQKLgbB7THlsbqRC90hPiza1LnprQJpcHJbWxFHL7yJI/uvY
a6SrUfDbvQQSGOAy/ScYjj0RNnKQtKZ6gvm+U+Kyy1bwz4WfnRwYsAK0FuahAoVVxfFL6pRtDlXv
hOlPNoUrb0JOszdW4bo3XpKvRa9qv4WDjJlMrTscq5S1VtVHySy/jgDa9moT3whpC27IL4RHo8z6
772lrjNdPCZptC0gchg7SQgaD/sa/N/MQMO7mxwwPPT6FvKyUPUrSUlBTmKLlOKFQBjHd0+B10Bq
zo5SHu8bUUo5wLvuVhMqaaNrRXuNSzQuIgNQ3xbzdVW+bTXltjW1boPsO8Gfx+gxzsB7y05dgQUz
7BpbD634OSTV2glqYSsBhbyN8BLG7voaPFXqJFn4NMaJaaO9S4fNmAs7luDHnCMIIATcahBeOeyw
o8EZTeFWxfDAhgaNr2zZDzss2uStGfnmSaW/wBUcTgK2NtiMaJC+Xdc2+fqFoGiGQ+pmv3WJA+50
RdoaQBY2YkxiClwRAIQtDDl5TOGTGIlu6WRXwy1GQgaSHQ9JDiydIIPRHgOjWxFuOJpKZfQYh6rF
AeOcZFUrlbbPi6E+uVZ9ndEZ5X7U1qZFFsPWJG94wLK00+ykHXZNrZ86L33q6mErRah611mLjwSZ
7/F9BZvvNGjiVei5MNV1DQmiAf9bkMgGb0fVPWIkUdt1IT5JMCA3Ygj/UIhDK0FokJBPOIJfMzQP
lg6mSqq3LbSR271qIrmZNGje/LIic3ASA+srA9zEvkGl4BQqXjSe/vsYMOqi3Yhvozre1bUZl7eW
Z1TE3KsSG1epP2EyPmwt4uxJQF6aDDcT1FJ/NaQQECZI84gVDZcOOLPUrXLw+lj7qjYNhjOlyUF9
rPST1mVNjBdDlDx3GGvSCGpnx41kDQ/4hF5pHELkJzdrvhlqto8UXTwFUe59rYpK3DSydVsIYb4b
2XPjnuzgGLvXif7YVt9uqokuRwxSWhdauWpUiCUm1NWtGXhYkWINhzUdfdoW8VoQdK+/izBd3STk
7taRcsQy+ofhteY1qeUY5dYlI3sY8/HrOOX+O0EQaNsQqbaddVBS2sI/JKIC5SqpBlLmPBVTNqzX
seLVjGDcFG2gnDTZCD1ynjjztrF/pQWWbDpto4Cixfh4DUfRFZx0YGM/hC++b6QOhpKxrYV69ia5
KTfacAm+BAGQO6lKy7WPtc6pHbnEDfTJioP98Y0K7GEjc0EBdY+xYUFAbyZqRabCCRYk/MgLPFcC
V91FpfEdLxrpiyWgZrSg+aJnjEAKCjBNuFwDmM2fW/FGw1Nw3XeDsBKzfMKZGqUgrE0hx/kvzrO1
WbGKmayWVMEr+RY+PiZDIKanaohvQGm6V6bR3QhM4XkK80NRBGxAoGbu8A3CzZnpQBor+Zuk57s0
Knd0MOHGK8Jy4xr+I76buW32kFmzMoEHqBUYFuOpwnCGVPAzT8m3jyolegDZiiYYU5+vkmB1D6Go
6l/LtBGuxIx4p901tWW9gMNrXgW1MstVrqTFo1s2b6BqhSOxT+jIA58SpnVz8ATcvwe+qFPUxngf
obLa1Imfjw7Qb4JLcLFeW7WMNmqrS44pJMeYHJu1O6jxCyicYZ3JLTt4MZfX1ogax7fKdJf35W3d
4XkS1YmOXqBmOy+WRHhWaqZbthlZL0BEvJ1YF8EzEMA6O7SC2g52DXP3FHatZdiKVX8rK8jPSqSO
hzbpAOhGFT4aBemu37lKSO3UqkdAjKr2aOGBviprvF5crUgcnCSTFV7Y3nWCVzXLNHrCKs/LndXm
5naMMu8EKmnfQus7YLnkY2NVqLdAFRNHATC2FywRyJCcrxWtagx7SLxbSCOohUe16TpcUxUfiFr/
C2CbTrKjGAfFi8Glgx31pbfVcsMuEqt8bP1Yehb5pCT9Jb9Q+SR2puZa/oRN7tg4JsFuxTFD2fga
txZsrUIUzesiGXe5IA07VYP22etBty3CET8hQY2+T+j/hHuUimh2rPzyZQw2sxK9QR0HPxVYAxIc
XSn72gypSKze8r62ExOvwErJiZmQpR3elUa4Yk8T237Q1Ny2BVgMhrHU3ggN1lWNm2AEbNSmsu8j
+ZFrDmnvwQfG0cfwn4wiH26EMFG3E9gIBrjaS2tL1vhcSQ1XCl/1G8whxltVRIrDHfaBCW3K+4ol
U93kVWyEh7QA42gbkNsKmxy0kiUrU1BpWxK3/UmeVkf4wTgDj8D07jr8ZR6zsK1OptGmT/ivNOta
U7wvgKhzNghN3tUb0p6GHby/PjtEUhatMD3HtcTHPcIOGz9lDgrjbNXlgCyEUcW5QfUFB1T9OnAL
AfLaoDhdpl51XqCtcKdiVuviJ7Vyuw0+kncF1HYJ79Ey3sqspOzrsAVVGp4QaT7BvaB4ctmI2dBj
09vBC/lyiSFcuA9aCDjMtWGQ+0qxqrjwgS9LuFzpzWIL5/tnUhiw4aUKGRLOqJckfQvH4Lk6rNX0
OlcrpTu4XCY+hK3SDOsoirTkwjF76UZ2rv6KC0UtQXf3BwjjV/hal0Sv2UIV0KMdWQB0z71zsipa
t8GBNEofIld/+30y+c/X/n95b9ntv3ft1b/+iz+/ZvmAMs2vZ3/81/Ytu/6evFX/Nf3Wf/+rP3/n
X49Zwn/zf/LHb1Du3891vtff//jDOiVJc7hr3srh/q1q4vp36dRw+pf/v3/5H2+/S3kc8rd//vWa
NWk9leYFWfrX33+1//nPvySRz/ef78v/+y+nd/znX7ss9f7jOP3v4X9zzv93kf/9e2/fq5oiJPUf
qgr1XdUUU8Ojm8Nh9/bvv1H+YXKxoJrTKOZij+NkimuY/8+/ZPkfwGlFNmiirpALo/JLVdb8/VeS
Juks+5aMNRm/99f/rd8fX+j/fbH/SJvkNgvSuvrnXx+eWFVrrkwRQcp3kN7Eo8d+MBoPVsqtuXCh
Ky4VPg2BdwfwdqiStJA7kbzUbKU31Zc88PZYba/ftfXf7/K+7lMx/+PkSN1nVw2tUQ8GfEvxaAEA
KwSYYpfydz+MHFDy7BxvinmIu2sjHgsPzCn4yxbyFqkFW3ajsgbPr3373CvMzvKpgkLHHXlQaWJT
czLUS5llS00/O7xnjTzKgQzav0G03csqH9WyM3O8EDZeaPq5oiRQzFYg2YgG6h09fzLyC4G8j8OX
qjUXkQhh4A7Ap6WjpI4bVfEOloe/J1aNnZFh3t7eNNija32Px6u3w3PkFnUybGEL15f81FvajSe5
ayE2jybm8aHP8V486DgJsDvPLwRzP1wuqOL083e9Oss1E589UTz2Wvh1cMUV963OGP1i/3HAr2L7
qZ4xV5fg6iLVrOviUUpfFKh2/SUgwULPMKefv6u+lwplFVeMeEP8gpXXSu83iXmBNLYwbuaiEQ/2
MuENKp00ypqtg0HWaYj1OFbepbxzs/X5tjGmcfjByDdnIx/DRxmi3SgeNeVN79G8xYEtVPCKAdhi
bEwuhWBCbDUcKYO7KWobT2qekijF/mzCllfrboAOKnROSRSiSfONYIw3CMscOJGOr8GC94R1oKZX
ods5phl5K7crd71o2a0cr9scPiFS3BHAX+lZttKSPF1+6YfnvKk3fq9xg3CFhfKK/Fhba/3rQUxv
JhtQk31/Jsd21PTXHZaDnonQVztkmbzBwGstefXaiMotE48TQIqDCYOZVnctNC+thX9G+TOTxVUb
wE0sddJFf/ZjCLI9tMfJ0U29D0eFaEH5mVg33Xw2B6ZdqPnmGIpHrtiL8kUNT1J2if/w+y7now84
m/fCsC2TJmYMoXtdJUTZYCbjQjyR26tw1w/7oa5AUt4GAIEbGfvmVMNF3HS6wD/mPVlBCn5WONIp
JfjIujlEVoqZi584ArqeoWkvdLQP7/1og9ksmlYemNWS/ty2+bqTv0YYaJbDixTA9SdiNpqT8fvq
fKf+nb72QZvMJTAMy36UhFok99h9HkJcEMxbvSptV1RWo4VjTPwmhQZDS7updXZwtSg5HkcjnEq4
y/EIiniEOsRnL46JS2YwMenwpaTBYJnMUdgGYk5quIktW6rdgjHKwPviCGMpsKXVbxp9y2+EE/td
W8t/SRRSYuEOJHUVRoABosZOgdMSfLK5XieN8IHTfpZdYSeDPufRjN4y5Ee4EV6I3i8sMXOVDn5W
DdaZtL2MF2EIkTVwL5T8G3n0UUvPZ3ApHjF/kfisBPN8H/5wyhmDCCNWVJG07gXItSXrPox06cUc
sEuL7AHwq9wMNt4xK3187glYDpLG8iKRsnGX6p7dSNgYy6S/nu8PS+8/uwjSs1ApDN0ajuyBd9BZ
r0Lh9XzJCwvYXMBjBWHjEjthacGHzVLWAjfKCqedHfrqC/uDhUVmrtHJOy8MrI5FphZYsb+03XdF
eDtf+6V2mc39UZ60UYUm8GhZHGJ2g3ZhwV1qldl8l5M1GuYS5ZIt7bhNs5IIZRfl3qz9nVo+nK/8
UrvM5j09TsFJVzykc28z/TosXvXwAkRgqV1mc1Wmd/qYeYMIc50bLuLXzvkqq1PdPhgtc+FMYRWm
IbY9sQ7MXZOw3BImXgNVdzD1gh1s7o2AIBI8/PIpCPcV2o8wUx+7unaM3CNXoXIkNbaFAAOhyXug
DTZWpQHTnBzhyo2H4K8di62QdHYRSSu/1PdBc1sF/V1rXMvQUqrke6Wma2HYk+2b14h18AIVN7n3
rHrhhT3dQuPNxThCa/TJ4BpsikqCFcWmtC5xiJZKns01eg6sNgiS6ZByHw4nJbukD17or3PxDUY1
caJKOnjVqgbVHm3E1ieIe9e7Jj7K4qWvv/Dxp478brdY1CO3wXjiHlsfO519qV4YCEu1n5rrXblN
EmB5z/XeMQrk1eidxvB5HH4NSHujRPrcDDpX16hqVmtB6I7H2HttgKsUqX1hSCw0ynyqAD7SyQCm
j5NFJ7dA+YUKL8wOc5lM1/uSYbjyeMQfYqNL5JWn/o3gXZiTl3ribIJQNK2EgEVzYL5Fiv6EZrzQ
Hgv1notbvEh0MzGyxmPmPlSVsFJdduFcU55v7YWuMle2iKLqEdAq2exbZJFFj71466uBHbJmy93P
889YeoPZKA2wnm6MfnpGuUM2Y0Rca9WXpB4LDa/NVvIgi8tmaBipWeoUjNFLZ/ylcmdj0+eGpjYT
ym2+x9hyXdoeLRU7/fzd0MxrU8ANTxuPnbjzMcMcnfNtvFSu8me5vYVrTxlT3Vr1V530UOkXVr6l
jzcbjoKc51ozFex5N614J3EGUy7kmC7VebZex80ANqOjLdIcA03Hz+4/1xazsYjdWkiEnypbnGvG
naZdGIkL9Z1rQrxktPD6mOrrb437rFl/qrpzirlscQ4puO9ltr4KFBvT6s+VOxt2UcEmscSYBNTm
Xa+8FN3b58qdjbg6ygNXt5iQYuN7H135pIZ8ruDZkBP7roDkwxxq9o7qOX70yYaYvue7MYdxH17h
rToeVf1BHh/qSwfYqSE/2LvNxRl+gEmzUdMQYX6nR/VdU2E/2nmOWJp78hQ+2SqzAejVvst9L0/x
Yf0PwiHrL6HslvrzbPzlLe5y6D3EI/eH9bDv+8+theps/CV+EPGfQoeOd9lkLfO5gTJXXjQCiL1C
pdyBQ0Nj197n9qdzlYUySqSaRMwXXXJI1Y37yUPDnKXe1YnUjIWF3KVzSNfBsuX8OFkInMz56aaf
ZmaR0Q6j9b0rf5FWtB2aylbcyuHOVvXIIKlvzz9qoYvMeeqRhNq8LY2RczKhpOZRSn+cL3ga0x+M
nblwIik61P45Y1JEDUqW2lYeWAYu0YOWqq38OeIjrkYxeGKv15P9I8Wq7b+cr/ZSwbPBGCqIElKD
pm/LtW7s3GbzuXJnQxFb6CJ1e5PNqWGuRvkm+GyFZ2NxUGQdpjwFq/mtkuyb5sK17kJDzPUOUJ+S
0PD5fql/jBtynYdLAtSFnjEXOZSqVynWNHtYarkCKrFq5NvUuzSbfgw8whBrtiqKhtx55rQBk8IX
bEtvfYs8gskEOF1JkrG2tKcMU6YiqmxscleDQSKtdB9LWzKPFCG3pUHcBYF3YSR/fJ1MbWZradAE
maCU1AZbOttNohW4oVXPZXmtrixGRh0GdmPc9625+lRHm4sf2izgCUk8HN3Yvy1gfZYXJv2lzzZ1
lHeLbN+Wmp/HvInRkGwVrTL3xsfm9XytlwqfjWfAkGHQTL2txj2ygHxPSho6jQtfQV4Iwvy+L3tX
9xhz7bIq5f4ol8RS2h6/IG+T6g1mhS9uhYk7iTOeLBzkCfotyatEC51cCZwO4y5McleaLG8yKbjO
UsGJEbGTh3OoMfk7//JLQ202N4y6VME2YAj7Ii5PACaGS4e/pZJnk0OP4U/MZoVZZ7ClbE9q5fka
L3yuuRhBHTOXlGDKDXD9wzxcxXtc9IcL7fF7qH6wdswFCaSbDSlSRdbrKl6R+7aJwFuAuo4mo2h5
3Pah8ovkbbG11mH7IzUeVXmrdXymVHfS4mfcqUecO4f8WR2TdVVFjp5E21zWnZAEKCtWAHJ/0YT7
820xjeSPKjubb0oxrGClwSvORTzWgrsKZ6dEqm1VUi4MjoWv+Bt8+673ct3TFBVGS8dMzTDW/jXU
n5vj5zDzWAOwRm7gcBS52+Ng8smj9Vy1MJLh5A2AWI/Y2dtCAs9SLz+31Z+rEoI476U+pLURoGuR
nbYXvuJSG8t/zm6KpI0ldtFMQIbOzWJnm/EnA2m/tR3vPl9BErWkYokDPHs1kvz6fL7fLdV4Nrat
lmxxPdYmRbcj33rl+lPFzgUFcOXjgUy44diljnb96WKnO+93jYAQpyZh1u2P7eMYtD/yuHo9X9+F
qWieEEauoleX+MCxYduFwrfeDNauEn/u4DBPBmsQZGsQI4ejENvcGZaf22TOGd3twNY4SykWZz0C
uMUnazv1lHdt3Lu1N9kC4Ll40u4hi59v4IV+Nsdrd6IQ5KVKh0j9W/xmXzC1vHRJ9xv+8cHcKc5G
Xakrf486t8psqf1msTRrZHxm7kYf98I4IHLy7sSwXAmlttIydTXg9OGbb5Wb2nWWr0GSCkK+ybKj
ZeKQJtkDFxzyY1Q+T5CNocazORxWQ5augrEAONtjlPHalcJeI33VdHdac193B93c5dbeDTHaJNK4
jiXSYYHuDYWCgeY6qSvQqCLs8BLDcdS3/lMpfv1c486WfiC1SWm23XBUDbvSbbd0zpf7ez78qGVn
s4NhBUExeBN/j7wa3XjwfM+OJJGU+q+ucCcGP+P4TUgeiu5Za188tj/nn/txZzHnLG6/F2tcMDhp
m8I6TXfqcEEIt1TubPqIgk5MVUsg4vC9zXbD51YTc87SNqweF19tKvYXEqrmUxoz8hJnm35WPGmI
p6/qhs86m7l4vNf1V7f73OU+h5k/B7qCm6NuKlQ7c78o+ipQL4SCpy3L/+w0aGD+LFdX8xQNzdhz
tY1KZJJSkDyhhvda+q1NLm3Glz6l8udDrLhW2IETBJTardeu3Nw53/U+XghIBv2zXDyGq7aEWnyM
kq2O3wF+irbqXbpcWqr1bKBGg9kkekStMxI4sn13yW/ut/HbR20+G6gudJFUqBs2d+5J8pQ7eTh4
neq4GNv4Tz7JWKPaOWKrbeIsvA0kaSVI15IlbAIf48uq2Gl+udPU4ZBycal42JVhNytmxp0kaI4g
cErJV1n61uS7MngUJd9JJfQXXABhlu7E2EOcb3zp99r1wXvMcxrVVmpNWeFUn1Q6TuzduslVUDaa
3RU/McS2M+JLnqdwPYxFvGiuE61Yjb3vIDFuYxODI2OPncGqKq/bvCMlDZ232qAFihHH7MJSX8vi
SDIPapZYdRRStxCfnvT01Gvg8DIm7CheW9JTr/5UMMgNo69GLjyoUrvR5OQmi36I9RcDNXwFbdn3
NHCZ+kZBt5O2wWpQX/PghBaRjBZ9U2e3vv8chxuMH6+kdnR64CKmtk+hlrbjXRtTyTpbZVa4KjVp
ZZpPSp44Zf8dC2a7Fb/FqWxXYs1VvMiZsrQxLF/1BupdU1h5ydOo3RqZjGsPNMkoXKWm63TxehSR
U5p24qnrSNSudfOLqZyizAKcaDnWYK2NbisgFPNDEfcx3e51YV3K0ipLfom6tvbDF6WObiulsZXi
krHGQpf/nT74bjuBps3LCm26ZVFsbsjaSyL73xvfD7qKMRtLXCqbsdGx187zx8w8mT+zU+mtTLTN
4yaXdl60d7P9+X65MCkYs9EVaJ5PRiEnSTc+tA3W5P5WLy7eTC7Ml/PcjlYScAo2eRER0rJefkdb
Fwy/YuWUx48xLhfNHoxAjUGvZbxW3kOWd4ipH4Rok8CnKTAWR+1sa0WB+OaKQ9POjIsHsWl2vkTo
wfAxWM9XrnlfetkXv9zEcWzrlb7B6smWyagWrHWSR1ty0DrS65q1nBYkp3WOKh/88Etg3KXetja2
Qn4p73ChQ8zTPEAv9Wh+RTqEiJO5wC343fmvtFTw1L7vepqLX3zZCbRjYtnBcFu2j+fLXfj683To
0deloJgCK2Z1CstDH4LRu5Cr+3GI3pynMZMeXmi4KnOeiVRSBX8WHp7mtTQhmzctM/agF4fODJzz
L/JxjMGcpzO7Cmj4zh163MVvteqxjK5UvVrV7YWXWSp+tp8wpSAf24w1yA16LKqDdT68VFYAvDe8
sC9cGCnz1OaqaXH5nnYsIgThNFlZ5t6tDnRdPbrwDgt9aJ7ULKe1gMaFBZqjGsSTuFufb/qlcmfb
CikOYiXKKRfWXO9vkvrCirlU7mwS7BS50RSdiKce7XvR9rQLh8Clbzmb8VI0hFJaesORgKpjlCnp
04ldqbfNpCE93yQLfX+eagsVrVURzBOeK77ExYsqXJdRt0Lbxz0P+tlhSji+tLFYaKZ5HmumR42Q
hoSo+joFSGluSTT73Kwzx8w3Q5GlgAWHI9JLLziGl24bF/r6nCcvRbEy+NOtYFBXV1I37LMssItG
onXigyiozvmvoEw98KNldDZq9SyoW+ypCcgrp1RAp6KcLKOwR/F2zGp7iLNtbv2oh1uBXHozwC+x
x+oZEXa36kAohib8yWHjlhKK58LphADTA8vu8/ExL55Std5C2Ibu8RYlV4KJa1VQborSNvVLIPqF
KK85z3Lt9T4Ft8HISuuv8VCtir5FDMkZO2nXqf8jhA7a61AZuGQo8rvcvYn1O8P8UWJcUbDUhQlZ
x2PkyFGBZwoRAsty2nBTe5DA/Tsp+pJMavpLM/DCUjLn2fc90Hyr5sJRjZyudtqtEn4qCGvOMxFN
XwqFZlqkvPJH0zdOWDYXxunC2Jkzv90aXZxfTB3EfE2zW6H7dr7nSQsp4KY+PfHdgj3Wot+MFgfc
kssSGfK7V95H3Usi3ZQpcbLBe/G4EYjzlzttVTaaY6hgZb9I3otSDCgSMA4k2GGM4lbFwtkbfnUD
fTP8GneFjWqANLVvUgefMF6D8Q69dKWit++M1pZrbd0aOFp40qr3EJZgwe4Kp7g8+uFJTO6l/EpL
jnl6JY5XsXash7cayrm6kYRvevQQjLdCVQWbuH6soNjDiRuuTMm7N8oJtVdKz5Eacb47lPq3obvx
Ini05ktdnkrd8drnNC4C2/Wt9ZhX62T8ZdT3ao3Fnn816t3KVzmgqGS8a6DBDUdRrRUs2yu/FkmF
ezSGxyC/lbvHorsfGzCz3q2YPozpqXD3onAdpTsP8X1xMxQPoXrUlQOca8cfPcfwj2ERrqzuJpI9
osdPEYBT5WelxitdOgSDuw3C1jGrn3HdrUXVuDGL6nlA9OTrz7Cf7Uq4o+pq8/P8l1/qUbOze+sp
XZGJbNQQloT1dXBJQ7xU7myRVUF7JFlPuZ2MGOVqvDQV/75T/mCOnOeE4keNHtrvKVh0N1yLYnpo
Ob575yXCyteeYslRoq/h8zd3o40nwfgmaK9uNK5Gc2+Zz3rwBljyPi/jO02AoIsRiPEgwULQOJ1m
HgK7zyVGmXPGuivWHehPsjBccOCacRS9C0N1io998P7z3NJiDJQwRBlzHGONu3bHL7Zt/4Rzcis6
PfP7p7rFPMc0KJSoKaua/XvB/TneRp/bI2mzc4Gpp9CM8ylTIALj5wAWPl/fhbizOc8pjWI9/XeC
TYs6tQyxhTW++y2sDnmVCpHTSPe996oYr8VwyANubaoG+f0hgYNTwsTo0ctWjW2A6QladyWNP8rh
mpBGbML1KERUTY6aXgvVtaKjIFrXMmgJN14H8i/ZCndp8iaY+b5J0+u8dFexdMDQ2nbNceNBBxzz
p6q8id113VwZ3o2mXGvaxtK0T36p2Z7B0oVBSlzO9EVxH0kngwDG/+HszJorxbFo/YcuESBGvTKe
efBsvxBOOy1mEEII+PV3nboveU+n0xGnI7q6qysbYxDSHtZe378f6TdfsH353/84EYpxglkMwwo2
SOTAUDi+7bJXG44JIyetvtQgdK33M+clReXqtitfbTmzV3Wa1FI0Sz40Zhwmt/9B9PpNpHDtr97I
CZ60Yobiw4OJCzLlzHkYp598nP9OErS8/5b0Hw86azJTz2wLqaDG/T5ztxaAuUGlE1SlhpiZvz00
MNNmEoHdm35dVghX9NrPeXEYOgB4mPbmNvlv4A5vi1+uRbMLpOs1hhxmeD4PnyaIvNbnTW/oWjbL
VFpaNkiXUK7DSTMkP4Vy3yxV62pXYR7JO7PHdSXC2SzMft92u5eE7I8Xk8OlZi5K6GOI8wwDwhtF
yd61AXpr1g7XWtwufGomL5Y/9j4uGeFfzgbr6pMd9UJ2mcQNDyCUuu7iU+fRq2Gc1uxKd/TZ+NXM
SCyGsOBaYGVnFDKDwsLk6HTXeB9ZYWOsd8a8Lzm2BaZQqpduHu8VxiiHKg1xyqQ1JvrAaPcMXx/a
lYDobXxZyGFpT4wnVbWSRrKMyNaHoxIvJtPXt72Iqz2jILDr4R0emPVmdhuubtuKLl4Sf75fMcPE
Ol/wuLTyyMYE5IB/3+436eJ/g2N/rJtsNAtjMEz08a2julC/yhb1kaxAWwcslSG78Wu6qgswBRw4
hvGwLcFCdQRrTLgP//4FvvmerlW7rVhsvXMv39MEW9bQvbHLda3a1dqULa2H6xr6Tr6on+Ydvnne
16LdyTRh9+OOULf3Dw5me5sWPdJHyaJW3N/2QK52ArMlHVwKJWqDQ72XAiVY+UM4983Zcq3Wtfls
UJvg3h3zlTeLT8xd79HbjvBrxa5pwxpJXC4Ofzw5x0L/4brf3fTV90g6i8FECzGoXbw69KtCOwX+
cNFtz/rqq8zT1p4UwSLhmMZOA+unm/5uUV+V51wdcbPbQvUwxNa0arrkttu9+gonOle6I3G7bvrO
jJ3FbuuPX6t1F62HGyaR2PMqFOIi+RP96pvHcK3V9RZYPQ56iU3PCInw7eoHMel31706g2cXg52m
W6DinKSn8fGmh/u/Wlu71xcHFx13oFLdtsCu9bSKWhRW3v/vTlH2+fed/lf3/svZ+19h5Y9NPxUN
cgBjmrbK7oICxBl/qZ1fypCwXxObqhZw6twOjhEXlRmAzuoD5o6ojqGLeOpghuQLOK+1yDCKswax
WtPsefNUdy+VxVaqYWFuLyHoHh8Qy0UcJhFuBesF+AXag1jgZU0ATmC+nT96+anAxEm/tseDSVBC
OcIsL5EdyF79czXydW2iPF28QiESNMC7rMsMpqylUxmBjtGYYIInnMa6dVrW67EVmwzeh/Y0d3sx
HBRpNt6QDOndNKGgss2AYKxIQgRcwoyJQOpqsxCFy7BL89Oi2m2uRbOjVgQnii9m5Vv1sqatWlPa
JBYzEg9zy42iDzR3bL/LmLNqzeq2dOBiWPXn6d4yOIimqkWrqITnsN9Zt21+1+oprmOVTy6yAUA9
BHlx3BLOEzeKEq7lU5RJQGNMfJ2d/SnJ/Vw//Ht5frNj61ebn+hKvRiqBdMVczx6RmRJuDey8N8X
/+bT16+2QAHsBGxiGY4ZzDEWYW790Pj4+03D2Ov/f4N9PffdaOBJZ2OCSByMoPgSRf37pv/T2v7v
B+vSKwFSn1f9AAMlnDOT5i+mEQ4NxU771GctPIrHoAdjQBgsrGsSSu9Lc1466F5LkSbWOJ4t6yef
k78/PfdasQQssjEUDjZ63XvR2qf6tpjFvZYs5XpuUAa1w5Z0T8I7mvK2t02uDn9DiqkuFLZPM2aP
869/v42/PwTvWs7f6lQ3M5qjKRSz/fzD+rlEZ//7hr3/Zgf+2JIt0VEux2zeugsNLdS0lwEKGQ0W
1D/Na34Tef4HkfjjJ9hDCowix2iGmTpxAxsk3Z7CCtF+Lh6q+eWmZ3Mtzc8hK7WmAg+8WvP9jT2K
a0F+aaQO8C2IhmD08Mjxb3ZbqHyNBNCEbjsW6vDbwhqi2rzrfiQE/n078K5F81yqftIxgQyu91pO
FlpIkOUXP40ofLMCr5Xz0PeRyZC4byC6guxexxTav1/fd7d9+YF/rBHiLnPGJuyOhfvGteXsVdKH
6dVPnLjv7vvqc6xTLlSTY3Xw5SjmQ/eTpueyyf7l4/kPXfrHbWtzO5Vail5q6qVBB5UamkIwHy3g
YVoGmq6HPcmj/qf572/Urd61pJ7JdnFGga6wmSVLR8OhfZtQaYOJeaLAH7bqEbbdTtT1HEVZdGXk
qUzDf7+g757g1fFlOq1SIsfeU96hZfNDPPjfZOdfnt+16r4vIDKjHTafxmPbDAayZetLzz42qKin
VR7yuV81gHN0iJ3muo10XUOleg0fesR+TTJ7HmZOXnGFQDVJ6T3V+hEoxxJ81Gl8Kjy5ZphKSaEg
TI3xlxrfS3FfipW+rCUf48n1gp5+au5P1pL/DXr87de5Oi2L2pwb0+6XrWmg1rOxoBgH6DRSsEDT
ZbOFCscq13N5xPQCsHSBMM45ufv3+/lmk72eBygyGyPPBbLNOtvDhhagxbUgzxXdKu/Gvur1VMAM
JPCAdQBJyBPsqG8rL13PBPR9IarK9KZtVeJdutEI6/J/PxGCf/3183SvBcOWguamahtEtzbs02VA
2l+O2jH9xRMfCurC2lyx8Vh2NGjc9zFjaLpvoCGBJ2gfyBJAyXGVsZ3XTfAqe1bus+dslPGCFevr
tZZ4RhsKDbOMsFuj+skQO9dcm/i/yFOTQlFvB9Lsk6WViQaBX+us4O+6EjBDGzJ4nWebyrmbrBSG
u93W6D9cOvp5VwagAfjpBK8V63drizVxH7TeO7QDVJTWASX2yLO9ZNK7hORwgWjzcGznuwUwwPLC
PjqBfY7SoxOmTRrqcCjvtVXqIrVyOsx/AyJsNvuW8hDM4ggt5wCj8mFf3NUoTNSAfE9wLxuZuss6
Pba1p6b73bnGhagR2zRR8P6uvCoi6X3DNmlFtqnK48k8LcsOwuag4SBiCN/V9sB/jBacmZUZDPCn
1nYEXI3WWFkFi3urxtNUftu2EU9/6+pdAQNsudB8GsVXh0fkgKkEMFek6Qdar3RVRD1vV6XBMFB1
AaTo8Pac9fW0iGTWYWmo/Vb1dJqx6/Lmi+ubchAr03tTF+Vt3qKEG9vopRXkue62VP3O4SCeP5EW
PKO6Q6ExC2ftMHljIgr7SaR3JTT8fV/fwag8m/EBU7SymYrhhxCq0glt+aXaLmyGDjOLJNHtEy2k
n5sHXi2+hm3JV3NsMBpXTA9tUDxM7EZa2oMrAmLC/FEWe6szEuKZQYfpB2PqQi9fQsu9R9UMFSMf
5JAknYdA5lVA0acjZNv3JXz3f7s8P1gL7LMwzanMwwIHRA9O2tBi+iZ9r6YE+uNQ9U6yZIbvyjrC
QQo1iABPgUZWVFj3NjkJ+sCmh7GAz/ppnOMJfztc/rutXewkA87hLPnYlQf8tcFfxweayAg8dnRO
exoFJQgHqJvXakDtPLm4XBPk2eN4GKFDydC/cw51v+XkZZg5VDXYiJsvj7yK8sMUb2BBjOnrnL4a
8qvCP3ONpIT1Xe7WQVVp+6qA3fk+Xd5Ssips6ITrgI2nqTp21YFUa4TTgYYHalA45BtQY4ap2tf1
HmgApd/RXPcdTLJw7ZBCS1Fk4JbMR9RxYqbxFfdYKAAMLxqcL5iUQnTRv9XFupH9Pq0uKKsp1kkT
DxziCgy9ZBpdec20qq0jBMFgPB/sca8ckC6GSMFe3ajfPfsBONjQFVU49/JhgnUZQU0CLnl7xEnR
YBxrhhsWm37Rgrp8BqLcHqZ4ZFvZktBh3M/tTd+MvoVFqpXUn7DraMBw00tjlscEG5GLWb/C9YVV
QpKNR66K0peg1ZQEApNlCjwiQu4lJhhyOb6prJJ7mp9s6+jqp9qDLjuEIB09MUNm8E54d/uzQaYd
s8jdVEGFYlrARz4VqKsuUDo16O0iT/dg7j3kK9prIewjIhikNhr6w1DhVvKu7j77qTw5nr25OLen
ZpGY5l3q1T5YRX6rwSQEDZJJmFCaK5/UNvJRGVL1QOnsd8KKXP7qgFlQztCfg0E0sOmxQjFFtn1Y
GPfw5fVtUOJ6+igFNFD49jxmhTSbAtc7lHgCtH7PbQhvuBsUXb1Cjz/Q4PQhMcxs2jsHSv+2f7QM
6PJEvpqqtY25c3cMMW8AoRWYH+YTde5T8iTz/kBgPckw7wgoCpDyXQxpfdSJNzai7tKIl16ffhlQ
9LlUA8kVh0CzVBfvzKB1AGHv5aoAJp2Zw7pHxjSWmEHQu9cWEvhq4r4OkYSs7LDzLt5NgDSIh5k3
PpVpPM0y7Jc8dBs7Lua1qIZtV8Xwrx80lIidpJnulxFjqUXUyG0lXpR1lPzJIRjgP2vNM0qoWrex
EfDgT0wUrCHtrcnOCiuIpxTp28UytvYLSOpL82hgxRAJICl68oTFzphkfeS1x0KhUPVU5PdAovoZ
WFZ6ukkJ3aI5BnpDETrl29R2G2zWFDNnmpmhQqdDf21EnX43GiQpcPKN5qPp3i0CYssqBJ7Wn/lz
m2LWk5b4SWvF9m3TRha3UFbLIpdMD7n51vQbA/QNM+vCWkM1DuNlUGnBgVZTb6L7tMnaFAj6unVr
nzv2AS4HvogdTHRWBV8N1S9j2BS4pZZtIJZaO+OAiHA72sRPiwc1J9oowzl9goLIaI2Qgm/UdbEO
TB3PPyYM2VF1tkXIxD3lL70X19NRGzeS5OthuEOxB0doNauPxTL8sS8iomlJtWAVvTrNO0AVfmb0
KNK5YCwaftHBUKFYkwJT1fumMeCq0CL46leg6Pp1G1fzoZWFzxvsXlkojJNRtkkDN1guFoBFCt9g
LMrtE4YB1xU7AHwTVWKltN8OPAwh2tFbfP0GCp99gDIhMiMbDn0MA35NMwddDUIQ9pulFUEqhgeJ
Q16c6zKe2dEyw6ncZRizdPNENxMcxtCOBWXe+XkV6sa7rq8msrWtx0UeDevJqE5mJdEeO3MNAi4M
MEvLT8lx9LzYQA8KPhgFjkOVPQ8sBEUErSSYOtzl46OGs6/34KQ+dPA/Bl19cPAzMPpBG3ZkDFrq
Qtv2wzsbNXyYlq/Gfk1kGhYQlrV6NFIEZOPKBSvZqwQ4IXVgeYgLFn4kfVphQR+qGn0IRC11WYaw
Fw7YsMb2fHC7rcTu1HbdBQ0XZFQkGnhGxFUItWCr2owRwWi87O6pxuJy3BdKJLTR4JAnfZrHmCM7
ZSheZQLlWbR98+xLn/cl2dbtb1hFasapyjaDvE9rCd7L67CkEROnnGMPnvZd/rTksMRd+tAzowFl
ayt/FfVzQWIAKnD0xhLzNV6JHYzheJdF7MKrBZQebOBffbHCoFKQNzkWkRsK5DALdoDpmdKHyl0t
w4HbbcjB9qnktqX1wejUoWTQacEYaNLyHYen2AC9vZbjfHEmF5nRb0wuJ1Mr7jrOgy5Nw3ypkmzs
PoaJryYZufilU9oHAEbvaqXgjHtGcIitwIuhtnGqd+B6fPCEwnnQQgFqp0EeoP7xG1YCfrYb7V/E
WNfp5bmaJ5ESf8Q3JIZyO+AROMgwci1xihF+0kmjd3FTfiw432pELwtietNDDQKL2ESEzQFoUaUd
kvmXhgPOgRuw7A8ze28RTAO6Jt1steApg0USZPZylLYeNZZ1+QBoJldM0P2AQSfT/nR7EZeuF4GT
E+dpsx5m3Qe1OOBYN0XXrirjDXyp0AHnWYcNxN4YTDBoSNQPeWzkTjSKVQ8szlRhmFC7eGFsSrkv
HXlfOF+OdUqdu7I+IQAdhEj6VkVLuaWgEdoGD9piBZOYwAEZiQB7AnVZUdT7yrBDq8j82rH3VluG
giM2bMmq7mZfLHXSVjjYeJUIjnEw28CnAeIctufBwlOToAzaVjLan4rC629G42F0u2fTPZjTYze/
IGZYjbp6AwwCPx5sKKMMMJeCzU1Bv/Uxd4nObADHWLg4h2l0fYMgnAfWykVY3vHxlNdVIMi5USL0
7A4fxhBoCKikM0GkrZAQTInhPme1GS+y2Y2N7QNIB3snfu7hVpn1xsmyceQo6QtebonZIBdwI1Zs
cx6mqEXQigZi9AJewyTMAakGK4ouiG56LxC5G7g6EPKIFktcoMZD6UVolzEQbXCV7k6zPPIOlPtS
7HMXKC8vW0FGHmhwv/BwURf6jKKDUbSzoMnnrcyu3I0w/DbxmBdt2dEG+jHLfq2wofaw1zEQFC3k
a8Cgn5O6Pm3rtVBre6oCjgmiiSLChxENsavIrKe7clFJg4/Ta0eYsEh/RCQ/ldkJdLH9MsB8w7T1
YGg+Hbc9knzbt+/CTCPHIzi8VOjMArwoqPSzg2gx4+Rtu1LzYUIdwUkPuS3m3NoE1sZ++jWmIDsO
T9KhK503MezLtybd4PcAjSizsySbQcyJTHMCxQmTZ2Yy197vYoRVDm2i0p3CjIVAGAFZJkGWaed4
cI+uiRvHVF+jIFSX8sA7N3LUHSFzMqAG1OqeDye+eMrJue/qHR8giOwhYQX2C2kMcTI0xx4HpIjM
eWJZG3CI4xE5gvcWeayN8sXFuCqITB7/cuEN7qsBW5srxb7r7uHeAvrcWbb5r9rKTjN2GkxBNjzJ
lzyAfKGu4Ys87RpjRHAHO3ADu3YupmZdw1hmMNsD9bY25sRgsOMrp8HMVgt1srdKuzvRg/rjYHd8
yekvGPN1fgcjzzLPcKQhA8oHSPixi8MT2JTGQXmo8yw9Cww+xYbehmVv7hU8BlzDDPFtJd3y2GBa
EuzQ2AaYSyuizoNVedo+KHt60OHfLSuwHqHZQY4ijKSy8AMXDRCceUc1FY0Xvnq3g1AgkCoFtkn6
TvFgsCp0CQ3mGfkEEklVLIHCJzilTQTGsysQEtRWUDvOigLU5utUSxqIIGtsleUA7/1+OlEAi+DQ
NITcTp+WvgxqOzssFg2JvtbL8kT5l8ct38IApzCncMF48gKt+TRZwYBkYfbEwZofFvPYqHQL/lhE
OnyP9pam5wVJeZYNSUqRBTMeksEKwJlJmswFfmLcda31ZcGVHi79vD0NZuw2B2Zs4AntU+OV5E9j
dh5p5oP8hX0LavY+3/MCZQ0uoYSOHVjrAzf9oGVFkKYkKNvqhDYX4ofOR5s3cWZ6Notslc50PZRs
b9Uqthn5LBGhOmO2U+7TPHJ0qxAxgBfYQIqV92ZM6zxoMBoL8BsMdrTEpNlGhxRLjDMSchQY4NsG
c2jimyYceGrmd8gl0OSNnVTbps7BRKYhXDST1YN0F/BpkPa7i5kwcz86GMC9eNm3k185fUSAJbO9
Liix2xHLOOZatldoGSs9tDAKpiHSqRlmlEioEYAGZudt8r5olW25KH0j/zU0+SO6MkdURWDeYGya
DCdcJd2DZ/UPYkgTyO2QLZxAaj522bmY7i6JaVAjGM4HMyjUvmrQYHbJ3lFz4AGpmGPrmbstc/pD
l+IYWN5hixi4DcjkjRYt3luBmqLCV4S6EfS4VYYW+bj4FTrEzVtbYWz9UsnJ7ob+vUC5xrEsRGZV
yNkX6BeoazHQ1jDIC6P62XyfIIwk6Po69AOYu3tvxAqeE1t6K0ciVeHmLivNsHMAtLmM0oD2V9tJ
TaMed+aqr9Z1fE24K7s7oOIYGHj1sBJPmLfKGtd3KnD/tBykTrxG4MerCt8EsACDhxnt6bLxrE0m
VnArsofn1OmxyX4t2DgHjHwWKfhw2rhiCForE/mEUUKBXAQkr76mTgSQpgM+cL6URQycY8oa7guy
8vgBTTdMwcDarPmd83cq0m2ug+fIce4Y84lndeRWX9qSgEwYkxQkUjOZMhpkS5/oWLWFifhzslc2
ogfkxoa5RNm8YM/TzTV3PeS1bVjUbFVX46mhb40hDy2qUbZt+nJErM70w4JbGzDeKoBiyN2Xetno
7vMIiQ7TfrfzCWWN2bu3wzJS+WdPvB1FVah0D7MA2RUxVQNwtrm8Efu9TjcKlfZ+pYYmEVYsMIus
lfsSkdwoXopm3aKIYckIbM40HwBW5IjPfzUwUi4yxwf11u9zK16WrwkBy4LscoIZtyl2paEijgJx
AVMlG+NOqK9Btq2OtdKeexhbyrI5FNineQV4Ql2tM46JFgqmZgE5Wnduxiksc9NvkZcuU1gj04b2
ewdK5c7NzFWNEK52mE+nt3qQWz09dnmOSfxjy7xQ4zIc6LslLLhm5fsCrQsd98t0B09/XA9WedRs
jsj4q/bGYEjHaOSI/loRluMYjiwH1ydFufIxXdIV9RIPPS4HVJ/crbZ1/9Q1aUAXxFatvZUgljU6
KrnDJY+09zybN1QEmAsIehfadKcOtArSElEHM3TqtLR23YRNHKA7JxNR204oNRkYflBBjahg4hYq
dhCiArjCRyxAbmDuBZPKiJz6Fpix5sllF2v64shmN9IBPGUODW2ehnWn8EdlmBU8yIjaKQ8LpS53
bD5MpLor+HTqJ/CkbWxihRZbRp6MbYo6AGb7G7UqsVX17pvrlIAQGr6F5UJ0hCFajqth33CeB8xl
GZpx5hZ9suHqgurEI6Z0A3i97/lCH8tGrS1h7Adr3M/plAhIaXVUtom2rivY7qMAefnjhaUhGm8i
dyr8agSfGLjZuc+QYyIcY+N+mH9Nd95gbodheCUKUhSCLFQCxcdIipJua2MeWLvPJEpsPfRoBooj
oPCd9N5D9NsvOODhyeCO+UrN/YdOuwTA+ZDrGNmrrU1taNHQ2lqi6rcltbY25AazDXRJGZG8ZJiA
wvC/zsK5fZ0ERNF8BpfeCJtx18KkY3o1Qb8t0webvbCebmRXbuFt95ot2LmpSvplBsIUH4jz7I3A
3RhffHzm4HNYmRstGiA6QxplZRfVRB1FX02+62R3SEqgDgjHBok6fckGb6Oy5n1SkO467X7m9toA
lhSDh1rpF+6AlhT6UEiEFDaisoAOXmF9zZGytMDlO81QO7PHM57v2bzztONU4JWtRFaD0ckeCxe8
ZIT5dACmwINXBWmd0LJ7wFwWPeD92YaHm9QKhiDKDpb0cMfz5auzkq7vgFLRUH0TyDNoP8QKeX9G
H/X+zi3as8Z5REuyacSM+jWPBWx9mAk11HRPEa4KTjd9R5CbYYV5I4VhUAfwKiig9zUKFyklG31w
UdnkrT/0NmKmpQXw8lCUawbR9qVaF7O+XRFytpYDaMuxBw5nC0hDZFa8gpz6zmYYYxmbd/CAg6mU
cUYJmmAyvvw9YDGxiV4Vx38OaBJc/v4yK5q2S7QgGFSG53cYUxvy5pL3wC0JF66lgRCxgqekddFj
r8EC902+GxAwiCU7u0T6mp2hlmp/TSmo8RA1VAJIZ2fATItzwjhjWKKtU25VjSJMj1B6Mvt70brJ
pHpfoeucgo/LJOpP9MhyM9QhepE6D4ZZ3gPl8t5RzB/0TSDrtxQt1+nL7h/c9GOROCY1Nx7sLuEW
ysHw+hi7T7d74O6mpiPOXBH1aj+BfClkHpny6Hha7OKPd8tvZMfRCAyuFDIR1Aph9ooZCuojANgO
EhypPe+BzZ7fmnmd2dua1H7d7KjzxHURdQq85EUPNVQNCj3ydMxqGiTIHRej+e8Ca79DiRd0ZyQD
iMNbFIxnzFIYUH0ZWZJr/Us+kqdO2RU+R5Wg9HVXexutW5Uui9Swnu3lXUfY2U8DjKYwAMnWqVql
nK+kBmPPRo+zHFUqKePUsGMdH8KMhy2zz6ls3nNR4wurQs1ROGo/QZkE99t7yk3YTFK3vPdAtTZK
iOk16M+WguxhCBOz0kBsvRnVFsfGGgs8GXp93RvYB8rxy8Eu1QpQl40HBnSJg/vnePpzLlFiTN1w
9qz3YRihlMvPlIF0CzQ4fBLhptWigLQszaoZvTp0dSucljNAQUZAUe6bpjlqzHwH15YzmDE7Jcqd
5yyrLCfrVNNXeuMhq7N2Wd6cDQi5hkEkKXKCsbZiXo4rawR5BG0Lo9oz87Gcn9vigxYfhXpnOAIM
eJuUu8F8bwEid4cjsw/KOY/I2QCCJgyVSBRMNK2KyuWjEM90fi7l14Rxq2Y+WOMKNXzIBHUvRgXV
zOzIKTGmsL+0r3uDYQTzhIai0Te4womRs4eqDGC52rCZ1Lns96w7WNXeyPa5sdfnj4lc/LzvsQzD
sStjqWlnmII22JoWvQiqFIPJpZpfMgx2Cvcw2sfqcgI+8Ky8mx0kpLyOKj4GeBifbfvR23FnQt4o
cOKCYg+A65QH2Ik8OLhk9w7iXRtF+CaDxycLudkFC6QpMAjcuBYSMMzKmhuzOlzSy5meSu3YS1SP
mr2WmneL2e9sHGnMQitwBVtytN4SYWNsGNH/crLVOq2/YFIKucVO6h+GxlamiQ9K7YsiEtrTlD/2
U0CMDUoFDVyjSnXxqRFbYiedScF7nzdI/yvv8r630jUPWn4Qw9G2YF2Cbi+aaQzVy60qN430zNdi
IQmmi7ZV+0YmujPlnSUmeDE3Otxo6Lts5dEGaTCk47utPw2ZESPTihnNQTwE7moAgfQX9vzzwujK
0sz9xR6nkmcve64lhO3yUcufavSLhnuvC4vO21jZxkNovrLcT03d269NsdZ6EYnZSoR+MOojRvnR
1ghE4o2Qm7KIpTDsEebDXBtBhf1YpRzr9mBW4zkvD67IIhikJxVJX53snGFH0G0Y/CBGRMMAiZ+X
+42b9GukM7VjBdK7l1q11kzkPzp+UAcy0wOUkpEuUZXU7jv2WbP6g/I2Wka60022dciyIx1az0KY
AXeh7YUBa4U4nOZeZGP7znnsoPkIEkqOKsB9iZTUaopYDUDoDJ6M+gy6pcwMyfgILiB8ggV6zlt9
+CC9iqGb8glKHxUKGXath4Oh3U/dJ8avuEAto8M/aYpHqdp7T94buhb9W03wd/2Le+0RZmVM9FJB
KFgJ8LfRv//Be+y7614pk4qpbnH+4bqeiDndd+5Nynj32hZMz3O9tWdct0AjU670WwWTVxrZBggz
0nlQgM09zKTxin4QgH0z4OfSK4ERq7k5DbWGQ8l01kX+NmpjZDgGzlh0ZImVTCUPWEXimv720um+
yoTfof7KaB8yjLw3v5yy/OFevnkn155emPK3q+LyO3IbramwvO1VX9vyjKVyvLLFK9Hrw4xWFhrg
N61N76IJ+ni/yxsGZq/xf7zFoWNe15gYMkJZRPlPgp+/S0Pda/ud3Oy9MiWYb8ZhA6h4YnoHpO1+
Wi0/iH++Mah2vYsc8I87z3U2aGOuKbiYolzHA7kMCesQY6M5Phprt9D9SQOD0DTXyBi3uW1HFnlO
5wph6LGh6K2M2IdRGTHS9qD343Gof5jU+PbWLovjj1urxnLRMwbFcY2qN3CxmFVfwXuAdd2ulJ/o
Qa+5XDXDI9Q+lrPvYKHuwMVC4y5sHEq/Qg6BTAhUwF1aPxD7tvFd99ruB6+jRTGBwqa2DlFzBin1
tiV0UVD98dtyr5ZC6FC6DmjNzuS3vM2X/cKb/v8urNq+dfsFF7YSbQDe/cYlf7VbuKo0LI06sGwk
gW4iDQ1veg7XHj9ub5Vc5T1udyYhg/rQRhnktktfiQNBxCPNIjGJ2AxbvYrz6bad/trPJwNOoGHj
PG+Nj+W5/fz3zZp/1xO6/+PmkxPNtWcX27EFdRZkHqN9caNF+WRacjSuq2NemwgB0zPVLj1rGIP0
6C+qatdZr2hBaNrOKjY5oomuABaLWGt0IuISpFy+fDYjbGXVdLh053OdJqPxoqfvI7+jRE8c7SFj
IwRRG2Nx/i9n57EdN5dl6VeplXNkwZtaVTkIhI+g95xgkRIFjwuPe/H0/YUquyv/KFHspaFEEoGA
ueacvb8NfpiXqTRuf/+1Ttf6fws0Pe9svPHMLDFMKv6HYrpTsEqmdiSLoZterLp5S2u+YhLJP3tE
zzk/KndKt2h4lLzsam7Xnv/4++/wyex0juSxKnuoDDtltI+PIjvtFX5/3E9Ge+9sCHDtoYa1ybUZ
NcFATAqjFlFY8kkA/woQ+/OZ/NX1PxsNxky39MbhHcjMJJyrm0ocdftejK99EVBljGgg70br2Imj
V7xW3RXTuqieGk1D6JYvqGJSui5C0Xwrx9dAu4u8p9R8IV7dVRRsSdQgCb07dS01MDsxpR1RrEXz
YdEnJQnbNWum84c0f3TSJVrmhU/LJgs2BvAlr0nC3rswh403XevUEfX3NLtxjG/B/EL1ORyTK0Ne
z+4pi+26bINLrT3I7DIVyA5EQ5Pxtaa+4zbtdVxZ6CJR8MS34Az9diZjV9xJW1/W5eMY7Rv02cE+
Hr5wfX+iCfe8s5HQxRTWZwNMohObg80gwidaNbA1laTQ7yJ+DEInNkjcEMuanbBN8T2Ikz/Cz5Es
+9fhvZOB0CaMXgfZXMTRdvpKSv3JQ37OXDRFbCca+oHD8MO/r7+Y0z8b1NyzhZJKNeGPDXL9anxy
iBdFCkp5LIS6Zcc4fzvKcUO7lrGxNJS70PWZhGk6ErG3rLtdku/Y7U/9xikURUMuNl0NzzEvYjE/
62l3FdgVagP3xq+SJWTBjUFxWabuLp63ZWyFSZkeFfXk3DqWZLOk1lfO7s+u1emF/pe5u7eLqZpz
gzXBHgLB9GcUGu8cozV2dLPbhMOml3Tj0q+IKb92enjnDK1T2EBeljwxkUNb7jvGia3b/uFceB7e
mXbT0Daw5w7pDINhVWZfLFQ/O+mzsdHQShzXNcdN4jIMRiodiEmmP8tO9M5pTTpxHaU+AC03vtEd
/bPdxjlbqdPMqiskXhHvObp3338/R3zyqJ1zlXI37rQRmc6JTdJly+4Pd1znJCV36kQ0na7A/Dxf
fkX6+GRCc87e9nKA025HJWu5oNm0AXp0NEiejkzC75d/dj3OXj07Y0CZCksexOuwrD7+7KBni5QM
GrOe+jxs7XPjraji/NlhT/f0X4aJsk3ZdAvWiagYaXMFL78/7GdX2frrYU0nbrXJNNnCWcPWQwBc
xnXoddbGKr4C8H72EWdvX27C1vRR4sKVpynxMbo3GUH1Qf4FueiTpe45uWjQs8TSjJ7xU01HGY+L
oJgOPuVMZV5j5vmzZfo5wCgr7MmVOeRcs0Rmvg36eP37G/DJO3kOIjIbexxUZ+Cpf4zvtT97sM8h
RK4taNjqtAgcI9pR1MfT/vuz/WQkPacQuVEMevO0W0nzbY7IifWVSKrV7w/+2aU4ex3NgEjhErfj
qVo7jTtl/eHVOHsja5U5VMa5xF23Vie9+OL35/vJk3eOIgJh0JjwwxSRcIiCe8D1OZq5m0Zlq8ie
v/iQT94e+/wFdXM/7jM+hLLoSddBf8FG9WV1fzbRnAOCLIe8kLiD6eA2XbpwbWMpkBv+/gJ9dkPP
9gux4xv54HNDnQgaHOSHL1bNnx33bNHswxMvleKcTWc5fdOyze9P9+fu+Bf7m3MmkN1PTpAHkzzo
eMIUTMAMTZqMjxl0Vk1+n+MRxSO+og6vhmqWmtSxcO1cNJe6uXBpZxUCNdeVa/oIgLF5NMkmqy2a
nuVmmh/sSp06/YfEN0PEkic6qFUnD0Fpr3zlbsRMVdbaGO64pGAW2iA0our95I7Qch2pwuvMJos0
h6MLsE/OxcHWe6Sadx3S7tSlfw5NtvTeaNGvDHZZMaU+l5ZLUlSbuZA7s29XPXw/v1pqs3ssYrUL
Mn48fDg0U/uH2YjXCc6ksbzu4PlH9q1vokwoTfyoDwDsUBd8sQpxvNP9/9V1PqulYBU2DNamE+Tu
Hq/tYyQfHPRGGgJK4d8JxfWJXqdM25iBtVNBv+7zdq86lx7G3usVfflpW3oXVQS5HH2qDblcBrTK
68Xofz9VJXKxbz3MRKbYnBAk0lrlyABifY9UcBPbGHb4qZqvmvx7Zr5hfcDhcF/ROKzs7UzvWQ5r
aaNjmWPwhsupKZcpOu90+ibwfYEwCu2uWxSIhT0p8QFtbSNb53Q3ZkRJBY165zup0e50sIaXsQg2
pT9tnIQiCQpt9S7M94ykEjntMnQZxlVfrLUA3Q0928YI23onzR+U6cPJHR7yrrqqtf6gcppKI51K
TMqdJcIWSVmExiS3YMBOj6pDKT1eKyTzccmVyC49enIY1NBIQUFLwe5rw22XNGjA7G2R2KFU2q3o
0Xy+GYZaDGw260Ss8zl/lOR/F+mjmOVKtAfLXQudXj08x8Folx4/nMrHmSjkyZluNBzkjc0fm+mI
QlbTlxaC8UGZC16D2r2Eg7WQ9dat+0Xb3RCgEVbpsLLsb0VzdJSzzNwqtCbjqeoabIpo0jmrMbXe
XTDuRE1t0wDq+jQOa30m2RpPSpl0t7KpT+ovy+lu1dgvfZwUg6kt0W1sZHqNbtorq1UBoNzTjHBK
x92ICj/2ipBYybkmdiKZdxoGK/uSgL1lgRw9cHKCMvzQ4BQcPrpByTLGSLFODcaVaUdLO2p3RtSt
x8mFdBrsDayeQSTxVJWrxOu3A722Pk1WBWKFvJWbxv3Rj9E6TYNtBVvTTKxvVYx0GoNWTIPWL/WV
m5rLqrhTrXVCxISuBtq3LS4L83vqXSusDBRJQ8ohSFMD8vPK0PeGXZ84oTr5DucIMdFzEdQ3/gyT
iQ6Ks9DwI2jaRZD1FzWN30auSvtZEb87p0cP/N2wZSN0Tb3syp+noxHcGsmHjHFrGkgSapTtjgil
fa9P0z7IN1SU6ItGGwe9BR+9kPGaLh0MjjBAg44sKOiIcLiYDB25WIUIs1lNxXw/+BiCGmSjur2o
uGN29dTKJ50nEWmUpEkQjVFYRgKpVLnoYi1sFQwSYl/mwFtY0xPc4y5NwlxiMSlRps7lerL2OjIH
t0+Qs9G1rFH7FpgA3kRuYSvcNZm1SDyLnEQwfyXOxvaYKrmGAgV6cJXld3npIxz4GC1/QUKN0e21
CnM6dSI5csNHN7TgBVn6rYPrGuMO+HATfFbnvHaiXCd0M/zsvlS3nY7APA5CbgYaq4OJYzio0NsH
PMcUI/v8SStbyEQWXgxzW0z+TewEd6N3QL5VInuu0/0E0byWa7d1LwYGaK971go8gTle0bRb6jWw
5oylFcQt2iaoZ4skXxX9s3R4PwdkOiSOjNYHxMbQ1DFgKXtZO28N6tZePvay2uipR+/1JvfBZvpb
xEFGn4dDQnbkyfw45nsxXxlMYUb61A2o4rO3wLW3de0iN2y3gadTnRsXAitn4YwLTeelw/Bz5ZY3
Iucxls7CR9evB1sVXEQecW2dBzFahGP/4BuoN9HYL0WefOhZsY+Tu5L+Ou/SaUKcHARQ3pM9VQyR
1Wru46eIblePLLgMygs3fvVjpPA8cD36uYl8mIVCNFTziur+Y4bSoyJCR+TztdvoDyWaeFViL5YV
43IWvJYaI2Ii83ZTSHfp9jJsHWrPTite2tHdjfoRUWoCLQbGA9ZhCKRutbbSQz++G+1FWlyY+os/
yXUmmJUlTcnuhMydDqbNtP9d9c2uq61Nnt2iNVypqLpgBxDa3DfSYNr8zqlhMmMD7AP0tT3No6jc
Gl5w0ZoXY/ve0JGPp7AHXu/2cAzjeqX8ndPKReM99P4rtaVllo7Lxn10yh+WezdmL+SGLW2sJDGL
jqF69/AxzCTvmJ1302bXdUdcSnyXtY9luuaN2kwRR3OK9CLO1fVEJliq7fPJQ0vHCIwGF7ZqSMcF
I57TLPKswxPs77tKD6cS8UDZZashu41EfxgrfBpocVxk3g3aTZeVCZspNwheInWr5xU6XAQscXIf
z3ecxlJHdKT747s1RsdWv9Hshynd9NSEsVLJdNoV2t6LqAkHFzktpBoR+wmXUirv2yCYccYPgTcv
VcW6HOSx97C6Bby/zXMUGDuZ0GXtUHZqPKyFruOXiRYOTbpTpK2WSpbCEwu1W2f4iqD3CdPC+8n9
/5d9dkJ4YoQhZjoE6rLvjGXK2Ny1OMObH/aUbSqWVj1Cl7StCIHCzo5/gPTfVexq4ZTgfUt/zGZ5
m0dMbtFdW5bL0olZ55lLweuZCeqO/q4fRkRXGN7TPmwTbdsOAlV4gFfzLihQhlZi7faIqhAG/35l
a/8kGv9qyXVWTRF9MuR1MlLpHdErFrjegdc0N4k5bDutWaYMxjiNt5O1aer56Bsvrf8dDezCLNyl
J8ZFMuO9xIhVo/KQmYMj+4qEkcWMLWKaMZBqq8YeDsgKU3mT1cWqBjnv5tdDhWk1Mw/dSUtYs0Cl
1dfbuOK9Oiyq+9y46QEfzP209IW10iO1ZK/6vcSEGuTzOo2hUtE0UDcEpq8FRs50N+ETS/trBxWT
pcgg0h9G0IweZpIsuiiSb0hpnXrcT+5txjyVTdUqZi/pD95FlqNIo5ofsbLCwEafQeTEJE5Yp7s9
pCBjUTYplvJ1i+V+ojvdIgpiOJjb17k5wPxhJYRd2RNPugb6mlLiCUM7aEeniW97Bi6FE0B266C5
CJzLtl326Y0p5q2e7RT3vcPNFcWoijWxtcw4RJzGumAf1Zuo2JlTF7puspwZzhwPPSdmC99GnG3U
K9u/qhiU9WZYmL1gFEfyiZHIerOH26m8TfCfUYUVp1J1elMjlIOYEbTBOs1ZgPobzcWnZunHtLic
tVemDBSZ09Ji5VSPtyqjTxqv9ehiZvJsmzt/9pexudHkYrr1uotGzovo1GvRD/F8Y1b3nnHt5O2K
sOOFTZM8HS4G77nDl1nsJMOay3LZMXiST7p4eAI5931OX31gEzm2/+4umh51/SaJ38f2kGZPEd7q
lGeh5PmznMs6fg9avFQcOLsXbXpKvGatwYDrY92npUW+QhT71wkuHOmhWyYIbTVgRGxL/V4WN4K+
ukfyAELblV+au8A01r4b3RLKvcqDA0EYft6u6xr5vWkee5HsKnY/ERJxUbgop7g9gaJd0DyK7rWM
7rr0wSiDPSYhgIDWfSSHZ02vDwWvtPC+za68Gcn+JHmBmLdlRfBZR/1pEPd2zwihY2RIxD5C/Wml
XADc0qkW3yHwCjtsoqPOJKBuRBkRVSYXY3SpSO+sUbo1b5FxO5pi0WLECDz4BfaDA6C2THHL6vnR
rh/GYjPI5yxXSzHswZWdgkJZtqLCshkYDeui4lW06htShxe8ZHjg8TET3cDL/mZktwPLC527Hzzg
7yJ3pJ/e2uhg0RU2rymXsNxfmQiJ+/nCsY/pKDe+HywhgPT6QTF/lPZrhtNBBo+2/2EQ6eemYhWP
4taz44cKs3YKZgQGSg8GfjlESOMTZqCc/WcM23vDfxoFUAeVbErjW9SrlS9ZBqAKD1t7aycbNTU4
2Q8GTczCZe/bPeWZwBCdo5sbMLWDYRi7B1/rDrogNKZJevbMbrSdWV6LoXtOAGS7wYAHK9nYASAD
ukQuHsSxR+dZ9qsY10FnN/fuEOxg6l9OuPo9haq1WJYu+DQD450RhBMRO9lpKz6xFML9P7jXDub/
JLo8uWiAp0T+upcBvTmG8Ri3MmCBck7WGJoa9gDTaTFHrF6gyXWC3LeK5dLHNOF1+1Q/muJRUkCz
CoVRZA7ziBU5Xg7D9W/rmZyQ0/0M1KYat924O01CZtH8SO1im0VWiOU89FsMEfadooRQUm3SsGTN
RbzE8AGyYpcOyKDdrZT7LvOvPLvEWJteWBaQ3AJRYdOvkniTAV3xu/I2MuxNjxMmbofLyLb2cNM2
KkE6NRH21srtbPs7b9APXcHzyIjkA2KenBcN209UMUB1tzEC/7Z9Hdto7ZXom+/J7KlVdFSVd1fk
09bwUR4CwvliOvukfnBWKMS5xMXAM31QGAvxRSftx+8P/JM396tp8qxUOBmjO9lmIw/+0D8wmF1G
YHqkyzrUAgxBRpRi/e+XiD79D3ANrEHcEHPZYdaMq1z6O72bHxP/RxbEl0H04/cndfrsX53TqQr2
LyuSdg4a9PMu2LDCXuQsgk4S5akWX1RHf9LffnX8swqjnfvj2BS09GrdWvaz/jDF+8okqmj6kWp3
8WDQmN8ZE0rjfj8xJw4quyy8y+bL+N2fQL5fnYH5128IoFy4PIN8Q+ooMw57U5X4QZoVSrJ9NAW4
LkiZFFeSHIUUp3PHXFWazDLVsa8PSF0lVAXf1P+s1m+dlS0TjGBpTmP8kGgbY3qY0y/qi8yun9zK
s8Kl51b4N5ivDpjvFw0Zu1Tj8CVukUbcsXnGHFIdWAAR5VGEFV3/Kv3WFIDqjaU+d3eCGWVO7GWD
SY25YGVjlZb4FoqK7e/NWL9Ysb123GFtz/Y+qcdVor3YKMSF5V8F4nmqx1DF6aosH5vZC6ccN1y9
67pjpB6rvllCNwpwxBr9VZtlYQlUpKXQ3ETXlr/3GU0Z08LaPeL8a5qnXB8or8G26TkHDGWM7p3A
EJTPoVe/gAopItxs+36EyK0vUYEMpcfiEZu81j8lDJQSx5EU5amSEEZatzhRBpqhZlXxlicsFnOE
ugA0ih5naOJf9K7caTaK/hOpY+UXx0BfYWK1Z+yKzWUidp2KQocSoUkdQlrlNgPElbMtED1memNn
1/kCoBseVaEesl4s2yHZAUyFtPXiWSzb013e7GtKbEQtpfHbLH9UIj7UGH2aBP00LkYILaa1caZj
AK5akGtAi+w4z+llm6bMxqzbmVUnI+NdKZexxAE+YWeMN9E6dgxoUx63GuurfMls86ISPyzRbAtf
LYvh5O7f18l92s4v+cTix8U36BortpxhnTLjYNPrqvsxvzDzC4SiwJ2ibB2od6s0VkrPbr3+I0i+
2WayrCfgcaVH4SNjr5UvWlMPZbXV6tveq5ezVf+YumrbazN7thfPPiAkx+7aH0vLWsEzYSNvh1CV
FqNbXs+YySf8Ru0o15OIKCAVRwxvPxPG46R48REWJIVYDfVzToF4ONkrASl6c0YZyTuUxmUyX/Ss
HlsVPzjak8raQ1B9eAmuWqdcSqtZKXwFwxRc2om172PrPbWoQCDcCPQPbbTwHhOr1Tlga2uC1p8y
fFvQxYZ6HcDXqEr7OvP0L/ognzRzzLM5pcmzkUcmmlh1jFQN72ScLDUfCUmCO27+SuHwyVh+zuWG
1lqZQISmQ58/lMQMO90xwNb6+4nik7bIOZ47mCs2KaykDkLfZjGBeVJ9tX/89bhlnk0RXmykNpXd
6SC7i2G8Ywb44sCfdLfOmbhuYImp8qiUD+AhxmiGDAZEjrDjSv9qevuk2fBTIfwv06fjVUWXzw43
FidHnfdkCLqUy/YZyJI0e0j0jap8xpk0DGw//P2d+Ow2n43z1Wzonjp9rTZ5s7zTyhBPHwiA3x/9
k4t2Dsv18yQp54H7HDs6SeQHafYYUIHQTd9//wE/H/pfTMjn5Nws6lHSOhYzoKtOI/UubdPLvLbf
jZgiPdG8KSNrb3zzRsn2trgso2e/ZUtySsLDcAdlaTnUgMNitc1rdrS6eA/cctfjt6R5t25HY5Vl
xaFiNf3FGX92l8+UbLqrYj2qJa1GHIZuQlvBFcepuMuTl6l+jmUPZS1+mUFy2UA/ghymj6eBNOsX
2oSqq8ba2WFG8oVOS+mt0r5lQOB/f26fvZZn3a4uygzocj61RHSHTCKK+uDvj+yc3r9f3aezqk7D
PtgYbJ6EvsquS0dtmjJeBf20M121EdjSNKNedKJYAq6H8gONoxKPAQYhg6J2XG39bAoz99XIUFIK
a0+3aRElaFKzUHjvccbInd81J1AJZU3DYJlBJqiOQ3iCBRV34LR0kG5Rvu38fmUlL3n0ljv1Cn/c
tlb5o1BymyM3LtJri2Z+RczqELxGkR12waZKQT/M8t2W9i2p0VQJrC+uymevx9lIrvIgiRuQ/Aej
EBRBilACDCbsjU7uP/Xr//5N/kf8Ia7/+xJ3//hP/v1N1KpN46Q/++c/LtJvrejEj/4/T3/2/37t
r3/0j8u3EeO7OP+dv/wJR/7nJy/f+re//ANfWdqrm+GjVbf40Yv+5+E5x9Nv/v/+8N8+fh7lXtUf
//W3b2Ko+tPRgGhWf/vnj3bf/+tv5klB8+//evx//vDyreTvHtOPvnor/9dffLx1PXYVPfi77Xi+
Hti2b9rmaWyaPv77J+bfDdvyncB3LdM3TlNfJdo+4ROtv1sBgA5Cxx3dteyT3rgTw+lH/t8d17T8
wPIYJgNIN8Hf/u+Z/eXu/M/d+rdqKK9FWvWYZ0z9J2P5f94UTDCO6zh+YNiG45imcZ74BlYz4YX0
621d0IZmVdHk5vwgaisj/WFUznQ1SIymj1PdSeuybBRdB8pueaJPEB67oqU+jaLU2ADASwKsNUP7
vfaRAN6Mc5JTzmvrXr16UVpr4HGmxqNc0KI/WQRm3ANmmqyAFq6KCvGu07cYVo1Kpb5UTY89vnL0
2gijupXlSs/mKN77flVf+9FYXgVep02bdOhaKP5JId+bDO+t46oUiFw6atOPIdV1bwWIttRWumfG
5VXfO3pAB8G1owWcnSZ/NkTtjQ+1RXFq41dp2XWrvDAHf296Bf23tNA0tCzQNsruXh8aUe/awEZc
gIWzeWzs2nVOntzZJQ9wjOqj23ldvksSV5SU/KeEwUKrIrotGcf3JtOHdOibDR34ovejQxaRO06a
ZVfTmI+SqZPvgxGDb9PLZlbbVAZwIWc6YsHKdnJbW0vhyWt7NCf/qGkWkFcPFzEc6SRjS64qUOnU
YXNhAG3VZ5uamVuzak4m+kyViU7ddgSEO7+wVYFTWtfgCAhrpHGWtAk0tKTHm2xkdptsncoPKABG
dPwIMZkCLvJYO9AHpzZJjn0GYjestBhyntAj0AOFUNoch1mL3B6nZTHYoSs88uyF77FhrUkOkviZ
IwckSaEZ4GHKYLapo+ZUzeOgF/2TJub6Q3eiOSWrpJviBaSjmrjUuhfaJrOU0dVhZJnGd9EZerY2
jDwAneA5ipyRUdjZuinAfu1mfidaOTJVJcIIv57CsQIRih4/bqgZMrZjgB1PuqfJnN8kAgAVznXu
JI9CtifG0iyTx1SdAClt1BftWndpuh4S5bTHZmQZ8NJlk4LbyEBPsEoM/kMkZZa82n1OhzqCnVBe
DkbHbOHP0SDWrXTFXdIlQ3HRB7WsvjfEoHQfWSVKsath7Mwk24pC7KvA0e2932i6Eyae09yNhMcC
yIA/kW3SxtaAKTA4fHOKWVQHszEk7IR2GrMc/b5uT48QoiP/4JRd0e30IJjfImucJSDQJiHBTfcj
62BVsk/WvRoFnrTCTg12bPGkrsa2hS+i2qZtrkvLSQwd1I2H/oB+cDqKm7HozfwhgWZUkeGH3GOZ
5UTIUrnPWWVTIG292WFjUFbge4UXn3gsiUjc4lLMVauOVjcB+QCUxO2lWZzAd/G7ohSE6k4CDFbH
KRXMjH5P5bvPbVnuq3YAYkfPzb+PbCem+WOkMyNBLuNu2HXSMekxFloC4bNRWGwwOkXiYNmpf5dn
w2CGKm+oMQOCFu3Klq1h3g2Wst/gnkJrI0JnpOzf64Nz19S9Xj2qxLUuTI/QnV05azWQMOAR9IDB
AiwK8IHRZtC1wl0VUSwnpuwxhZZYGIPT4p+T5LK7UukNVcYJEyeEVVhLdjv0xnLO+zI6yraM51Vq
u3m5b5ChJCFDLiiszHIoBRTgQlq+jhXr60hgiwuh8mQZEDtDGatZlyIJY71og002C829HxqX3TWr
3r5cZz2uenQfunU/j0SQLixbACExrbKAhOfXyl1DdmNHOtKmSJ5bXzWnO0GQ+dYzE5FTjg+sj6Z2
QR8rUscPka6zps3KWU+XaRrhEwgsPa4pZU7gPl2tFIANUIcBBzQIjF2PhQqSg1sY1BhiZ0Ajohmz
9Za46AEJ4SAuC+juzEUTZlC/WqpLALRWc/UWtJWiQe9RHbhRDQksK0SUE3r0xusfirqJqmUNDszw
ogsnUD0GEErYYDQQmPgZxa/cDB7KKaf8YMfBakiVha4GgX8/3g5JvYsLSne5lsIAa0A1tbBX81as
fMvK1m1D0z1tHg2djpWvoZ+pStBAo/vdiGGOmk6FbiEpogtfL7TnRnr5UsvINqJ/TwBvntdbx6Gn
RSr8Y6aVSB5w08yrqKpQQblDlP8g8TleWrH7qqr52fL7red4KALScSjusqHI0AlMaq/ZAkCC4cJG
dm/Sqnopi+atKLLiQnPmMac7Zn3PM9v9EevehUr027hwh6M99MFRlJAneDgpxrflRUQxEFFe+pw3
kOUsFEzox5x4U3nOnddAtqtSjxQbCFG5Hy3yoHtq3BEZ0LAaOoueZk0ElBPJbc+OnDZfDBkOyDQT
eb7PaBt0LA62c5xGi7IC0afBLkFqRv8+nq5NiEXYS4ajZdIZkHNf/Rgg5YaV3W6MzHNXSWXqr0Jo
6UfZ0MTTeCywS0WQVc1v8WQcxqw1r8ehob3caXBS2pLmoxWpnVbWzmLWHeQRcl4ZA7ykwO+8XRMx
azRJFxYEhRuim5YO7TDox3Ach64SuzkwygOSXw16XCXrCZbDBChN2fQtRYV+a0JhJRvwTBZkV1M3
gUs3NvkW8b4v7WZHWO24KaJybzkgkVj7gAdVG0t2sJOp52xHBRBz5NNihEnCdvxdOWjzbZORxkzR
H0S1EiuZDd16iCnu4cVByzjLx7rUiKKzqOg4irGpiqN+50elpPKIck0aI707p81/RA4YcJ8B3/f0
6YVwWHGMo9F5iICA7WrD+6bGnD20nnvVhzsS7xU6o6yfpXLhOlbSQYns+uNKm827wMCFPOoasLx0
rJ64wOl7V8/gneZirVuVeetMk30PYI6lgtceSq2hbTNRltQ0k2s2qAbOxclH1AONiNHeNaRQx2Oc
7wCjDEtZjsbbKXTL4xxyvmzT6NZHlQdOqAv2SOXQFKRitiZrjTY7GMpeuQIkUOr4yVq4CLMsjXZ1
Oxs5ndruI9cpJRZG464ZhpARAaS8yCrIuT5q3wYjwZpkBLmIVXqht9ZLOnhxWEvdDGVkeDu7YURb
CN2UN41l2DyOqQS/isRNjfWJ0jHb1SprDJt7guOli+Y3NnPea6GMJ00C4Zh9k4nIkzXkrtzd9Xrw
6I/YPePsXWehv9QjD9dcK6+6RBf7oQ0QZfS0BKQlABLZ16mTXLUCUmvctDRAG9jfOq/ldorh2ki9
gaNtxQGTn/tjLFy6ZFbS3EjQcLu2aK6CRnLPi+4kClRHXuUVwWCr2G9fKh9Umn5qiZYcfeWwNiBC
gcad1OSPGoA5Y+Ge2RkmbSqGZWe7oeM5+7mJ78bZioA4G7SuRbaJonYf2+OlQ1X1dZo1+3uitLdJ
V/NGBingYmsbuCD8A90GDqOc17qjs2EhhWpcV73lpgS/bKOXXWteBDZrNBpOMDdpwGUrxotoNyts
Zz1xeCFLY1jEea6vdDMIFq1FIzanX5f7AwbJChR6qb/1jXaviVjbWUPzBh/BfzZt5GR2Nl/nRWsd
ndi56ZTLQozVKQozdzt5DLJm5nXQoAHI1tDYKdbWfgeUcXaOw+BdyQj1dm4C81gQ1ejcCBeklhpT
OpkmqkbPQ8Pa9TQmK03cx0K3ToC1Ll4Grn7FNjzeuHqZb5kF8mXfRFsD6nYeR05IpVg9lZZ/MdV4
5sp8bAkciK3vRIMPZFYgNQBBBcQb1ID1EvXOFu7rC2k2B63UUDZEqdzrdmStomiUK/qT+kdpjjDU
AieZttogIypCthk/dXlErr11m7a2ou9cANZlNSVZ4tEV7i0UNxq6g2VQd4UILUfQQvainSAUgPHJ
36u6RK1I0V44+tYYBhoSjdvdqViz7gsjN3ZuOvLt/dR05/Wg+0uUa82DaJASZS4NUiuTwYVPPNdb
mhZQo2SaomRy6UuANKHVMI5geXCBapejFhXLINDBy3Yto5qt36hYPNsZGkO+2srtSckwfdZ7ZqdF
W0U7h86ojxH7/1B3Xs1x42re/0TcAgECJG+71UHBki3JtuQb1jgx58xPvz96p96yWnql0tmrnTo1
F+M6RgNEeMI/UOswwIez1prlMUzURxw1b2oruE9954vfZHdh7AdfpcnG8eCPzfSD6+s6FxZyK0m0
9jqdpNk23DsfiGLAVg3xoZws+0sah8Q3hM73nm+C39wF4804ZuLXXA13aNbux1m6Bx22Ccewd4As
DmD56sSGyK2ORnXf3NxVj57gVk2d3kVYt0ddNBLsqCKq65vcQbqudLx5l8YTqMW66r/VSwVmsbT8
M1YzOg8nL/zRzZag4z2Hx34ZfwShk1/WgcljXmfdfOttgmuB1iMylA1iQqjUpkWBHFH1KbGiI5lU
v+lG+La6BdWJ/hww0vG6dtv7ou6uFE4vSQQmbXGq9nNs49+c2i6q5KG6yxtQY307bGXNM83kxCH1
43vf2EQdle1dZJFATCgpwE+UqQuiLUXA/yCydp/0ySPBr0eoLeuDqYeAe2w96lP3vUvjewMMeDdA
LdbInh8814t+ASfErqEtfLrwcXQ3mxTTRzcOph/TrF106EA/zxS52ABjnH1PW5v2yNSSleXC3ub5
+D3sEw2FWgMtCGuRYaoRuIfMzLw+wRCyXmJKbvoODAlJ9kg3qCuR/0Pzq2u7x4lQ6BC7Cv3GYh/3
sAXK2gWvVNjRDoj8PpP2Nz9PK4wlMpd6oLUntUd0MHsMAJ7k7NIhSD6lYIzjAqhz4CcPYO8/pDRe
tC5gPOT3oCf7ywaHHcTLSG5doPN1MdQXc8fFn81pcShFOl3E9gSmh0z6bqwH1RGuA/21+hApeeOH
qDiWI/laOtYj4r/Ipkhr3ozpBCE9KxDPEueZsc91VuvuDOP3c4Qc611gvO8gEPO7uPb52amTf+JC
ubSt5gxwx9cGQcHaj75EUvxuyW9pfxbnhEniwmjwWHkasmaJXWyntsi3ru0fJodflow5d7Ubu0NA
P9CDAESWNX8oQSVPQrWPeTsFZ9ZYnemg+4hsP8prTnp05nq8tVqddZtyIeYukCY9WJGHTnpduNsa
W+rfgWrtPZ/vAvkxA+EDLxL01QDFK1T8TCayK6rK+YOTdweQZlypUt3MxjqihF2hapceJIu4Ry4c
Se81E6ztIUKZPBbTB8xyousaReFMF/YxRK+udIbHNl5AXyISpwHMDxd13MAL9021NhYNYrBpkv9Q
aXjRR9GPWBC9DSHvkjs1axvLeO5lUNnoP/CexK4dbBe7JJCYIC8JNx3P0nbWN2lXVz98JAn3YReP
/5RW3l46nhmQW2yiYOOGJYBfymv5Hnx31G+B6vaX+cxLzEt/PUctWoOOlxniWmDklLeS83xCv7tw
onbYZ2W4c2YaSGVF2l9HY3pZ97L8IZ3yKjEzqb1WkO0BTCVh2J0FlK2ucWKhNrVKxyaFmr8HcOOp
efXmISZURV/XHS+muByuanv+0CRN9s1w7eBmseohz8t+9C3xo2ffHrmDvgxh1oLvnoOdBW0XdA54
saY100OmqJlnk3uee7r9ooEZb5wZXfGkidtth4z0GVXAQz0LtJEj4X6C80AOPM/tme2l+RW1Q4SB
Rv6VyazYCtcaNqrT3zjoD1kV/q6S8jHg6YuJw/PpvmhSrinh7FNP3LpxNV+Q2nIjht/dOZMfp8IG
LyXA0oBpSvJ8x2sSb/Mm+B3nIzp6XTWDEMiWmzEvy6tmcMOrbkoAREZ4DWy6XKpjmRjnnkoeGpht
gJwH7fIWw4ctIq31Re2g6Ymt1OfGC8tDnwJit+mQ3DXNgp8L1XLkiXtHoi0mA+tMjZYhhY3K1j0r
4jKwNrmW4eWIFuM2q8ryq2oG+bGkyrHLhuXKpkB05UVLe6FTgAFo8Da7zKcan0xBc42Nh7yenSbY
uQXy1LNDqzJO24epwZgjdN1fvciSfY8SOsFWiraby04M5k+ZN+L94gdgyRtzlqHE2IAi5xMnRm6S
jq78NqEwTYMlsejzuzMheDusrh9VGDrnU1c0txF831sZuYGzmbD30pt0rtS+VFayr+aqG7ZLZqbu
2ObwLpw5PjpVglBZLqk+8nbK8rzw4vbDlEZFu0U3E8HXVRjXseZkj+S69y0NaOqHLtj5qYLQ0Rmo
W66XfKUd8aNbLHFfOGO6ovUm/2ef+zYygHmaXMOx+Bal1m2Rzs5DnpbRjgDxs5G1tdMkoR/DDtOm
SeIsZfocjA7SBWn1rQubats3pkWW39Qb5ceHAY6IM4IOwyAHGe9OjztJ8BlsxYwbEBqTSMT19W9F
AHFjpWl/TUzrfLSKqLn3qvxXvDgxpTEXnH9TBPl5HRfLdTnaGg+ZzCGjWcw5Iur9bdmN1RaFd8hX
lDuISDUK1WDTWpyUiwk1r8G59Us6g12HC1UTTeckaWAyU80lR0PxV+iMy7ENIT+MvriMcaihxqz2
GUAqgtzi3ONr1mWBwUrRJSiBJwW0ktkC/TK47kVXpNrbLj58H9c0PJSqFtZRtTAGgIc7/U/XYHOx
JfkxxYY21NZItiQYtiT9NHiT+EXNMLG2WWz7iFmiJz9ulrnMP1qBI8BY9oX8Hc+9euSxwAEAQBiE
KS8fznXR6p5H2oMHWAKGm+34Wy5rvdOKph6Y0vis1xYmW7MXYnXdqywsj01pc5XUAWdhk8KtI07R
pBBw/7KzoqI5iGZ8T5fU6sfq0+Q05WVUUEFNy46SOOoC1AqzCsuDKeZhQuaQyDRIABA3dgrPqmyG
66ETOkKHes71zq57c5/LBKlkmrc1dIw4Hkb8x3Ccp2eHp8I+65Pw49C1Xyovqy9jZf3w8kk7nERY
ZkNjsaWJqKyPapgcB3X/Sd2FeSi+1Cruf0nbjgd0x1v4Bk40ZLBFWt08yErgnaazXm8DRyJWWkY2
u5RLL7lPS20uUxIIwg+xfDI2jmnok0eESCH277duIIMHpOivLYmGemPiat95Vo/5ksObVPqJd5vC
BAPixR27K6i4IaY/ttlw1soIX4oSdHUq3Pa68POzIhDVwyC9Ga8GULmctQxhShy7Q9Aq85QAze+p
ZQ04SBZRcunIZoJZicxeWSPspoPoGsCw2flDhXFbyU4UqbjPaxBIWXxpJc2BnQi00qpvHTdokaJO
g2OBxcnnZS5m/pV3R2vVXSoS58zVeLFUVJND01s/E1F+TXTr77RF8ZX4+ccaKk3LQGcBlmc94a/h
yjamNJOC/UoHvGVjs8htOE8ONlSkPsdUmbTeYNJylBOMA0mVZuNWpXdVK5mcp+DKnQ1e56yS759b
o0Vc4YWe/zWGvtFM4UVdNUjXGTVyIkx2FmVwPJueimDvwT21+oIKhCHNxjfGtoc9Qt7l3rXT6yVv
IVLFF7JQAxQ5cGEt+qzoqxB/Jv78wdDUNUF1h1GKWquWxd54iJ/PSX0XTeLBaamRDjbBfU4vixPl
xJ9CFP7rJG1uHVvGj5EbU8YwS7bj+gNlWqWgu3FBDD9aIvPtjeiL5j7oFhd2yuIjulwnHiTKKlms
W2cAlDXC4jxXzdh9cpp0Ih/IzMD+qmaLBy81e1VEF26+wAo0vKyNpnMdj+3swRbrXegMFabXs51R
TZ7xSv2ZChMRiOczqsy4nA6rdvfsFhRqCrnK1g8KfSJ/agdco7T3TUKz+2olXZsfTDx7H5yhWxtJ
oWmvUN0CATIKHe8p+a0sAbD5dLoSOH+eXkXUqQnt3CqTZ0grjaT0EhCgk+EA6RvJHDQl3mLH9sBs
BfoQfCCd0k2jY14cKqC417Xt2d/6scjkZqI99iVSjnyo6AV/kANP6Zmg/HpsO1xINl1hJzvbr+LP
bajQVE7aSfyj2/EH2tQJ3fmGB46ymkUqmLd59z3LBC+PGZWzYH1Bt2KLR0964yWeu+zgnS27ufLi
reTiJ+hWCZyGYWzQssVDPIJzDJKgjYnMY688Z+XaT40Yp6+J7TtAu3Ub/wPBQe6TpiJmxIJhRn3U
p1CqLF18n7K+/8ivjEcKsVz1CJuiFbfINL3PaBri4ucs+KwhgN5LM17OLUXODbsAwHbt+8fKTsDD
RfGCAq9qkuVo+Lvg2iVLvAPT95087qI3aXzssxbiY0qm0O9yqt+aSxXpYkN2inEEsGi7i+TRCdvy
ZtQO8L6MStI2msZF4Ag5WA+BHaQf5m5Arzpx3Q9+OtV7QkJk+HiOL9keiAZF9lXl9ZCICcGuuwax
2FSM/b1roYfqgY4G+JRSHYxnVO0np/1MQRnHn8qX4pILeLsIeI26w8e07xdamkvndneWVQc/Q5Fm
7lnXZNZ6nEf4p24n+Pv6xZ+tS6u3rXRLHOl9Fz3f8sIofDbyXUKwU+2sIkMNf6LXulwM0zggZd/S
rvIbYk5gPdMuTsfyk0M143uUNiiG56wyta+NjgZ9C5FBf4hMfG5Xsfupdf1xm40Idfm0irBSRuoL
aH6p+S2TBX3PKqHeWsbfNrOefxa+Pet9N2TTVUL3/dAteYS8dBGbz1mRp9+RRWowNFdlt6uN/pxR
KmKdyjsReeKi75ZD4LrtGb0u3oK8sS2aV4Nqbz0N6EXQkL6mYg76Urb/VFbytRWx2M/OIKiO4T7x
IeGM4w1B99N3c3/rEhwgOBQ9FNXkX0MlHc7TCMBzJPJ4Z2e5vOLALzSuQd62cM+8z2k13qbFLL9h
FgEyqhBXSYJfaLKonWn1uWeDARgmtJDbmBIrjJVgar96CGLiUQb8sS2cn4IW3SbHjO7XWMpHbyo6
HqTmH38e73NRP9g6KXdRT1vBbnFEq6wc4H3goHoXZ9gZBNPKhus5K4KnCrZmmO+qDKFKSGrYF7Ua
OrD0PRSsfP8uYZdC+APXA6CnS69ohT/aDjnV1CVfIKDkMLAWea0GpK+augVW7JPaExDYHZ6iLqVv
WFCzA/EW+XhvOli5F1PoS+qbwW8ek7bQ5wA8BlgMugqoAVe9i0JgzRuEfapP9a+cbAqFXSJwBTNG
fbaW4hJW4WUZLuLami2HqJF62i2JIW3PsejV574Zpy0lqN8Fj6j6YFNjrSGkCou/WSXJt7KW9G8H
rHsSL1Q4MqJm3yVBYC66eqb/zxE7oiaNQYsbQCTZlEpRMup0+BPC+eJumqbEXgosKlU8l9NGdEmE
0TTYC9nCo+2F4nkQRcGdbHIyxKhnowUFVSm6l90X27OSBZ1m1OLwiCvPoddfB1kKjXRsAFqNhDY8
Juqhc/A5rWaKHp6GYRI41kNj2/6XKLS4uwQ1L7Mt4xz4c2LBZJwpYDZG79IwwsZhjEK6SC1m2kuJ
ddlErLUMVfKRokdKvCR3YWudDdzxeJENek/w7nLueXtp0t/ouIK2TnR8FgeDRGJ6QrQ8hoqVJtNe
9qHeBznk6NlfDR60E3zlldE3yNDWWweZl0c1yeZBGWrnrrVy3hs8JqxFfJAylbcjKgMfQhr31CPd
4raVGj+rsLLPl0YHD/0kpotysF16BsFdHsjfcnI/BZZz7N2BolIgkfzO59bbjH07XsV+GX4y5Ls0
pxCuQX19uQaCcdX8ccLzvezc5eyxC2DZibSfWQiE6pfOLDf4/iYwuYcUi5gc9ZjPjlTxdrRSczP0
/ZdMOumdqGbqUuU0YEw0klBiQxQ5gfMJsHlzBaOLXM0bbbqKRRJ6aq91N2DrVxrACrENL2I3k1yh
yVfVPY6tmYnIKzCOGKH8LN1dT/HE3sT1lF5rsdTBBpNDQMttWQ6014aWB6DVna4/zlUWyqugcDrn
nlSvCilITa6kkZX0xUS/QVo8AoXK7+tgRhAeDBhi6Y4Z5uYwZco6lJ1x4+0gPJDd3liNkAMX/AQB
YNhYrNWcsO9Kd3azNYugX10swHeoHLSj3tqWjeY5fU9UA7hnzGUV20lOritH+i6LxsVp4vjt4sZg
dLhMrnVdAULKzpzcrIBs1WIkWIdp/nmeKiwoFTIYiMqH6ocF+vxTOnpodAQqar4kXkGBeHRgbU9B
31+ZsAEiUI6zeqxMVeRXWMBg4Iz1HVxu4HbgosBVfKWt364sxn7+FapR3dRBqLJtmiNAis1yv9Qf
h0w459Wi7WjDmFm1S5BBqa6EDab0qBJfke32Vv29AIA27SLUO6JNGVtgi7wKVAjglwyCeFoWbblr
hM0D1xDMf49dYEubvMtB66hcVOcVxQfcb8N+AHlAIwywDq0wf0PiChm7HSZQUl7l+g/2qFsKDoh0
BGc0TsuHtkn7q85LkbwQ4HPBCvBABHtLlv0IT9GtH9NactbmdPzJr6ipT3LHrJ00v0AbO7Bsa+/1
FcWQqSud+sxG/Kzd2c2MhW/nRnjpGo8ccq2J2j9tABv1ReMtUHMRMOwxiAD5XexlOJr8MKcerhPs
apJtAcJjwfe09q6rPKqTY2O7kosE5XpzIQQIol2d20RKYTL64a4q5Kw/JVlDcK0pE/xe0Ca5D3vl
PyDlPw6IaIx1/WGWpcyOFWK7t71ShXdcPNGSjTaymTc0frsf3HDdVSgTsACuCHDNAjVX0R7P8Xd0
bNq8mwHe7O9aCen8I/yyjbmMJzPu65HkbJvJsq7OwcD5IwSJCGc3IHPZtk8miL/+RAI7kZs/+G6I
/88y5KPZjG6eic0ydhO6KE6v6o3JW43bj2gSsiS71/71CNDuCkxd6eNFawMeWmB+tAf6K/iwyjBc
InqAvcz+odaFYmQZFnZ3O49O52POOKFcAT4siu4Ce4pRfhiaXP8oUq7d23ZE3XpF8kRV80/tyxjC
3xxYEV0CB6XUrB24oWVEpL7v7KKfd7qBhLkNMAJeQQ9OTKAsOxG/i83gsozKSICOrjKeJ2znBIju
RE5edmE5n+vL+ILLP/gfvPW/MNQnEMv/h2z9zwCwN9Wv4q5rfv3qPvxT/R+AwdordPT/D4M9L36W
xS8SlL+BsH/+P/8CYR37v4TtE1R4vOx/A2F9zR/YAiInQFmh7L+AsPq/fICZdIYFn03YwgVC/i8Q
1rL5+4Sr+ENH0PD3fO89SNgVDv83DNbFKFA4oIf+bAp1quutG88JdO/rfZ4DTT8zdoiNoVy4JS/H
yq5yKsWRmK5HaH/5sSYOtrZel4XLG/wI+ykRjv3J73AUyoW+UMJlzvzOv8gZkSswsAp6Zz+ozJWH
KIUOci3MkE64/Nbi91xgN0HtrMt+LMrnB+k5Ls9EVkd3f329f/fx39Dgp2BxfoirFfeZIxGwYWU8
+fSH4Kfit5iLOntZlz8sIcWPTKfjo1V0eEv6yVsq4s/Wn+FcvqcvjGdz263Ekb/mHZBSURmdnH3U
uRK7KZhYETjZmDpBpK4tMQ3Ih6XW8t0tbH0Ev+t9en2+T8kI/zNfV4Gmcxy0m9xTgXAKZ5kBm+Ts
nTbz937WZ7dkuPm7KA//joIIhfaUI3x73c9/T9NVmK7Mo82qIoz0tTQZNsxZl7yhXvyUZfNnFC45
IT0lWU1QKU9HKdm8YThiy1uOLZpEosXYTGQ4DU3dW14Kz5fN2I4xzGWFj3vuyTZp/QTAoO9IeHFZ
ekllxqBiIOL71z/O8wmxVp62JYAAz1b+ya1djHblU4cd9gA/OtBDgoq3BbYnQCjo8fWhnk3IBxXE
peIqZfjfqc4s1pCpRSHG2qczqEx6n/lWTHReXh/l2YR8Po0xoHXhBRj2/NMvpKhFaF26wb5dRZxx
iKlpgy2tB8hzjj375+ujPZ+TtjnByjbG1Q7MgqejwVvx/MHYAd19eo4A3cJy3Kqx6z6/fxzNbSwZ
S9gc6KfjDFNTmr6H8l7B4ftE5QgwtUM0+78b5WTtGoDRIZiHYE9425+XqZ734FrfMh85/UK8A+66
ahTfXaHhaTydSx0lityoGMG8VvOHcEgHROSdAk9hBOlen9ALQ3lcBZq97bi8QOuf/3X3JUVIy6uh
G94GORXL0MrqTSN68YBfRvHWgf2j2fj3S8fEPMgegmnZ4NXMyWZAq7qLoClN+2JRsdq3KLoAWnB1
gFPN0BdfHNOIBAcykTgXSR4F8tJpKz1c92PW5Pjq9VgQe+1CHzgOBEWopF2qrw6irTjHJVXRf4nJ
9eq71oN2ROktRSktJ5WdgYiP1bJTblah8WHF9FQcv+rOu9qNH23UnccDqSCic33TN/Br88UuLuOq
8oPzXLT4VkXa7w+VO9r5+WisjiQiHQTV+xkE+hcphubKYBeGKkGnsN157yeSAi2I9S30hdanMq99
H8gkzMW4zwO01epJUbKvYw/lH8AQrw+1HpKn34eh0L2XHu8/nYOV2vbXbpgtyvihxIYwrW3rkjzQ
HIKhXjDEbayPovLKS8tR/u3rgz7fgpIIjNdCSYXj1Om7pBRG02XUznuTWmIXhz1pFDA1++j2JElv
zPClweiUC/4BhEo+83SGbdgWEUs8IVhGDWYK4Gys6wAqKvHO3j0vSc8AohQ37frgngyVStv8wS/N
lr9qj+bpoxmn/AggT317faj1Qjj5bsrRDMKbgbTC6cMhgnCASTNNe0snECrnzL+oRnc5xgXl0hII
6Fe/96iZSbrx775ApOKm0h4fHvDdadCYDFXmenkx7ZscE1qqEQlYNK+tqZ0j9TgOu9dn+vz7cRTW
B5n5Ijh6Olzt+Q05/IBHc1dJaI7mU7Ngb0Z6/z7itkuGppTH+0hERnrABfn08xkvBoIb+Av1Of2z
7VDN7aw5fffZZhAmwhVs1izgZDsShJvOn0uxL2OsR+vGoGbdA+PB4tB9Z5D5Zz5/DXVytsvWVCG0
JEEPFADy5EUVkFvbvHs7MCGiC2PzmTzge09XjXeZrk3nLXuar6AgdNcjmwjqI4CW9sbanUYWTMgR
wrHJz2y17sGnQ8F8Tha7ppdg+1rtih52dOXU+o1TfJqLrKPYxqcyQyyr7T/qIX9diT4SGRRTPLGX
CaQppBhGJTe0iOPvjT23OzUvUDLevcfhX/oQrjwpBSfr6cR4TcD/1kbsQXd8Dq24u3Sz6Jt02+b9
H4u0kyjQXfc4qcHTgTRlX9rxPWyrIp7vhznsL4alQ/JpVZZ995wIMARbgzNre6euBI4ak3RZ5AxG
B8+tYxi5lTwAPmqQD1QK6sfrw62//OmFqMjjpMHVTmtP6JOgHb8CC4KbBl5MxQzL3/qxG0vzRsL8
wtZ4MshJvgy+ScbKW7ghbJBzG7+sbSxtkHbs5+VeNQAdXp+U/fKsUD4gsYKZe7qIBcyJunHlsm8U
zsp0QEAn7wINzQ6sYmR6lOoKGpxz1kvOXqWNC3YyQh0XxHlGnUykl07c020TfKjgG7Cv6vH1n/j8
FxIlQRIWa4ap/dNUelZh7FUEW3toinjhttWDUZN6Y91fGsRfKwOucG3JffN024KJqTBXAjvjeKJG
Gc4N7vlPb9nCPf+6XC2EQ9rjH5BqJ6PYVkYsGVnjfnYzYILLdE2f9meQ484ViTfe7xOBy/WxYTDi
DpvFMw5936dTgpdSpyIKx31TeOGwK2PZW5Tck3LB2bwHdjREeTkeqgrsxrGcK/QUwEHUHxrRWPJj
WKYVug9u4yMs26OPM1xCxKUNA/8Xp/YJkSMAp4128l0vNOfAz71qOk/YLfNRFcuEqIsRsTw0Sld3
4CC7G2QpgcBuLXjV92mdEnRsIqr2KHV08VKcLSKNh5+yMRVw7ZyOzw8SjEoBj/bFsAG0ndzqHnrS
u28Rx7YVq8T16GnnVBcmRHEOpJcz7/EkznYqDBKwdY6/lQ4NuPfuZOI+kn6eFtsnHzt5masaweo6
rse9j/b1YZ5p29U61m+Eo89qbh7BGkV1l1sRI1QesqcfXkIdDqteoczkJt/zcZl+yrHN9yb0rS34
g+oq7Ofyqu1KxC7lJG8KUbz5I57HVMYmIXNYUZtfIU52+uiqPg0rMFjZFCP2BBH+azS4eLubIH6X
SNy6zylzCkIeiq7rdE/u5dT4dZ63xYD1bA+jqCToBk4yv3FRvjAh3k2efcdlDEo3TxfVUY1VJDUT
InMqNole5O2ykDvJpJbv8t74d0JaE+C7RAm+Xn/KX+GBsNK2Cyug1EEyZPAjgeOtmeyjsNAPfH1H
vjgrIyU3hOEp/fM6/DWU59qjVcXVsMcboj3gcJ8/VFLraxPaQGleH+t5Ish3Qp5h1YfwHF+tV/Bf
Y8F58AJfo1wMeGcX2/G+T707vwtudIQUppuhYfD6gC9Nbr34XI+siETmZB0X1+1n36wDlmgvcPXC
2gWUcSxI5t69jtTXqBZSYOYJcU81iOrYQUjClsO+i4BTgbpMNrmOcAeqprfMWH2W6WkY4knqk0TE
lFZcztbTZQS7AxO4nuQeKUIUbkbd1Ksgmu5qMHR1bdEIk6XaJHKOr2cb9t9WIl8xv7Mk6xFHGsQ8
yJp8QAbi5FcsneNY0uNXqBpjCeCSywJ6s+uAs4/DG4u7bozTGVNON77LASd9ONk4ZsrCbiyE2rsd
s8kVPVVhoZv+3t3iSeaiqVjxGrinyl24cUHcigGrIc1+7/dZc4wKHmlX++Hh9ZFemo/vrDcJxTjN
uXv6BWfd0UOcOrmfbKThMvBEOCd78f7do3hIvXBapUMbxjl9/gvlWTpuQLDLldaL1sVhrRS/OwP0
FYVysaqakK3/ES7661DHbqkWa0QEj0ZPjn4x77/chFY5lm8s2vPD7CtD9M2Wk2vf7SQw1nnlp9C/
IW4XJfz3xkHQnH9dmiUwb9wbzy8qhiKHoZvq8Iipk3vDSWuo2oh/HFRdSCDOc090YLUZtUtEfOwv
/Wj38WF28jcn+XxnrM2/9dX2qTlTSnq6MyxAWaixoDaYELOBSSrqeCIxnMv37g2i0FXCx6X8x5qe
VmjTiCcuXXK5L1trgr4B2cgNvLe8wp/NhgeZiqy0uRXJdZ85FEq4iW5LtaOY4BF0Dnivkfz+jZT9
2X1IU5b8AP0gWuA2JeCna0ZI6UdJIaZ926bwO3AKs72NEQhgIH2fDOk5xU3f+tVJpzAoVEjkTift
L+CvXj9vz3YNv0P9iQ4U3Xiawk9/x1B1Deo3Gb/DyREO8HEu0uYD0OaPAHd75Irbt+ThXlhfoJl0
GB3fg6F5agI2UF3oZqhkezVhjTLM3ohasQrfJZJKNAJpzFbku9QrOBLuSSRnisEujCjMoc9rcVa4
UCXAJhVv7Mhnx5tR2CScOiaCZNDJewK5q+oQ0NGHqp9B6cUe+qWy+Vlk5VuWaS+N5FIuoJ5ENYl4
/Ol3GvHgyRHpkAc3lz+hBgdfS7cttwkgzjd25royT94t5sT9btN6NjbZ68kNXFtRI/02U4eoBASc
TWV8NmmX/hsWaHe5BWdCwdq5Qr3s3ZWRPyMzN1reXP6nMULVt8kwlaU6yNZkJDahh8BDjuxs0v0L
EHkikPZaX33dHtTkXOK5dYr6ZJKTJxfVC4aKRhuQtD8CJ6On9BmqWHZhUPz48foxe7bpV5yLo22W
lGfHnLoBdstYOImu8dRRVndmhjbfqQl49+uj/Cmkn3w7LmCqGfRO6eKfunajDjIEUlFP6gILPxFT
pe4q516vyqnoqqjNPBYR0VdW+YhOhLW+XjBa+7rEKNWcu3kOEIwbdom3NlCAH0CqEM+ZHdTMN5NM
dX+jAQy9hTl4YWevIQzXIfk+d7t8urO1CgaHNizi/jlyiFWQwSkJRHipWzzCX1+fl76CIu/itK5N
5dOkeYay43rLKA+B1WegC+buaHAxO399lJcmRKmSejmXguOIk0QW8GQrbQ8wdNyiu9GDSd0UmiJV
PMTJ8T8Yar3eyNClLU9vuZaMOI/tyjn4A/LMOF/gRQ1x6jD643vTVTYwx4SBHAJoak1Pv1I0NM0E
QNY5ZLBhoGmi4JBmdv5GXPbS0gFAogpAAEjcfDJKkuYRt6ylDjBch006uqtIZwTjJMqsN665P/WE
07NCcE5oTl4s9GmnaG77dvTbxMH9xKAbPxp/1y2IPK2qYDv4zwUGd6pES25J7pOymW+qCJsH1+La
s5SG/lZi/PP651xvndOfRHAjaYGQR1PVebrInuXPYUCYhUZmG984ejKPmVVPR56ZcFssIBf/k/EM
C20k1604CdwKib5LGqJZjIYbmOmluO7RLuhjG8XkOP75+mAvHT7XpYgo6R4AVjl5wfze763BCvUB
iYWSJnukbrvED96Y0ks7CPsMIhUHlbZn7z7MkGKBXc3h001+PSy6PauoEB+tIbTfGOqFCflAGFHT
shGUBB/39GuFfjFUIP2dg5t15pBbGXunUOaNDOJZgGY8uqa0d7i4fM2meDoKTN9MWxO3SZG66Fy5
AGOdKM7vFwUSvIyc6jIx5Vu9xRdigLXnslZ7CYDJkp4Oiii4J8omNahULUl1lvR99b3np7QbeFJN
c55kXgqXeJbBP8JNlsfXd8oL35CUzOfBdKkFI4fwdPRSoxI+5Q6xm+yo6ldRdZcbyzlELlIMrw+1
/lUnJ84H7ghWRnMFgAZ6OtRUYmOAHrk58DU9vWvrJUcvATYbclJAdSDiQDiZNk0i+48Y37RY6FXQ
IPev/4oXl9tjt5JxkN9465//lY5GqHR15Wybg5mrFF59FvTZWZot0QeB9DeCBW7d3xKkV2fuVKg3
Bn9ptfmcig1M15wK19PBATHWiYXu2GHoZHtom2o8CsuYvaWW5I3VfunE/D3UyV4GbNxRq2vdA6xJ
sxXLJNF8cMqz11fzpVE8ylqK6gFh5GkiHI8LimA0gQ5ukMxHx878c5ngh/UfjEIMwT963Tknc4n9
sWi9jG+GUep83qrkYS1bvXH4X5zKX4Os3+6vjTGqxW3majLYdCpnL/R0JxYvfOOrvHTDrFK2/83Z
me04bizd+okIcB5uKalUVFUP7nn7hmi7bTI5j8nh6c+XtTdwWpRQRP1Gw2jfOJTJyMwYVqxF+5ge
qOttXgEL7ZDeVtiefILQxmGEE8bGZ6piaZhMAjmnfNxxuXvLCkh/kUqH6pZU/npZZuaLrqtIzsAB
i+/U9vPniW5ZtRPu3fPsAKwzAFq6kzcl9kpLhZWJAjPCmy8uWXTYrrH2AGOYubOiW1O8nqCjVZkH
Rq6tz6kBGW/R8TkmBYcHheg9ltStwnUtf73ud3ctEa/QjCEco6h0vXewnDH3m2vOWZhTe3IrTTsu
Bny+Q4uO7+um1Ge4vhxZlA0YSWXTADOU4/zmfYVlrNnMS47wkdt/nTlrh3Q14uM4GuZD7A4iet3e
3aVhiYuQYbMb9HdRMzjCU8plnOvDJ9UhPAJkn95LEMGn103deuBLJ0sHjwScgVHu66VBScAca1nj
GlmRPuotJAAQgeyR+9+1EpiUq0CS6Tcny1uZ8ehXFoRS8/I46qV810KBtdN4uX3DqHGYFpcQaTMR
wub8MuEJ2w9J4RmyT+hAUijihimR5yoT00MxSeswzQhH991kPk4GxabXt/Kel9CK+S9Kgwqc2oTf
vMQbNCq13sQdVUwGbJSMgur92L6LRdye/SWPdwL328cy4JCZvuHqvCUMIV/bqzuYZUiGnLPjd8CF
5lqvC1D5Sf6rQ9QYmldz8f8AERi/7+k67N0pt5elsg5gDkiDQ6y+sW5AHc5U2cTxC5yFedzA7aZo
nlq7PMdd6hRH5tndX97Sk4q9vs93nEm1+D0CI9q9/O163XnRw1FO5nE2zcpnBp85Sn3O93r9d86g
wXn3uJdVMLKt8ttZzuBFkTrnnqXiOGBGzMo2Dia8XzuOc8+URUuIWROOBuNA1wuSad3phWOyoGxi
QhTmkioK1mD9nDKUuPOQ3rWlQjwqmAotsbEl8pJEsCvdcxpbcANpefEMzYJ7VoTY/5dlAT4E4gOa
GA+9XlalNQob3bjnttPnY+0w1Za3hFce9Y0dl7h3FCzXo9oDPMq0g80F3XloSZpWR6QzeMs7huzM
o8mIIgo/vv3VtqvmsS0tOIea3TvnnjNSLSYaoB5JDrTZz0WPYxPyVfDANkpkHWOD58xlpPLtLk80
DJSScrGDveutLBqvFAudjrMh1+nUTj0cSxN0Nf8HKwFti4A6FACpzYtKVjGmcKk656LLxIfOtst3
miGtz2+34nB4qZ3Q2gJKc72WyU9tm6vaPidawoiGzhw/LEzdzuV4x89d0lHcgdYxQd3mkqjGxgpq
3cnOZg4zPBmMGl+EQ0c0zNi+cUE8aYQfLnGIQ1Xa2rgAbVTo/qw+Owd1ETPImmaQmUBY93YrNtPo
9MKRs6R4er1thPjQYuleeuZSamEcXbJjsPr5TnXrZttYiwpEVSsVPNl2zCrpTb3qPIQfCbxgT5uL
ePh7aiEcKoTev7kxrIwxKUfSyaN9U3WRMG0xZgUoDOnD+u9yVFV2mc57nZ3bAhfICHaNfqBJFEds
f711dezKAFoFcZ5VVfhr62ee0UD+3y7ZN80Kku4IC3LW/ts0MIOFMCUjlx44A/JXbe3O86OzxroG
N5p0xYfFCZr2x+ufVk0uXseXVPkIL7k/eGfoBW2cVZ/KoYDIMDu3c1mdoE+Yqn8seGisY+DNkpHx
tHWk/nXlSCl1VNjMPi+VLqgbVTPiONJwqyHdub1vkYWewikQLgE9w7le5Ah/C2faLAvKwM/EGZiu
mI/j0MJvYNcxKtMUDH33k/B7+XcXl47xvdAy2f5oHK+xD4kpPPEMfBSNVy01IHxAOibwngwPHpEd
kNxNxMdv5JchQELllxBoE/FprT+mMMqKc9INeX0ScWJImBwkjCxQhazVR6MqYdqgUCEkYwTs1tFL
Jz3YOZu3kC2Sa8q1XDPAHMCgb+40OBeqtishw6thBYM8VSguet+KY1g9k3H2vhizWU8WlB8igxoW
lian+FnXevtXW4EKNU6vO9RNJMrPoZrLdeCChSF8uXb4HGJJK/dr2CudBYr3NIBxc11j44MhkuXd
MMTNjrPcvIKqeateXiIKWt/bQhWgj9FvfN6+QHOSD+VgFH/j6W+uZygrTKgB5OKU0B3bLEtP6T+n
RUnhFEUtMygr+Mv04eH1zduoXNIxpRcNysnmvuAvjEZem6kzeDqGCokLYkCqiggPe0vYjrJE2MMW
ULI/Oos3+QeniA3niVJYU0Q2B+XvsWrW6sMMt+P6WPsyaA6wJaLUDM8RrIDmYMn2lGkGCor1lOml
HcLK6nV7scLtmaDbyx4B6KD8S4Z9/fMXb4xdp+nKs3CTOjgEyAcgdFzGjn6I/Ya5FoqoHlTsZpG0
JxCtpnswrNnWdlzi9iUhbwVZROeHUh4N/uufAX2QbS/EtefRWVBL7Pq/2yDJLgxq7WUid7wdMNNL
r5ZaN83Ma0uDLteMeQKYKBFF/Mq0JyqLkGV/zc3FPa5jpe04yB1n9016wmQ9Ni6/LUSveQlL25rk
Z3QI0o/DEjvryc0MqNFed8Q766I2pLr2jH4yA7VZF/1nRAIzpzw74EhOi47+eJghKf08Z8P6pyzy
vark7SfjUzmcLiInlT6rhf9242sD5PuxvdbnFn3T97O1wG5Z0DKogn54s3fQE2SunNk1Guz0DK5N
TWaAk64ZFIyuSE/u4jvMm9bIHbsyq94aCoJMAF1B9cHyGQrZTu20SQfHbinq8+pXfbi4I3wdDpON
A4nkzkNwbwd/N6XO5m87WGqwsSOXwA6uMBBXJlqh3mRCfTLDpftW72BVzGhwwgnY4Rm7NjXPpAu1
29XnHIrmw+gUl9yQUCUNGtSEUE3umLt1emUOqgTGXYihgo0zQhBIDadt6nM2ZOtT1jNNQIba74Sf
dx7SazObW2NciSlmFNGYQ+rSYz9l8U9/XuRxtSGTLmjKIc5goRieuNlyCWQ1/DmVxdtUIdUDQKTI
UimKUQw2t1NES26MGj1HHAYS4w8FNGRnmNPlY2dD8fX6V7znMAD4kDuj6QD41Lr+ioh4A9SMc5U0
Zh8ZeEWgpANmLWc/2Lm1bm8TAB6gxQIwEURK2znOVicrpmhWnNcWLtrGjyGuhgBY04H0o8z46+3r
Am1NBkH7GosbdwkGmkhuU5ZnTTrmUReL8agjDPc4SDPd2cJ7nvm7qY3L5PDWxC4Ecbx3I1f/Agy1
hFEZMYude+TeDgJjdcDb8tzA33X9rTyjC8zST1BSG6fkC4WG7t8Beo4HU+tnJV7q7nwxFTReVZ35
UA60CQqWTHt1u4erliWMfLCHTaHXRw2YfORVcfexD/TkH0K89YM1SnlpxODsFFLvbikdCYAbuB8w
q+uVzpbI5lHDK7tg9J6hSodwZJ4w9H/4dIplhRFVMNf03a/trJXmpA7MIojZ97BCejE41CFbdvZR
OcB2H4nNKZWS+qkxpmsrXVNTgC09rBA0H63ecb8snPxPhoFUn5v3xlMJ9aMIXz8B9/YQ6BFRKjEQ
fevNybacBRpc6RZnQwNC2dHIhNeql19et3Lv/qAhQaNfkQjdwLeK3IYXIGdtVSb7n85UzMXPNAGo
9JFqu8iPb7GmoGIwUTBpA56Q2go96eudzEzNXQz4xS9dWo+P8JlD/+xZzQNsonszxNfbp0xBfkIa
Y1FhNgMS+GtTXi+CwpJeiVzW6kJQaBajRYRQTumOd6iv//+948UQQHxQH3D3KMzuxtepHGbwHTfF
ZR07OYAwLVB7FPQP8riDIbxRvGtv3UVEARlWo6iskhlv4xl1MaAasLjFpZ6EcdASNDHMEmAarNbG
zqt9fYX8d3FMBao/RFs3PTJz8mGkt5fyYrRldzSXd1VTHXwJiS5SMHo4+RUsWChn7Pj+vT0NwF6T
gCps4bZ0UEDnifSVW14SATNlKv2jUMR1Rmt/l7Rtd7zyjqsokAtowpfTtm05IlvrIh3ilxeqZumx
7K30yU6Lt/UDXraSrqYyoYr0XCfXDrl2MjNGJtkvMJNnqIXqhEISlrSAz7nz1e4siAKpw42oxsy5
hK9NjTKpC1Mbm4ss5/mj8ILkMc61t42qviyIN4z/OzExzYXtSLG/JAa0ZmVz6aHzRtbiya6gWbdn
gZyAtuMQd1bkKgIpbg21hf7mjZ7Tni6KlM0lMYEet2MaPKRLsXx+/WBdX/T/W9ELX5JBVcjYgnUm
C8L9OHPZt0W60PqbuQXXR9GfRgcim3XW4cRH72CXJev6Ev6fXUUYBUCJOaztgHsPKKVyV6O5dEVH
Hw4OF0hIUd7pyb93bqs7G8l1SGledd3o+W4SDCvTk9Hv4/qSZtN6bByEQTJEQHcc8M6COLfQooFD
5b3c1iPX1EuqtTMbaGdhuiyT1v9cQj52hhHD3Qk17pgK4LV5qbqQom3HdqQn/MSw4ErUgNSehnwK
DtC52ofFWPZQ1Xf2jglhn0IreaeqVF0fK0J9Z8zQGb1YWgXlVekGWnBarBYSjNf98J4hHkf60HDE
sbjN2zXPQmYWCt4XQ0zZwdMm86QpgYq3WyGWVe8WzTXy9uvlFAV8ycEQNBeRSf1DirQeEgULBBs7
z9XtZU4NEUgDoa+6k7ZjIPDbAptm4vgSxFniPVoz+KwHoQ/JdILFxKnOYvHaJHrr4oCO8ILAykIU
fEOxMPlzH3tLPV76PigukljBjxK0LfMdO7fuB5USLSLqpaRfcKVcb2LnD11fzvp4cQLZPlBiYQaK
Xs4B+ay9+clbr8AUEHvQ6IHnMyVxbYo6GxTwkzsihUSHSFrm/FB7CKG8vnF3F8RMGuRaEKHRYLm2
YuexN6xNIi+FMdG+81buwH5yrC+rrYm9l/f2wrXxDdcGLmgpMP/mNpKWk/WdNKaLdHtoMqdkCrwH
C2pC6DO9YhQXSNPN4LwUZfLx9WXes+zZBG0Kj8Mjuflu6IboBQKt2iPDXswFVblIq7MN89sCSbOR
FM/d0LqoMbuKdPV107cxFW/yC90MJxuwvvrOv9V4DHtIfV9At54jAhd6lbV+NVLYRoxVTx7XVrof
O9fqDlA4vq0FqN4Z/lB84WDApUCf/tpyZ7U9DaK8j2AaA63dIA4+mruj37fnnT3l5iInc3hMt6W5
eTYaRAXHPsp18VlmZQNJcfPDT+t/XKePH1/fzFt3BepJE4eWPeshDr9ekiFsuxe6KyNEnMqjWJF2
y8krwkoz5p2XZlPXV9unbFECYTqUpW3BdokwK/jZ0ymy2wSdpDZ1qvXYImSiH2FNtvOLVy9WfOzX
1V8Bz9T68xTUcvycwmnfHhy3kMaApMpsxR+RIxwGQIHOUjwIDYmnUCaQeh+WqaUfh8pA8vP1fXoZ
HbxOU+gR8nzZPF9gVP3NuZ5g6p2MtmmivsjW9GDbXWl9tGGEh1u+QBNCIA5eFSlAFdgQLrGbGxlK
hpbsj4r7ujl4mSTwXpuFufRpTJPklA+ADmnxJqXhP4HPsuzmj3ImnfyODtjIFErnZ38hAYE2bA67
sRmWiTWnR2BihhGuWZY579nw1X6emqws/jBbJfiSgIpOwilb9Qwu7KRofry+D/f8RY1F8SEpGZAe
XvtLLysdZSybqUC7NU/6UnwnWmD6saHx+HZLkKoAkiHqV7x715aysRHWtI5FJD23C4fJlufcFJA/
S1SzXzd1+zJAtgM+E+pryqvMIF6bavsAOb4apbyah/hdWs/lsUAU8PhmKzSzqBgrcCvQws3tQbLS
N56PFvE466CzJjN+NJvSOL9u5c4HQjfaeekDkr5sxyhLrZSDk45t1DppAZe+uWZHON3zs2PW8EO/
buzOxvkU5DgU9EgAa228QULJZy3wfkdr6/+YY8uNJK/8zte5vQ+B9qg3hpSCHv12cnmUZu1UVtJF
lIxROoGtew1riVZrpCe5/St2tbHdqTTebiKgKUW8oRgYYRLe3IpNEtsMGfDEpEWWfpk7e/KRXAlG
Ro2ILKedT3ZngepVAfhjcwXfFAks+MKJHc0+0pC3AaPluG33OUjctX5IFhiqz9Tamz3sx70l+gr+
A/iZMqe3OV6mtgTt0BdD1FRN89EvdPmpqP32GeWPdSdWuPUSNeJIyZaxQ4LJLW1LYZfQgqXrENl9
ohtKzNtfIjTYlnwnMrg1BKjJCKiNsSLKHmqjf4sMNEPMY4kyaTQzxBzOVo4sYWLttQxuPxdW1EAq
bR90eLYoV79MpJM79hBVafUzcdqzUcK73CBGwEu210y+tyQFf1QVD0LX7aXR6n2MdJkGLaY1FD/g
hBnonSXT59fP8a0z4HeABOh2Ajihxni9cRB2WVLosKdOaNM96dAto4rlzsdmbPZAiXcWBO6MW4A4
nNO8JRXx9FQ21AmmaGoQU+shtQ6ZihrffDEFDAdyoTN7Cn/ztnQ/a3CUIPY9R2aBjE+t6fkHzVjX
neDpZi0cWjrrVKRIkNSNe71t2ZpVnkyHKaqFUb1HeyMN0aLZG4O+8TdgNRwa6HkU3wAB6LUVuxAB
1FPThHqZR/1kNHSI9QRNRq0Q58lOzJ0M5q49to+UAigJ3cZre7qeBQLpqymK5yT4VLtyOtXT3Pyi
c5SfNSNO9vgibgJ6Fgg9GUAnWi3kFJurqNMKSMsCa4qcFi14kaSP8yp+zJOBhtHygdmn57VEZ+91
l79vlJMFgoA6wXbuuqqsVm9Wl2+n66gkrIdKFF3YN4GSPxEVfdwe6dBpJ4zcIM2IgdVaFUMFcTDU
A1vHbFHm6c2unqMugUtQGvpxlWMT9qWZP8WDpn3KukZ+matKQApTdvYnt7XtX3PsfH19+Tf5G7+D
rPG/FX7KZupG+O2qLFBCNevAnaOkst2jZ49t+QeENHpyGGKjQvRtqrQ/0nQh+3jd8D3voltiqJYC
RcLtaL0xj5SHzGCOxlEuByncv6C6PneukYVDnezA027uNVbJFBsvD1Vcxvg2q6Tm7k6jEEuUUob/
QNcwfoxTzf0Rx86v15d1x5Lir1DADXXvbOefp3hAZ2Idl2iu3Ooy1d18NgBxRLM03dPrpm5vHSwx
LsLbA7Kb+tP1p0PdbCmafF2iwJ6d797o5T/zrt2DN9xZEGAvSnJc0TAVbR0kNSDmWqpMj3R/zD5W
MMo+laUWfzRhDNiJD25N0XvHFA8cg55w4VwviMSzsKpenyNwodMpi7vpyJB/H6awWrx579RsIc8o
+QQP+DaLozxteLPpzFGNvuVnr4jld0I9sRPQ3R4uHlO+EbUZaD8ouF8vqJl0IRhnXiJjbZeDCd71
ayKsOZTS0h7gvnEfG0cmO4/RvV0EMcFFyoAPhdxNgurqrY8MZrlEIkGSIRia5BtaSF6IUO769a0e
SEfQBskDLRh0UtviDyNEXW/YM6bEkD8WQw06yh7m4+tW7i7IJ1ggZlRsXZtdNEaYyYhbl8jO/S/L
kqQom/cz/InWHrnr7YlC6U3hR/E+OpHbmESYhQe7qrVE+dythyQIEFgcpjc35XhLgbVQG6RVhnts
1rOmaGe7QbVG8eJ/rocmGuh8oqoG7hld1zdfsxjj6Cr4DMvadlW7wqj9eOnXCJLpBZU7b/W+oGiy
FB+1xPYvAcHeHu3e7c2OSZ5SFasobQb1PX97Uphh6yG7mdZo9r0BWSq3g+VVt7QItZ/+AuvfsrPG
WweBBZg2ScBnY51bnr84HvxlaSVqgnHVRdCF2A8jw2FhguLyzoT9XVNIsNAthhCdnb1eG/SPaeYD
LYtKBxF0Mpd/XQTjTtxQ3c6ibn2RRTEDCxM/XE40Ma4t9fUSx35rOZHpaeJBVKMdDQkV1reeLVby
Ut4nS6J4rL7lb99KLLASjXbtk+Ca2kmWnfbTLoP4ZAHA//66qVu3wBTZHxRqjMjxYF2byouxd8pq
9SM4aOfDMpZWHhaWlZyMODX/yOpA+/q6wTs7yDCDy1sCKIOW8yYq7xDTMC1aaxEAHu9dsoJhGFZ7
2qlm3rMCSZXqSANW5ntdL8vpEHzP69GLrMGvuGWDqvpTz/Ni51a/Y4ZiqXI6tXe0o6/NiM7PiUZt
P1oKAZx/LEoUgvM3t4e5IzhAxGXMsoJY3nyjrAoQC0zzODJQhAvB1wankRBux+nurOVlronknNoK
xbbrtdSMwudU9XxSvyX95ZSr/0HPk3znqN63gnND28e48PYaarO0MwYn96GkWIZ3XlEHxwRY7c7n
v3MhqBAC/AiJM2W2zWubAAH2atH7kV5TsjH01niH8B/8rDMa5K/788tDd1V6BjylnkHKDgyFMapx
vW9ulTVaUtpBZJAJJf1zCsPX0HpASBbken3jW+H9DSNOqFdJKLP6yL4cpG1VYYwEZ798ThGC1ZZv
i/9FX/pDmb4btJbua/kl1b7HCN4hTFseW2v+s9N+vf7Tb88+gaO6NKkgKH5DlYT9ds2MXoKycotf
1ak+H6yiEZepQZndahjkzGKZ7GzV7bfHHr71Uk3j+G92ijRVk0uWYc/y56iZqvpIZ2oP1KP89Pp7
AEGkMEhdgQoaJePrVS2tP2h9tcbR2DcyIiKj4yDm0mOm3wo+rkmTX6yha59RKqi+k2VNO9yhd3YV
yxxWSq/UN7YeHvTgjs2hTC50F9JoSWT6aAY0GojXBE9StkdJvwEFq6TV4R8oyhiQpXGzJShCZNb0
Yq1PLrmfosBq+EvsPidVTwLnzIwAnXOFWHhceWngAAAC98txSgVsSe3CP73ZpcDzqTow2SNv/+Z9
FCMDHGZdpBe9bPSjtCfzYmQIsE59vH6Jl73JIuUxm2/NlQg+mP47jectlKDzVpfOTdpFPRfwCfVQ
O5rnyXxCnrx9zCHbePTddfr21jW6qn6paPxogFAWvnYwc6mQtXKDIerKsuPYIwmVog7hCS+yu2Up
j3m99nuNa5L5m7WSg1lq6lAh1qztvDByEIR3dFGjpIer/yCGoZCHrusnWKgUmcqzlPX6FT2u1juU
k95mP9ZgGN2T6xXJh0FStw79UUdwpGLgSem2VynIam4gYC4Ur5p6OORinNKD4TSl81WsTVzDSkbA
8x7qX6sL3RGGo6jtRzv/o1ugLvxRabQu6GXPzvgxQE7KO45llXXHyYEz/+8CFnWPZkAK3VxUN2NZ
H9O4zLvPiwmw9TS7GvVYD6a48qQz9jqegpYJhAdn1auv2jT43Q9HpHl+KrzEC05uO+r+2QX5nYa9
m3W/Ot2fxEObwP/5lMdSZvxMz05CXQbegHjlbP5IwJl8hyUxnkMxzeMnWJ/G8WCsdb9A9JQVRn4A
38NEhykGXf+PZsMX/Wg069qHa6M18ptpkynmYZwUgX5CxCo3vmcMWc3v05Y84ldNqXlN6Pwtc/7v
ZDHY/2yqeaenZB0nFJCNopsOpnB7mPNkkXzL8iw1znmJWDhSvC3wJCo5TPc+wTTi0zGdsyWbsc2A
AsK9s1+g+OTlntdEo/TmFJ75OklSBM79HPYh2+u7cG0JnkKwd8b0IQgKk6OA+HV7mCWyQOeOaq55
DrLG8x5Zdo7eASKdzcd4HXLzCzDEqv8+toUWPMyOuTaPRTbF/7QaaubfKyrp/7iKXOgkRNMl75rG
8JmMs6p4LjjPRa4firF2ikNPoSoL67Hu21CK0dFPMc3g8jjVg6V003td/9oT5A5fgJMkxueF2rL4
NKTtICNwwH3+WE1JER/wmdYK06z0xpMAG9qimpvLP1crTqt3vGFoCqZVnyTHTC+ClYbulFWntADz
fRwLCdi2d6CyOA/wkc5PS4ngAcrt1dI88KnxMcvk7nu0VhSqj10+u+kl97J8etDZey8EMF56f9LK
DpJ/2tkYsyMKuUF7Mvqiyw8opJf1B1jE0/q4+tAdPjKp3+fPeqqb/xFp5ubvO9NKk6ge5lYJbqVw
cI0p4Nb3bdrO+jmVBXLyNSq5n2Ax9LtnkRW89gWKzs57k89OG3Cog/rZMzP3nYuAbxa2cFX0zwm9
T+NhDVzpfVrstkm/ijouiw8CTTzjCDaoHX6gHlC+F7TBhi8lGzWca89ItEsqM7s7wrLuGt8qv/P/
zKXRg+kupVMj0ghM4iGlMbKc885dJHN4foxoQZVZpdJV5vU0orEcpfW1G7tUfJkcbTE+OHFTLmFe
dWM1HhrDEgJO7thazBOv7Nw9wARBS5yyVBtfZq8r5sMqsiZ/V2tT+11Qo4qtMLbK7F2TG/3zPNWy
OhQlU4FnrxssRwv92Zh+0MqP5/oAv2jAnLU9rFx5x9Fr0uQTCVjCTHwl8gaB6UTz+ofeGZAkDhNH
aqyaufkY0lgh9fdLwe0cxnE5xtFCbfz7bOQ+/MNF4Hwj0JamAjwyeGqkkjk/UWsadc4UyaTjTL2y
Pc6aSe2ZIYNu4Tjm43wsvACWy95bYPsy/B4INDMelYBWZ/IipJay4AkNzOYfK8XNn/LUreqfrSIp
jjTLL/MfzpJnv8wUwdwfeS7j7qlHl/fvtkSSOrSqAX3xSW+QVdMQtbCPq5Ms/lny6GsXMWcMFOnB
nFhR2vJtPzlSONT8MxSEwspI2vR7MjtU5pCn6OZjV66Qpme1NdiRnvuxBdTOq8p3Og8m0vPuBDch
vR6xHhGVG6bD1CTNevTG2bc/pKuY/gZDKb/Laej197L0c/8EdMhDZ1xUi/z39Sf1TgwDoacqLeO0
gIa24MM2w83TerUi2I71E/Me81FDv+8dqmtpZPUzdAg+/V09kd07abfjGRzIXn/yBQl9HU1AkaGU
Cbhc1GDhJj4FRde1MOVZEUMz0LvNDDGWJ+KZ8j/TJJkiW/ic7lM79kkZTiUZ1BfLaL3mm1Fqy0cu
o6pltHkdvQwJ6W5yQi02csaHWtOrsvRkoUBreRCZadV48X2ob9IDSJj+l5lzVqe58seHuO+ldgJJ
Mwdh6/I0P+ABwbeltToedS8DzBXOI9oWh2Zsl+Sh03LNrMLEoI/WheZsT0q2JJHe3+VkxCvUkJW1
R4l0E9/CTq6EG5QkADNv22KLlnumWGUlLlWt59ZB4/nvQs5v6p+XoZEwmUJpv8eVepM6YJSZZjVW
RCJMe+Y65kqA162LvYhLzwj7adXa5VTX3Fyvu+FdK6DmmKJGN5Aq8bWVtlmqdfUscUE9anr2O0qZ
udM70etWboJW0Bhki6o3ANSKVOHayiSnkipkbRPImQ4RQJvFBw2OzWcn0/oLQWsQ4et7pFm3a1NW
FSAQxgKarpuUWAbUJQIUgiPEFdI6BIdCsYJBiz2a3nurUzPoVOGoAFPCvl4dVKiBFmuTEwEEGeWJ
93QUn+Rk1NbBhAoafI1VDPJJtorg+PWNvfVMQ8mlskTyLo7fZokOU0zKG90oWZk2L6fnrpN/Bbn3
b5rGxk4h8L4tVZaBYs29aWFDouY0I83nqDMarQ7TOO7PYtWDMGus5WRRqf7x+uLufD8bOAMNX+pj
jClufDMwtMUxNRYHG0ZzCFruI3cZ2ocdK3fMqJkKpT1LDwEU2fXnmzrhxXVlBhG0ln16kjHTfmFl
Aiw7OE6lNwcE0NzuydHjtTj6db/ypjMCioxRWmtPqNGb6WMvnMQ+prBDCTPMA0trT87aQi4Re121
PNluK+KQ6p/0I4faz+geTESi0ohpe198Gzia7oM50VSVyzSVB9qe/YpIU2v1X41MaMPXQMxJfG5o
EY8RKjJJHzl1LoaDrF0vP5ZgS4mYSfyQCJHw3YV6l/j6AchVOfB7Cm25NMYqxaGYW615dGKRrSe9
KeLvjavB4gEF7fy2eTeSdPjjFFAEsAAAGJBL1/uapakNtYUeRLLwIdtxEazNOfqOsYONuv1+2KH2
oMqFgFO3aJ5kNsyxhb4mMtw+i4LBKZ4KW3ubwsL/VgMYgLIncRA0ENerQX2uYAAhCKK+7ObHIvXF
wbbGvfN8U8VTewZpkKrjUmDbZrxt16Xk/PgiiKTqe5uWzskW8fBHbQXpzp18u20q7kCRk1LxC5D0
ekEze4bAwZpeGqsqvpqmbOcHT6TDuFMfUZ/5KsRASRrCNEqTtJtAd6nf8VvJbbGnEaYTDaIHujTF
gfBdq46Ejc0CzsZel7Bj1g3tMk8b3bDIy2Fngvz22mKuB+cgwsI5aBNe27ecunCrjpIftKToVWhD
dWTG5NG3xq9+Iffe09sPiHoVFZIXRVCHqepra0Uj+woK1ziK2/anoRfTQ8WUULg6oNF37q2bfSUS
hPMO5TG6x/Sbri25SZwvdHKJ8gtBqa0s/3Gq6c2wJf7PyB9R7Kc/AZBt8754EP2YndA0inqCtEbO
BNCtfPN4G1ZeqslQTroU0jY3xQincusVS3KBj6f4CzhBfZmd4m1ibeoEU+ynGIRGMmAF/ut6wzJw
FiTsXnLR84I6dVXHQZT2bvvWQjxdMgVBpe6roDVbM8nSjT3S7OlFq1L7DwfiycjxIFn1pTCPr7vA
HWcDOQBsh5DqBRixWdFQjCtUu+mlGPXpoNNif+iDIXsPu2yz420vjnt9jH2lYmOrg8xg1AuO6Ldj
3Fm9iFODqdgpq215HAO7kWFXNVy5hTNS3Aau3BU/u8rIDDc0jCwnRFZK16EDaaH3Y3Ug6nkeQB0U
T+2aCOPBXStoZysNytnImnKZ7lSlby84xZeq2PFcyIFuuhQAjethaIzsMtrUEB8N6tLW47h2pJ2v
f4ZbQypKAeAAly6xwZZ207XLtevypLh0fl+TI5T5RycQ+o6V23tMbT8dN9IQGi/bfCDP7SAjhC4u
Y6En7+tZs+ow76V+1Awma8Oli/cYwO+tC1wKLHbgZGmWbA6/Xfl1BgUgQ7vjqpWHMZECQq3Mfvsl
AwXFC84YJwbtvjmYUAuagyW86uJQn79Q/YsYK2h3noHbs0JfhPEV4mVFF7WF13VB6xm1PdYXcya5
PnT+nPVhPprjHzr42W7n0VMJzfVp4aFRkQKhq0d7y7w+mbm3LqMYmA3268V+3zCNsFIph7vhoRFd
XIQGaOrir3RCExt0H3wmpLBxVu1cRXc+oEq4UMFAVkVBmq5/hafFPTkDBXuvd5PQWQvteUJl5cub
3Z+XCHQAeCkVRaud/+1mQAWnLWPXiaM2yY13DJ0MobXE5c73U1H47zuqeo0wlzG4zoNEe3uzoxBV
6WU8MUHephQCzgFzVcsjivcyD33Rr9Nj6ntVE9ZO/EYhOa49alVESGwieQIpwiZ7RXkTcKo3Ts8a
TYbQc6jKDpN2DvSy27tl1ZH6bZUvpnjR1bAy8/m3yngdpTBIS+bnuG0QXI2X5o+s+I9Z+M6IbFg2
//DGZO4PgRh8Ks+ADbhdW3tnq18gHbe/At9lQBsfDpRf/fZF9dj26xLexWewdbkgfwjGU+OmwTvH
LJ1nkRh/UmOfZSjqWfzI8jZKdf+Lm9hpHuZ+/wApCpJSiT00Z1xD7iHQN2frZY8IKIkV+DfguY0n
jEuWuE6uz89lPJrOhaRUOoe2YC1h4SyrGaJv8cVsY0b/ba2YRFiUabLsHK17P4LY6wVdRFy5FX0R
jlcHUhvmZ5yHyqPrD1VYui2AhWx1D35A36FN9H87ysF/UqSG9Pz1Q7d5DV42AY+EJ0WhWMhHrj9R
Ra+o1Yt1fhZjE9mymN+bnogPpdnYFOr3Yhp1UWwdgrDmpcXLDboF/ZdNb9MBzJbnrkz7SG/jpjhQ
fBVuaC/Je5/OJ9jgun9uxiL2dt69jXLT/+PsvHbkxrm1fUUElMOpVFXqUNUO7Xwi2J4Z5UBl6er3
I8//7+1SF1rwAB98MMZnFqlFcnGtN/zaflQ37FXwhkIlx8D1VHmqxrSZyvnM6VOc2iwz/cVyZlpH
on4rQpQd9c6sHF9KQzpeVDbVs6u0IjvhUdtqh8qQ1VlfxjaI8n48Ykf8vayWiq5OvaeyuDlv149C
HxGJdthoKCdtucMOvonaPLfz2eXbnHpyJq9LDWPnkLgRepzo63nE/gR/v0n8dZoUdRUn83muyvhJ
aCiAyjJSD1O5GMd+zOZjV5ny/dBnzY/cTvrPr0feNhP8d5bIRXNRw5x8AbYsbH1264jvgRX8FCwj
rguagnXWiuRB7zjsn/XIzT5EHKkob8KkcCJRe+hvGKdkEvbBntGzmiMTwEXWTken2ZWRXYN/E65U
jMBEUDkFnrI9sFu6SE04L/NZzazlsRzn5Xlyx7D3Yr1posDQwvZLnqtvdhZGvzUs+R+AD15KgBSu
A7WRHd2MYZ7Po0Dp0eybDEfucXrD73xP7DqHrq7Ko82740Ajk15irQwfZG1ODxgpu5hD2nuouhv7
lvzDJXEkLmk0bI7KdszEHCbxcnYnI+08ZRyk5bmiVzG+TKcskA2tJD0vVuEXkX18fT1ufQVwCjrS
cAQJHtnXy4EnRN9oTracW0Ud/p71fvJtvR/9Vrq2V+dufMnzzP0vH4ESCSAUMEorTe96VCGXHLVc
NBEdu1fOs0MP2O9bqShBVmpK4qkmt4enxYkSnzg2448CYnB5n41qYh6oqTWtl0Me/FTF4x5V9caZ
vVqerjkhgoovJA5dweEYK5yikWskM8qNMEfpw9k5hp10myd96tqdw/PWibTWXSjsg3siyb5eDT3E
ClyY3XxeWkd/FFNuvV/6pdhBuP1a1O2GQ3J3PZwxKacccT1MlzC3MpTzudJQvzyEPECP63tr9MRY
rUU5W2rvSlkb/1gytv4Rdl/RyUlEg7BdryG9/HrkbfSd/70ywGgjVoJYFNnZJmObTGMAD9ks50ZP
remY1FhuejWutpPfllN2UjK+sJO42U/XKNLuVPSa8m20p+Ji9U1Ek9fIoh9jgsPM3kptniG/Dk9e
iryf0UegqbTZFJ076iKMu+UcjrrxqeoNoXjcJctxKA3yCFOdizPF2PpYF3H/IzPqYBmEep+4kS29
nqfh5wW/Ns9sFttrqe3t1FK3lHh+36rXu+Iu9VVCb/v70OXHKKIslLMGcKZ/6N1QPA/UeKM7Qxqg
IJYsz55KzlHVS4SbPJswg/6qcmFepOXUb5tuHj/kXeNORzHjNOEtbZf/haya8WgLOHhekfdhv5OL
vQzy69+8/v1v6erkDhaylzG/eW7zI/1z+i491kavB9XLL8cosB5JOdeu0rbLQxMAC7MiVM76GJbp
GcKlMx6dstbzN8pS6+kOcvCXT8DVnuJyByZPXQzpKGSkNzEcc4ygrkIMi8UGkAOAT0eiHNnqBxOV
91PX0Rbu2vGtQBWFZEgd2/LQ4Cj/nE+UaM6FPoV7Ff0Xmccq2IQywy+uBafKJngnI19STDSX89xi
lYxvZpkfR9mjHtkWIn4UdjXYfqOXmUJHIk/6D6oR199f/wwvHyfrj2D5uVDQpKAef/21G0BU1Cta
5VzViQ3MLoXc7kV6ccJNesq8yhDDWZhazhvNmfxMs5v7KZucox134WPaidQ3xJx/nOakPsTwU3ay
sxfByM/DYgDLslVaCMnE659HL79vw6FTzjn7tvD0GJM6zx56fY+N8uJuXwcy2eIrAhKziU18OIrI
FvhIrMOY5yQaxc9omj6LRvwtzepg5ekJk9/TzuK/eJ8CwmNYOGwmIHD+uJ6dFeZTZI+LegZagnBc
14v+o1k1YXSYh1AKP5z65g05rygOc5fqqbcUqL5RnEIv4rDzW9YPvdkgoMSp6CA++Mvy5vq3zHpc
FirWUufG6Fz5RsQkUA8qt+iTTMvIPeFiFKeH3jKm8IgScA1upVSbhFSwd3XP1kNjJzO+8enJiNdO
7CqIS4n5+gdFVa/VwyLVc6t38jF0lf5das7u3ut83WXbedN9pVvi0kznWXQ9jNq3/VTxNj7TKrT+
shAmb05xKYYaaHFkFj5iOzKhyF0ClpK8ykN/0dv+WwzsyQVKMcea7qWlVqde0padW+xcvr/kD65+
HyYB8PjN9U/Is1vxCnspBFnAkF1SpNbMYz2qs3iLj3wSGofOGcvSA1w5zW9L/pshPJf+ZnKiT2q3
jxW43eyo2GKWx7xJ6GuARVSaOxmj8gFsD9ThoaiLfPyEfZkxnjRzFOI5x+lc/u2gE9BeXBzKQRik
WiKrn5BbXe5JYAkmZpdRp9BzpcU06iUIfKSEaScv2fQD2S89epINJ9a57LJij8zw8ijnxl9bzOt5
RVJibgIjqa1Jk4gYXxxaNvZp0GPlLyOz9K/Tko62DyhLqp7RYmJ+UAzATV/mdI4cr9GjdFWJV+Pi
OTRACu4cVWugXH8ornkEsIF/gCWGInUdSBC8Q0R28vjSYIHwBkRZ960OJXtZtcTovontSQHsYrtx
fff61n1xdFHfgkFNsoHz3Mq8vR5YmaktQYGIL32cNvJOgsNyghURVx0tQ+YXZXS7S2JKFJ6nWO32
Kgov9inWhCtzaiXxrb5gm2ssHytOVbTTLzJ3R+mFIFU/aHa11/h8ubyrHBUHJuxbjOyNzVlpV1wz
k6mUlxIyguPrPepQ75RsasefsxOX/wAn0L+DyYGk//ryvshUuKJRcaQxxOlAGWKd/2/5UN5YtVYl
SXWpJ7gtjXBFgF+5Exhm9YeirLTS1mxAI+0nn2XNNnN0AfYgl9RXl1la852GsG0QK2O8c9S//GCo
vtFeYRgKXgi8XE9IwAmrwKBVF6XJTZ9r3j5UelPv5L4vnmeQF9Y5UDJnW7yoM3XDErqZ1lWX3nCr
QDhTHyCHanywh8E9aqog7X79O71IpxiQq3s1qabJQi/+elq0Dqs+13t5IdfXFL/klQrARIcZfprN
xArfkIgm1ftIZPV07Cwu3m/4tsXNnpL7y3ihOQ60n3eSib/9tsA2LK4u3cmuL1R2qztFanN4WnSn
Vr3eVkW+M+sby4y/5dovs9D6B+R2PWtTK0fKtLHESUrXjmVTNHelM7t36GVp6SpX0ak74XNjfnCf
oWbAEP4l33Q9YppVxly3prxAksLXrEjr+Egvrf1i4sXxz+vf9Eaoko9Q21Bom9F43IQqjVCkzRVF
XtQEmDIQkciSB0XrqdS/PtCtZYRvQ9uMljnVo80hlqrodgEwlRezThRft+PqTGlKPmk9ENghG6c/
JLey1X81AbnQf233rVohStWI3CFndqlGHuwq8KiHai6WB8sh1Xx9bjc/mMmbfD0YSaI394MN9aBf
TCkvY+hahb/Mil4fGtONaNh39vjl9dEomhMAVxfhqr7I/mP/E5jo3F0HiBZW+YijhnUBC5/YketL
Xa3ewK0ozkYPfw1Vw/yzY4mzUMbvKTo/x2JxyxOKFQbsopXZsGTD09S7OBvaYTn8MJDU/3ucSx+W
BM6gUa7ex32OiJ0uRyDwqsHDQEsyD3ig6ul9juEVkLLB60o3+Ryr81l2uv3k9ujGtoYQXlWmzqMN
jutCSXt6BNPovGmSuDmS7Q5vl3w4D3UXt8Bv8/kyZ708YrgKQgn4SHVe5vgzcvuy8vS07Y/QKYAu
9f2Bf2o4oSf/Ff3iJyssp7ta6Xp/TFAm9xJpF7EHVre51KGqwkAAy/0el6LmcYSs8ZhNoRKUZjNz
UijY4s7OmzJ0UDRP4unijFF7qvtsrvv4vrWyKfqcUsV/DkU+/UB4OswO9exmZ4RE7cjHPL61nmxB
bv7eDpPFeqithcVy03hwP5rNQBbfqDOfZ+3OfRhhCg9ejiByfefOdvWjmcY49hqljiYoGTLMTnNh
UaL24kLL+SILuISE9TZKeaG/qC7uQwKGvvxUzdL+6RhjChpoGjKk77piGBvoiFzN8wdLCU37rgKU
HX5e7UJay+9TNy5NX+nVbrwz7az+ZwB+Lo9OPMXGyR1IzINOXeLWVxJosqfFdjJyty6yeBGThzXH
UBgWATW3EHmwhJLLUben6VHMXfFd65ta8xScC56HpbGiU6yO2uR3dtcn/tjNE74JqeJUvtmUYPFd
9KQQX1LGVvGmGrT2Hf4lcfmIUYba3ZldAqKcF0JRfhjztIMhkaG3PHphTiX8XW9YJAhpbShnhIlN
NchLRB0Hr05rTcMWSETt5y5PG/FBhy7wT2c0uvmx5DhqC9+g45b5aqW0iDYDNh3wYAYD4Q1Iskfe
rDuwYsj6bee0jOlQHtUxq7JjN/bOV80obHmGJdtnXlNbNXwHKmDZcTCl+74upZL5SUPz2BMtDnCe
4UZjHtRjVvcfjS6fF5gn7Zy8l9Bwvg1DTM4hZYLxHTiU1sIn06yLd2FrF0rlJandTJ4VNxTTjDnl
AWCmUJcaL836VPN7NdJiXoRtnn/T67iUHr2BQe+9YaSj4CtD2j/DQnSMBzSu8k/jlKPmOGCE276t
1TzTc4/XJ6ZTSRr29Qe9LebkTYSEdvgQtaEzX8y2trHnsaPQ6R5wl+nby2JUVETbzs4WP0msccRC
AVbZU5iGcf9ROJXyD2k6LicxYNKQDRRl5dFR5Zwd9EYZmncY8DTdMxCfGjWxXM+V8SLdRMIgCkNj
8LCjyhY0K1Mwq1jnUPi2pGM1dI773m1DL1W0Ibt3lolAcoZcWDUVxUWn/NxhIv+YzUnqvIOyCpHj
ONlRbh9IyIbqL0Nko/sxTrs6PsjFqi1fdMqsUEpHMudQTPb4WE4RNhhzZjrjX6FaVPmTSBn0IwDe
SJ7GUc2fNSN0uOATKVNaxGmcpp+ipk2Lk5Eaw+BJtUOgMqza8nM8R7LxTMCI/RtNW2bQrDM0tkdV
d0vIH+Ta4sALwZy9MesN+5016zD5WncwbE+xO0MeZ75b57nActIHI7OLHvnEoq7WWysj8TbzKjrm
ljEswSwBhZ/DqNNc2Mm6Ju/7xtTGy5xoMvF6s1Ao0WOFanorzS+E2rdWMmAKKtpbE9R/5CdhES0P
UNLguSnKXBf3VNynxO8XSg+elebNpxVdoHuWiDG2ELli9G9X7zfF09jf+HG1blucy9LWxftK0ZLm
HT+kFV/GoSXltdVwio8lAW7d2XWuLwdqKZ124FMDZFqabPlsRrUFcRHzKSPmtKD07dutMZs+TkMF
hkMWjqSmDziwNQ9Foc7NgaAf+6M9plBt6nnq8gPExDp5G1qqKDlE0372oO44YyCNXGu9hkdo55Vd
u8i3s2pUeCJOYSS8UracdS3/WHU3dwkIfuBfZvHIt5vyu6UpqACPbl18iiZSWTaVJFizumk+9auZ
4KFSSmlCy3TbbxLi45fIsUPlaHemWp2yDJbII5qH7eDFkcaZn0yukAdH1Fi7xLOLBxtvoBZ5gKrM
Ow8Ys4UAjGnEA5sbBtnDjDy04nVo235VZGOg4WzmZnentNNkHEaOSeV9Fdb0K7KpgsGe5DRuPKeE
ugS5I8mX4zRbjfkuc7o5vW+zvptgegxCn+itzkJqvhGnPVaiUJiyH8CijPZSC9dukYHNQ+k5deys
hueVfq4axG4XL53h5sH2KvshSKZwEae2Lozlh5o6WX2yptD+OlRm1R7Af1Ps1dBEmTzZGWEJdlzY
WjBaaax5qlTKiu+2WInXwoB5v5RLWZxMfuHzYqlV+7Ve1A5wuKgyXvAcHXl1UvIq+Yx0K8q0bbdg
hBh1Ub1W6TKc6OhSthHOPGoGcGNM5vqYsgrrDkI0CK+qunH9dCpp84Mun742IGVWrWpTIulagSuH
pTi62jPUiL54NxhpCDWnMosk88sq6cUhouvgnCuz0b8so2nA+5D2/FSkaYRYONobwyeYf1OLLMaQ
9V86a47xh4960UJmdzGqTtQJdEfjmHF7RCgzywNtRE8W9VppZR7txx4Rm7xFpA0XTLs5tbRWEz/s
zX65oNPaQ3l02gaLXCNy5ydTr92PtpGWzV1Yq1r7PFHBBJFfm2Fz19hJU/h1FeoC+cTcGd5F8Zjm
p0w4i3jkMpFfIi3T1IML/j4/WRRJflJGSvGmYrFpZ5u9Gt5hKSArWI52aX/l+UeKoHc2vCRrqEV/
0cZcK6F3JRxbS1tJcZxAKUP7tfQquoBiKIajyu6073pzVHK/miJDO2GRSypIt2NYjguZytpdpqfl
O0VtQhCedGMJDMQM8jeajgIS5floaO/dtpnVBxc+fOiNpTqESBJPLl2FWWbtKVbM0oJSmdVDkHcL
6YtMtejT5BAWD0S/Y3kQROfqmNp6Pj+mUTvAd1SLxfD6rIqz96GuJ5eusNXat8Ih5diAGJk/IuHf
VyzOKNGUbda+G7eeHh+0AkIovEK7fDui7VycEmPRigAWcpqcot5F372WZLfHPIqleIbSpTsHo21j
kXmJowwkepUau+Hij1qcz98jt03dBOM2Ec2+GLJK+mku68grs7ySJ9HUtFQbZ0lV3+5khI6XGgrx
yVjC6EeUdpr2LGLZfFahrcXRQTHnqb2D5w6l0URKZ35IMGT50ggD3FfYU63z3NYKpxNJeD2/cQuj
4l8vy+Z9h6qCex+5q1AfCV5bH9GYt8pTHUZx4yWYe7pcXHX/yaTuhz5AaKX34TJ2yRHP9jALppzI
9wZlRGosL83ip4oronlA1GMy7irglx8VEjDbI3RNnFcX1Sn9yUp1ccFIrkhOuqy6h0rH2v2UY/U5
+1OBmPUBZ1jQeDkmFDreXoYs/MhUpuKIZLXtPmhqW3PaQxUt7y3ivvMWtZlmMtWseCu02XJIwEh/
LyOkP/2Q89qbPSsbI5M/q8nyh7ajxTK3sWs/RFTqDU+IXHuGs4MMAXK1qwzNzOnzWC+z5XpG3WTr
NiERDvhSPWrslRzUx6rAkeaxQ0EAMWVHjwsvNOXKq7UX7Lu0El1Y1n2SxQOaXHV1T8IBHTA1MJ71
1LAb/84WzR4DdTHi6BSucsyeNXVWc8pkkejHEYeH+B17IR0CjEZoAGUZBsY8xoqlOsMinfKgoF/P
zZSYY5EBdO2Gd3qiZumPUKKGeFBb5GInv6ilfFtFmfw2x6mhcvAkYS05CPTOeawAtkceRVQBkZq3
ZBqeRqNdH4cwhpSYe3wekqdMcXvazyO90YdZ49EVUAtxwzcuCZV+gkfsRoesjBdkxYCOhc1lSmCX
fYzBkaRHBc+5+K6rCmmB4kAZST+YEBPjywAPXR7SooO5a6UTiSr/uYA525S5HpDC5cMjOaOTPBhl
kX5axTro3Kb2YjwbmRzLi5WOcjrCwxbxF7SNpTHTGxCW+3dKJ6276ElsKtFh7GEa8AYpIpOHXhoJ
WJAgKOqe7mPhto6nWsmQ/QQZuMh3O2/0qxc63CGYRJSKAJeCk1nBT9cvdFttFBIEJ+cG1PKPZivy
u8w1m1NIwvhZK1IteH286wr1r/GoTCtY99JZ0pHUuR5PLZDtbaI0D1zQ1sWzLOaq/ixwhsK8KG8W
NI8GNsZ9Oyxl/L3j0bSndnhdR/p/PwBsFzgiiCto017/AIw3YTPMfR5Uzmw9KGlbPxlltTfNW6Oo
K6AfeY/VmXVTi4sykUHLXooAcenvcHEKehM0Y15fy9uDrCwjamIQ7DbfTqcF65oVp7yo0dzwdZ4B
D9Qhw+r4+jjXVaN/l4zKrUaHkqo5lNbrJat0rLzjmYZuprS5P2mz9pglpPUtghb3rw91c0rgLuFH
I4pGb+d6KE5YYcftWATswSaHcV5NK94zqqK7/zAQGO0VRA7u2dx8oGkua8dIcXMjSwiPIiqjSxWL
YWd33ZqOBjmLdz7QNdoi19PhqspnjUfIKp4x+12c1itraT78+VzoKVE9XGHxCBVfj4JAZVvqCu6F
yVDET2akc3z30TjuYZ6uq3n/xgGQOhWo+MpX2faopZQCAR6lpKamt4dCMeRwSAyjjv1oqnmSowwp
9iSxbq0gDRC6BwYEhhdIe6OVDkUKXEpbQSV/6pPxmCWZ8R92Ev88LeaVbAzt93oFJ5oCpFTMTBnw
FBcalrWkdHu+Zhs0178LSEt9be3gT/NC4m3Rs2rkDiyDxu7Ps12QWRluUJXjsxZ1H0TXPvaDQbZh
3i3znAH4SN2d4vbN5QT2QuSr9LB+OdH/1sFK26lFL2MpA10vuuOwwPztYnirrwfkrQMDVTZ0f+n/
Qglb//63UZB76xUXr4wgZ8KUW+r2qZajPFZWmu4MdWtCbC1M3GAhQobf7GNTm1Lawk0ZpGNteX1j
2XQ2o9L/DxPiJQkKAeohTK3rCTUa2Ph5kER+mzk0yvQw6Z6qaO5DCoxm+ffro92cEwgMkyOX4bak
/jlTMiRJeImm+IB69ZA05xr3hZ2b+OZH+r9RtghGnqF1qxrYDEuqZ6dF1aZjvpZXrH7au3PXO/X/
2gD/xj2gUcSef9GQtm1GvSihdxk52kiDrT4ViewoKNth6LV16AAscvRntsWe/vytUU2VC29Fl0G0
XJf5tyjMZx0cTybKoNbVgjLp1KXth2rIl0/WUrjfKLdoMOl6Rd3LqW59P+AqYNVpg+PMuBmYYTLB
R+P7pYC0k6ZdBgpedrenpn5zHAvwMTkGFILtF3TjbOlI2augoVR7yLOoPeYaolSvR+PNU4vjQrfX
nfxSpAO9v0zY+kDnFtzJWxS7ymNY6NJHo9f6IBCsQhNvVO7zWoxfjRhP7GqB/ds5nb3zS25+0N9+
yOaUBtwheXwhsVXMw5coGilmu+J9JprPmNnVHppBn16f+q0FBui8qs7+i+W4jiAOgyElgCpe/zI+
0A4YPLOVe4yTm6MgFEOeuCr4bhuOwMilVVMeDCBATH6dZ1/RpNoTqr61263fBtnEJNWUEuvOqAp4
2ITH0UAwSsWul6qMusdpuTkfxBLBB3PRIfV9vWqQjKnBw6QIdEu4H7EZB2OphenOIflrWbaHCjfp
/w6zRstv2zsyIMsgilYFVKG+q3CDSkeDn5J8s5X2KEV07tr+TTx1Xqh1T7k+HkrxT2Xt+TffXNc1
GaK5ueqErH//26+wBI9NQVE0aOcRFKQ7VPfqkNUP/dDt+Teu67adMHQF4hE2DBq7m6tOQSBNqLZS
BLne/aPog6AwPdyr5fQplfEeSvbmYBA9wE8ApoAFfz0vFXG8MoYcFCy2bKnOTJWQ9yMmd6U/QCsd
7pA7y/5L3kB+CbwGVgOCrpt02W4GVN3qefUXXxbfdibNp/0THaNR2XPiuRWk621OLxyqDyiY6/nF
HV1OY2iKoJjqVnjjUvUYydnlrunxrQBZHZbJtsBk2Ns5zVZV6bmZlgGo4e5da4z6ERn1ykeEvNk5
H2/OCTo+5AzwgdwK13MKpa3FaP+UQdfZEQpgkUAAMTd30Dy3JsTdBt0XZSHkCzYv+LVJMkxaWwbZ
QMI8TFPsJ0PfHEEq7wlV3h6KXiCkKGoTW52htJq7vFrqMjBzWRpeJENj8qNBjvGqT1X9mWrxrzSF
RYPWi5rBKii8CT+4C3GsOz3uhlnImT9rs++MxrLzxL0xKV6EgDjRawKntz0e1XEZbSdv0iClSpJ4
Zj9WWM31la75SjNlext5/dGbUwOiECotq86PQRp0HRTTENMuWIY0oOOQi4sD2iSi7ZM11JVlqOdP
Ve1a+Z3MbKu5Qx7RaYPXL9Fb8wW5wyECUBMH+s0PiEyAsammp4FSzP3brpmne6SnnTt4EOqf39c8
BH5VKuhVvuRuqmjsiZriElo4RXwvS7P6zNkRR8c/nhIYYcSzKWEhgLCF649mC+YgU/OgQxTwaNdO
GDiNpfsoz/2ZlemvmGQoXr9stRX9vjmHkcaxcvpneYCXBTMapuKucidn5xvdODkwxINsS42Cl+4W
bVhoVmXgfZajZlgX/pDppt/YZXd4fdluj7LK3VIBNF84zRr91ABvXkfRSuNnuUofmJio/vP6KDfi
DZ8APNEdxJ1Wetx1wKe91SudsPIgLNz0WUySbi5apv09Wk3Ru9fHWld/s7lI2sgNGWdVSFpv0d9u
/5l8rh/HJEdWsa3Pcdnwxq34kifpDuGxU3kawj8p+51X/I0prh7fK8oRbQAwt9fDjmjwK25Csw40
D7S/tE59tPlKv9anceeb/XravpgiI63FTJiOWytPPF9Rf07DnEeG+kOocekvtfV9KJsvzogQ9iK9
/En1jZ1L5kaoUJ51Vu9QKH0UKq5n6PYyoVVO/6AtB/u0WEKDadDYO/ymG0kOqFcg04oKlZPA3IwS
47ClDk0eJJj3espSlTTVl/tkpIAGI+k/7GWkaRF2BxNM1GyLwnZvD9hFallA5696a6PclyDEaEDp
ej0qby0eMbkS9KjTIa14Pa0RKpNjtFUezCLqPQuJvvs8kt2fnxmI8v3fKJuqo1AMTMOsOg+UutLv
nDDMHnV6WDu8vptzoVZGEoDMCJXa67nAiq8LtHg5amve0llLmz8x+3Ynym9tqLUi9/9H2azYYE38
dDXnzOjDwQfAZdGVH4ujFtGP/dOPw1EBu8jg6l9Lz/r1hIa5TBSbfnSQYj4aiEjan0p9cn7++SiQ
YelwrHkgZLfrUeqhQ5kB0nwQFYRACk/lmKTJ3jl043AANr5qTxLSKOnZm8kg3Dtmo0jUIFIMBIfm
t1YOerNrQG8pNSau6cU2srvWKoKJ/vjrU3y5eTH+oOxtGZrJAbHtXIkortRhEXqQC9AReBnr2Se9
EAnKroVRPqAOHpk7YfIyGC2AeHQLmCqQ/K2ejmb0PL8ihnR6t7srimwCrxp3OwnixoB4vfOpWcEB
Y2Kr6cQ25h3oib0LzyZAeh4NAnfNyvw8Qv0qiKOijA+mZeZNQE/TSoMOOFhz0LM+BNk16sA7IX0I
EDwxIlEPVY4q3F08gFdB+VjLmjtkXcmHkrFtXS+xs6F5TBNFfqcnX/0zqKCsDrQf+f8Xhhq2Hvkv
qPi4KcEHFJQuMr8ItRyYGZit7NhWevazNltH7JHNX16siOuoJt+WdGQlHF/Hb0/q1lO+o9RDty71
48qqonshTRwYsYNGtztLwmjEO35M3nS/9ObHccEVINMshKxNBI8Ptgo6E3RtmXWHVva97lGCjNTH
cKhATGkFWsY7EfnyFFl/NDQ1sgEs98w1fH7LBpBG1JMohOIgZ8V+bGMUUkqwlCdF7bOdoV5GIkMR
HmQApNXKtvRnduaCHJBeBbYu6wNqZb3f4O2zcz/eHoVeBbAjusPbxl+OumA9NaIKLDSBwZLo3VMc
1ntsjZujwFrgmQf9kRvletmA3fCYS5wqyKPCPc8uip29yMId0bKbH2dlrCPrQiaznYue1orbLMwF
Lt/sVyh8+PSYF6+gxnd4/WS6GbwGMkPK+tx5wUrLHVnKfqkQ6elyuMSToj63TQpA3BxxlFJRz4aA
V+6koi/feUQEdQy6V9wrYPuvV7Eu5KwVdl4Hwzhpz3AzoztQjtFTAezeixTRnvqKHqSLrO3d69O9
USDmybwewTa4XUPZFtpRnWhF6FCJ08I8r/HKqLLIp/1NLWXsZPvFMEPzaxGzY+7GQcEwbM7D1DpO
i4K9REsLYs838eXVwA9C3haIAYkd9fHrtegMO57AN1UBqBuU8LC7QolVLbuPFMry01jn07fXl2Bv
wE26qqhxiOsZwaXY2bt+KM03UTgO7xUzm5+iMNyJr5ujQax1XEAbBst2Pb1aC82m6ZlenJXde8wj
+neGUlofBqU/AkLvd77vrf2JiznxvHayabNdD7eif0p8PqrAGarwc9uhNDJmyfDz9SW8tT9JitA5
Q1aG63UTv6h36E6ocMyodAmPyZSJ52zS28s8iejL60PdWj+ogwoJn0vncKtYFya1YXfCYaimHv/C
AaO8EzFyyyy4EzhTtKewdmtq9PLAUFHU5DZbF/i3e8GViZyhXIIsLawc1oet+WVe6UdVSff0wG9N
bcXWrCaK64tt861EEg7CdKi9x3Q1+sNiLO4U9IXtTl7tDqtEZyXcdOe2vhUg1KNJV1CyQohWv55f
HAot6wrae4UOshrXbxsK4Qhku/zw5x+OJIMjVUdaH5mP64FEMY9znxV14Iiw8DMrij6YMdQ+oVga
4vr5sjOxW6sJA57r3PnVZNt8uHRZZDhobLSGWqpf0CWSfqlCMynwwXiYZxyodl4HL0fkNicuMVFH
ygVvu+sZxvMyzW65hiaYcC+UeBQvBgLk1vyxB4G7k0XcGg1FHw5uJIxWk7Pr0ZpJxp0+tjIYFq1M
fbtBGW+A+vOXKTLnIzJg1tvXP+DLnUB0rA1LUCowW7c7DxegmpVMmwAYvnE0WqV939ZjA0w6Gj6+
PtStueFAj7IgBEx4kZvzxNJbgyPZrAPMd7Jn5BU6vHdCxag8jRvx3s7SZo+g/3IfOJS16CishU4V
Wt/1ckqkY5RE8vEskSVHczKywzIte6Kot9aQuha1utXDgCTwehQyeXws0qkOItPSh0BASPxeSEDU
ByDD6c4HuzWl9ZWP8sJa699ubQCz+TDQ/QziMrT9MK7wAnGz+I/zTKBev42y2WfQeYYmFZUM9K6L
D6WR6AdEtPb4sS/TMkYxVsVOii8ExWZvTcaSNHKaiHZdpvcIBqifezUxjqPZVO9mWHIjoJ9w2jlD
bq4gZEtKMSoQiC3QLB4tW0HDSQZ470gJUca0et+M8FI7vB7wt+ICDaz/HWhz9Fd6pGdGV8ig6ML8
oWpNceyRMfnkdoazc0q9zDVZSV4EZFgo5b3Q5bX7DAbyYNWBOSOhcKyyWvUntTUOpSrozcAacE59
bmQgZItlJxu5+RVxqebxz//ooFyHvzV0ZApRKoMywaNVV/6O6v/h7DyW5DaaLfxEiIA32/bdQw4p
ul/UBkFJV/BAwZunv1+NNgM0ohGtELVicHIKlVWV5uQ5CO0MYwPnWnyKgi0d99X9e2dv8bi1LfMl
ERJwZ9sX7cFkUneX6H64cROvWqGuAKmHyxj+8mXr8oL/HDav66p8Tx25BcFnaKfnXcSBkQLwK+7P
Ozr/dk406SgzQn2V521woVvIVRVo3deKutjXx6bWFvTe1OKWaiFRZlgUF2mzILb2BsiNdp+Vpv/t
P9iBkIFomAgLdOp8SZpVOeCY4K1NScx/ArBEzUzp0Zs9Praz9pwQekCi78jWtLt4KpV26CBV4YpS
i3L8S0GYndpdClmmapfOWalG5hYfW1w7z0QUdJkQWTGM5VsZaHafdjou4bZReDHyyrqYRTC86LVu
fXlsamVxdNwR7eSel1XjxeLgN2XUmEwfNgvRMIKmdpJxVJviA33m5q+y8Jvne62SORzxERQIPTBS
8op5FxO3apTSIwK3l2UDvKEj+n4714TZfeMrrpQoCadA7MmYkVRoSRHjqC03kTnkZyVpvS+asJkM
caPyxYRs9QNYA/dHUpfxyRxs9wzszvthjUq0RYyyspeUAsiNqXCQRy2Tm8AwRvCtwC5hj4KPskVE
Y+wYF2eu3Bk2aIw2bC3lr3ImYNCr1fiyMOLtmQa3iSMZ65gqyPAe+82qqbfOiUQd36mpG3lWO0lY
F+cxpR5aWQ1jZUHkf/dDEW+sauU+QY1UtrG5HwnJF6G/UUwtHGljcW6ZHyWE84svg/DCp7sNCEO9
s7J4XBAcHJ0oa6ngtbF9GZxiQJeyczeO2+pa8EVaQaD20b2a+/4A7ZxhJqzFchhbRmnCOLaO6Dee
lDXPh6QVMA1OLwnNFlejmbE1QsfpmNP7NlpK9ZtOc5feQ7hr7f5WVv2p1xSk52wFIquq2XioV1Yp
OWIpuFI8VOFima+yQs5lbGr8kPnRqN5FooedNW3FlsbFyuVFRMewhcwpNKBDczuM7wvbrUG2gf8K
z547wXBVq+4O5Lhx9au02XD6tXVJjkkDSgsYiZf4jb6jyAxFWQ5uW0t+DbGnflHHyTk8PlpbVhab
p/qNU1VyjCnsfHFse9Htm6z653kjOhQnHCkGO9im+adr00GxisDJz5LU+0OudvYRZ0ifj+4JOaCW
p1HN0M2yIV9mPfKoOVe9BhLlpUub8IPVDvZGwLESkwI1Z0tIvigmL7Xg/YmhXQqKYOsZlPgziePu
d01PvT+6hpn3L05hKNU+nhL3hci2986PP+SaDyItBMSLjgVZ58IH4QhwrD7OKGF7xgt60XBv5BCH
6+3vyMOmG8bWXAO2SAiisQSvxuKSclAmBZoHKjXKEvGSBbZ5y2stLjZezpXLneo1oRVxAZXUZbOL
yalOoAxJETUPxz96ZjX30Cglh1CNtriF11ZE6kyVhRiOosciGPDg90hqFWcvmFz9g/Ef7ZpZttg4
uGsLgriLaIq+CdUVY+7tCsyZjM0b+GGjK9DEVtahzzrjNWvd59TJZQePOhjBDSUOiOnueP5LoVFG
NDAFRXp2yPpsglZgM0KUJYw5NAMr1H+Rj5HAnSV5fOgXPbrLXs6QmcsArsfMOKKQSAt/sp3q/8iq
Y+SE6Xt5Y/o8lEGahpCH0ErWjhbf0msCRwsFOwY9SLWvtE7/Q2mDbONMr/rFOyvy798FicGkhFNa
sUDo3uIQEVszejHjLNio3q9+R8JDKS/E9WRJx3lnJi9HgAEioWiaQ+MSWepY7fpUBCd4MobPJvyX
rzYdmxv6scSNpt1uKZ2v3F2ynE91nS+KXuTiF2jsVhvDkAGuIYm8j0WgxcdOVdTfxqq3P+YQCR5d
p3DO/GMveP6Ug0mhsG0wX0Vsugj9wwh5SoZwwYx6TvWqMzT2e6YN1h9FZLfP31vcjiCYQYXT211C
2SrFKstGicCMerZ6jBAve1Vj3f7++Cpe8ZmZlcVdUgdJaGgJINiJoeiXQC0Di8FzRKdP/8EOly/3
FSNddyzCXht1dVKymqyHFtNg6KPaJWM4btVaVm4tUjPJmscWAfZanDQhkJQeaPSc26Y4pqMwj24f
/0+UxfOoIdq8BDYSMQRsZEmyiqqThjNgKApz7yWsy08+BJMbAfbaaqBLNyQBGenfEjzsEgZErSQm
MFSOUiPaT/Zkh4esjce/H++PDJAWlyMzzQ7/UwQm+VvUf4tu7PSi1rBUdhBWMG20NwrVOMLlARdX
ypw/I/G5GK6Pza65H7VZiWP0mAdY1oDhK225S6LsDD26DUGqSA6mnrn7560wMsV9JYfsaGXNb6x0
8iBTdUCvW3EWQ6qm96fI2YwA1tbCWwaeVkfui1LEwkoLNsUom+zsBnBcOGVbfO6NIPn1eC0rty/l
FGqjNlcfxH6LtTR2KgSYDqx40K3B16VaR4vh4N+DpC32sFW4KAkEyd4KAyXbuSWME49/gRWfpLCt
Q2RID4RqhPz7d9c/bPYaGTmA9mli1iBrmYFLjA7Z97LtN27blS86M7WIEwvLg7o5ZACU2T/n4FbO
L4MX/D8ZAaOk85zJ+3a+njYzRdrQLTpHelqCZa9/dWpgXx5/tNWVOJSlJGs1RcuFbwithgEp4M3M
1RCgUs9roRHlHx9bWdsa6APRp6JpJJ+p+VKMzMhc2ETyc50GebFDnUnZd1bafIgqpf/+2Nbaiv6d
O+dQMbS3SIYiozTrXiNdbuAz+WZ5crxMDcTX/2CFJjpsiAB4QWvMV1QqYyUAY+Bsfeyi4A0r7zkZ
1enPx2ZWDhXAP7JvIIAM7yzHYtXGHEQcdcS6cTN+hqjQbksUmnsGVs3CRoojU8N2lEyFZXlMwrB9
6Vq/R4ny8a+x9k25Cel6aNQVibznqxW1mMKi97PzNAR/jnGkvbpalG3kl2trpWPKNcjEJmi5xSfN
ahV8o8HD5bVGuMuHzt0HTvfDsprfQt34YMQdfP46ar3atIFSXnNPXjIOGusDdbOINXqGqDstyzjO
wnIOpGPqMWgKMOBlkm6chNVFvgG+6bmAi14skgH/SWg281i+1fxdpsOhqKFjcjz/98mZTko0fDJa
42dmphunYiU0fetJ0DAgv6UUPd/BpvUDyRSenX1YdNGft4Lpp1FC7eQiA+J8DRs1tk8RQzpQZirW
OG08DqtfmGcUFDT1FlBGc/OQgSjQl3nZmekSewf0Uun2qpZ2RwsEir577K1yLYuQgQ8LwlP2tghO
FrdNZBZJ6RjEwlqkWgdI/o2KmaPO2AUmqb2TWLBBPba4dj7k8ZCFA1LtJVxj9E19SntcdygkXcOo
WND++arR/Bc7JGtQzMoHffkZGUFrlVFxs3OnefnXzO6mvQtW8fkarQMGjAyILBvh1MVmma0wWA5g
3wK99r1iCfEhiIfntMDecmta0aBvIQ5CnMFc3CnmVIeI4eASBfyWhzQSwdmFivDL451Zc7z3VuTO
vQsKErumzd4Z2RkSwfjvQkA+4XlB8Efq9+rzeRE01ZSPgP1qKHAsTFmZ0grquGxOW3uHHpKtwwRg
9/l8xQGWquPXZLPgRucLUuGQLXKLz0ZHN/nbFpm/swvX+L/Hn23tCNHJYNKfP1TjFptD1SOceFyz
M8CZPxiw/KJ1tbdPK6XbxcMWEmIlxGdJlMIsGVTdsXYwEaC6KXwW57GrX0NX+B8V+Gl/40G0vzIp
AMjD6DYetDW3oO4B9wmkxlTwFy6e9cJR4DnPz3S0yj00QtZOhNq0l4jjjTO7tjoqEqDhPLnKZccj
1JKuDBTo7Nyobb9GGpRTu0a3gmPtT/7/GlW3j7CJPH26cEEGi9A7kji8O833Ke6GsHfq/OK4tfgE
X5mzL1LodR+7yd29hxWyZk+yg7xhZOfOSEmpUsfWzC6ti2zxqy76ZvrsIIJSPLtfGKIax7Eig2Ee
bBHUKR0Y8DpK0wtDdBVzqma4Q1MLSs+k3no9VtYkMR4MQ4CFJdpZuH4dKXofw9l9gbfWc3cqYcmp
Ggz92RNGkfRt2hwSb4dsSbrNu4uJbhJ49zJMLrhOeMt7y/8JmV0N/xyk0ftEs8Xh8V7duTz9Ntor
mCKg5B5afMIQSj4LTfv4YoVh9cWDqfsvv+zbK9MP3gZG+x5JTPMZWJOGVxCzkrbPF5dbYwMpdRVf
tIFJX2Ow+pcu1sdP3ai2P6vCcI+q0novqCPUL7lokgusttHnAJjSxqLvN5OrkokjyZTDXi6TgS6z
at/KMhbdZ81NbZLiFMXxFn/+3RGngk8WIEdKmNgDvjBfLmIdVtcIN7pUqq5AETK4X3qvG/dBNLWw
b6vj56Kf1Kdrt9IqfVSw4hQMOYZzqy5UJNQOxuiitmP1tTXU4UtFlfnzY7dZ+4LYgcgYBPZ9/UXp
Y14cy4wuiBcr+6Rs2l1J0WJjn+7eG9Yi4yeo5DjgTNkv1mJnQgt6K7okvZN9rozQ9Xe5F5opkPey
/z/LBCL6eF362sLgsyenwUtxjcUBjLKutUxbxJdJT7Toh6dUCSLTWmUYnxQqx9PFnYSR7Q3oeqd9
63Tur8G0K/9AP0X1jyq8u82LTt9fORtssbmvsgbO7snvEIFruRX1loJ9XGSf1NaN1XLX62OuIFPj
Nf6r1nt9/5JCzgfXZZMo0TH2o666Pl7i/YkngqNFIr8npcDlTUY6Xk2qESoQa4Z9sYddJvnloYQK
5NaJ65+Pjd0lGDLu4YDJXBjlimWKH/aGCEhtYphIhDg5UyNeptytPrlF3X0wU1/9ewQIRs3Y686P
Ld9vJEI5vKvwOYElA/ky9x0btYW4ttXoghSHe7TrHABIXOXPPuM0SnhSodLgS8px1rkVK3FLW6tt
znjgTc0LSaKenJhugsodcL/mH8BVtMmltFOQdE8ukJyJtgZnkPMnz/zcdIZaLAmiElw8xfbVXdIp
+iHteWyffWQ9UEqSTwzhXGa7lwEs2rORjW5idDG6xP1MuQjy0yZy9VPTNWCIHi/q7sRjjEqCHO1g
cJeZhPmiSsnmJ4w2uiiD9tekNIx1jdpr7ymfJqXa8M27g4AtlwcAUh76Mlib26q8qS2Uwg4vhe5X
xyb17QtXMwpkoB9Pj5d19xRQ+gQYBKUAjTxir4Wb+IWmqlmTcpGNsRZ/RMXAsr70ie7+yh3IefdI
3MO+mjdOtoFPXVkj9Qtmr0gNAQwvDYNY1rPBDKNLV3fa3q64p7vGTfaDO2xRUdwdONbIs0Ps7IHf
Z9Bj8TmRk6D1wFFwY6jv6gQua1/r/Q2vX1sQfk8GT5tXVsDmVmCbM90pSOILs6khdMcKazHU+Dgl
xRZa/35BfDTm1MndCPxoxM5N9co0Fd5oBheRDd1xQhP3S+pVWxDH+wUR/TtAJ7imqEsuO0CInwdT
5YY6PNJJ8mfqkrd7hoi/BxUd32e9EFNQJ0i6DlrKb4rh74LLnDhPqFam8zRZ37IquIk2+pLn2h/l
mL/WlXj6fJkS0CVvf67Hu8k/NaK6y1SDdhZh414kD/QeenRxSyGf3bg2Vj4iDgEwh0ABN19Kd1UA
/9BywJSaO9+Q+ZyuYM2TnaY04cazsmKJeQPaMjIL4FpcOEXLZBZzyRrCH2Nm7Ec0PfYoO6hntMyU
je26vwtJOPBAuHTZMkbB5v6Xo3HR2y7ktUXQNfuWIRgENP5yY+VQ0QXYMLbi7JJfURImIWVlLmu5
thHoag2g7FwjVfxJjbr4Q6MW4/GxB65aIUFn5Fcq5i6B0Bo4WkjX2aemtsfXCI4cFHfirSx3dY9A
QBM6SlaaJeBEML/dUUrWzl7O/NCOmV1KfSUSh3+VpY10+uM1rVuTTGVArHhPFtsUugHDX8LRYFpE
lFDrteo0WZ44peJ5LjlSUGI2qQDIoNkd8KQ2zFyJgKWc3bCyXqIyjy/5WD3NbiytyMRIanISJi4y
iDry3MSL0bbxOq2/1rnZnvyprDYyiPsnETcDH8xQK2ABss+5d4d+ObhBmOhMJ0mSQzVTsxrhHyv7
oPtDru26jKmzna868bjh6vcbZtHZAg4NIkLyNy/WBweSEsWVCYlhHHgvGSQNu2bw3Fs4iafJ/3ij
gJxIHBfoDx7I+SKVAW2K1hyYC67o72tuY+01d+w2PPD+VEl4Cw7BDA/FpCXKA8inSh3bG89ZkPY7
COnFLs3GcSOGWbNCG0RuFbKcQCPna0E9ZBqtNpwY4wn7PQm+foAbfat2dJcwMAAO3ALCV41pcVK/
uRVFKK5Xp8PAqIRpvLh+bv9jtpo45m4R/aymyT1Am5//nhbN1gzAvVtwYzCnDtSUeIn8aG5ZVXuG
mJl7OSO7UF0y6PAJy5zymIn4aUSQvJx4q7ih4AkhQ5qbSv3K6VFisc61y0gss7mWu6M/nl7Hui73
U9Q6J/nLZPtmiLXfH19X99sIQo4onWCU//gzt23qxQT3W2TzgGn+3xFzU/tAb8q/n7YiiS4kPzr8
HZCvzK04aux0ft5aUE6FNoxkSHN8b2KButBjOyubBrgJYJUsLYFWW8TwqZfFYZkFxjmvQ/XI9Gt3
qMYxO0Rge547ZbyOEo0H0lreHvJlmS9JaYsxUM0QnkQn9Cf0urog2OeIsm5cT4sN+teO7bAzrIi5
ucUGJRVXbwGY6mqMrrLXwtA8hkxRbFhZXL//WvGYeaHMqBJ6yg/7LhYUxTQNYYyVKo/bv5jrcpJz
7AddhU6BPv7TZW5iXKPRRRj58Y6tLu+d4cUBD3hewATZ4ipgc/uaUgr51tBE3vCLNStSSly2XiSD
/mJ5iGGq8YAiwzV3SObyJvMuYaWMv55fy3sri7UoTimKOsvKq2WimBMWrvc5hkKj3FiM/DHvOpdv
ewVGjBoKAC4uqIUZvfeLqRmT8oqy3we76b/mrGxvte2EgB18f88vipeRNjQRLpCZhTU3SP0pbrLm
ysSjORzAo4l0p4+TujVQu+aCRLfchNiiirE4u+C3GsMpkgaS0xogVa7AG0HbrxjG38K27PKPqh8G
4mjkujleHq9x5YtaQLgAFdB+Af60uIALs0vQtivaa90AT9p3KtCQkzNk0CtXjW9YfyaIZYPwemx1
ZcE4IzMTsAvRhl4y+Re2Vk4WT8o1jYN4l1i2f0bE0I92RIrq3tfK+MVVzFpsmF05C0CwDEOjdysl
ERaJ+TRUQdKnE2Z1pdd3TeFFL1k46V8er27VDBhD2V5iS9WFGa/NReIhrnm1/Npvd1NNTPI9jMZg
iwtl1RAgUgr4UFZTbphfXRA/5WYX2Zztzol2QwA1noIw+uHp5dAqo73Erc8tacjf4t0FWY0CjU+I
NK+GXnwYFKe9WNrknx8bWUQ7nGzG8+UNwimgXL882Unr6H451uV1sJrkxRH1n21ZUm9GN/PFTfVJ
fPYD3wrRNtKLLW79+zMAKI8EncoGMyK80/MFFp5eN1SdxDUWff1FiDRHCFXrRyj/HAd9Aiuoiye7
nm/rlXhNCfkgulvm6ZadqU5vsF6zIBDZlxTzv4iM0ZejSPvxajpdc6D32fz5+DOvLdWFEoOuj8SM
WovQrlIQ9YSar7pqNK6rszqMIEczkzAMwoc00ndtjtbxxnm4P+0AWkhxeH5kyWW5VgZHNTeA+/s6
xkP1Kry21X7LISZIPyoe/FY7psSU6MJD7FX/e7zc+wMiS7ZgHaX7UrlaHBDwKPZQd1lxDRo/e/GV
LKODIZ6clJJ7Sa0WzBBtbLKPpdow44GVPfZ9cW3LAXlJvSw/90251apb2To5Hsvz4EB45i41hsEZ
u3mcpsVVhS/sBVVW75+MufcDaWWeARbKxNPxCcsC3qBSiyOdX1ZMXTMFl6/rxbUK+gRutDY6h1FQ
bdwui7j1349HcMLFAkcND+388DGYYplNAp14YY/Fvgjsdqf7QPYMdN7+y4IYV5EIc26Z5b1cqb6G
wJnBF+yt9uS2fX410mEralhdEK0a5oxBFN95Ow9qqAGeKK5+TDwURNV06Myu/9JXUX167N6rLsH+
yDF3SnHLUlUZW8h0ujieHvZIn2V+pZ86MUC8oI2W80Hzhf5cFf3f3aKqTSETTnqw+vPd0oOCOBUx
pivSwc4fFiTcu0J1oi+Z5yQbjrF2drkf8QtG6njgFkERKg8IV6kjjqFr3RGmK/sQAujaPf6Ea7vF
NAAj/ERfUgFhvqBaDosMZiCu8Ka239Fatb90aALeglLdmj5fMwUungPFUQXCacxNdUpjl1WKqZCU
ex+gB4puLhp9Y5uHl8erWvt2703Jv3/3ZJObTSUtv+LqGXFZHKh02/FBEAhuPCdrdkCAcKR4QSmG
LPZIy7VJG7SguNqZMZyS0LLPlQnb6+PVrH040BJAjeipyGLmfDVFCZAZ0V8UB3Ih/A/MFOfmXmPA
wX/pczfYisZXzUEETKMdJ3feaCvffbxY7Rs3dyYcb2zFAcHP8BLrZbYb9STdOMBr348Y8d/pQ9lb
nK+MyQ3IPGrudL7adCjQE9xVoikPT38/2RXlGZRlHbia51aaovGwU3JoG6W3UDFpmx+Q9+rdRyo6
KLM/trby2gNBIsCmdgqA0ZWX1vvPF1tBjuQid6vvqJc4g34z0MfdiGBikir1PjGDZMPd7+5BGrJM
X0sQmZx6XFZyIoWJCYjh8quTKepnO34VYi/UqTn0EKUfHy9v1RbtKd4RGlWUMufL60xdKJWLy7tT
SNSkpG0lTkVesWt1EBufK8XpNy7dOy8hiSAxJDylXSDxCnOTIkUd3aeBc1XHaPyYUhnep4h+/PZ4
YXduT6Ag2zm0EymEYGduRfEHM3WbFCuFFez1qjFfi2LML7FXjhvXxpopOcrOXBVUEUxXzE1FPbLN
bg5z/TAExY7id3US8mpv4ih4Drr+RhUpQQGIFHGeeSPnptS80/N0qoNrmaXWxVdU71VvnfRD1djq
s8GmLODz6sueDm3f5Qc0hBoWzmgF1yB2wgP6zj9yFNFPj3fpzv2kkgehLFB80K3U7ubrSfPUd6K6
cy66Nb1mmnaL/N7dIV3yrVP8J/sD3Ok0h2hQkStDtE4nZG7MB++RG6h4XGPC+6Pd+GGKPG/sH0r+
2ZMzQ2/GKAnIGBr6EJr0c2Om1gRSWya/xlasH5Aw9XaTkW8BJd+K87MSEhkmEHvaU7zABJyLx4Q5
5r7wwLdeXb3xu12at7XYh22UmZfUcuvi1sBfMrwA8E0PleB12+V9FL6WodZYGzjyu72UyS4Xlg6Q
GNDMclDbmqQejevyeUckavet76kXcH/WTzeuho81xDHjRrRzb5FLmaqtjBglk+niJRCq4zc5gvXX
qLGr32uk4T8w/5slN7dF5P4AfCbSNkzeXV6QFTHXKcuPHnRxy2lYr2lcqxJmeq2YoN5lUabt3cHc
GhS8u1GgT2YGHTQXeFuQTgvnCWucePCt7tqPdGOIVNodpBzVvpisLUrit9dk7kHk7PBKkYXJtGi5
IjflNAR12VzDNhg+mtqIjk8Z1gEW1fiDlyIA6GpWuzNQEz0LPc8/kLc5v1A9dnaRb0ZPDldwcKil
waAN0RX4yrsJXYY5AJCWWXXN86b6CY5Q31Vek2w46/0+kkMDzngLI3QAUPPjqdaaPw1eUF/bzmzD
42AbCuJP0Bk8G+zJNJrcTBLa0n9fhpSTHyGMGtbN1VW05lNWWOlpNOrkJ6K5+uHxXXq/JFp44Kuo
BrIwusnzJTEW0Ke90uXXIoYseWdPivWl1tXh22Mz975J5AqegBayg4jKElg8pqVBoDdhprHNPREM
HPUtGW40QQ782NTd+aY0wEokITP4YhL3+YrGyS2ZgyymK0rl5S4UXbBLYiM50Kysbmh2/Xxs7m5l
oMVA8/Lu0TkBqbaIhWqzBMTlGe01mdA1TkWjwXAJ7Q6P+xaEeMUUAR4jHfLWhhB84X5lG6juaI3d
tWiD8eCw0tc208qXQvhPF40kGpr+MZV4eMdJducfMaxzGzK8WL+2GYwE0LsJprDsbCMwkb/w7Bah
r8UgFD00G+TiHTRjsoUnSi3VyQab4BT2voMYahL96kykx6xc6B9Q6fa2TpfckTurFOJoKktapmVu
YwyGp4zeoF/VzvCPVVhVxwlZ75NXpv2rNjXdi5Ob2Wtlp/7f8HpsFSzuThwFHpBxkp2cjp66bPea
hYgZuvDGq1LZ6gFC/wGSwfrpBA4r5B/wyoKDwmcWOT2ITDdNNE5BnQ/5Yezsf6y61A+9rW3V5Jbr
ITwiUZQ0+FCSS5Dt3FV8BvvTZKjVG5M5yqeec34ThrnVwlu6ypsVKovQCklmoeWDMxDWZl7kTjdf
dYWEt36rzP43HXjDrgmtP0Axnx6f6+U1Ig0SnVOsJWjmPV0cNiQZ4tGBev+WZvawC5zQPoxD6OxM
I/1R5+HXx9ZWPqIcutDJ31DwuqMcrEpL2E5SDreW0f6DWSn+vomacuNqlFvx3vMJd6D3oRFPgZbL
eNkfV2REDfyuvwVJXvxtFZp5KIapOw+ln178sjZ+T+M4PzXFZsi+ZhkBLSpJssWB98+dpDH8MrOc
uL+ZWlwehnqqD3pZ1wd+nfHkZk7xuR7gs/HLyvv++MsuL025ZuIiGjdwRcnB8rnlKh3EZPR9d0ua
XD0CxVf2CDeou9yfnr2f0dSirYbkFe8X6eoyshwiYCh6mze3Vkz2N6gOmPwutfCbcIatCb+3nzXf
SkpOFMAlBb9MIBcXtNekahh1WnsbDDtW0UOdsvAWK7XdfedxTKNDaPZZ/M3tqyC4jJ0RTrt6yGL3
Veu8UNt7KiihG0FVoBzHVB2Cg2WiUfRkHCM/CHG9hN6TDN6N+PSm2ff6MLQ35qjAfSAdKD51sVuc
vDbdggrd7zPeBfe3ByaOuGkZyFhdEcU1iri3KLOLfUsp7UOf9SFnSQwbLnV/WDEFJB05ed7+OwrN
JAi1nIlzXCoR9VfPbfTvYxo/qdNGuwj4KvIisLPIAZQlaEH1s6J2A7u+da3n76PUTveBbTYbW3SX
C76ZAeFE0ocV6rLz86Hnug/AGPmYyTSKXyp6pv8MARSaTRM3x0TY40uIIsiJfrR6LBs3vFph716e
PaMg4tg0mIJojTHdP/8dMt+ahthV61sSq/mr5Yv4Y6U3A6WsbNggEFhxEymkQkzDiiE6W9SRIjuL
hVuM3i3tpuSmx0BpSktpz3bzNLaFGQlcnwaIlBXmA0s3elcE1KesqTs/c29qKrRdUNXxKQiEv/FO
LaMZaYXnnRtONqi55BZWHBNgEGH8LXTa4IROswskKS4ukGr7p7ruku8mAc/Ny7LoJEY7OT/euvuL
nZIqg20yFyRPX/Y1pyzvkL7znVsJHvDj2NofSiLuK7nNdCJaKE9Tp2mfDOYcDo8N37/PbJ4c75U0
UwznLnxG95vasqbYvZlO+ntYwpEOh20CuWU67upA3Yo/7s88hx16eW4x2f5fPp0Q/FQJ2adzU6IE
Cs+g7W81D87x8aLetO7m1zrVAbxGMuNRMlhWBantlwB5FP2mG6jTgTYMre5GnKq2BwcUMxe3N4T/
V9tGoUF9XLrFp9xtjOqaZVURgZLk5aFl3ujapySrnOgKQt3/Xx/RPdiN7tAql7oq/I9TWsAFvWNK
wgp2KbiAYMfAS71FdH3vG6CGiWWgYeepIqeduyYVyZEsyNJudHyYMhn9RjUQ7BrS/pNGxaU/5Upt
ATAoFUpOrj0KbWPG9N5HyNFpXuCfUq1pWfTv/amB7jrQb6mGTPUOCdbG/R7k7vg/d3CcaR/yXdqN
C+bOUbAldaGYBLMlmnNxnyoEBky1NvGtmtLhnHhhdKoBQVweO8qaFbJbiakkxb0jbBxNv7DoACU3
UyihfzX9shV7qBLGdON9WDHERDCzNTg/y1kicBkAa7Rk6pNb6gqm59S8OZZBFX57ejmS+AcQFN4i
p/znnlJFVaMMYZTewGUwEmuN5T6O4Dl8bOXu7qfmxzASJWN+DNGIXOu7C1lUkWUOvR/dih5GJjsW
+sdChx7D0NMnpQyJQaQpCmMS38Vg0qKpVacJKuR2HN9AE00HpRz8PSI0zpN1xTcrEtcB3oLC4pLG
rc6rsKBLE90wVpKaaGlR7pMhLLZuv7vsi+XwQksEL1UO9mn+5XK3S3Mvy6Nb11fub00ymcc0Lq3z
YKrBx95RyjOtUe3J6oBcnYwHKNQynkTCMjdKBbwcYkTfbiEar78Y4xh/pW4XfgidLv5aGnb/ObYh
23zsI9IHZhcw6ZesHrFpEvKxLKKqVjeaWmLGt0xXspNfRiqoXm7P560w/scAIAhAMEjGfGne5FKU
NaPk5sSRcTQDuC59zdwC1674O35OGAm+mz7u8okMwzBpx8xJbqXe9/EZiTBzOhlJHQb7zMs24Wtr
5qjuUVtH0Ia3a3G8HOhAXEPpxa2sAv/WDzz5bq2FJ8BG+cYle/eyUOblkmWXgMCSnC8u2WLsRN2U
orz5ntGLgwcQI/3EQISd7cEu60jVRp7QCbemtjsHhoAA8PEG3q8VYRGAa9SsZJS3bPB2QrdalzmY
m9FZ04Ev/bfK070Pu2nrjN8fPSzxQd/IJ+lcLK7GIKhy+Aub8ga5iv9RKIqJGLvj/EYsbhySwfIu
ljNFz1E3yhQKLg3ebUYrYYNYlsjCDiSzFTUFids0nBl4rPflABawK5N848CtfEmQwzAcM8FJx8xc
nHI/UX1P8+3iVmqIh1Nj0ad43+t9XR+1RvWVjXh15XPScSVUZjCKc7d0UhACqNd5xBu2EfYnzW/G
DwBsxs8OU4+f7SnVPqP5tKV3dhejk5Fym0llAgJ1GkDz4450bpfkfh3fHFKCV9jajKPTDcWVETst
2OUibOOvU1Z6watIFas+N1nmbHzm+3uNJBLNEWa2ZSNz+SuMjLwbfecqVzjTIsTLHXfH47HVWVyx
wpPHVe1JvXuKdfOFlqNO0yWq/OtUBuFnput+MMcaf3189taMyM6TrIXzyKoLI4k+NVZppf41j7L0
lI9pszcSyFkfW7n3S4NJCCCiEnFAYrPYs4QrJdTNPLiNGpwWE6yVtyJjqjO0lC1uo3tTXJqUjWS6
T8K4hL57TMXkltEXt4yRsGFvo1sEkbOlWBF8PD003I9Xdu+NpDC4PnJSMLWDh5lvkpKW3WhXbnoT
SaofstQwbmkyAa0PhuFjhHDcSXNC5yDqoD/2Qf8kNTcHgWyVJ4Lpby5kKilz81kq312lnW7oZaXK
oTANYCMm1Y5uh/DEuEWmd+8tmKNYw3wkXxdIz9xcynx71DjFdMvS0byEwnMPSI9Ex8ff9H4LGQGi
DQRUlJoQQezcSkPM0KdjON0C36ZfUhlOvfOajD6QD8fXVvVv1ZpDCYsvSM3rrrjfDCh+K85409Sy
Plt2h8pPiZfWaDT9eLyw+8/HG4e+GQLI4GLo1M8X5kV5D5H+0FEGN8qAOngcMx9kggh/bOd+SfIt
NT3CZp4beKIWdnIwemRq3c3wO3WHiGJxSeEnODWtuqUqtbYkUjQy07f6/pKJx6vReJrAj9wcpc0u
qpe3p0CB9PbxguSHmQeS8ueTAJpSxeTuXRODMhhMr2g3RwVMD3OYkSPSFaLMDbd5P3QngnX1yelj
zpYERRMrg+wgmVp2CJ081AbfFdotAalxiBHL3gdV5OxbL3lS2/zNFD1dSSAt8aHewuOrLJvUKYu0
mzHQxx27NDuFyHJvnKv7vZL3IaHr25rAYs/dwtLFCBewod46KqXHKtDg9BLjlpzaqhUgiPBhy2Bu
WdwJIw2qnsBVb07it6extKad0VRbXEz3xR35qSTHjsRp0HdcLGacJjhgukG9TU4VDCf824z+GdJM
z1/yQW+Ms0NFxvzcKGNX7qvKgiOnU6D8OXL1hP2nVG3L8CJy0bqXILHAZYaWHyrKTs3K2mJuM0vd
H9qYJ9lRhXadf9DlaJXEdUhkatXC21KtWvtscmxaQ4oLPuUlqU486FVFaDhSco+HHzpz9i8Sn791
ku6vBiaIqL4BxOLRoHo794GAIDVtxna8Ob6Sn9Tck22jxN0bQfkkyStOLYeVCFwAQVOSXmZ/bIsf
IcbJxWoWYMlFz/AZrFM7o6zqz4/vh5WPRx0aX5NtHPC8i4vVFPr/c3amu24bTbe+IgKch7+kJGpr
O7aT2E7sP0ScOJzJ5jxc/Xl6vx9wLEoQoQCBESCIS93srq5hrVWpU3bZclEJAoNlaXTfGd348NjK
nb0DLUA9kXmt8Pe29yctlhitl2W+9HXbnJcWwZJUlElQL/3eAIdbU6gEsH90F4mcbqS1LVPxhjqL
mguuQX9fFKr2LfNm4xWujbKDw7lnilIz8QsKOncCpiWdPWc22ktH2H5mGksd9KOFKrVwdwCht+kC
ci+wH7FFu4cQ4vrsMfoi0bOhbS66DrTKz+NSsX2lHZXGB4VYl6dx1pL6BOQ4855+EeXET3IjGolg
y7eakHVfu9bAlb809aK9gE/sj52iOacypR30+JTcvlXMGAVvJCsRUPW2nMCYYWxmIuz20lZKee6c
wjv3WlUF5VCOwTio9k76fnv26TPx3hP9UZWlSXi9q1R6rWmozfKSTF75AvbbPMbK+Onxom4PCUb4
ZvQWaZXyCl8bmfKyNJtqLS/VoiZfvXhyDgtMlRfqCdPxeVMkJLJ1j/zkDcAW/HOqkluVF5pWQ5AU
jeUXbRQfqjpJ/oMpMN6wHcliqfhtVpVLHbkpmsrLYFs/jLXVz7DK4kMsenMnAbo9FARjgLxpZdM7
vxHf8ha9LphH3FwmOqHfS8es6gsjPIblpGpdltChoFK4467u2eTAkztKxAUI3+tvBvDNFBkzFS7x
mgyfUFrrDllppKc4E+k3pjF7O/bunBGZGXDs6Q8gQrMp08ZWraqrUonL7JmF4pe6cFbfbNQmJ/NS
xb+Pj8md1aHRTtmIf+iJb2PccZ7oltMcuJDlo3Jt6oXfuNqXaFZe5nUWp8fW7qwNdL70XizsFgdn
p5MpDETN6FMxKuskhkprj4wLaOMzMMx+b97onTsNhJB2HNkylYZtY9UdutUTRQq2xC3mT2pMCjuJ
tvr98aLubCENccRN3uZX3qQj02Ii09JHA93O2jtpdpoQBAkr7MEwv+TMH336lQaMI0WrwGIyp37b
zTGrlOrQEI8XwAWuHxvWcrFE3O28Z3f2TkrkAp+CuAF8cXPsnamqDR2S5mXORnBwpde9ZDSrzo/3
7vYtg2rA346DknHUFoOT0SjQUyUfLwoo1i/quowHc83tsI+c+sAw9+4XZTG0Z109Z0JSmtlGXAia
Utc3ulLTzE6Rd7xMrWb8nupG8rFtnK+PV3azfxiB+i2HshGH8r2ujcSLm/ZVooyXeAGbsGRZGVR5
sieOe88KeTDxLpUEosRNE6TUjcVTiM0vbl4Xh740R9/01r0S2s21lZcInTR6+ehI0nK7XgtqOs5Q
oypGx35xPjA3lDEATpN9mKoyfv7bUA8BYUw5VL7+G1NZogxNmbfTRZmUTr+oXtnPh4S5Rs/SGnA/
5DuUd/n+FGO2ZcHeVCa+fDVduGbm744yNr7BlN3PT5+CN+oO0RK5AqWY652D0cCI+5ajZs3x0lOw
HoaX3ratdCezvzkHcsYmbVdwzLTCkD6/tjMM0djzlMyXlLN9IHmc35WJaJ9131jBy72hmGm7upvV
wGX2Rjr76kVbijRYpy7x69ErjqLflTa8OXLSFJeUoB1MPxfoekFZbAzLohXqxUY+rPRLNxoJcvlA
BLwJRZjj4+90U3+04NLQjuJPwlvqntfm5pXp11bKykA5Zie1G5Rv4zSYn/oyTU4JQQmwTm0+GEb0
o0UK9+Wx9TuLJb6gDi4n9pFMyq/7cxN4VqoZXIp6SRPNfLVrx2NwWJUGqZE2O4/HjcNloRbdSylO
AZZry7zPbCsbHNgBF5XKYLBUw4fJNY+Knk9HxynfrWW9J5F8ezQl2ZALLXm8QNM2qXJq1KWxgIa4
tO0wN76taH9D0/OeBRfL8aEekDRDah5CdNyezcXIMq6BelEMAdJwdLjZtToeNeF0O4/W7edCmkoS
dQBryRbmJgHLUErImeqsXdSqin5M/TwdK+HUgSEGdafffMcUSbJUJGf3JEbg+mR41bgqpdtGl2iu
08ZP1dk6qhDW/Sj2lmdlWNhCmZHTiJHoGGp218YY5oj797KIxFxJ/7Uro7wYevPkGD66v7z33Gmg
S+DEqKteW2kLCI1llDuXPJ2q4yB0KT7d1juZwu05hyYAoEJi+Djl2+nlLqjTJFJz+6I0aX3K0zjv
fXvK3SOMkvQlGqY5oGDwdBmXiaU06OFCEG7y75uzXsVxn/PsOBdDGJPP6alDxRTLztpuAk7eEbpA
0gA1VTb0egdHUwMvHenGxWgM/WgbTfJrltA7iQ3FeefGRv3smywr7YC0JRiSZGErZ5PIPiRRQfdq
NAwuhztZI0oSFX886QR5HyVSGdQ8bwwErutVRVE1KUzZxEoeR9/6xax8r2ynd/OwTjsbeO2SuE+4
PhBK5FhSbfYGOEe7MUJPSRtOwp1LzICkM/xZm5Q9Vuj19f2fIULot7mGkpOz+VJTFZEdrNN4aj2t
OsXzCBZgbNJ3DCzaa6beN0UWQqtCovU3l9eIs4RexjKept44zobRfai1fvxtWPcA1Pc2jxcShLeE
UdMauf5OcQfHI+9c1tRTxZ+8rPfLxdgTOZHv+/9vVfxv50gN4GESC/Isb5aTMMqHsUtY6Xozfo1n
0zopqdEFgMLsoAB28KtdK/Nrrw472dx1JPBmmHyYh4rjATxwewwbZgdlOjNITrFmKCGI6oTAsBdq
qNpze8iyRj2DGdRODKD1DnZh7g0xuvMdZQAsO2g8aDfdhYbBntm6Yr+vlMpXpzwPurRaLmUlsp2w
YwPY/7+10nWl9Smb1lsdVaGYrZEWYjotFQolUaR7oVK1Y2iYcXew0Yv3B21dXuWMcTms0jmmGhMU
Frd3fEub6/NQIp1Srbnz6bEruHPE4IxSYJR9bpkXXh+xJG+hR4wZe9BX2nGN3dofxyo6PLby1kLZ
nDHMUPqgtIO41fZTa0lu5241TCezBQ1UAft4b8IVZ0x3Fx3yycj9uOjscLa6PlA6JozFnp4dM6ft
f3v8S64d+v++A96BihbQFomGuF7vnCt9F5fVdHKixPYLz1VeG5hSYPSi/jQK5Tn++P/s2Qi6kyug
bmtvMXoxOoP5RMH6ZKcZSKWYRtyg1YKWXLUny3B7nCW1jOCPErwLCGNzj7t11RDKN1iaNa0fjCL3
Ppd1kR8zxL2GnSTovi0ajXBdqIxvm6iIUi5ZMrvTKTMbcq0OxQcfFAZTwJx+/Pz4k23YxnIPWZic
JYz0KZX4ba9kogmsxQVMIbtbI/FajG08vF+g406nJHF6448ld+2P6hp5qW9NQI2tSrOaIFa8VQRG
EiOX5ut5TZyyswu3lwcwGYEBAvQur/UWuWGCCBHG4kynyCryX92CYXWJ5z2nffG/5YMAA18AJpEm
/Oa7FmaptL2HlbUqh4thV7ovVK/fuaJ310IRQL4CwHq3eoS5E482gPr5tC7ev8g8F4FnztlONPCG
5L32A7yZSBxIXqLkSW2uX8ubIhStWU7elA0CxcooaQIT3bPen43OUwJk7+Db1d3kiqOpRnkZFsKI
2zBCU6x71ZZFLw+DmuTmR2LRZglyxky3L51NCd5ftLHbqy3dOehI+0iWwRs5bxtmjuuqJ61A2aec
3T+WFd11M5m+Atvcm6xxZ/8JWpBpg9xICLjtVxgTOAHTjWZCl1rxRdnlQRnNe1Zu3Z+cKEXJG2Ea
uFJb5OSkNbPd5e1ymuQ9aVcgfmr5asRo2Fq9sYO/l+HJ5mMT/gHPJKCVUNdNYSFm2IRYoBCdSqUo
A2dw9crvXGM9WtaSveYMODvl3Zh+fewu3vLqa7PkVeQjSEfQuoBdfO3ix8zL+4Eu/qnp6+jfCHJx
F5pmNmZ+7TWa95XHZ/qCYE7hvNbpNMQ+8sS5dvI6LfWOqR2b/yjA0M1gKJZKzq4ojOh91jpuxkQq
s+uPWrfasa/JScI/3EFf39FgKr70a5P3F7POYvSirYpZF41auq96ycR1X7SKUYdppNtf1ixSOn+e
pkT/UAqxdrT3V1gCUg5EnPVhsZnaGInJvgyzWGLtaMx5+UNFPi0Ko9IQgtthpUu7czNvj58LIoxS
xVtDlYDqetMyfR1tKJEGrJ21OifAEQOS4efg1dKVkQjAFGLcDUmvve3lJ2aezY6+OCetVPP3Ndyh
S62KPXbEbUBL0AzpSqfrB6TIlGv9qcbTN61WOL3jnGpFlB/NclZOkxIv7xOGth/adky+RrB4DiZ8
mZ2q3R3LcNopQ5Jty7xqUxmpEbmo3dF2T6Y2nu3ZTP1FGN8ZMPaCYNf7ObKFH0VPViQZ5Q7DRQLJ
5VQeavvb2RBa5epzZbfWaSpa/bBO83JKG03deey2nhArkvAo6XPU7yDsX+9qjOuK6XNaJw05VF+J
U/d7P5QeDWkreSoLflsQ00JsE2vyD3uT9yyirbOR+stJzRmpgUDh+OeSueu3x45i6wtZEMUeSuyE
MCjPbOOleGDoq+QgnLKutexgWNf2U1RP+eQ33ez95VpC3ZPzvrOHcvQPIiLUSihqbVzTVMD2XOzC
JmBArHBI2+w04WaOAFz2oFP3TEFXgzxKYRc02KY+MtpVqzkLpkbHGPxs1ccgU2F6Jdm6hyi9t5Hy
6CGJKAn625iaOcGgd9bePiXzXARunOvfYtExSMGeo4/TWjvB0x+OHjgeRI6EpSojf89P93utCkto
EguRm1McxA1C8raWLyFyrt3BIFv8D/YIvGhKE1ZThNzY0+EyFBHQsVOTpc47rFSnpVxFaDvDciw1
pfr0eH13Ph3pOLIsUlhEglev12dmNiG7tEfeWv1RNwXS1Fq1fG1dRtE9NnWTl3IJpMqHVMIFFcw0
9GtbGpKcY98U0cmZx/ZPJipFdYXm71D2fw6uKNzfetNtLSSvolo/J1qHGJSAPzu9WFq8vNY8GSM6
c0WiHvQqM1tZN23rnR+5fZuog5GhcoZojHlUgTf+3KRwJBpTcU6ptRYHc1j6Qzl1Px7vxD0jtKcg
PhAgkUZtHkA09WiRIbh5MjPmBsCQVPzF7vdqLfJv+Tk2kUuRtRYaLrJgurWyxKLI0Hv1TsUydS9T
0TEvMRnU42wN48eljuIXc3XUozPo8e/OqHXHZxfJm0ht6m0yksS3X3/tPBNiLIYsDrOJHDSPDe1k
i/z7YyN3zhSnU768ND/wP9v3V6yFW9feHIcpk6iJdSAhwTOl25ke2mH1/tKiVjXDceo97bfIXNUo
Ix22+uUACRzd6bh2FeoRU+b17+ZGH344gzE9N6BMPjEMVJAYanCYUEG2PotR41E2mHESdvNkh0ZW
WuHQluIp2cL/s8JOQGHjrlKWvN7vJjJrI12LJEz6tAnUrkgohSf101+VtUCfIeKArEl5+NoKDfzF
Weo6CQ23Nnx7zqpgom644wVvLwiIYsJ5KRaFntkWXFwCcBdIwSRhSUGcPxo3mI2+2unC3FihVgIz
x4ZqyHe5kW8aZy+KzbrFiualxw78b5Ax++fZtfA3gydluDMYMdnGut4x14gSkWVKEiqFHaH85inf
mn6p/3p8ETbzQ/n8b2ZolVFpJ+tSNw/Hqhj2PHQMMlDH0v539WZr/aw7ibB8Ao74YxN5RXtRRmVV
32XCdH+oS97ZE5EIY6f9ok+n9NDPICm/jzXDEE+xp+W/i8yE5jaWzvhLHM9rfzGSasr81VqtJBzB
YKfBIrK481WjQslOVePh184dYEE/XtzNI8XaUEOTnF3o3TfCy7IyaUekTKytQSDQNOvXvMrWi1Ln
e3TJe6ZoucuBxMyqBmZ3/bXUPGOkG3SY0Cps5iOUjDRKaaP4mZfu8RC2KatUW2NcgXx6pe7P9qmp
Mseeps6DS9+U515Oq7FG6zvu+Lelsj8ODIN4ehffaq9SdJ/xUNuESEFTUbhml4VWZjf+ymxsRA8j
BgDRtj09NnXnZhFwSuAPsSdR6GYXMw+N0SxvslDkehF6ajsdrNx4bh7D25GXUSd9BAZASuGk62/V
miYZsd5noQKNNkAXvjo4WhftHL67ayHfoYwBp43a27UVY+6XUckoT6Vkf8dp0qYgs9FRfbxj22yO
wyBbE0RiZKyUxTaxkYWkYJOmWhaODm6oMSvztS1KDWqPqXS9r1vd+GPRrOLFRP7+62Pb91aIXSpP
1GoQWNy4jrqc4txpsU320xy8SV8OCirQTyHP/ve1yIBISMjsMCZ34KdIum6mulEVh0krCFcf6gRu
4Loydeo/rEUqU4K2ocmwTeeKwojXsVSzMC8tNXBWB87CqnrPvoJEsbSRIIJQLCbI2vj0vB36UUuK
PNRXJTl75UAG3hWfHy9FbvtV/Aalh2Y6/4Dbp4GwMTKlprGMa1OEfTOgAbtSjekNq1x8UEHpyRGt
9s9jg7e+j6oM0s7Mi6N3Qrfq+gs55RhBCKF4ZCX9+GEdFuMglKz5x86LHVd0szSCIAomgOhoNYLY
kifyp7MwoS40qa2eh9qsdOqrOQ1a5lcxovNnU6df/G6uRngmj5d3zygNBOIjWjJIV2+WFw8qjLwE
p+Q28XxY1GkKXcZBQm+GCun3fIW/Hxu82U9WCRpRzmhGz4CU9XqVRl04UQThNixmXXjHKHFAHtWJ
44a9WRl7U2PvLY/4l/PI24UD2SyPQDZOHXXBGkJnPiL+/WfRRe53XLTxS6TYT07I4EKzvLdOMc6X
2HbbK+ht2CsxImth2c7NL0qkab8qwND/Ei1JuRaXeyOF7y0QWgRZOE0DqfR1vZ09FeR8BQ8UVsuS
NXBXldE49H2cncvJiX6dm6l4efYDUhoityAS5UKAJry2GEdFoWjoKoVRtdIVRsz3krtp+kFZlvr0
2NTt4jDlQVRFYIVS+bYx3sXQuIrZqEKHDwUFQxVfLCelbZGPcVSdtUWIZ8uw0CIkM5FuF6UvWB/b
1VF5Ss2yB/Q5LDG1E+8zcLluJyu5vQOU5UEDufL5ZF3yv/9003O31eeUPlI4ayTUviKi9OPIY/dp
NeP138d7ePOOsSAwOvCPcJq3Q34gBTXFkpZ1SGPHDNoc531oG0/Z0xF4E62+8szSkIRpg9PmNG53
zlSSUef0iTD2iuz3yU67LohWN53PhMOIwS2Tl/u1mzbdpXLTLn6Pq4s/Cyd1F8AvTfNhsHNj+D7a
GfXZqIgtpo2rUJn8urCs6IPIKnhaRdLOX0DlWHUAiTNeL1DyVuOygOy20fgfW+s4NJr2rXaHIal8
CgCzJ3zHnOpnK+nyoJD0MTeXmE4OB7z+hl61rkvRuWWozHTNxjzSfhFZun5+/PVuIqCNFXlDfjop
QJ10vcqNkq/nZUjOWm5QlwMTVsoyP7pZX7CvifhUNaIIH1uWjmP7OXHUoIZgyckywrVlAZSiiwuJ
fmbK7RmO+HyM9KEJtFnYv6ErspwbLU4/uXCGf4lHjWP8H+xDmCMAZJLkjfCRMONJQZu2krMkS7S2
yuxbouRzUAqleC86PQkspsb90iuj9yXl2X82DaZAAa+GhwPSOqXpzcMxgCCx1yrnika5+2Ib4/ph
yAkzHi9yQ0mVzwUAHEnDB1wkke2b79t5BQ04xgExsdoT/Yu6Fr3lp+nSGS80WsXi27mujH8ng6HE
vlo7a/lCVtpoF6F3turX2uTCMFXsRKDalCsZky30uQxEBRHW7xxnRle+aNQ0mAoT5nPnVYv9gt5e
lb0ORt7aO8dVHvrrQyNfWd51vBt5/baHyg4xUgGUDZXgsfaXonCCQhk+IUuzHh/v3O3TIIvd0p/h
cHQkv66PZ5tPrYmoex2iVWxpvpcuyru6MquwEZHwjUErnpvS8/apKCOA5OQuUAPdhmcIDLjrjExC
uNRxcVyz9JPXKl7g6cke3uLWZRPi8sJSe4YObTibRHGGMjWQvNVhDCn/OE6melLFuIdVvnUtFJGI
jQCAuZy+bTtJX4W7Dokhwt6LvvLSj4E5akf8qBogbKUHeq18XBpzJ3q4893kUUcKAhIdleTNd8u7
WIgJTdhwNZc0NDPkxtpmrANzLePjuBriy+Nzcmcvr+xt3BhTkhPAw5MIc6dTX1ZjZJY1eW3w2Mqd
c48cODERdASC6O1pHFwCoGxapAxE46WHri2chdGOqnFAr8HZ8cx3tpAOLk4J2UWpTip/zE9vQp1U
dW+UtQjr2gC1Nk//zkb8Ja2qH2sffX+8sDvbh/OneYUrhO63jZ9RBVWivCLKqoTaBjHzQA+l6e3F
DrdWIMpRG5EwOJfTvcnzGVxjusyfGMLCczqpk9srfmSP9bNwIfZLTiwBMApsimhlk22PWZm7jsDO
qHea39irdrbjwjg83rPbw0BF5A3YK0XbbhQIuySyGd609mGqL3ocRDPP5nG09MwM7bV098gAt8eB
xq+sXnH2aFdtESX90GZDZ85D6CRwlHy3dbvqTMxQpO8ZfpvXH0Wntc8xbqUzlM19WmCsE5nFbR9D
UZ3C7jSVIeeaXR3cNlWCYjU0at/D3ht5u50S2yW1P+lEU4DcZDj0z4TaaIoaRv04BUmUpgdRut1L
DyFrR3br5hwSzFHxJoMz0QO6YZvnHPZqpioexm0zH/q4aU4SM7nz6L9Blq5eSf560hkQEm8CkltN
l1aLhpwpCcxun6r2D83GwYdaFaddkORTbB6Hymz/XCJT79MgytppeVdrdbecjRz8arzza27XTGOE
+Iakh8bFzXhKs2wmxRhiM/QGRP+j3lHDyWVcw+M78Ub+ul4zoDMOJ2fUxO1vtTecJaltFfhWOJZW
vh673onb95m5ptWBHpXi+qmdFL0/TNmsvIIH9UzCeaHl7zqKbisZ36wN2mc1bStbDdfFaUa4If2i
/NEPKnR5l6Kt+XtlA1I4Ii4zea+JqCHIFA34etHU3UwyUMf9esgdvdG/eenqfGlBixap3w6FcIJk
1crllQI6AsglU0y+lG4GQXi0JyF8UdmdcxRCNNq5UUEyvg5qpuXHcRT28L70BMj6ph6zGDFjMx8P
a5Po4p+67PovRtGZnT/GVtKGTdZpo+82CoxxITQwAYFHI/DCSK2+O8SU7yqYSaZwz66zRMWva5z0
NmF+tNjHSGuj/vOAMo9zIJNKp186kAfeCUINEyJWy+nbY1UVmXeYnUlZKeXMy3QeTR2NnahI9M+G
t64qt0bK9TdMh/xX1EC6/yxVpGD/ioyoUN8VbpsVxzYaquifx9//9pRJbhvRPIEGuLAt+noW2txl
tAHDzuvEwe61OGBIjTg/tiLfie0hQ7qIkwzFltbSJmhvhyZK8BR2uEyJ+IEQefUua22B7I8o3q2J
oR3zqsmOj43e+CeQP8RRUijcJJDfapZkXrIoojbpYaJIeJ7sWgtLCKrBuFR7qod3d5HwmtAJRttN
tTgxzRGGAJcIHZ7xXQW0Df1DVf0PC5JtOWAr4HOQFLmOLxZRJE2aR3bojbEU2LCLYwlS/1R1y/jb
4727tyBJHYINKGU/t+XvOe87TVSuHTpMIHzfoCV5iSxPPOvWXcIX6qm0sCiuGltkbaO2xaDUkxKO
RaFDrVCiA1A/7dltA7kHxRqOjUR33tTFEneFxTFpTti7tfMHLc3okDaWd5rNZm9Q9c2RwxTHACkj
IjP6EzIk+CkCVMeOh9KrXd6pKfquR+WSoZCnpcxYQMJh54G4NQanjKXRqKfkBzb52pgr1pJ53ooX
VtBFwtFW3L/RZq2DpGdW5I6tm/MAMoIynqy2U/Aj57221dqxYnep7YWcfgEiuaOSVDfeHgr6vhmg
S7xGsMm3elNCuBngU8MLy3KCb2tnNZLlkfv0gWAxuF8wnZJkuOUpp4qHP9YiL5zMXgURIHW6srEf
DiJv2r1Z3neWhF+lTsrxBu6wvUkwk1KVwjZLShrhgzIekKPO957xu1YAOtAwQP31phGcGDmKQHUc
hWNtRvkhrqv4b2qz695UhNszx6eR6RSVH07cNrwsZrtBOTezwyhLTT/T4ahUZt+fZzU3dzDSd0wR
rQO/ov7CudvqnzIbYEL80PTCrs2mI3H2EmhpZDOhY2ifPt02m8b8HCBAENS3pqDpIgUVd14out7z
1dH0gljbBefdFO4I52A9A2KX+jFg5q7vUOO4AwoPVRS6nRtHf2Zd7aofhGnEKtBXekp+uo6iPADb
z/9JFNlFWx1d2Wu83G4r8GLYyThEiezcytNZS60YWjZ7jHfH3Yp0MAMmX3vBkO0y9W8PJekwxTpJ
bySt26pPVFaV5QrZeaiVndofkylXS2ZD18be83tnTUiTYYjcG4boNtOKWituHbWOQmsou6BwqTaV
oqQfaC/z4fHDeMcUvp08gWYqNeYtjrnDsZuDqSohQ9vQDWv0r5MKoLMEk/W8JVl6JL2XzU3YLdfH
JS/ylklfTXzuBsaMaJ5wjogMO6cpU55OGnFL8IW50dhzGclxbWqMxqYaND0+52b3NXfB+c7dohzl
/7VTIrlzJGRNi4QRc7BHNm9WolTAvtMlPsdm2wWttQ6B6U3x8fFHusm8+WUEL+AICToBR26e4WxO
SccmLT6Luj4pAPF8L7H/qfuRpKV6Tv2EjJtmEZB6uX1wUTkY15tnGVUPlWNIzkk0uD64W6rww+zt
lL3fzvBVCE3sjG+in0FTkXRt840UPekspW6V0FQMs5z80ZvT/MOiIsr8cdUZAewPWTvaFOTXrPFr
Zh/9lrXeUPl5h3iuBNBURVgnNtOP1Z7ZZH8NReVowGcTN9oJHm/uCA8EEQlht0TDoW1zvSPaFKMc
FcflGUGxP0SVkUFV5deKcWE71b2b08TG41OpP8Acpbaz+c5RPcL/ykV1nr08OTh1Zx+93qh3LuLN
aZJWYNTTTuLk0vK8Xk67aGtVW3A/jElv5wBph7r31xHxfR/BoLG4rPzIPRXR2z0kBOKlBRDP24Qg
3LXRwRYF7YnUJWNCJyiwvYmaJXLg83pKzT7eE1W5oaHSMMOrqVLeHGEzysDX9rxZ85LKXh34QOX6
S1rO8aWNtPJfdUFg9AjRLh3Q7R09Rj7XVeKcPS+tp8BQlKQ7GQ3knp2M8eax5HEiZcPzEQYi3LEJ
OMsoZbQCQJNwSaO/+mUN9Uq5WHH8NZ7zd2lr/2E0zrvS2Osy35aAsIvPIIiHiSNb29f74HZG5dVx
7LEPQtN8La4M300jNxg6VTuXQ+K9al6Xvha1Pv+qDYr+Z2SW1qfH/usmXZY/gvYWWDSAVsAxr39E
Uo+myawpj0hBpOqJuojbHhlUZFjnskA32XeTuvuYJyVcqMeWb28UpSYKQeiyy/7NVrGCATsNLKTF
C3OtEaVvCWeh57ta43+xg7MkYUasAl2W7QrtGvnI3oPb3jrf43wdflWNrtwJIe+thpiAkiFxHX3R
jc+kP5pqHWcrrIXjvKMRz2D2Il0Oz+8ZRQauDlEqXm9jhUC1cPWY3GglZjOOU5Vr06HW5mmv83rr
E8j0YEtTnSSRYN7j9abNVkxzYSbIJ2tOAzBy4tVzhuaQFc2eFvm9nZOTbVBeo2BDVHVtyvRyZUiL
PKI706Z/2nAuQyuv9dPzOwfZR84hRAiUsuu1laprI+bFJVFojPlyTI1MPQ9KZu+8Erf+m237ycpm
2wR4n46EKAonJ60+VKtVX0Ri6qc+VfRf6LM7x8erund7pe4zcYektm+nsDPwyZupBhFha/bwYq/u
X3kzzgFoFbj0yyWrwck8tnjna0nFF8ldeCujbJwWHAB0KLQyCuNk6UJXbbNDMnvrr4+t3Dl+sE0w
ZNNdoI63ORNFEyEHk4koVKIuDvF/3nkqE/XI6dgbfn7XFA0hijVSSXsrvDX1E2GDMUShk1ufl2qm
suxkLTFPVey8M3e3zgLXLJGLkHw2R9BUcjobaIOHDGpt/UFXjKNqDtbzBx2JBxkeQqTBv25e86K1
7SXOKiX0iqGxg8iOo3emIRlCT38iqWpJkIhnlVNary8UT/xUeVUSn4FglB+UrJxeM0V4wTJ01bfH
pu7cKpokkL8I5gEUbGkiRiFWNrRPzkOlq699tLgvlaJ0v7mF3X+znLbdqxXKa3oVADNsmRj4bX2y
gL455C3vJJKkeXJmLvIs/Kkx3OSgt4kJWd5W2r+JZiP3VE9WUn028t5pfYQQuvafwRna6khnW20y
X0Rd+QEuiDF9HBD9QAkM5oDlV209VUHlOH3sr64YTdBOQ/RXxOyt/shjO1NfQzpPHLpMjzNfzVfb
/W43TiRZ0JqavI8mHQejiW7ow7gvlL89pAlcHra2qk9a1yfeMcs7FUZ/DLkG3utoqn4+TUoeGP3M
L5iMqRuCeIqzPyvEw5lM7KlpEbpKAYz78Ze7c+TBGoOhgWgpiUjyv/9UpGyB5ppoDYEEnpL6NyRQ
sxM0nf/wKsrQHJAQWSJB8+YoDqNTg9Rb0GWvE+tIdaUMmpVSx39Yy09WNr4d+pRtkLom50jL/jKH
YT4I6hiHx0bueCMKGcgZAY+gwmDKq/DThiE32SYU9znq+ThJUrqgnVpqx6Ren1UPoRgpYbi0bnHm
1Ik2phhptJhlUTBQjhkk58wixxhFpoWycbezdberogdOpCf/oHq2TSgrUC5FauvpOUvi9Ogg/3KM
Zm8+GSu45mc3kLYtyEPZtnjTuLjewALyt+0W6LYiFmsEc+NYRy92rF9700x3PODt4cYUTVyJYwG/
f8PWj4rOaCxQtgndQ58XuvG1wdtD1N/bO8mxhbdP0YTu9/WCmj4bKyOFcxpVKR3DzBsCfUn/QChp
jzd/a0nWMpCKlZJatNo3jy7M1BwpQbU+N86kZQFoEBQ8k0qbxoNaeupeRr01x/eR7zt0G7r6BICb
+0STO6/swovC0l1QHnH1Qs/PaVzEjMlUh2TdKQdtQyVpDv4fKS5tE5hgG59uCb1RnZZqGooQoJvK
VLxqo1EcujodwtaFbtqphboTx2xfrjejXOa3fQWstrljCrU6lFLR1eoWLfldccbuuFit+SIgMPxC
lLunHyMX8fPDhb03IoksEpksdeMJI8QVVojgCs3BFA0p0f2odO1L0bUfJ7dA0UITpzKbXswy30my
7nxMch9ZpJTAvxu5j6gBqhDXa3xOdKPwmNoQl78tALa747TaYs8V39lWiXsimmf0DsHoJsZpBjNq
td6Iz1rMTL3JrYjo047hUHE+n6bRW+YdB7a96nJfAT5xbsCF3KqG206SKG2FwbhxZ99zWwZ9FuXe
ON37Vt6kKCklkklcX3XXbaoSEfT4bC6MB2SSWXtgtuOzbA/W8gZrZTkwBijCXFvRDPI6q0rSs83M
Z/h7ZtW+MoYsfpfYVmn7TDWxnt89VLeIR6EhS+zH5nOpC2NSG7PDYt+XH5hlOqCFqe2JqN05grLl
QfUfRjcl+s3uFak3uwsa9WelyOujmsTW+0XR9VAf8r2i7x1fQoOSVBJfSXdjS1BUWiC3ea7ynjWi
+X+cnceO5LjWrZ9IgLyZSorMULpKV1lmIpQVKS/K6+nvp/4nJyMKFag7OMDpHjRTDJrNtZd5FgKy
RssBebCESstwJRT5enQ654Ji4Hxz88vhtEBbdC+ETze3s26B2ehbflx9vZmu5TCZ062dOYa8mnEO
729mdyx/DKkkR6ww1OjFy4Cy9h9vPYK04V/tmA1MHtDQk+UzS801BlEVx8GRzcss/PVlHIf2+d+u
cUbZ55Wms88LEPT+/SLtcIJzpGHLo9714y3a2i3CE8F8kGntXagYzncdQ9FjxBRwd+o4rVF7lP9D
Y3ryuNTLz6bRu7gBHrr++/f8aRAOZNCnXYHBtff+e3RnyDVFxOgRO5/6UfM07MPcevv291HOz0Ua
ihzD+0m8y4FPtgAAS2eDoqL7aR35qJeZ96Y5e7xhJgziS8xsu7Ak/zQg4CkNbjJLANdOSgZbucVi
zWtByeDkd2aZGTedyO0bkjeGq9pbu+TvH/iHaeR4xMZvd29A4nqyLLIVPmKmDeXRaWt1Zc6jSExp
zBem8Y+j0PzYxXA03k7bLLm+GFZFvNqx9ac2knmVi1CfVfH5wsecIeGscjqW0KE46/W9t/N+VYzm
YtmdBZhSLHWtHjannNKrQJPt9NoS8/xLAzbTboeuyZMlVWZw7PjuLck3JMu8tofMOmgDgpO7ube9
7qkaV7NUISUrvhLSdZV7EEUmgut9mPaw5nIuKbyn4MfEOp8is27nLkQc5HfXZq+UHenTRppDU2Rd
/VlPB9OOMwyp3JfUmbn3kHl0XjxsEJuTzDIndWdsAovrdNyEeMbdyy2+Z3Xa5mE22oZWhVOlmf2t
aW2ewOsrhRKD74a/Xue9rw0vKHoMK3Y6vcUaJ+0G/WtqZut6UOa89gdRSa+EjYZzVFSg+3maAkOi
MDa1EfNVeG08zPO0sT1Bw2kZTZTAbWasoSjVLI9143X+rzxrrSlehKGMO6wwNifqW3eq47myRH+/
ju6qXxdlU+lPwifVJa6DRZ9vRa0H5XXBGevFU91gZxNoTmW9Fm7QBKHL+rYjOkGZCOeBWKcx7HNC
Lx52uy39zkG+gRlLYJLOh4tR/R1D/2r8UEytb4bzojdONNSq/bV4NHpujE1bqyfl+3jY0EQkvUZr
iZaJg3xBeVm5KF7ipVg27zD4ueTMtdO+vu+0yhuvNM3VzCPvqLl6WTP6RkmqUrdM1FY4czzv5jgv
C+4I5h1ExJKos74ojC+Y/Hkz+n3IXesDo+BCpyNhUD80eo7uN8zLU0qPKavrAxZCsg6JgG7Kw4pD
vBBhsHBYZ7DnjXF+8B1afIcWJxdiRssgI45JcdkKmCeOmz8aw2rpGFK6A2Y2/boi1i7hBw/x3Bu9
d5+vEOQRamWtGQO3FPNj6TRZ8AvhcBY8dV1rtE+BNU1lqHuTVbjhVml9dSxczfZ+9MIdusPiW4P6
qTSnsdYwrcSSG1FrGVrzMnhDwA/gt8O83DTDaPU3ZT6sxp1CztNcl1ogs0PajnkqkoLK1XxDZ2ya
P+fFyr0Ht890i5A3wxw/Lib49JXSctx5RLkY8+cVguSQlPSuJXtNH5f8sNu9tAke/ouINqyCcjMc
MsFmCieRNzTTTNUsv4HRZjPuqJP6l0ZLfeuKXkEtnrQdGb+qeoieBwG7II+yYLZ45s2rkV81yzC9
qdZQzWEIRuFGrJlJhST2ciqlW8uvMvVNX1wV3WjVX2Gak5Td2ounJaZWDk+bW2OAH9rl5qdzaPr9
FHzYmr72n+sR879HvZtNNMZBPetyC9Xmu4CfSGso2uVUOw/6RPv32LhiNt8qp5zX2CQDIQgxp9z/
SwN2KLEhczHcLASNyKvWHhw9HLy1968nS3rBAYAwrV9ayk0z7HtLfm2bcbCIwxv7wbrCbFR8Bzkg
DnQz+iI9bsY2toepzZb5s+YMIj/4emk7sNvUaA9RJaa5Ohij2Xv4J8xFeyXgVuUfbLPTLBHSbsy6
GBNjNw+t0h/m7zPRXktiVlgIRrZXK3CAejKVEUspG+Mwp8hIMTUqKvU2jYFRfvNXXS7RtIkAQ0bY
Ct4vo1KkcIVL5c/yupaDEU1WnzjmDC/J71b/YDl992jlVBlRPbhdFjeuOwVxXoisj/Ce7bunnOj2
W3DAuTiYuA1NZKG6ubxLV7XJcNO8IocYFozDk7+h8w7nqp40lG1p9nUHcoUMXTWrLeJiTPvfuZan
r6Oh5HKz1WNajlCV/KkuY09Wwo4ANydfhRkd8wFvo3Whxg/HSQ5VEXKW5fq9IUt7TQy7JEfHXU2p
f1Rpu7AA0qqcttitCw035gCR+1SHhl3o7iMza25JE6CDf8EZw5m/L93oDnE9+VCrw6EX3Rjiu1e7
1yqoXCuqx2Gu0Zu5m+WVKHwww42tRvb5Xb6lS4v/QKv249usXURr0HOLR1kqKUKvq8vveMBNWYH2
XQ0qlt6AG/TmtPxt/VS12Ej2S+cat12qiTHZ7NJlFtte1XrOsk0HP/Twj/Rv9M1sjJugqJrXAHLX
dCOMta9DGWzipuoWXTvmzKpz1S5j54ZzzjBxUVvG5z6wizFaiGqiGW2LUcYbaQ7ufcGlqz3IjBWx
hJ2O7vPet5Vj3nTdMGXXtZf73ve8SPPtgRjtqefG6kzVH5d89VtM1yeK3afUDVL1Ac2V+Rw0BeBR
vdnDJ3+yjR8ptszEUXMzpREhTvNdn43VZ2oI8dhOo12FqqUHd9Sk7n5GVji9dXW9LBEo/WbfkVrk
OTd0DycZymWZfufd5vxK54WS0M7HrjjWpLZzLLWi1wEIAgfzoIfCs5f1TRkTKiXIdZl/5Vdbxi6y
xOZ6TJObjs+ls1ry1h8MSQR5x31ckYbTLu49jMOp+FniSmBbWMZaqnoz0E9UkPnV6jXE9dWuOYXs
uK26biF3Vs9CF/4QFkO62dcjPnLm9tjt//BWNnmBA4tWtvYoWLcU61dBrcYp0jHP+VG7qUMg3gSN
Psz7fNDutc4aHo0elP5G82SX7eWQU4R5l5kjlUVd67G1jc53bRkkpla5zJ0fNpGBRUSMi2iftdRp
y9Bx4Uvej6mQvRk7BMr8NubceGU/aelbPalKHlbDlPnvggfYEtXQvf+130olGNAN3wmBQNlIQd9X
glQQOhfiWh9NbsW4dTQ3opMEaa603PhC2cl/6j1G9H6okxrasKSxAgDWx4rJu19EWX/V/fkS8n/+
ROYFjjEz1D/ecOCk7z+I1N28XdapOkrENknljDREjM15Xv26e5PuoMf5UthP//pp9F53wT6PrF0M
dfL+aUddTV5e10dlLLmIe3NM95JPv6RVO4caMGqh57rjiZBgT6GGbpK6WTW2OC6VXX6dykz1uEEv
vh6vm679fzyFEdRicI0fHhS9k9/LRHZtbWsqjj42JBrbyspeG2rqNWqhX11iX5992k5Lha7sAtPg
GHDKHK23lrLXaJvj4nEUZppffmdXWthkVtvL33+ts8cjqwPsDl0hvio7O/r9EilaLKfBnYbjmHJL
2ppeRDKY37DoxyrY+meNBr6FaISR0rrgJyTlnqBQbivVMgcmw5G+Holl63dLFeznHfiwf/+ys0kE
umBZAK+BFeIfefKu09c+J03BgWJQrN6B14n7GsylvGnWcvj1z0NRHsLSs4DtcTU9WfIBiiNv3Bhq
CFgRxejLcCwLed3k7SXb6j981Y4ZQjHHoYa2/MlXaUszjaIbjKNhp+QjGFznchc9TY68ZJPln55R
Ft0FcnOgJu2On6fqZ8NYvKymIXAcV9tQCTxi81ut914bmlmWv1nCTJ9Exoceyq2R1eHvc3r2/t9H
p0kAJwA6CsYO7xdmZWSDtASjZ7x+r3iCe1xJ7iXa2Z9Gga4MZMkYZOjsc/A/rT7eIK3Dk9E86iXN
AAw7x1jHFeTCkXi6ycBDQUrw4YY1Cl5ySiLmSGx3jat/nGrDTxqr25LSHn+NyPKv7LG+NHWnawRR
yt5mYTEyGPZtJx814KDmLXWVHqHBNFfN5q+xbil1LQJxySXudP4YCorqf61lCzT01GFcLiN8oRXo
ldrAiUoYqcmolLgAd57P325hwDG/OwZTRe0f/D+/UoAJcqAtrn9chPtlEMZdX7lNyNPxaXa37MJg
Z59E/Pl+8nJQcSryD+8HkzV+y6m5WUeYBe0cD6uiBm1kmX/7+wI/+5Vs2r6IZpk+HvVn1YbgW4LU
NfJErQqTwjxvqmjnPLyKSTgXTvnzsYAiOZvYUtD8IA69/ybHHyu3au0yQYRv3fRcXA+YV2i3M8Tp
C9O378v/rWyAincqMOctWAtg5Ak0XZjrXNSBViYdMXbGYSqk6X6XXQqisZmp96haZAEfzCkt8rtJ
NOWzPrTTdPzXuaXJAZkNVRGCM/gq77932/llmYFHh9W3Aid7Mb4ZA+yYMHfEpbCR8/VC7Ba+T/yY
9BZ5ab8fiycaRHOR1Um7kVm69K4Te4t0r/7+RWeuPswrBRwcYIIhdpLZyTApf4JrVmaVNDMPVRKV
OZnjtdKnPAJo8V+HgHisBMiCxLZmVst656N13T6k5ZrbIA/Zph+31Xc/GrMYcHgoiOuIB8RdMk7N
NCcYXfV+95Zq+awjxcqKoIgD4RFhW3ut1x2cblmbY7vow4I70tjNr/g1OtNdsJGLdLBVcylv4v+Q
1/dLiZbA3tX/T1aCydX7mTWHkodI4GdJadaUPle8/WY9T3SnkjsUtXb+9Mmx23F77bttsT8vrVkb
MuTfSOsBtkPhxK6DoPZBltBj7lHTiiVy0oXfisidzXisRF4WxxGYCBwrIGHv0OQkgIczzM/6x1RC
7IkQAOj9B+TOYkkaQeP2YHh5J6PJ7EQaAzAJ7XUwW5+k1XZtisOaWtp0aHho5G4YlPr8e6RzYsdN
aVY8s4vOd47TTARy1GSWMWO/Mfb5/baUtbxr2g4DscYJqI38YrNE1K4w4hDLFm324GUYZB6cMZ1V
KEvdWm+dEukPPuOSTv0Hr/f86oPoK8t9ZKN15CpmKq0iY14z9AA+L/9bUdWd9rw6gbRvOFO95tbO
86wKN8tav/F6b/WDmLx6eTBIcvATeACQr0JDoeE+OhhQqN/FtgBjAInaJETUXqqitCiK6kqglc/j
jWeZccjqPcZIlL73mz3KV8/YHI+JnlfdeLVVaxlEBCul30VZYoppCQKBwtXXnDKcV5cwMTmas3/d
p6bxjSuhrljsslZHfXPGNma/kznf9eWgP8/N6r5q87SWj0OZOtpBpkXzDVWh/lsOZva85rrCkBCr
XpBpbc+6dIpl7nGlGeRHCZYaxJ7rds+5ty2PqtFGhJzOot0N6+DMVzUpqgIPIMq70JzWro28qkZZ
XjqZJ6LKnMrgrig954degXAfaFCUxidQGnu9y9og/Y65aJ7GRmPLIQqKQGwCEyFv86NicvrX2m0x
NCD8QqlIV1XQxYYxz+C6SDLldE0eTICvui709lXowVrfYjI7k2+erdV0PXcoXG9FaltfZ2Vv5Xc3
E351BJZrtaNjr1b5PAVc/MTK6KYW9p0XPCp3m6wtmgxNGB8RR5uvVbXa+VWJkVSdhQ1lQ/rVbzs/
/wUaW33MpcjHa70pZufDmtFKjXW7hbVRbzk/ybrhZv9cq7zPokpzCLCa5GJsvIz0Bi8UrdVov5rl
4N/Xoi7GhybX9K/VBrPqaIrGz6cIL0xvfAwW5bU/5qDO32ySsbIP01J3L7O/GsZLjSuDotFfrMBU
+bK5ia+6FoG/7s3lmxMUqxOvfWAQVAmG+3uhJT2FqzkSs5jhvqeHga7py11j91V3V3iTfMX+SJcQ
P1j5oZWvqfu6zFUw/JZmCq96WUtdhGpK67fZlu3wkA2T4V65+qjr135XuM5N08HHvoN6W9tPeZOq
e8tuHaxJXfT6900qehkbPepMwKQO7M6iA7E9tuiCi1eaA+zGEmTaCFlewqNS4kl272R++4HkABoj
Ds4aKhJWagShgUd2dSi1AqcDAv2wTQPKbpI5I6r4YKYguQdPR9UaSbuurHCw9LyLwd9B+IUn/R+6
5mzFLaCecK5Wik8RDVVgPuFSVjrxJqqhxCjEHMgm8P0BMGrOehVZ886jBLLxPyx2SffD9VZ3Inhx
bdFGjFYzRdLs6S3Zo9ZPoTNUYExt5ior9iHFE1rk+UWezGZX+bsECRvJznWHo+ensoyk0Mi9GQvp
4HXkmbmIFC2Tn+ZMSkmoMFSgZQ5al0dOnm0vktpOHCxL6R8yg0bgwTJk94C0n9mdikElJJh1P9we
ru3BtqT9iH9CU+C6v1VltC769qPbBI16B3+lxLQwSjyIIfCBnigMQm0lU+bg5W17wLp/+5SNWWne
WquZWtceePevQlMVRjtTMzmcxVbqxppYvE8LPP8uWrmWjLBsiuGeZ1D1ZWxNUqmEmU9AuGb3ZNBK
+0mewPZ9qCfx2RzoDUQqEJ0V9d7gMnNGUVbxbHI9ANJ4gKtSd34USmZf8sKfg2gYkOqT6WROc6ht
6JRjWte+uJ25z39xeFptCKtrNsLGXgy6b+g6x1hOevvJGTc/IE5o29DL1OKT72lpFcsFT5pDPvo5
7NeJeHosyCra08LunuyuCr7NlmrMaHHa6ran27ihghHdjQzM0YiXkmAE0kfMrQ+NIJ3lIciV+R1r
L1IuAAmYTxFomREWeRCsoaMATSHsQjS5nukOpDwYPWs+mEr6QUSJssFwMd2pjUskFLcpiSY/qnmb
gKlkPoXMKuqulXznn6XUKzspXGMsosFtYOs2PDE+OAUCg4NVIsWMpPT8n57Zmh89e9W1MGMJ04Qz
wbrGreoVnLZp4gDupAbfNkgdJ5bpPPXhQMI4uc4c3l/T0fMsIGe9+BUMs/klnYllOpT9MH6aJkUD
dmq94GOZrd6LV48l4czTVt6l2wgZ0O/GUUXYDVBCib6hK6TBYvpCDpzJ/50xcI+3nui1uMuM5R5B
9VDGI+XpUWsCZgaFJ/ev7yn+RtxmahmPmcOFAYTVG9xnzeKHrBD9qbPd9mefcXfDDsrNKkprLp9D
52vrE7/c/Gnoa0cLjVy1LyYJTF2oPDDcUKnMus+zxVsOQdfndaxD2hrDBu44cVRoMT81JC9OYT6j
Qd6PVlq6NF06DoYpb8sDTFLxoOYBU9pNKPGs2/kgrnk3OInJ5W4h0vY6J+zn1BVXbjXWL2WrPHzZ
15LOwWSS74v/3MBBs+TgZc+qqqoDhJm0jEu/dl46j45iSPFpldEyr86z7LUZq2zMx/2rTbMbD0fh
0vqsbewQPn1sZeT3evNWru6A9SLOrj+btfFVhCh/ovmRbohyjJEO7q3q1+qbxkvHYbMYAfs29aV+
WL3eYoa1Zf1mVbqRhsJtmvQAR7rQr2ljYheyLCY9vUIKVYTk7XEtd61djVjXuFsRGV3d3tBlWItQ
zaXArWcCwY0waeyfMc9faW5DV7/H0nwsALadzg/JadKLuN86X0bt6Dn99TYyZ4dis3MVBTYhl9Gi
Detv7OOdjwrPxc8V7ePH2g6mnl7ZpIZQBe7WhHUzrdy2U9H9AtYdf+ngZwFndm+9tR3kghtdr3Xz
WkxTe2f1G/R19IPcmpuyaSO5qSvpAbd19ULh1X6sirr/4qQmsjfLKKcnEnG7+go0y3spu9n45BM+
4IXTDEwYIqyhzM2rVXvxoBs8TwSIYwGuCiw8jEUXZAsKa9EO4KfW3SZtr48rZ8OSv5m2eqCftTFJ
SnU0L1LHTZe9H9rdFNTH4wdp1EFGoEpZPOf64OPIvlSmcdyacq7iadaWju3B3RdZk2v+NFeOwLhV
2/zFDVT6ir1x0HCmU1OFw2aSFWzjRjiFRm905jUvlFkTkbs4a3XMLX+Q16NWsxvhZsvx2E5OMf8Y
cftZ7ynAbS3OLTEZr+m6YIbM16r02HXFuF0xS2V1vVSZyw9KtiT0/tFW6RfoHWL9QOGQN59sR1Pa
ofYXW0VjoPLlroUv1z+hfXa72NUnXmmdaZd2ExJ4yuEdjk0++IdGN2UVCdWL7NPS5h3NdO6TH24a
bOkbWvuZlk2davVh0PUZvc9UqAGRJNfIPbQ+u4szU3n+W7qb0l1ZrTnUh8ofuuJmzFzevDO2GtuV
mxamf2fT4Bu+OYPfawfdL8zgipTB3v2BoG5kCgxthaxUt2NJbrUakjRHLvHFqYnkewiyTNuSbV1n
MyFUdP2kWD/qo+1tRpuFBVKn9r5CPOs+wAqxX4GhTO3AJOWuCLMlrcdIU8TSJZiEB/2t23e8dHB0
r8dEzUZd3M6aUfr4Zc61f6cckkEjb8od90oWtHi5rhvKTdQfWR7p+dguR4oIbwagbNs6Nnhazd9d
09GsNyy7VsgTPGz9O48C9GPXoFPZu5w1l2Vj8PrI7abm0aaRNP2ZHOMyex21PTcp0ni+NFHVNH3z
5qCiNiIaLB13XEZK74QX7jDOh3aZtObbWo1IUklcaoNbm9eq9UDypVZet6spFrpydq09YF5FqiNL
0TZZ8sLXs+CwyGYpk5rjcnowlorSz9K62b8lMXwOttivIIF/nMm7W+OOLL4yNFOncW7h00h1lVeB
sx2REzl4soJR1T8rUxLHTTj8uIWZM6VGhNTFrq5qSOt57M88YV9Ku+1XfGlWz30oitYb420ZyG6E
ybCtv9pugekXLvWKLd7S17Y4wID0/Zt6WvLu0GS6ela91ljXdCNbXjJ+0Zf6TSugIj4APRv8oVut
givNWnMxh8R8BO2NWzdBcwFf+gOUxYkJFR/AxaDleooFWoj68MGpEjnW46HO0jRi434ECO2Tv0Mu
fxrJQ1gAYIYkDPTsPfxgSV8fwSOrZDYacU9u+5fNkwAeav307wNhVYRwBrQbG9ATAp+0/cbQOaIT
2qdzlKY6gfHgGZFAVnUBRjrtCAIC6jBmHdiPjAia9P6blqWgSq7LJgnqwLlHbhJERdm/YXm7JJwo
1gGSx++/f905PgYfnWmkj2DTrzhjXVJQNTxUqwTTEy8erWzk5Jisf/6xeCvRd6TopV9Aj+79hxW6
hhVI7tUJkQSS4Jd5KG8ESNkaW1gTXFiD57O4A/mo+3bwB8uJkzWYOWhNsprX2I5l+rHmNjhBKGPs
j9nWZzz7lGOUGAAF67/G9ewJStia8j+4v6zJE3DaVnxYsYxN4nGe5WGlAKbDofPN5fD3X+1s8e+d
TvYYnlb7TjuTpBu2u+kwZJI1XdfQTqFx+GlQRxrA7YWhztB9cFMUY3sEAfTfM8DdWSGwengSJuvS
mL+XpXKjamxcUteMjhOxnf61G7ObhHBkA7qjh2Nlvl8qEy6Dhj5uRbKJznw12WlvcA7a77425i+E
VMsLe+58A8AS0HeLZJoKAbrQ9+O1aaesFL5sMveaFbmt57+0dV3/czuBUahi0SzQqqN6fz+KW6fN
BpWmTCScUSrNlQzd0BpaAYURk/lLtkLnH0XrfXdfRqPkYV9wMolLtwTQ50qZWOlGWKwIRvXVx1P1
X30xaEljnQTXfXcO4HA8QfLtFpQXOkuOXyLu7pnouc9MWo6VKi5Jyc7W4d6QIfgVD8H9uDo9G9s0
HQaDsLVEq5ouLuxgfDWMro8nV1pvaeBfIvGfbbF9PKAmvo0+NAKl97/Y4K72sGVjnriKgqLc5rnG
bLfW74aq1r78fTuf/VzsLaSfKHVw+6CsPVkdmaWwvtDGLRltOR/0oNZiz67sC+fin0Yx0LtzleG+
YJwaIgvegNLQKRAnHBF/tGmxfsapZvQudPbPjl9MaFFgQCTAjAfL3ZP70llqac6NoyfpjFYmH4Iu
GUs0rmFVF1uYA+pn4Syz7de/zuFuX8E1Q2cLeoZzcvYGBe84whRUsg6ButrTb6O2LeWF0+l8Dvdr
khmElQ595nQO+Q2tsYQPx+mEfXu/AHz1WnGJHPGHUSifmEBOdrhBpzdYLXl3Fn7dJ7atjfE6Dl4E
oaCP/z5j5z/UfnUwDJxLYOvTk7YquwJor+sTXS1elCssTefiNsuKWx9ybVQq+9LNfLaHd9nR3lI1
9lRDlsn7PeVKG/R/oRTU8nF9rlQ3XAfZoq4aL7WSoWjmC2XH+Tx6dPwQQ+zLnvP3pJ5C5DYYm25M
Sd4HWeSRbR1CJRz/eR45JLirICpwT1L1vv8qJs/Cc8EbEtwrst+etOhk4tySddE4Efx8pFUSPBl1
Y19ySN7/w+86cHt9sx8XFFZIjk6t9qc+HZtpKRErbs36W7em9jCIervVV6M6rjRE8dktcufN4Blw
/fe1cz6z+9B4ULLikTn91w/9n57/0FR5vvVyTvSAsrGsxzUxc1DPv49ydgbvHxj8l/rKXUa37P3M
ikIoc6imOZHKoKWIP9ud1dEFC/rt0o35p6HwpkHfBAeK8MiTpWn4pEjQc58Ts7XsUF8WdVh96UUq
9S81i4M//GxUAyxILhgW6L5L/mfuMO5oqPNzCNdGmX9BS5i1tKdcbYnwmSLtJu229IPhjc63SSxT
GenZ0FzwLzvfiLT+YURBIGJ6oYm8/xMGRVbhjJ1yMgs0AVfmhKH2t1IHj/MqZ1g/zHRmugv61z8t
Gf//jhpU2qi83o9pDdIcRpD+xLfBPfQRsSMBG94/b3mIKPi7IyfGdP2s0FqBNNKxZBQNdvyhaRQ9
yXJ4+fu6PLN/o+iG1chLZr8JbCR+77/Fo79X41sxJcITCLNrrecUS5113h5AoewxrKzBeMSeZTU4
WPUyDVfXxeuu9DKtvzIAuNV1WirkCaJp5yEcFiWKA1xpI79k1MFfcnpGEGZPCUPgEB5/J+t602Rn
Q+ufEhby/CwMt/9VNpO8MOt/WNLsUg4D2IoUTacPH6L4CleQ0oehk1O7H1jSmRsV+lLJGMdsVx47
e1t/zCa+EFfEkfR61Dh+egkS+MMKgw0G+oBzKERh56TyMPJu8QZaKbxla/+qcPXuFttSdfj7j39+
be4Jz5gJ8VSnRjxVpGWkeRJvIpeEeqPq+WF1aUSLKs0gFB1uHvci1bT8nm50sf5zBYcTmsU3UgLz
5joV6BcpzKc1LZbEC9RwC7r4FOSV+vd9SnVDoW3vsAqvovdru7bMbJ5zvq/sV4z9hVEdOo2T9++z
eH7e4iLL5cwRuL+8zggzC13wrFlR6g0UgzHCGy8PPTz/nYNH9Py/OuVi0AXvGRrQTh/fybvvP8om
y3opiKFIjHqqcWwreSfL1bRvUsSBl3zOzu5lBkPwyUOWJYKByMkMFnVK7G1meUne+e1vCZ5cX49D
72tHfeKwj5Ekad7z0BjFm4VpnhUJXPLLqCJJoaUR5RRfBJpUHjlrJqoPXAde+7hORftRM201RF1V
iGeynIIlXOl0d0iohqkdbs2hKOpIguF8mbZZ+jFYa/WTPl9ZJWVQlp8s4dBymklQ0GJMsWD+O9Y6
N4nCasWha60X8hWA3CYRgyZPfaXcJcg+bwh/ftnbUJo/SAKsymSs12x6Mmuf+75D6D2S+KlJ+3kj
NbO7HXllQBUxKV8P45b2Q2QbYKXhtHjTpTyZs63IRNvU43uI9442ntR31TjOIpeWk2iD/hEfTpvj
dLrWihbZV0msq9eqCwfd2bJlRE5S4EZ+3l1F/34dOdLxt2no3ITO4Wpc9V6BkXiGakZG1pZN/1xm
wTKnRMREGmaqxbZ8P5y0Z1WuEDeS0vExcGhp0w9V+uPvW/GsGGAQqkiCXvb3Lrfm+0G4GAYxkZmd
aORLRmNt9JJ+mjnc2YXoHvWqcC/s/bNzmgHtfRp5q7EXT72j8G8IWl9MvBADYiTslIY6ntzmhZ/q
j6Og8EbqvQNK9slPNYsiQIwW6Ik/FdPjAufr4zpnl1QpfxoFrwHsqqE2OcCO7yePDp5oLFSjibDM
7pjr9RbSoL8EfpwvOyTxXDjkPe/F9qn/qBlkM+tNOAlaW/Og0UaKSqOm4Wlbl6638w9C+/IfgAqQ
CU35ZMl5tFzZ/KaTqGVvfCxIoXKMey/cZOcfBBpMe4CHIE/PM3RlN/vMzGHzEztdZPmqBwWxa46R
t8VPjHXs57+v8PNv4vB32LMOFwC3zclSmOD3zovq/P/H2Zntxo1rUfSLCGgeXlWTS3Yc20mc4UWI
k7TmmZIoff1dylOqynDBtxs9oIMOLYmiyHP2Xvu4wtK/IlZMn4t8voZceXUUTtSmabr8dU6erIa2
b5po8o6D7g3P7ZgMt7pI1fPb1/L3nT/Z0VEUQE3KkgzRl2jFs0WPiFvNwpnsH2l1YLXChyzT/QyB
oN1g1TLN0DVn749Uev4jEu2YHZJYky9VCl9hj5ph0ZFdFpG+f/vHeuWBYgRYgZgrYpi/Tt+DqSxi
r41KMgBzPXEeFIKR/qa0y3z5MqMM+fP2aK/capSnsKVYFimRXPhi+nhs2kkxmpPaG94Xe+/Audm+
Pcpr14QLhig7mkzADtZf/+egNiRDreVR7x8nkniRfGXaUeH4Rsg3yODtoS6/ZARuUJPCfkCSN8fQ
06HW/QLtdh6qbWXlwWMDFizwUsK006pAxLb2x0yvvoSv3EWLIhP1JfTYq0HgdNC6KWoNr1l0HJDS
bRqtKDfaMF2Dl15+XojAWkPfECMAcDjXCSdorKRuRtExwd55X6dp/gs8O4DsER5iS/3nyufslVvJ
dnLlf+u00rC5nV5VM6nIskEpHGU8+IHQsOZrsZN91qg5bn29M27raeyuxR6+di/hLhJ+TYoF3sCz
B6jZ/ZhEUxYdq4IvtedN2sE3lmumn1dHwUUMQcpFZX7OnJ1hJljW3EdHcyl+wZSZdknrvfsITSYz
uSh8bOhl0YRcf4h/pn2pdW7O3lwcR+UZ28UyxL4onPzKLvmVl4sdFFx4SgJYwLyzG5a0uAP5qImj
sox00xl2uS+dBWzJUr28+906Gensi6bZABTiiJH8BpiZi9v/NtZsXuGh9krEND15pUUk+t3bw756
gcx4OKPUIyh4nt5GoyJtNtG5jcWYRi8UC/R+Mw1du2ycqe1+vnswLGektKxtdzwVZ9sQdsFE21GO
P1psQR5MctACvZrL7dBr9pXa0StzkN4mOwtqZaz25869JTUXlBFudExVF4HMaPGbK+e9HH++oxS+
qbLwMcUpeF5RSH1isHpliSPwejSBWobC1hnUzbtvm8+VQHRne7WWM0+fkRR57cRzGoeR2RdrUq6/
K+vOvKtpWDy8PdTlMkjnjzWWAwROZub96VDDkI6IBJf5OKjkh6WiP35mPi1aTbhJkR/eHuty6jEW
mQ4rD1ZbXUWnYxkt6V7xOM1HHHwmAgyY8bDhPZAw/rR9e6jL2cBQKwGbYzU4oPPG5pw6qZfbBpXE
wpk2HVqnbbrI99Ix/3atNKpLkK4o0J7LSuKmZmc1T9axFLrc1m7ySy6+g75L1Vc+xJfXQ1WHkqjL
H1TLLrhlU40oX+dsAqpjeSB4Lw9zv1dXaiyXD4jvPB04jiZUkIB4nT6g3I3ShDw04xjJxNo3Pfmx
/uJVQaEv15JkX7kgctew8/KAaJy666//s5oj5qjcslPmEZzYivXwEEiq3H33fh4P4Ork5daxm3DP
zpCFM45kWjrOkchVerKD9zMpnA9LZo1XVtXLy2HvyzEILzSuIPQPp5cD7mYxazdzj32i/yftOL2x
cmVd2cxebiEYZL0MXIZs5c/7VFE8QdpoevcIeaQaA7MRGDxyZ/nKMVkgYgUTAV4BDdt7MYArep3o
VeQjWKs4FZ3tXSYp9LzrkN+orm9vEnd40oYmunJ1l7cQnRE7dIp81BTwA57ewsgrIHc1kq1Kw5mh
UyoKRKsNV9agV0bhwLpCetHuupTWTkdhZUpKykvR0ZrtajvadbWJeyTiby8/lCn4fU6PQ6upmyUc
ESmVROPsVdIwPLRJk0bHQirX34psdPWbftSTF+gK8jlulfW7smpN7M1Ert5vqP2ttyaZ+TPyKhv1
7cbNR6P4YKQUjp66ohHj57VZL/ZRFg3mB4OOb7XL3aKKHjmses5u0iJd7mNAOQJnhWYOH9AKNPbe
oweW4BArKarpRo2APK7yfrrFkzPNB/AfA94qv/Tz3dLErrXVZGejv03roQ9hdRb6nT3b0imCrG76
fIc9apgPA+iO5cYZ9SLakVBpWV8sIabndOpKGzsSeK3HBpiWdVOZIpm2bhehfNVmsyzUdlCjs9wU
i17YR1NRdNnYfdnR2pqTtn+aCZM2caW0/X9dqfruQ11n9AyNTsZfJgEleztq0RJ/lJNJwkGJsa7b
LqzEC5Js1JFbt+3sz7z3TXzjmMKg7A/KaZOzp7R2lYtS+qNyjeqxN7jiD/FkmPneARHd3gyutUw7
Py0UuBWjsPzjaAGByrZw84s5qCsBNEfPZvgrbimHL2M6zj+yRsLQEctQ2Jsx0+3iSZk0eQgUNSd8
Qcpx4j4o0JmRagXaVRHqafIh4suFaMRNF8IZsbuMLYYbOFblI0asxP+QYOcr6UboQt1Tukzc33Mr
tOJn3yiV3OoSEujBIrlK+2a4C94WSVydCGfDcdtAA7FB+W+K7CzZT1M6qRs6vm3YUh/9avd1n4VV
awNcw0wlSjQrlvK2i5z0YZ9VZJdsJwBf6qBbA1r8sqV1EmY2SbOhWyPT3NqwY9pNPSgpbqwUasM2
QUFUHbKCzV4oDF3xBbR4LHccvec/w2wPxr2rdEw/AlXLz06zO4/6gO10N0vTVXLnVn0MwsfImhF2
irk8plHkeBuEvkl6b40UHO7spdeHkD35kB2cDILQNkEJAytoIijVxn6lwBnMjVUBfpuFamCDtXl/
q0qVR5u5tCTciNpYyk03RCIOht7M1FY5mY2lwxZyDJa2B1nTOOTYruygoQj7SIwqSJvc7G7MDvXU
Nger3O/4phQzc6XR2g2bdok+XpAdOz65vuLxxujv1GZOPU/d+p0zm/tBW2ILatowyd2UjPF4qGMb
/0RQ+b0xPvg0hAgnmiJN7AB/N+63iLDT/s4fc+9bIjPtExg239+kUZNUd/EIXyHQCnilgTRxQW3y
pWM+rUy5cuM5o4iCJcaIsBnrRG83glNbRBHYUdkmpRoyb5wCGwCbFStVAR5yn6BGijIfq1lknwy9
EZ8MkC/ZQ0yYmP6lm5ZSPejMF+DShLDPodPmyg2qvO3L73ht+2E7IlUTW2sqkO22TuwNA+5Ju5i7
jSLuuQ7S0iDfOjEn75vtRlN9SJXVmphO6Hi/yIR4T3TTWLI66oaT9VTIpPgx2I3eHMbOnAuU0tr4
jOw4y59mFw3cRxdPwHTTU/ToPgNA4vmnvV8/t2KM9S2+IB/ZuD6RR9yScvAxkyTn7n2Qaj97ey6i
Dzrpkcku4z1WL/OoTwSzVbzutyPMWHyrGP/6u0HOAxJuNKr1Bl1/MR7WlFJnJ3tbnwLeEm4hXpzE
/84yHOUHHGdDF8g1MPJmdiNL3kSJ6/d7vyBbftO6BJX/R2ej8TZyGmIDduECMFJMvg6ijkLgcudK
An0f09bB4lXPU2c8OmKKl8MQj9q0N3Oj/7pErpw+xphp2l2qNUWzHXmURK63s97tyrFZ1H2axxHW
wk6QTg3BSfYaeSKDsLbDJCqofXZXW3d8aiPsKiVtyX1iT7kKiVKwmttC9XI6lgC4xEd/aHIr6JLJ
Ne7yYcLG0pu+6o/eEhnzHZtu2/wVGbZ6LpQ5mk922/rul7zxRPU1oqapfdKLZMiPxaClfZAsyl4O
pVH199mCFXvvZBhhvxD01tvtRrazLbZONM4T33wV4UVmmsD8gx7pYTKCNNNsNUxBJY4ErxMr0mqI
91UDmXhftlE+bVQvpHFPsMmy7L2paeqNbOKZibXgUTx4zeCQd1nMvfONFUvWLwt0WuFuaq2ocBc1
UTXu6YrJz66YrXkzNF7khr2gXcDyEC/JkRdcf3QWp9Z2g+qkceN3hDD/xCtUdPskowa5p6tQ6GYw
5SJOHtIZxi6C9sYuaDRZYtkrm5M2uDkO/UDI4uV7YmOH7gNjjkS+tTvWTbwCVd1+9Onf9iFydvMj
vpKmetFUF0db3EYcbFP2EX9oX3Fskrm31DcIwlryxmSKmhhrXWX/ttKY5hv8jbrbFqzNtExxrts9
93kxiz98fdrxgy884QdzVxIoIcpMTzcAOaW47bMMG58/01/Z2TXouwAkqYwC+n82RRFCKdli2mJx
N349G58bu+xgv/U1Zq5l8dz7WOud7Di7S5btlsISwNlLrW92Gt9O7eD4M/uarNYI1Y55StMRm6Jp
b/ifvOJBgLmd956ipLl12sQnuG5JGt4kpQ8HK5vEc5cSjPHgzrmuBXO6mN9kHMv0MRNey2u5AGZh
NQMt1v9sBdyvJGCOVOOnZRSu/8kH7oBbiO6hufOKjmYFGHl4ayAvnfqw4Or8ShiUhX2KHzLic5+4
JpmNsSBIfJ7FmvFVFeoLHDwEOKy/yx3wL0s7zk2Wiq3EJdb/Tqe0Jhy7G6ufeKAi6LPIsF4UBqeX
CX/KsluyVSQ0uYPBehzj/sHuZ3T5PgUX/pt80VTtDEw02ZOd+Gl1V8Zla7A5HBujDooJJ8Z2PfyR
LVHNdfqcqSzvnivwmdhijREsg4JLg/15MqcHeo3kgVezWsSn2TFwVQQJ37EvNiL09klx4G+3JT3a
DGtcN9/nbiKL3ZDPff1hGsd4+OAKbVQ32Ba1OxwNpLclrswKbrPonnptsOgQZ9h+DnXfR+7GQ1mg
bfDmYgZhd8lPhEm8eoyBLdaPGjHKzsGzlP0LhDmzbeiTKvkYJbUisU2AIbujFDYut+yOl+6miYxU
3Rde1lUbuNmze4i0QR9eXOh1D+WyciqJS3KmQ73o6fhgjrL8z+u9Xj92ltSfxehbwy8/ilpjVxHv
Mn/y+E9tMHVZPH+dS4G1n/zy9NCyOT3qUBzsDVQSe2LvlrFWNkMzqL0sFyAVvVFTJAla2XRk/zQe
lMzQBOqJuKLF1rJBLR3xsTWjOt31mjA/xx71xb0iqR3pwNJahNwAZfTcoBQWDs7B8jKWbF/UcmN6
sUy+m8nkmZ+8xJbNcy+ZDEdwcqQZ2fx3sY37lekQoHEZyzunK8oGsGBWUptkstqPsTW4+n3NhGs/
e3FjDLs2qoR1qFjtkWE4s73nVGiCFMixvdxWJaZUMmysdLzNrS737rAKjfXN6idq/hROGxW7XnrC
YT4XOCVHt4RjXIDVlAfMd0gvSX5QRdAPhlHt0Q+7xkdDtCLaVWkSQQsEr6gNdw2INy0PlBaXwCpU
nIr/Ci/K5b6UaqE5JLBI7jMMEBao3XTh7Ym1lW5IiwkCVsuSVm9UpqL7oWmtT3Hb43izu1T1H8i9
rZxjLEj93cSaKL9C3GPCFZ1fa/sowhIZjHg96sPURIP6WCSxW8LGpKIHx2W0+uLRdhW+uEA6aiW+
V9gV7vwy75bH2XYk000oY/xaahVUyQxfY7KJ4mzxA4x2uRbUtUswV8Kn0FlzQ+OfzTRF1YZ9G/Lh
aPGT7WSyDAWzLtl28XFzrkXmrPXZ04OlT0Gf4ytnS87L5733qCozu4x8nwqkGR9SH4yqko75YTZB
b8A+eKzbBFiFKOce1Kz13pgbWiVo96mpUExZHU5nhY5YyrFuzC46Ihkpg9oT6T3uEiLzSEu/f/sQ
/bf2eHap8FtomNBhhhh1DusTXja5rfCjYwfJNguUp+RLjA3jU40h1w2k0eQ/6zxZpqDkG/Pk57Hm
b5ZcpL/e/kFeueXUxHRqSI69NtzOrhmmpVYjDBRHULN1oNy83fPQ5R62TbfHLj0c/aQk+yHtky2O
z6e3R19/97O7gDqZEgy0OBLqzs0MYI9bPqxFHPKGLe1edouL05ItzdcFriggnxJb1rX6xfmYHGfQ
RK8uHhQKF5p8TUzKYt2NjnjHOfG5UbtfPGndWzMwB6np85WqzFrbOblGxqOyjiiJxEIN7QW//m81
kOM/bzuzqkrpTOh2Y/2SBQtqplS/JbYu+sAGffyeOfIaiOmi5LmO7Ol09lfEIBXw05EzIrh6CibU
abI63+SJmD9iXgfkDNrt+9sP8qJ8tw5Fj4I2Ko1AGnKnQ/X0jKdqogOIInP+hg+/3I+d0+5LQCmH
RHJ8QyAG/+PtUV+7tTxBGqmU3WkmnE3ejq2S9BRtpljPvxY+/aUsUbf6MPwyaw6zmGOD3AGB8fao
r9xWbDdUxMlzAkZ5XmbrB60QnKzEsXWlvpNRwz6wcFUQkQLw/wxFD4m66MpSPG8XTxmu3caexNFt
Im8HhUYGM6Zq6gnxNXroRVHPRU1KOdnXUGyw/J4VDx3hWoUQA3zudoRePcJ+NxetuvIyvDYKxWQq
49jaqAOdzRNRa2XFa8IToySyrTCBbdAiXesovDIb1yBI1GnkIq/5OKezEaJRpgyPBN+0EtkXCZvh
SXEnzbCzyI4V0+RRkoHga9y8PTNemY+rTYWmiYeOh0XtdFx9aRZEfHEWaoS/4SNtizAbFBQV2wKA
WclsFyt9esoT2V55/y7nJLXlVddDkA0l5vMOIboFp5upg4RArdWmyxP1ZeDsvaFgdE3kdamG4R2n
IwSqD3nnurSdXmUkZkB2Kq9Cs/WJRSXCNFc/Y9XH6X2udZKqq5S6HSbo3O0bnVrx55kDT79vvUhC
6XBMKBFMRE0+v333X7kHhsuLyazizUQQc/pzOebaqQIqHXYaYR90tcY46GlFcs5l27h/e7DLKcZC
h9qBjtWqe7h4XfrJ1Oin5+EymYBf+rHzgwGWya3CkAh0xdSS8r7Jymi+Mscu3yCDSicGUTq0qPbO
53bCcbnriE0Mq6YVK7ODcwG7lncvPIziU7I0aAjjQV0v/5+PlplnIFS8rAhBI4gveZVGO3NeBhIX
omsLz+VLs+r4eOkt7uYq7j8dqic8GEMyRUm7brQwqzLr0ECaYYVYWng/KTi+Alc2JYx3r0UMTImQ
QDK6Tszks4ELo8dZXhahkYlhB6VqCppijt7bd3QZBaobclK2HeSLn47ijjaoDgBDIYgI57dZArX0
zKX9FnmDfK/I8+9QGERXwxc7WON0KI1zCy8uQ0V+Z7CpodPgefnvtyf+eldOtzMsrIBAPfzCpNCc
S+48CFJd5y08rrzwHqAIG8sW4QJl4TxHktt4tX3N8vralOcwgDgG3QoL6/rr/0zGvtedfp6KIizV
Un6fhmK5dTOQOO+/MHQcaw+SFr5/vluioaW3dZUWYTNq7p4oEo4+88zfenbe1phr7x+POYEakyoW
4qLzF3nuvMYr06QM05QUw2Upnnt6nYHMx6OvZ/+9fXGvvGQIzjTmOh/FNWv69BbagzNIoHlMDW9b
uqo+1FbxyUg45jSmEe1Gr5mpqrVXVpFXHhyibcgAtJ+wA5hnX4rZj2WVw0wKc1F635qRxZBZqa5t
Ay8X/vXMhjcINwxKj/Mddqv3Wb5SzkIzxwM7UsvfJ5WZ3/buctXQu35EzqY/e2T2FN6qYfHOTRTL
QllHm6MmbIHkLEEJtFYGmg02ngq/S0rJRJvhs9YV/QMazO7n1DajOmpRTGIDK3fWb7GAzJ+qHGhY
kE6xb97Mg28Wt13em8aNZy+CbBl2nWJLAEU57NxU5tN2WGgrhHxHmxUSziu2zzlAu16gwVFeDnyN
1ijvcZDyJfF8mQGb5YFscrQi8466AtDK3GzrOKwrGbsb2oMlEYWpnsw7UBScsyEZgwCkmh7lNwLl
ib6xcfZ6aDwXNhSgorr6FiNwfeUc/MoM8VkdNA7cUHihuZ7Oy8jrLeZIVoU2fZpvkP/UI3E119JK
/56mz54a/X367qviCEbF+nr8s4LozDyvGGQVQqEym1uYDZ7/lbgSurP5Qqk90AygoyENQdp0Mmkn
eWekZlxu8bvP6bZ2RvMPTMpuOnhR17TUZ2eV7Ja4KV8ETlr72GZI+r/LUUvkZqAAGx/ffn9fmeLY
/XHvrF8RBG5n728JgzSi9laFQuTiW8EcHNG0afpudoR9DXVxvlgAicfZyuqOEIz18DzPTHNiF0Wx
W4dU+TwqqErnYKMbIM82hkvKRaJskI1TOsC7Ycd1DX9xPicYniMIuqbVQQQF7GzvoTz4pTDR6lCW
tdhIA3qloc3xlY/l+QaOUVbaBd9+ii+crNaf4p8pQXEYom+/1GEx6813mgcV+deyH3fKVuOW1oe+
IZrMubJPv7y1uKGAxwPS5vhz8RzVTA9G16sutKrsT9bNzZNelmqnRS1RukS8H0RsTRtJy+DT2xPo
8qZSXkHAwwaA6Y8I6vRyJw2tAxOrC1PTRxDXLuK+JWDwyut8vjlYLwsxPrp/MiHWitLpKI0gFKyC
qxQicpbHxFum50Hq0x7k07SZLVi+770qQupw0GA4WXOjz4lEQ8HOno95FfZalm1tORJ/DWPpylVd
PjTWO5ddDzQWrsw428LRvvG8RPPaEDVNBDPLpjFON9hR9dYFhjVqN+kyd92xG7RrIlN3/UT+u3Jh
oac+htuFOg6hJeffm6axsyEXSxfClzPiO/7txYVCvLfWXusWcKfF/rhv5bSZusroAer6c3OTQSd0
wmxpJJTNmDSDIJklkg2ukIihzKedtROztxB87sxD8QHWagzjbEHCmOzLgQ/AvZ4283+LnK1flAvG
elOUMGqDOI4UgHazsN2NZotM21Eb7fpdhyOHPDaIpNEhIoEJVUOMQUyaybxsRFOy7cCeJFVAP6ee
NkLzohi4VjS6mykC0Hw7R4Quf1gm6VR76o8zCSn2NMP5cs2svxkyaROKRfoCTY+C9vtnRaPKv/cj
dGkBeGTtu5Bd+p9pKjf5U5uLXJ5NYSXZTV/yybyNCWkyOUwk46cG+18VKkG/dFvGjW/dTrUi08Zs
wbEdNQvIdeBhwxzv3CYxv6iIkPigLqGUwaqzTFxAJLm2e9E49jcU+FUfQgcbv1m92fw2Wi21tx2d
nXKTEy4338J8rkiztbvEDCuUie+tODA9kDK61PigL+GzWb8b/6xiTg1lQY/aIfQKH5hZjlvN6aX+
pV2kdqQNXz+0nWdg0iOga//2u3f+SaJQtLpBGHN9MfBrnA6duzXL9zB3ZH0Vmcc96+afRuM0LZ8G
fx6Xa5vJy7XFhtWF3Jr3fV3Czt5C6eXT4ERtH7Zs051DQx5Zd2cupUNAS9s6n1aq8ns9rFwjmC7O
2XwEV+fL2TXGTUpbb1iG0EZVvqGiscJM5zrMzeW9x4+/Q61MH5R1fJrOmw9GVM+eWzlDWNh8HwLU
be1Nyy7ja934QBx7/2qy+is3lAaETVwuNRO0j2c3tBQc45ZYJ31Ms2pv02pgCTekWFXmLoqtHuSu
URNb9e5Zg4fKWG38+B4vNIpzkjlG0rtjmHk4nAPoONFOk9JsMI9n8xXDw+UVOn8/RkyX1cR3Liol
TxrQJO50kJpG8ajl0DZTw1eHjL7Kw5Bn13Yur4zHkYC3Hhk455Hz6iY2cc4HhrGEowWMBHEQGrdg
0PpWBQCmR7L/+jLq3n1HsYzQjeRPGljQoU7fQ+HFayDrqIWT7dT3haqKQwX9/GfHKv1/DMVBiwyt
v/Cuc5uK0RsSpPBihLRa0x81CAZ6jUU+hp1dDVc2LJfLi0vPgpMG1gocK+cJHUmrj2gWHTNczGmA
rGvot8mIynFy2YW/PScvHxvbFTY/+DjYHVFZO72DVkvyGIIKJzQF2Ah7GeY7MkPzJ2jgyY4Tnnz3
ePS8WMkgXVHDs62zMnE9J7T4LOGEKH6yQCQNUsTc2DeG8eRHqt+8fXUX9VpqNewd4NOZfCxoA52d
HQbQ6rowUvYDI8fSjdBXwkkRNYV4isYiIsg2jcBDOElekCapx7RQFNDd+CA0BObPCfGwam+Zg/vy
9g92uSXFGYpJEuUZKyyto9PbTl801wlJyENi8MZbyH3W3hBufMU7w/mI3+d0C8UsYhGHHwH7AJfL
6Th6avV8q2TCrE0InAbD6jo3DgoB89PQorfsgg4CefWzwhwrD3MkCxo6RoKeoU+dtvk5uWax7PKm
IbvcSqj7Pkrp4SFIKm/6XC9g3r8Qu1qYW+YWyQgcOZS9n5zCEzsCICex6XQ+i7fNUEVowFRatT/k
1GvNh8JMonjPGpXXwGql94BdLvN30aoh/OLkiXM3tyZrh0EjT0PSQN/uLnK5T1uNs+t0m/tWW9yy
QanDeiEeIYD36ogNUk3vS+lO6oXDWRwDDk+reQvndrIC39dSZ2OWpMIG6HQQuHTKtH/3RdQSJpQb
5bDRq2VCNBF3jtrCLRfLNsHJUvwuYLdav/N4XIbjCNE/2rZuY1phGdUAwJchYQ3Xhqxc/tQNUr+P
ZunF+V1CJaPcm7Ol2pe+SEpIw1oJZ82OWJxp+0boVqVZFaTWWiNBIUcYWEgDg8xosikOsBEVkqoI
Cr5tppfWR7fOBvlxSn3nq+lW5ARjw4WPmKsxFntbgR0mo7nsvENuNNF4OzouXOTOLJNHFOKVf1tL
hWCt7WgPIfqLFeevxX2mm1A0m4KtTr/j8OmWRzfKewuR/lS3u2iYdCB0hQYpQw0oC4Mkg6R/9MkU
wUECPNuljEI4RrSvfK2/R+HOyZxUVqHvx7Evf1H+E9OmZUer3ZlocQADCx9ha9XPiMg0TyzLTiRg
dLaraObFnlq9PWhG0T7PKNH8sNSb4htZVVYLhD4zkoNZ+oW+c1Bndl8W5c3qykvz90hz9s5QbIC5
QDWNd+ccmASZvTb0hSMPrAdEg/B065+pvhpzbToDvxWxGGIXI4r5ZSTZeGumPF4Y4KWzJVsFfbNp
57W3HwfNf7JyEzqx0bAt3kB51p/dAaZk0ESu6x+9auJl6SRJmwe/1+di++41xmaR5bwNtIIu+FkF
0p0BCtp2XYdmWpYh8dbdRwd95pUD4isrjIOGgW4CbbEVn3W2wqxho04XN6G0Rnr6S5cQ49x2B7Ni
6/32Bb02FBe0HuLX2sj5Cbso3YSi/NyEkI8qVJuuelhyXf/tC8e7UiF5ZX0mxYmyOxtEHbbx2frc
Zh37Dcdvw86frA80dYFvTLV78/YFXY4CdhfRz1/+DdaYs9WZdWxEJ1+0oeVG1Z3y6vKQsld9921b
R+HxsN/FxX6O90OeZvezmbUhccLzxzjuBPK1Qt3OlFHfPeXWkC3gvtSwWJfOQV9lLAUJAUkXNgMc
H690+i1bwmtbsddu2+rT/MtP0y/sbL5IlzjXIYYtikAA3BfGdoys9+bMsZWFnoozDygF0+3cYyai
ybG6PqVqBEzqjmL+fJj1Mb6ZEWTeJn7sXNkZvXZVvKdYoTGR88+zKRfZpupgfXdh5iBJLQiE2jUa
CTDvn3Kr+95c8R4ai9zp6yrnFZ43yvUJpdmuHcr8Tmtc+50l2/XesRtftfOGxmFgvdZ/juZ8SvA9
l1nHt3lwtpo7+DeVr4+bYamvgVMvC1QMRcWUZYGyJmvQ6VContn94E4KU+gJRBGTcQKEYpmQbGuL
ptiSVCbKZP3p7ft4uRbBTeC0ypYKcyD94tNhJQ71KnKMjrpYRlT26GmYN7Atsa29NhFfG2odC+X9
upu98IgOy0iLHaOPLWzEwvQ3MA5v3VJdM9dengUwOLKuricqWHbnbGLHT4SlJghf2EI/uC1hM2pI
gctRpmXFiK4dh/8e608/tOt4SJcouWMHPTddlzITaa8x3kSIyZ2eyuJj7LnDjSCqaW/Nlb8tBraZ
glPz12mw8vspAUrRYt76FsVyjYAjAiI2KzfwSWQI7CgWVxbov3a+8x+RuifHWQJW4TCdPWbVK6MQ
GbL9qJT1svftnD2pn2s+uSMuZ2xSpbos2tut8orAawEMbDuiCr4k/TT/9JbcmYJEuJ1NoopVkxan
V44K3NhnYUwNuyNXnAtxgl5fJhUobOMycLBUPKaSE+zWnTI7IyFM1sn/sVDT5oWfghCTWpV5On3Z
HkZSs3MKStA6Nl4yDTtZ4ld4+yV5ZUJ5fN0wttJ+Yk6t7+4/y0CaENRa23UfzpEht+QPpU8tAEP0
DGuGBGeFa1nJrw3IggP3kfKcTmHndMBJ9ovdK68PY8QNWwqf8X3WKOvRwOj6hxym6Mpe8eLV1P9q
7+i+spayap+tpi2nSlRN8xjaXhrLwDQalu6lw6mxcUbX/PT27fwLFT6ZjYyy1v9QNGLjZg0/vTxC
KCKHHCu0XIneafdtVZfTLl0Tm3YahghiuZJpNjyytWbT3UmntcsXXBE17ctodvQjH1Xl3s7Sy/Rd
m5Ds/m2sXWMJ5rotCUjrnQ7BYKu70bKtJaEc4ZJEaLY5CjipQYyZkc3t7dgXCkWM1L30g96JifNM
POn4CQDY+IemLPXhyL5YkvY9Y3qN0UyjVXxQhNj1vxLBkfF3hd/C/1KZNYchS4MAd2ckTj48Tp10
f8ORrX5Qkl/7X9jwdeKsinz4nvHdxOrdmrlPQDRalV3mFO69ase2+ETiV/bidZ732fLl4Dz482Lb
dwMUORJXFGXH967+OrV3usKrMhGl0LnLXbkFu+lo1MMWy/PO9zEakqJV8n1jZb7y0Hmmp8+coVCE
0fcGuHEhE0Y/7eG9c/SwzIrscwv7c0sJLyL/28yKK7vei9dnLaWzQ0RaRbOV08/p/IrVjG+zknoo
FMkP/iSTPBikZ32ayjo5VHpjXZvRFxfHxwYxzRqjju/9XAMtLCkKOmVmmLJ8ELs5A/ndLUufPfRJ
qV/r7V6+ratazUSkyAECccbZ5VUpU6OtezvM01jb+tZMToM2JoGpqZe3Hxpay8sr40Yi7ULgjSTx
vBzqJcr3u6JbQnaQIvlpSOWPj44GsnVHUWwyg2geifTsddn2n7q2cb8uZtuPYZmW7rCZmOBP9mp4
wMMzpP4dISwj1YLK65vu3nDq1CcYR1Tj8qBnJkaIGP5D9Yjvg7SjSrXOHRCaNA/02CXibNEn4keF
q8/JcV7yiG7QBLDrGKf4M4PGihsVeKqIsz2psjNxAdyUas8SMxtPywylb+vps+c9DihIvdDPpW0e
Yvj+9aYhPM7d4ITX+zv+rSr2SjhKPbLmR6RLDjZ2F63t+uh7YnrJD/SUtK/iZLGzfeSPQIsMv5DO
j1JLSSIGc1uLJywBnr0T+KDivW0v2fI/zs5rR26ca9dXJEA5nKpiq91u57Z9IszYY+VIiQpXvx/1
Bn64VIUS+sMYmAEMDIsUubi41hsOsDQyD66lYUCrm6Fao5fi2v8Usi/C3TCMXuan8wgpx+Kh/QcX
E7gZsik7+wSArhz2XmIl2oNmRBL973lKySEKgIraPnWKHLNR2aUwrZNaV8L/UNHB+SaprNHei1LJ
4SEaaZLADJ3iL3CG4Rlm0If+NLiJzE85mlbva9OMP5HFQJUr5imPD3mvOD8l1b/Gd8Iom/zBkrxO
+m7pUCVx4v7KZnWidtKnc+LPk1rrR6Td8dHB0in+pXt6WPgNyCKInuhXaT8iXE2rgx7nvX1KWxz9
dl6XqPGucvM89jsQOXgFjLb6QvrRec85BkDj0zD1WXV08xRPAbeDx3JUY43v6nNBIA2uS02gnBvr
cXcwldKDzpjwpIr9cUqzLQ/yJUu6jGGL8sPyDwIw9MvWNQIAbnXSqTaPjtqbuUjcDu6dgf0RGIC8
tGn08PaZAHR0enIajTxXd7KZ2mZ3/1i+vj9XPwSeiwUfgQhHTF39kIa7eowj2w00qzfcj/CNY++c
zeQSiLsYan1SwH9oj24tk4rks4WdQgXFks+xgsv9oUvLUT5DSnaLE/T5sDhB3odvmE2taPc04awY
k7u6rmlZ4dpQhPVkUPSUmXfEHCbB5tTtipekl/KFyxlA8KIGhaFg6WXjTpWKqn9skIvQP3Z4Pv1j
R41RHpUpLq1dhbJwd+bUGsmTWXP9wPGeBJqCXVn26BlUWpNu5DbXH42mKiIuoPSABl5JTbqFlA1F
c2h8VeZkPrIamfMZFn8RPoxovM4gzuh475NCVXC+i9uOxep79Ly/3/9oy1vx8psRqvliSwEDwsE6
x6prqUWJ2XnBqCkmJBUH4WNUyTaKJEumth7Fpb/KDcjzm/H4+79S1dEDsF0JxQtQ79Sno2L3kChm
FfaXK6zsnWGWRnGIZCi2/Cuul5kn5CJUTh+S5/ia5lDS/B9bzCYf20ZKuvLJsdMclCW07oFBZ3jH
otxXanKy6u7l/sq+tnAvJ72MTc2MDN2libZ63Xjx6PYQNbNHFQs2Kr66bH4prpp9stOocaAtq+Jr
itjuC3iCWp5HN47rnaKgCwuqr7LeTXRNf4RJihXQLMtB37v9BPlEROo4PMW9Cg39/i++3gs0MRA7
RuhYpfG3FjLKE4GLchnnj9UIPBDv5/GUUZ8/3B/lei/wXvFotS9cEC6CVZSgZmHOkdIUj7NQwjHw
ZNh+1ag5JUcbw8gmrA7eOE4f7g96nXtRc+aJD+AF1VDajJcb0K6xXx+w8HtUFHL3arT1745RKsTB
Jv1m2rjGbQTDG2tJ392wSGPJMJHFvhxQzSwjGSaRPWqzkmIgS4SGvKQMG4t5axj6Us6CKkaWcd2H
5iEc4yOH00dtqePD1PcNMhnjFljh+pNR5aaCQB1hISetYUpePrnQ+eNiqcZPZ+wHp2cpHHSsRS8+
Znki/4VzMX596ydjAUFHUHcCLGiqq09GI8Ds9TAqHt08a3FBjbQXFFqmX57SaPtK1tpGen69lFBZ
YNEheMqz0321CfgrRnVkT6Knmf4I4qv2Ezy3gSN6W65i11ny5SirfZFpwHnwFS8e1cSMn9GraxGI
gTIswHw931/A1wfrZQCCZoGBDqjABe64rgDFQ9plsz3ljwPmvH/stPe4UuMOCb7Gmfvs3MKkDo92
TYcKhr0ZNwfbFonymfJj5mJ6q7ORysQbDR/rSzw7isiRXy27rn8mnZf/R0g3xEGfaAcawhTtoVR7
vDSpJKb1e+pnA1AaqSntbsqbPvI7YeIWXZRh5ABuo7e0rzRFGAfop9U/St3P4mMvhzT6FUEuDv1Q
yfuvYITH9D1F+00A+dV3oLBoWajuU0e3aJgvf//X1060wQRCFsdBS0qyt+LG2YkeOea6ttONUHB7
qFfwP/Y19Lwuh6L3WwBFjuJA2IlzUjST/DOM/ynIn0/3v/jVs2iZFJc5qClaYVSHL0fC7RtxjKpg
JAW+dSLm+AWNJutspjrO0s2EFpA1DI/u5LUb8fXq8LyOTBkfrDxZhL2aY4FwBQIiLOdode6ZE6ae
YPJvse9ujULDAHIDFO6lfXg5P9DkGboMhfLgRk33Hvch+RRWqfPWa5C5UFyHirLchvy5HGUG/6iA
PlYeCmVM3jdoCD7mHbJn97/VjbngEEZaAixEA8+62oB4jpAeZ30UGJOQzimpmvqDDp7HPt8f5yp2
A8zFFooWFSqwKAeurlthG0M305UPFFuVP3FydX8YEpVpv+3Hyfk8VIWQp9nKkDC4P/CNbQ/KhjFB
ZPGvNb6UFymClXqoPGRuu8DMkhh9L4QOKAm0npdsBLtbywlDY8ktOcw8Vi8/msh4x46gTAPROZ48
0irTq71VYXGwcZpvDURxA5MttGRUIsjlQDitxUUehgzkwTO19FmcaTWnX+8v3q1RKB6DRSRP4iSv
pmOmcQi1eYiC3lH+8xo9PWR6WL89XNCz/L9B3NVxIr5jzQc6d9HsmX4UnqDQZoW9PHuomvzTJJ2x
azQ7I0SavOTfPsEFZPVKo9Wuus0qnQmEJSsgw7Xwjg43ot9AnN14Zd3a/AQMRPBhykFSWgXECE9h
2WClHmjOJI6VrPp9U6O69N4savOYkwhvTOvGprfxUES6kBoyIuDLD/rrWqG9BBfEUpNAD03zH89o
oSSNoz3rBxock/b2D0g+S9l6walTj1920V+jtWM0V53nJsGUUPkaZtVdKCIIXOUe/Rt8SM4hZdtv
KT59W/zxGxuUoGVgccgzlpOwCvhRqTRCy/J4ITkMZ2dsebpYVbRxqm8sJzRKEk563rAX1i38Bhs5
LF20NHAQpjyp1vjLADh2qNvE3fhwN+YDVG9RGODrOQgOXC7l4h8/9JOTBqPXN++zulR/gkdKN4Lx
6w++SMmgOFKloSu3pNMoFV8OM3bEyqlK08CtHEWSVxn2EB+EtXQ2Rtdpoydi+OKbHRmKFe1kp0wj
mROwd3qfo4LYldEMYt/rNqW3OR6scWekLoUlvXRSdd+atac9VnXcdfuw7+gAqeB+vlWuV/7pC/wD
dq6XmF9nwFFo67XoNvkzDL253UWL9/fnBPRRcygyaelH27Pa7mwXRt58wOzReMF6AFj//TCwpLuX
67E8ySCWg5AEcbDWWQDWz02MAEugoJmzUwox7UWLDMGkqO+Tvngr+ZgxlvR7wR6Z0HPXjo81NsFR
mmlFIEq4AmqauYeQRoffe0jl3J/Z9YZiKNTj6SriUcGb8/JLF3OLGW1tFyB2NefYWnl0qqvy9/1B
ruMbzQuUbWBv8IetdTlIa1Z2mCtOEUyFmxxMbxA/Bt3N31VFpe1LVPreZ7FUNgZ9pc6tPtqiOAJ8
h6aCRWv5ctQOQaaGugZcB5Hltu1ngxKJ9/oCT3lQklLghJaZg+fht67HxYfKdWoTqCFyJbirqWoY
f5EzsOJvSqpn84+ykspTm82l7o/s3mRHuRuFQlNO7yrEa1LIUq5HDV6UpfDRJ9JNZOzLEuxBJbLv
WRXDQBS13Uq8MZRi6+m7zOVyrrAxEfFdqmNL8Wp1EdftQJJot21gSae28JSvukcc59WP2CxM35Cq
609dl87DY4GMnrERLq4BtmSiHA0DQhmlQmLH5UprejblRipp8ZqyNvaDYwraRWgl2Z/q1Ouzr32S
1+JdkyGC+4mln6IHrc/K/wB0x8aL3YhJ36kYkFqf7u+7680Negu+EkoN1B6u0hOPjNXrXFEEPQpe
PAHF/IwrxPjn/ijX0R9WGd6iOg1nOmdr0f3EkQn4LSicSNfZqV8DGU12Y8Sj9mz21WxvnNjrWLRg
MzCNNsm6YO6tFrttpW4gFlkEsFfr8mCi0lTRfdW7ejfH9vhiZYb16/4Mbw7JZ0UCGzg61MjL7+vW
eTt6XVQGLQKPiFyq9qERrjxWZe0emjRrNvKhm+OBFAAKyoYCtH05nl20YWFC/g0kyqn1MR3i8Jue
lcVHGr9cMUlLG+Xtq0rtBlqzTrQAQbRKMqtWRdIyS+oAhLQ4I2HW7nSjjc8wjdt9hmrmRn5+Y9Ms
XqZIFYBQIPquvmIEkVk0blwH5pS1Rw0J4qcha51Hkdva1vFcXoKXwWEhsy7SXuggoZKyWk46c+aI
kQEIQ2z2Rj/trcmBVeDaXycLqlqQitr90JlD9QFYPj2PDLP1eWd1nVkcE8NAwMhyRIfnO3W88nB/
a11fDawBDXQQR5QDoPldfmrEMLOMUmsZuE3RRzvDOKAW1fxHgavA4JBiDNqmot7YX7cW/+9BV/vZ
KgoxdyEsONUExi7ywttrZeSeeLS91XTKo0BN8onWFh+AEuHyU/7KfdFuB42pMj+4y9qx5L4IdLXo
921cdRsg3NeS9Po7k9NTzKWuAt1hPS2aXaBbtDIIk6lMfEdVwnYfGeHwnvPL4rag2Spf773wzyQr
d3ynz1P0g/ql2eJdl6db1ss3wi/NDIMyC7GKlszq2kcZ3Gu00CmDWsSOr3RU0eYueas/DSsMSgj8
AK126iDr8mGHGG5cNF4ZzCLzTpNlCsCaTrPxhrmxZUgh1GV5SWCIgpff0R7MWRmUBhx1JPBULKOZ
wFfOQR8Sd+8fiRvLtlQkSCnJWVTSzsuh6ArPMjZt6N+09YEp1AN1+dzakGW5NQpsXuo6yNwsCMbL
USBHCTG3bR24AyZlsVIb7/s52/L7hkXH/2e1KSmO09ICuUK7e10fLzzphECCh6CDfjb/SIC4zz8N
6A7inVFEZV4h4cP1/T0XmVLQ8U3qRhxcOetyV05pm3xWZ82oDyOYOXmwk7hV6LQ2In9AA2jS/xRZ
bXwDBFClJ6ptubnT0wztBqPHgWc3p7HxRTVzXi0CJIn7xGM+RbTXHhvNPbRWA5iom5GGPMflqLWP
rcXbHhmQtBQ7VyVdebaVdq5QkUVDF2E+0QD3TH1Rpkp8mhwdRep8UtVqX7nSrCCylPnsI3jT5uAA
EYGSP9VKTs65t7qiDBIFqc2dLkVcn0xrkITYUHY9ZLy4KXaTjMBAhIvKcC11Lf4ky8KpUFfDqcY3
NGFF7zXupn5XIm6df4oiIFqlL8cEBdlU1Ud5THpkGnaRF5rluWxyx/5V1vrUwxpzp/ohhS1ifiqG
oQAtTaPX+ZVaeFQFDoK9xQEeRhL+ZrYt/nvCDW3wIqGhUoEvpf0uSnpP+t5sZ/mx5ms9mVMkou9u
Y9c/wmEWFKWzJlH8lrJ5c9Irdfg5Udqt95bX26Y/Dq3EGDMxFfwlcJdPPjoTNpPoeFdV3vpGxN17
QqhVf4mQeocRZic1iup7w5o6/Tc0YqKWVapYJgmZO1/6fvYsBLpbMCyo+yGukpTR8NnFIKhCm8EW
rXpEuisvnuaONzvqsmGB9Hc1j83RCNVGQccxTJxv48Dd7g+2IeaPYD8bh5XS1HwHmnPSfjQGVVxf
Yuv1czaSUoccJM36kHa567xMetl/ytVcGucua8X85KmxyE9dBc3nUOUONyXIjhbutD82Xdo9pHhb
dedRqyX65WiHAwbAvZjXQQ2coPANcrnh2Nez/nsw7Dn69uaIsogRUFZdWlRXXXyTbYt+r1JzMaQl
23iW6qGOqmZLWfJGkGQcsKQL2pu6/iqmeH3Rl5mEZIDJAozohBNQ7KcespBPjaTeQpbeCGF0LXkh
w+oDVLJ+9EA4GXQrs5oAqlqzV+Mm/KrDyNng0BpL6reKYFTlKOuQINLBXKPlzTq0x9hWsMuwGw87
DnpTP4CXa59ygLXdPxEdufmZTLaYz1ON98auSj0k9X1Z9q71UBuplT1Nk5s2O6+moRy03IYdot6O
/lJYrS7ed9MwIUrZRtTEbDSqsdLAJOG/JJJ55feNYqRfrG5W42d2vNE9pfNs9w9tAmDTR3gcIqqq
dFPhIxTgItUCR6F4uL9/ltfjagWoRsBY9jBeWhQSL+8K5G4xOzAnwOdmrfthBPycbMGlJWgBRFeQ
zl1o6OCP1NiAxmYp9u/7P+BKv4ZLHtwj8g9geiHzqqudZUGMmNChqgJkHWxrP85e/RwKJV3EgcNI
7HqcV9XdpNfWO9dW0vmxL7Gf2Bty0jW/ygqag46rtAaP76hMd7bShf2hMFNh72bdauJTH7bJz74Z
5+cCuPmWwemNS9BGRI5iq4YKKYCaywXM1cadBkm2P4I5wj1EYtFg2JjTtO/Idq2NXOVGTk2zZlky
sKmMu8pVst6BKVi5VVA6c+tb7Op9PeH/QuvGnOdHDtKH+59neays9wcZHthnIF4UrZbp/5Xk8jqI
q6TPiC84nD7pRl/CVRTd0Zrz5qz1iRpM2eyCjOvsjZ15IwRgX4TkCqAd2sfrtpEibeSnUellqtQb
87aN903YbfFlbsY1yDK02mjFXiPGSmNUEYaqA6Mq5U4Rk3mYyxYfHjUd/ftLeWtC6BFTmDchGqAH
eLmUojcj6v8MFWFP3vhGGmqnMjPlxhe7sSF5CyJcgtKQQUFuVS8aoeJqWmrVQR+HTxA0yu9Il/9n
ZFH+YI5ZtH/rpCDHUDzQ+UY8sdclCzet0yyfHMF7vs0fcrCqT6Mutpzqr+e0dBkoj4NiosG2Zq40
kQkwD9WVoMQX5l+vTT0gNHZev9dCM1R3Ruj1P+/P6zouLqeLYwb3kdLXuq4psTuUGGz0yJ0WzXjo
zaYfzmUrC/MgsbOMfPACTnOuHIcQaQnX6HeZ0ofhl/s/4/q8U6ZnzjxLgEWhYn25Z1pVn9QI4dFA
lunwUOUqWs7qoO+oxREDqiL5EYf2tHHybq22Ry2Ia57CMXoPl4NGni7DqNc6yCNDOgVNqvbg1LwU
Ax5bDkN0BkFab/m6vmYQl5FmYcsvlHmHejX30eWoDTCmPoNEE3CTxsonL+lR50SQou8/QCSS0ZfK
m+MJCFpJjQpGsoqjgdYrage9BUwmrgVmP1NlKOqfAJ+99HuitwCW28I0ow9D39nuieek+VMNuyiB
tUNR+GtiSsXbW/izje+VcErajfrM9ZFn+8BfczhnpDNrGZIQFfRZVhkSNpbePthDPn8oqV5snMHr
GL2UmkDXA45ip7xWy/+K0R0UbVHOfR80PL0W4eFp8W52sGBRhZG8WMWYHyOEnh772Mne3kZlcB6B
KAJTXUOK4fKzYebQ9aMi+mAGCH/CtSHzbQcNqfvn4MZC0j0FEgF8hTfn+hqaE4VWUcwodq6YgTFq
xYta9+ZGPnh9GSyldIPgicoXAOLVaXNHL8I9xGIhy3T6ZthyfOJ1qJ8NLFMO/8OEFu/wV7gMdY7L
ZYuJFYMuzD6Q8E2RNYBw1hi5fvwfRqEEuZQ+4dGuS5ECRbu4wAcpIA2V+6g2MFsBBrux/25+HLCU
4HjBflOvuZyLzubT07iWwdBSAkq1SZwm5P1/3J/LrY+zNOlcbjYARlewh1Zr07hzZTAXrfjYST3h
znYq0GOWslFAuR6KchOMNvqB4P9gZV5OKOwrB7eXgeDfa+VDYbrZr1DgmxHTvtu4rW8OBToYsdml
07h26oZdGklPgIviWfDboQXsx1ZDbWDxA7u/ftdfCc4npbTXHQfEdvWVAE5NXWUmi2AQyhyTUuW+
h0bJ4f4o13fH/0d+ASgnIb4SJYj0MUxHD1mivtf7eV/QWMHTBGfwj0nEp+Wd1JhbxurXlyQZNYzq
pYO7QJ1X9xV4e0gHOWO6QtgfJjwMESRvFD8M9SywDTs5Km61dbRuTBTUFIpBDti/pdh/uUck8iT4
NaZDoBodcMZYHXa56RofY9du3oWV7m1EwBsbhecwityUQlWVe+9yPNuZIHRIdwiUHgZLbyfG0Qur
6Ji20nvzrcXLm3c3D37K90TEy6EyVEcgWhVjIFy9OsNhGB9gkG5hf24tIFQNLNwNtILUdZXSMiX8
B8Tcg6bqbORZ7cxS/KrXkylIdKf/Wsy5/naMxcJ9o5IJ3W6BNS2L/NdNWUravXbajIGLdK8fwqZE
tCbLzex/+FiAbzjW6DwxudXHGs0qtUXajRhBV22QRbZ+Kg0rf0QxqNkIvjeWkayJMokJcJgdsnoR
2hMNj7D21EDUmnWOJwzuYuHWu4TgeJRG2W+Md2MfUgciNGJOAeJ73cDrrUq1W4Q+A7Uq9T9T04Gm
q0KrfOQBYG3cx7fmhkTWq687T5k1QhHLy6hhV2jB2FTKwS3bgYCSF88Vhj0PDTZRG8HrOpDQAKDC
hbECrD59DfbJ47xrlIK2mZ651ntEccu9Rr7xvcQ/BvcP1f6UT+gH3Y+Y13F5aYY6dIoW1CeR7HJP
ViPYN7skLpN0qwctVVHYD6vy+OZReMAvsFfyaHLFVcMG+ks6Z4U5BGYzt0hV4yna7hAMaeSbrxnQ
ICiAMQaAEIqxl9Pp7HDOi5Zj3Ro9HDDNDj8sxmMbDbHrXUjFE/nChdnAQOu2NT6nZlrk/RjULjkN
L3hzH2bOjM+Tqb95w1PyfFXRVxGCuLJ/oSalYbA2jkEHfN2HFVn6mLPkO8eO6/9h7cB4uITfRQ9+
3c3NKyrQY6eOwQy73MfxNEMLwtm6Lm+tHRUIniMAwVxcEC6/UClUbRaTMwZsdyXQ0kHzlUSOJxtr
vI0DdWso2PrQ2ck9KFCvdt3gWrnp1M0c1I5L15fMI+59yBtDdpLgH3/f3+M3RkN+ESl4HlvaYgp0
OTFPH62M5VKpVXlIjU14Cgv8UI4K4PqNiV0fWqDZwBj4UCjXoqt/OZSos0YM2aAGbRt5e72g8Ii6
VbUxyo0JAVzmDHFP8rJag286xKLHOplVII4lttKIax3NIpxPRqZsyTteTYheLu+DpZLDa+GKhq4b
kELiVHUClzL1v+OYdPt6SLJP97/Q9SiwQAitoIq58Ln2L5ctGswsrlsUMlv8oU/U/ecnt6thH94f
5mrdDLyhCKXQmRfw9zqpxkXBzbERoZSw4FmKxOt2KMTPB9WatjbC1RVFO8Th5U0jnP8CJXU5o94o
xlZangz6VIRfbJn1+w6D7NOk5t1RiGoLTH89NY4u8qI038E9oRlzOR7cfuQncm0IaDArZ2PSMUzq
6/g4auL3/UW8NTPeIzxLFl1tztXlSFMDDRDPgSFIO5qVtLRoEyZjdawxFn0xcWU+3B/vtVJwUQBi
AV2SJbDSvCMpqV8O6Cx+yw7F3iDs4mgXwwZ/dAqE6voqrN65YL1+ZP1kPaJp58Gq1r0TnVBcCoHM
BanuFP5klOY7Q522TuFVVsAq42WHoqXGt7acVWEqTpy+6g1lDHKMtP3ZNOb9WHXV+7guhl2L4tpn
J+u22LnX1CkqYdyg+DAQAWBvro7KWOPMCxlMD3pq896nMO2n4ktuQM39XFVQoH5E7mzmR5DVJu4I
UTWh8NI1rngc8EKDoxl2VujDWyOp9lpTe/YQozN34K3MmW52EY4YbdVR+Kuj3IrVgixy5T9biaw8
O6rqqEKlL9Ki3cWDSLxzl2Ruc+gdJADe9Xh+eC9TWNXpnhwYHzKee7nyL/4ybewnDadtj8JPHPlV
ik6J3DdUp0I80YXbvrUkwOqA1wCft5yEKwoVNfZCks4YgYsEKI4Qk857KGnS76NRpmIjqFxvAwYD
CQ5hi9c6z5bL7RnmjjCy2Vm0rj37H6Nzm+hT0w5mudcjyyhPrWmF+O1Y2bRF1FmekpcHg5cYgWzR
36NLsVbBbazSi9IpNoO0dU3f8DJxzvUWKFvft0+iRwNzZzW1OFSZHX66fyivAzYTBWfL0xpOF1O/
nDRCwMXomrURVEiG7GDNyofCrqYN4uN1qGEUNMU8MPSvvJbLUfR6HnM9TMwgjvQp9b3KztovVDxr
j9HgqSNdUwzjRgp543sC2wL0u7gJMb3lR/31FsQLOfWmgUF5CuI4PdtoftFsVEpzV+uj0u1yxGwi
UHvEn4f7q3o9X6I3BkOUloB7srCXQ9eAWWZrMM0AvJZt7NsqrSY6nPgKHHDXLULfbKPmrQ6g5F+0
0xdA1RJNzPWn9NweYAY0cHBNnotBpMkwcPof0sLdUqa83rBLV533DC9tE5T+KpIb1pi0Dd0MFDal
t8OE5xnzka/DjIa/KeOvQsn6XSXNjV10vVcpsy/qDySAPOPMVfq3SHgMqQHuZbKBeqQC8QLZJ+Kt
AEMKIuAFFk3MRSRozefPCvLzidJJMDiu2I01Zq6dGVl+jVTp/v42uebv84oijVm8S5ekdg1zF6YO
+q1u3aDAkLf50028D3YZkCsgK/S6nRPg5zA8YjadOPuwjQycbWLaEWiyWIV1GtOor59sI9Tb71ZP
leVcGiGZKlFcVDnSKng245PeltkW9WAJC5cRa6nsEC+pIAFjXnfPxtSL86IpvQCclxiDTB0suBWw
Q7N9Ptha8li6tdbuqtmwEWBQapEeRF9GX++v3/WGIGIijIoC0cLXXH+qAYEjB0pXGKRq1X+LshoN
PxgpX+6Pcg2RX5CJgCDpIbPluawvT7PmDuEC0Q4DZGU5VEDH2mxnWbkYkSukHHrGPwJB3Mxa4B8D
Hs7GB7c3UO+ZQHjJB6Vv5QPu0cpWZejG9F3KvTb3I+A8uBKXv6sq8P2YkXcIMCoFkcCb2av9oSmG
N4N1Fg7GIm0AEnkpl6+Oe4ejeVQ7Ol9Vp5KmjaI/Kbifn+6v81XQ5AzAW1qQFpRmqDBcTica8gqr
kprCAq3gZw+35HMNgfm95hTdo1LLbsuU4SqKMSDSXyCr6ATxnlhNizxXmfHqngJz6L2nuMPT54Rq
VV1hkdShdl05ZfbHbOcJHSA210acufp6tNSBrHPj8/0WRt/ldFEUzkKlAl/RZiPpd0lXFo0WL9sy
GLuxrNxE5LWLFAxCtatrsCqLjO5qTj2vi2flmOtmKHw9ldUTenOxcbSMeNy6H67hzEiUItRFi/21
m7euw6IXWnV0pNRgHNJRYomeNtmhlLH30dVGR/Ndt4/+5GWMDIwEc7cHFlm7vuF26UtMPz7c399a
N9Z6YX6BQwLHjd/uag0yUcdOQaYZGLaAg2DJ+CGMrfp8f5Rlv1wERSaNJuuCNCYGu2u1xFGR8DBF
qQUiFNm5qxH/aJPQC7Bx9jY2z42tS1F9Ya2AyuUOWR39sJxFQadeC4ZRlfvETh3EVCwkqZWx2Jml
Y+xDTZ2eWzvaIsjfmiQoQdigsDsYepUwpvZgRF7bIjGHrNITsN/peWGh/SrtQb71vocQxWORdAaw
y6IYc3lCim4SIHw1LWjBsJ7BDzhnPS/zDQLojb1BZ50uEeXnhci+yioUJFManjGcj7SuT0mr/2uJ
0NjYgDe+F7uOOLPUX2jQrb5XIiKnShQee5Et9UMk9PoRZCvYN6OzhT9luvM5xzHoUEZi3AirN4cm
BV40ABajgtXex3amUEIj0heAV/6hLpB0t7NC+zr3tnxRcUfC3MgLQQ7bW8qHNyIP/k+LZgzIKyrg
yy/7KwEPW6tLhnDWgjI05VOEC/tRdl3yA5HEcYdBarOR8N/YmjzjF4dDyNh0tVbxHBCYpi269Sjz
O9rHQmn6vTo3aeVnEqzg/bN+a9csVXB2DB1J5CIu59Z0kUrpFTeRCNOSfVpk8bGKyX7uj/KqCLMK
KdTrDOqr8AO55VdTElNoA2U29cAOq8cREZW8Vh6MWHmnqtHXQrEOqnT+awzzQx97/2it62OQcegt
A3prqTu72N7CJ96aNzgw6oh0KnlVrX+QNuKOVqY6HZuu3NldmD0WUHnP9+d960uiJkNhhJc4Zb5V
KqDUadzPNaaRSVoUn/ssyoIoTazD3M5b8JZbm3Sh4oGaZ6GvXNhUtemb1GEoFRb/v1SoZGDEs/01
jMP0IQu97q1PQzp5wHhIJomfhJzVccxDRTVnNzMDUfTFMwX6bO+hQLirFDU8qnbjvD2ILsUtylro
jEI/X8VrLW21CGs7PWgBOT/kIAr3iWq+WYCGWQEQAaVEw5C37+qDtXY/J3AeKNQ4ikDZVEv3s44u
MppOWyLXN3Yg4vTg1FX+LOf98uTVuhFCM8NbJxZl82lwouhcu0O1ETW15XJZnTyaGiC6iJm8z646
G7IZzDxSjSCaO+9EPyKEPFmGz1MxydIHLti1yN8Ysa9U8Dcy2YeHQceH4/5BuLE7OQDkE9y4RK+1
qt3cUjOtKrQ185GnEJVSEeKiSdHWnwcv9zUz3ZJjv7W8KOKaxBw0y6+6YeNktFqFxCiowHDaW6mr
78q6m4/357Ukt+vVBauyFLl5u12pr0unrVNDj8zAsobfNqazzWQ90ZP4yHX/2U2mj/eHe32PrsZ7
RXHwkAHszGPuctM4RaEbU1RbYBGQqzwhOCWTB95P87DvKGbE+3xO0Zp3xqx+4OUWqachwrcPg9W2
Ln9ZcVrYD4rbtx/rSFrmZwB3ibsPR5koOyxzDffkKIPz3MF5WrLYZMRtorRzPegUNdd/yjxFqIhk
uU+exJRkHp6LhvfFsuep3tVxTuYkvJZQE866mp2mWFjQAxTpFmd4/7Lzoa4n8rvRTCb+N0IqCnE+
nKt9PArze427tHsYdbVz90armMAmYTTBhkV83N3rLU8DP1VQifVNJ9bR2Bqd8BtfvvulFfkY7bOm
SOODEaaoM5LYoqY11NStjjmIm9yfwqz47Dqh/nuiBj3spG5OxX7EoIangxoq3+0aeuqzpdaR/lTF
hQj0yKnLXd+Y7bd4CsN6Z8Rq7/po9hr5ueGd8qNWVCoSdleYsT8RJ+E/aUr2O1elzDD2HfVfMoQz
toMx1HoErgH11aLwsp9R7sHybPSiUPdYsPXOxnG7sfltMP4L25OWyFVdi54t1jYFcsadBFla1g7A
n8Ge9/d3461RFk4Ka0xN9CoZrEqq+97A5o8U3fLVCVq0Yk5bOjG3RuGmJvPizc7DZBWSJfAJZwZK
FLSij/eGHJ3DGMotb4Nbo4A75FFFdrmIqFwerIGbxXOVkLlYqvwyq9nwvZBZdLi/Yq+67+vzu7BH
cDTks1zFi5HyYovHELXN0kReeVqaY08VrxQK1wiZ6Hs8zwDGCDsmlZ17VCz3KV6HvzHQFMZeS51c
fHVqvf+tUqNJt37djbsCfiRRc+njqoB0LhchniogVSG4VRtt2pfSarVPU6o4DmojloGfaSpUfxEq
+ndqh+xIT24KaDVsPfRvfQok4MDRL7piVxTizi7IZRC7DfS20N5Dvo9/ojVgbXRJbqRm9CZRtEMr
gsLFGsU9u6ZCyYQEkLDza0rD6CQ5+7u8l/3Gst6YDwIqVJzghiyouFXmAukAgEkT6kE8DhDSrNLd
FYojNm6iW6O4nETOCeQeDsvlt5OWlZUEXD1Ieg0cYQH3bagIV/c38I37Dljr/41yDe4bUP5tBz0o
qkE+1Vlhf4ZhpvvFkMyPWiPqL7msth6dN6dmQr0iX/LIIFZvlD7K5iIWBVOr3N5XhDeem9KxNhbw
xoYACApUbMkYKHqs4kykxJ2pV6MRpKGl7zGF/66qk7FPqizeWMTlGK2CAGqTFAQcm5c6u+/yU+HS
ltotwDXY4oAxlSa3p0M3uZk4SlFmz3ajfC7juX1M29B8uf/9biwlQzM7djx7ZL1LDJzT/x9n57Ej
N7K07SsiQG+2LNddVEvdMiPpbIjRGHrvefXfk/0vfpFFFFEzB5hZ6EBZmcyMjIx4DfI6BsYNPKBP
KSH8hF3CXkHylionigNMDqEOMjBqkssZVtIUj4WT6tc0qF99Q/m3z2wJmlx3tiXjlxNFx1j6blXS
R4Lhl5l2KEo26psNWsQlyTrSgC3coBs+R8301tbmfFDmvfO/tRJckKAhUCoQrL7lT9RohVjqxErQ
zsKbeJrtcxDjp3Z/vbcKiNTz+asMIZjFLJbDkDPSfnI6/epDpwcsoBcV+sX9rH+KBoyhz8h6Bt2H
zBzy9EWdE2qnioqQzVmn16iQDCXW3sNta+I8nyBCEOmBqItU/bdqBth6ZJJhcV6zDuNnXDyykxzb
e2JAm6MI+UmqiPgDruEmI5Wolvnp18oY23Oh9vo56qv6P2xnCvmAIRG55N0rwtVvc4nmYQpRjdAp
z6b9qZLN/GJi7r5zXm8jA2QOgbAHqsN81k/doa/oIRWlftU7OTj3NrxaJ1Lac1m0jy+bGApoCaVQ
WhVrRtOETH6qNQU3sBwYkOrraPhhhbtcmK0Zgc4Bq0V1W5A0l+vW92kXSRqxTjP0GJWOmIpMkBgO
+atf7LxZtsaCSEiLAMyMQu1nORYkU/DnJvsNJe/gw1hpzUEfbOk61YWzc9pubyfyRPI3m06kTpl8
ddi6DtX+UTKMazHgv24EevEp19v8AkDJ/hWBonarvpV39uB75WEZzhkVGgZqSNQM6CQvJxhlba5Y
jWyQOvIy+zRTov8njpy8NI9FWOJCXvFwCHmfqeWbikjDfPLTuvkxABPuD1Oj9rUr45zz5qMOEYPy
HgYUATB3gKXYC0Yzj6iuPBtl0b36Tlj8GddIRxw6XU/nQwJLaHa1zAne6qKI3ozQUL5RRK1rV21i
/2vZ4e3pqlIfS5edyCYWcz1tfBT4rvBBRCt7NW2kKSKjccwrvG/fpY+rPdXE/UPiE1H0VuFBFpuf
mz7WnlIfOx88K7DGGKMo+4BxXnG8/3Nu4w2/ggxBXG7AhtfpnIT3pdnlo4k7TR0c8Se1YJZN9s67
amuDkTNCOaBxrjjrMqba4RiS1Kp51SNp/DkOanPAGSN78psous5Qi92+L50dhufG1Oiu0RiGEgD8
Y92p6BW104wuQi6pCX4q2IC81X1u/ri/fhtXNsEaYjF4R5GkrqGIRtPr9tz0/jUPAqP+KVuSCs3e
QX4+dlMLW4B57BGwC4LIVi9c2XpwrVMMb11EcdOmOVSZmkSuE9Bj/oqNevFqF5WaPFuxnw6Q8k0j
vkbRnAfXuMtTy0V+MdN2tuRGpOEKoCoCD5UrZ41CGMch55/AQrJwKI5Iz+FJ0sJRKtDRePxKYLmE
1ZZox920BOY5nxNOoUW2nZrnyneao5QV0iUpu3ZnqI3PD06dSQG8J06trcSqPu2xQpiYFagv1Gdq
mruFtZeybY1CRUnU55gPacHyNLdy76jBmNtXaTZAwmh4vvTq7O8E6I1RqFxxW/Igolf1Xqz87b5W
syYt21Dgp2hUnVszGi/gtvZYcVuj0DVRIbDTKaKRuZzLVDp6FEeglnK7w9cWmdKnshj3LCBus3gB
t+Sm5rNwja79Hic9objLwaXMnlFIlZNvejg9WdoMmSyMjpFvnuhT/3v/mIqgugq6IKPo04AjROhg
DYkvLRM5eScxrhaRneMphW8JZ/mHXecKuhIhn+3+gBtrSX4AtgfeDjSJNWWy7zPwSXEvXVFLjw6l
rsXHqDGznZN7OwqStQI9AHUezMQaZwahBER3N1tXDYmSsxN0GdRZCmePzgV6hEF1gyyE5sX6i9VG
Y7Uk1841oHj65hejeo4gTTw+CnRMEifBuIOetroX+7of1cmn3meJ+mQH/vFPM6E5+vBc4MnyZQBc
APZdgwKjGE2zBgTKFThA8DZ21nhO5yT59h9GwRZegCrFjFZRYaiNCb2n2L+2TVc+zTa2QiEP1Ydb
O3RdiGwUjnmQkcovzysZQVAio+1fZ6jV7jiDWx6CfM9m5PbogDGANg2IBBYavJXlKObUtk7VWQ5E
y0iPrvJQa69lEGgvE+ga5axPjvPl4dUD1SAe+FSZeAevXsFIZmClRiX2Cm7NfvblpD+alba3q29v
PQAqtMZgEoASldfoKSyiuj5KM/8azoVEyjjF534qk+ugxnsukxvHlCyLJxAMasEaXHcfHK0qbD3x
rz72bn/Tbow+lkVl77S/N0ehSQxNjZ3N4275oRzfKebBqnxECqsW54uwepKRK/p6/+NsLhu1MlG3
psW97vTFdograMkoONn5J1kNwrMRzenLIOqvjw8FgAD0nThKhIXlhELVyQqtbX0+SdUcFLW3D7lv
Ya3cpntQha21IyzwcHwvAq5LS0bbDG0p01zL8az/aM9DdJ7VaE9LZWvt6HlRKuck8e/VPkgqpQ0H
iVwx9K3yKSgc7p7QxKhsyLvn+2u3NSFiAwAFUi10bVeboTdUCZLs5F8TxPkAsEfG2Ur77vGYjVkP
17Wgm+PAsIpAcoAlox1p9CTDOfkjycdvoJvVnRR7KwAhXyVuH5aN18pyG/SSnkVpFfnXqtSkC326
5KNShJEb9XL2xZLn/OnxpaPwwg3G/qZfKJb2t2QrRHSwbADnXVszLr70Vqi9ECb2XHq2PhD8HpCl
cMwFsHQ5igmWt49xQb1SzhhPM449V12fnc/357K14yx6MzTLUYsEsLUcBQ9v+pLN4F+1XomOAQ7X
L4GOCGaF8ez5/lCbE0IGRTSN3xvWy6H0ukAJ12EogOHqn0VRT14Ermlv3TZn9Nswq6BQY1MVZ+1M
UCha9UWOjE9S4YSXUsJK+v6EtvYdB0g0AslL2OPLCQWKj+xRo/rXrmm/9ZoVXwJpHNy66NsTYqyp
e3+4rYkhGcohoimICsZqQ0wTHipGpnObJ7r1temS6nsBxyc9+jhi7UxNLNIyHRY2qgbJN2xhGYTD
cmotgmvQzPrAmy2jPk1UNP9qjM7/lcVjrosZ8jAdewsZzvtz3NgjCGNBqCSkA0dZI/r6YYZ+1Pco
V6I2eMoJXq/taGl/PTwKVXTuDJC1UK7XiFdDarNUARF9DcMZXzQKEqeoLdTH5yKKZXCHhT4wtcfl
Gg5V7VOZYS4KOlUiGA0vQSVHO0DPjRUDfGKBGsTKh9KmthzFGoPSbrDsufpz3GN7Osons7bax88u
9jkgFIkR6CesxR+NqaySgtrAFSXE0bND7DB8lE13VFe25kKXCJgl1Ar+t1qxaI6DqFUq65rNeu8W
g+2fWmMX1X17jhB74x3BgWXB5PWbyEHu0VSwxgatP+PHmBfOC/1Z+5SGrfzwJcvfD8cadBCZKt9p
+XFweElTSS6xRbVG7Sg3SHZw+xc7y7Y1IZiyRFYULbgFV+lwU6pG6miMgsuu7YaooRycHufQArPq
nT19GxeYikjqODjvgofLCUmjNKhqyJ6eOvt7l0jXPqz+DqzuJZs4SdnU7JToNqcmxM/oUFKnWe9u
qcWIZB6ZWpjL6mG0h/6LXanGh1RrreP9oLA3lNicv93qpYKuWJKIgyTJ09dRHTBez+z80qRhtDOr
24uDzY39CpQJAHc3yH6lquYsSywTlX/jzbDqv9Gd/hE0duMCJvr7/rRuz5QYC4SHYEFzya/iQ2am
llOL2l0kOZULoqg+dc28F7c3Fo8+kcgiQOOQvK62YNeNjuToo3UtIMHPB/SCjUM/jIV6pIpp75yq
rcGIyWQJZJT4ba1yFgSF7bgJTOsaBGPqSoCb3DSd/8KpWns47NFHZsPzndjv1DaWewI9ZaceQtW+
TpSkD3Jq9eea3vXOodr4RKCExcpRgOKVvooSdYV1URXO9hXUvnOY0HI7SnXxz8P7gIYUl5EQfOBR
u9oHXPZDlKrUApS6ldy2aLOntFD3nA/eOeHLxIFXn1AEp2tDFXed8A84l0sD5mRXXKLn+poPffy5
BsL+dcAkz3QrdUIJx7G6+KOUcLKOyZyO4aFEQB+asFaZKocu4/+ipBh7/9CHuVQPteXPjWsOrWpd
2YHlm+J08/xnQNz1/0oRu5NaV440qfBdvBvD6EdY1EpzAFmO3NT9VRRb6970VjkYkkhCyMvmCU0u
nl3HvilOkTb2z8Nkzm9J5n+DYDdSlo+ST00Tpb/uD7+x86EkUUgWlVEwyasYpee23+lGg2OzA32v
rsr4HCLI7QWp+dfjI4nGGzg3yHu8eZc7v7d9bQrFw03Wccm0e1k6UbW2qIxC674/1Mb2JxGjsYjU
ADCUdZ7k23Gry1EuXaUgC04+5mEX1uBhmVfKESDk0TEQ6we2bjkhv1Znqcwj6aqV9XS2uxKeWhX8
1Ft5T4xxaz7cVVRbTTrbZLLLkXoty9JsMqUr1Vb72KOhYYAYgny/s25bm4EPI9RQIR5S4F2OQ0cm
LNsiDDzLKorjnDX5H5YdFE/zbA2X+59oA23BlqMnyWOXhJnS/3IsrZJmarI1YjEoIhJ7P9da8W0q
VcxUU/japhXKrpnnn6W8vaCo+S0cp73ayPZvYJ40ojgAPCOXv4GMo6oVsC1XLTWbfw2/rX52kzwf
bZRhz6lvOq7iN/4lyWrrONhq/WZ3rXKIieA77//3nucqCtCsFJwVig3iWl3+Eqs1Yhkp+8qbEf5I
DzqaAM436JtxeJ5GOdb/lNPR/1XqkzQ/t02ANkhJhoP1pBLnkn8kKUS4CkthFZXOqU+lr000ScjK
hjBwjjPUEeUKOFP6Bi3GaT/hXFtFXwazk7qj2epQxJNKLqpD2mZWY7jWZFUdAOBavpbADdSPUOyJ
pbIf1SfDiZz0x6CX47e41ur40NoYKbhKO/rVUfMjvKFNnrHaWRrl98aUac3PcleP0lfYrtQB3Eqq
6vkDhqph9jXKyrx/LYc5eMv7NjCuSuab4WHKcudrGKejcvDVIHE8Dd+t8o90muT8AJRJGtxUC50y
cxsenck3AzZTfunJGYojD5cQvxQ/KduDX4QOOFRlHLpzYbe59KINVppe7LIxk+tkGe3ojkamKK4h
qbwKdLvDMRexBW1yB3on1hNkijawXWqA9d+xrGTOmdZh65BWKaPPrxuVMc4PhZ3RLU3lvJlerSlN
qje1LvL8D2msRw1Bh9aa/kr0OEhPqaLWyqcR4pPlxiDpS+U4xZafn4B4hIVrB5E1Xhojw5vyaJaB
oXvob2Xpix05UXkM1NngITubqbKnxb8RYrBJp7BPYkJxf50BBXmG6YSv+Fdha+xhPBMAVQi6nezn
fR+v9jlYU+hZVPAQ3FwLBkBsldKwKSXwgariqanefotDZThEvoB4g5bon5GpVN6iaXY+zaXcfcUM
Mnm9H3u25orjNxBCcemhzbo8bOWoVZgGOv7VQpLtoFAWP8VqNewE061ReK2DRUYMX6hML0fRlcpU
Zoeb1YxD+0uQ+SFt2qrYachshGwBQaIeALyDErm6HEVTc0SU1STwMt+HWOAU6hfR3X4JlUDe4y1t
zAjUBj0Ses4WcLFVuMzbOptnX5KuvkyIPqh+/xWfhnrPzvA9B15tEgDXyHbwngYispaoiq02mWyN
caJ+fkGX5iCZQezGefiB6PjcjM5TLNtHXjwfxiH6OGnBc2NjKNl0wafUTI81MJZWmS4I+p7zLPtf
m1ZnTMdOSQYJIpCKwySPR6OZCjfS9J1rbeM1C1xTsJ4ANbBCq5samdpkRFA78IBr/ugI+S5VZOmo
NfVLpvHfwnycFciBFY16qnjUjtf4zQxmF37ideBpRti6eqZMz2Ra/U5BYOuqZABxURvi4bxu/DlV
ZI7+mAeebONW42fxJUxTyGNgBQ3zo+n3A7Yy9q+6yXE2NF+Hztq5Irc2H2vKBUlZAnT2amXTMtCy
KJwCD46J8nekJJ3iVjVQrodjAxhY0cSgHArmbnVqqY9jtTbzAUM0ao5xUiv4QQR7Wp6bk+EY8bBB
l+qmVTL10qDMhR946aAH1KUKaCeuit/t8f5sbrcjFRz+QVRWUP/WUKsCQXmzl/XIk6veTE/UX3KM
UOcEJcBA7az4NR2c8LOWI26ys463cQk1E8j/aOxTGaO+s4xLAEpTiPFF4qmG9kyKkFyQ+LTIXffk
324rH4JFLSBEwHNv6zk4BbSyDbDLi7j9+0MpK3Xm6pUVvVrKOGHN2UMz2jnlW2OySzjoYHJJl1eb
ZPblxpirIPdKPuPblCp1dOj0FtmqKu2MT+Kl+Xb/Q95uGL7gu3gXmi0U/1ah14ptDXhxjhyGrnQ/
fbOSnxMlT/f0nG+/GuUC3vO0wjll6EMtvxq5ndL2kZkjiDY4WC/3Js9mZ7wUcvl4IQSmIxxjYZHD
UVvn3nmcaMpUMhQmOX7xPCmRP16GNsl2jsDGlIBcoMxLIVMWna/llOK8TgAtqFxawSS5mlFGp0JJ
OzBn6h5s4fYj0YYCwwRmn9IiOrbLoWBXSMqMpLjXw5H7RdXFudggMvbkEG4qBpSNQHUROYCw0qRe
Ha0SfVywqtPgKdKMNaCFbJj2UoXqkLi5ERQ/Ie6F8ctcZVl/6YbaxwiozOs9b4WbyQr8JrkTpR/h
G7O2nYsN7N9mmAleipW1AleuVZB8g5n/MH5PgKsZghOOpw8X0HJVLdwUyoCL1ZOTcjh2Yzx9abq5
8sJZlb7fP2U35xpEsrDSo02EOCEojeVQujNXapdqvadnZvC9Tp0+cMEhYUHdGR21IxTxHzZwESBo
UA3wuFC7ucmpsFQo2rxSe69W4/Ijpra5m8jl+KjgBEYnJsEYdUz65nyE5cR8GzMzs9Z7r6eLWD7J
6Zx9jlAL29Md3lhAC0wv8Ym+uaAbLsepMIRR5FkbPF1r6IFIfatfwjrtAjdu7XZC/myPcig+ySJX
ZGZ8LGo8mBEg+LAKxUOZlVLdiRErp/snVZr8qe+V8ZIaAVJdmhL+zHnHHSJ16qPT/d1yE1nE0Dx9
LTqo3OFrvF1lFbgDc2d7Bp4cT7paR3/UGCddjLraIyNuD0XkJyYTx9bPJnm2WnMK+8HrfBNP+lIu
tOw0p6n8QYnmvULdxslG7x7oFakJ8Lg1BiaIAo521QxeUpjan2re6l5Hwn98fPUgg+A7KlBegB6W
W4USi0kZQ8JiOlNjfPhCNec9rQ9W+aGQEA/68fhwqA5S7IEx5qAYsBwuVccyHHWfwmYguMRWW51L
f/gxzO2esuLWGUDum5K1IKkaa50yGMdIp8XJ6MnzOP8CDVb+2QeTMjyh5ZtGZ7WMc2VnJ24OCYhR
yIyDjVnrtdNa74fcSEcvoEz/lGpybbq5Exv/a8spSzEQC0jP/8N6vjulC5Uja93yTJVIjk0rHj0z
77NfpjJNZ2oxaIENQbN3A9xeeJQiAZzymKbWSktj+e0YxapIqUavVbv4EEvEaFeq8/Cp4737NuZW
/zFt8/pgx1pxKcpyr1W9FWNod5E+CzzQTb1AMeasbym3esFQ9Vh5+dmlzYrkuZ5+6R3NS7exafYC
LlTnnVW+rZcIZi2fFGEEUSVdT70cMhTBJrbtWFVje8U4PqwOhYYCxSHvA//fQA76yNWDOn8NmqZ/
UyTdLSk45IeHPzdvS34DmQ0QS2d1M06V8O3El4dLOC7PVT9jtylFf/WG3z3dH2ljsUX6iROdSmoN
FHP5saNQhQZjRaOHy8z0LEW69jOsmuKc1aPyMff7Du6OpJ7I9fZQ4htxz6Zziv47WQCv+NU2K5xY
1qjCjrwkyv40am187hK/3vEf2AjlZKGooxCFRB9kNT/82LOSS3/0qrItT7lS5J9aqxtO5HTRzq2/
sXuEzqoNikMUiPR1p1aKMTmT8gB4RW2O42c1bQrLBe8Wv4xZIg2Hxg/r3NXCCf6iNuKDdpA0KFLn
NKCzu7ODbr8r0VeQ6SnqAMRf/5YSqwDFDgN2slz/yp3uj842n5th/F7DAHApLru+3n27v5duv+hy
TPHnvzXg8eXNHCpwvSf1HNASXCJiEFW0s2Nvvyhvayod9HXBd9+wq+wmiHAUFpezlVl/lFWj/U9P
4ipyfdsf/7k/o82xQIwKG3iV/bPao0pQk9egE+NhazYcZH0YT1SupcMQOo9HeMGaobOl0RLill7l
jFpkpXmgMq3Ub6WnKYrTJ1PO8vNo23t7Y+M70VkVBQqESSm8rM4Eef00ZuHAiyYKk3NDnfGapkWw
g2sSa7NMFZkQWiz0VwgsN9x0e5oaLZXHwWstmAtpDjU0/FTKcuKORVggYberpbU9L+4uDiF+Zmvv
D1OqWlVuWcJ24GaKEJD4UPRVvAPC3twTwDCoOVKb45AtdzkbAa8AZGW8ukOvqpeCEY5/CXBZyx+m
mKDAJyR46a1SbKYesRwq8GU71KkNeG1Xd0hHAg2r6BSf7m/y23SG6gOy7XDoWDZeEstRMp5nZV4o
g1fpPdgZo3UxHU8ODZ7XbtbxQvoPw1FvtoG1CLiE+Dm/RQklH7TOhNbtRUNsv9DhG16bUbX+7WVF
eqK8NO2Mt7Ur0FfjjiMN5d/qcjyrMJEYS/rR8yva+26J+EviRnbXPL6M/P1QaGgbE/zXuYM21UC4
SmnyNIRUrQ92A2HxmNrV0DDaMEeoWSlJ8Xx/MTcmJ55FQCHR+Ie6Ljbrb4tJg5riStLLHoVwMMZ+
9SNCxOF8f5CNHU9eZKNnRiGEG2VVEqj8ZqJ6WcueXip4C5uh+aby/HrWK7vc8324TT6hUwmWsqj2
8dxbxaY5mulABnUPsthMz6MZM0JiR/MJVxhTWMhGA3rHQ3eIIyn6OdXGnvnN1mR//wGr05DmneLn
Ydd7TQUz34ql2NV6aXyVlGL8Dx/v96FWH6/oMzBQSdt7ZJ10vJ1Qc7UEL9L7X28jExAwYLJpdNLp
Aq5XdLKtQamn3ktsezyU7Bh3CHA/zZopPeSh8mfcxY7btObOrtnamr+Pu1pI2vuzXw9D7ylGTJtR
q5IXrJ/3oPwbt4wAhABuYH+iGb5aQ03i1tdDCjo6RtxHktzw6JuKD3+pCP6R5N53u7qyj48vKffn
+w6lWLYupoZIe029TeHKydr0x5R2uafHffsa000/c8k3h8hsgleadw8jRQX+BRIy1sNIdJCTLM+7
bOM+XKdMV6Ja/BwE/Q+7L+uniH7oTgL5rnaxur9RtxfQQwSz+JCrfTOYWZzrEfWWWM/Gixq1I/CH
OkVhN3PsYxbMyqHPNcwqUr25REXunHU7dC5xQHlBG5v2pASOfQLcJZN2t9bZn+s9au57FnvzG6Fm
g7klx6BXtVyOcooh1+jhgHh0W7q2kmUvpU6pwU6qo9NqAVazkXFEP6o8pwUPdszi1CumGyraa610
ms2k/Hp/a2yFD6iHVAWoyQGDXmUHSpMZSt3JvReXRnCR7Dj8ps6oQc21s8eT2Nz6ontG6KcKvpbo
nzLZztB3HjxrpoR5jsYsK0A5BGnt2karvcim5A+HeAz3VFi3TjZXHG83evqCgbRcdTjjsW5NCa/T
wWyqk1FjO+QaozHrO12tzYEotIgCMZClddHKlBp5Vu1s8GwbQYgYpz63plK2E4Y38h/e+0J5jLc2
ScJqE7VwbKPJ0QeviEwku0Z9JqNr2iJyiZvYTpm13OzRqra2ifAD4bOxijcaW0YNxMYWRb9pUJxv
vdxPHLNo+qCQGO3E4c3p2exEwZMA87SKkHGeKXmX+r2XO7n8UYsHRFoy1cxcuQ+xgx/DvRbQ5lcD
2CtYscKiUVzxv+UkZW9KSlrEongxR/6ln+Y0cfsuKfY0ZLdmBk6VJjVkUvyiVh8OzhgS2EPLGxfk
iuoaiUIu3mnT+APpSb08F1JT7pQTNockLyHx5612w+lKZ9y8pIinkxMq4aUeuvxrVMm2h+659rmh
H7RzAjbHE0QKsKIUiN/Vg39by7qvkyIceQFktX6Uq3g6lxhJPEtmbh50e/hyP3htjwaBFcCBQCet
bhe1NJzADIGjahk67ngZz9+qRmqg8Zj4DTazvDPe1k6hUSIeUQChKHctd0ow54oZ2Q4fEOl/xS2H
nBrFFOv/aRiuTSp78PTXVp55l8ezE9HBq5s2+ZwozfgJhc3xv3wqcDqEECBIQOiXk5lCs5/LgdaI
IrXB/6TQjE+mbUU/02EofgxJstc83lw8AU/lpQsWew3wVfxaH3riiNcMUxKfJb/FraIZ5OaP+5ti
K1SJ4CHe8WgMr/suiVo4Q5iGo8fdaZ/MPCnPCNO2V4ytjMP9oTb33/8fav3eDVPVmI2c8iu6gNGB
bk/pBkr3Qfb156rdVTTeuj9ZP15NPOTZHKvwMTuYqpQVuw9pOfNpyMvu5DS4kvaoZJwmWE6B21Ai
Pz0+R95Q9KsZkzOtLbeJmncwR2LOmI1R12lo2uDYDLX6YQ7BVbgISe7Zhm69qDhhQtCKxj8iJssB
S6PwpX7m+wHhUbFwyTn8btEr6ffWr9IvA7yfU5pM0pvgJtZuKeX2P/9hykIBiv4WV9CaRBXahjSW
Kc0LWw4x3egzR5YO1kAJYACXarlFLWxT74+5tWtBBxBdhMEo8kfLWUu5IXWQTEavGwJ1OvhJYr6R
IMUfi5Rrcmffbh1FaL6gwRyccriPloMlfuaMvkzHQsaF42vNGZEOsmQNexnf5jjCbJnAQXa5vg1o
S1KQN2uK2akCoDXHrbIL+3onkG09GCFv0t8lpQb7sLoF4jrUqrJnFCuY+ld7nopzV2F0g/FMPB+V
Viuehzknv8xMf6eEvvHVoCei4aICskMkZvXVykS2ZpJ4uhEAITgcjnHAcidwZ6nJTg9vEAjTLCLg
WC7XNVBFqoNUs+jyeCxD8N3SsilzUymzTnGutpfHxxIqVdzh+CmhOL7cH8bU4rujROR4/hwgKhcM
SXGWUnkOr6rS13tFoY3ABhoSNjg+c8I+aJWABYM9AYyCne3rtWIffDKoXyQLiup2st79Lfyl5otp
p5a+Uxrd2J8cbxCrXEcYQa6bDrLcl7YScNDRDE6eKnT2XoK8SHfy9c1RKA5x1WK8hrrHcjVpKtXS
3LJJwFZkz0mrBocpj/b0yze2ouDkAvmBP6NioLkcJbeyOc/rbvSK2jC/T2revDRgEL5LTc6A9/fH
xr3Hk5FaKE1HQvWajpDoTVBLpsO27ywUyaNWNw6Ob6DzPURxrR7tylAeP+SMJyTBqPzS71ztEdsZ
I2wweXbQp298PB9Tc/6gammVHTpgIz973j6Rm2dlmB2oh7V72l1byysY3KjaCAH+dyfR3xJbBXpN
JdUTCgJpmX0eCvRBj2GFDerBbNqx2okrGyeCGvo7TJiSOoIWy49J+SG2JzD/XlI7PYKOYSN1B6xA
5+KkJOpUPZdFXH6yolIJzvc/7cZmFS8hIjZ1fCSbV0c/E96Fpj3JcHy07NjKVvzJakzjUVg6Oq2c
da6g90LA+oaN8QSlOW/I4BXr0stkvT0boVAclHt7Z6hbaDJj4a5OKOPLUR5arWWvNzUmmq3iRQYF
PncOqZCCIwnwUQWL9AGVhmk8ZUOc6QcKQEjB534uCZpgG7pxrzR7qgpbK0xgFXk9tjDQL5ffNp4m
M6QiJXs1UoBuF8v9SZXaPb+r21HQ3hIMZtBc2FaukeZ1bYxZGneyN6Cl97GTWvtJsVDpv79bbgMB
2F1SNFHc4w2x/o5OWIE7p0LrTQ7IgtFRsr+qYhr/V5pSi5m9Hv19f7yNWcFZFfUHJM0xdRZ//tsp
LCrcOulB6940FdO/aO9O03FytHAvsb9NKbj2qK5QfoZFfwPpiBoVUw01z72oiLSX3uyCD2Yuhc9p
HFRvceobpzg01ItWG+XD5w/gpCqks/hqAtyxnGHfWUqV63ntZbEfnyxjpgOPCIvz9dGFFPhMdMxJ
NnGaWeNzEs2YYMDiVNmZVXwGMjq8zJq19xQTW3lZ7oTQiSeRILgAO1qzTxSzrh156CrPkMz2mKVW
6taT8QUglk71Iz9ZKKy5TZW/8Rn+uj/BDXADYwuBflIKGuLy6q1u1LHelZNcebY0gPMOBVEks636
CMu0c/Oi7c5aWlhH6vDO0UiV4quG9tbjXxNcKvkh/Qwu5TViVBsoBM2l1HApz9Ho1pHcJQdzbuI9
o7fbgyiyJ5Gy8bam+r06GJEFeqzJpJa+mmp9h2LWTkczmGwHu1B96o5xoFbz6/0lvr0SeWGTP1Fz
p4Zw42ZbJvoo6VUJHYxmyStYq8L6s57ipDyOGa3fnTh+OxrpLxxknkgka7CzlgeDrlCeERXeOxfF
RWtn9bUjVKOmku/W6TfGEnURxGexWRei18uxjCpw9CBKCs8e4vDJNGNYp3mWPkmzquzc9LcRDeQa
9Bz00XhxIj28HCoinA2scOEVctUcjXJsv85d2ny+/6lut4cQZBSQKZJDjTRmOYqsVrkfwOH0Ekup
j3lhSh8Cw+49e46kz1ndKDtYio3xeDYTWLh5sDhcm8sl4exPnRqVnla3OkL/kZZOrtQHuHsDEkji
Q2DA7Dw/PEkG4/0AfEgkiqsTD3m8yrTELLkcLARv27m7tsArTn7ZNR+S0vR39v/tp3uXjmGOwi0X
ssJyUdMk7CgV01XDeO1HrLXSOZiq8XR/Urc3Ea0wITIGatpEcG61P8wcXZBWA5Uix41yCFEY+Fyi
tXLJg+mnpYRp4JZWbp/oOP9xf+DbM0DmwIuWlx51XLjsy9nlga76iK8AQ8jyfv7o8DD6FlfK1H8C
K6s9fAoI0Nx6cIIEhnN94EZriAoo59TsqiDxtCkKDxWl8p1n7e0H+3/iWZwFDoG2FkZOqwSUlh3O
Xj6MwXiEkmPHBwTNR+fhnQhZFoQDiHqANzwsl2sX+UOCF1KnevE4Zh8yO+wPjRVWrwkWpMeeu3Ln
PXb7rUA7gKenqYw8CdXB5XiSEcQmFkSal5mS6mClquXlYfTrynnSC918e3Rn4LXAMQMSQzECSZTl
aEYNCDvmXHtW3aiHGUmAc2CM4cc2laWdhdy4xUmFSJXBenKobxSz66FVU2cKWy/v/fTJjlVIVEnY
/tWq8NVRKYz6Y9Fa0lGA0T4lXRnlUE20STvdn/LGzgFhjAqxIFJShVkdBsmJQ4k/6UA+JMWxbdNE
ejHRwap3Qsrth0TqCnQpCZmQmlm/MiPVj/PKSHoPtSGdJpRKGxEUvPQctoOycyfczgn8FMUCaknQ
Z3iPLT8jkAol61CK9rQ5cI6qXA6nhPTEvb9yty9ZlOMEJ5RehiCmrTYLxkux2mND61VjIf1vCO1x
+tRSDrwkzRB8A/IWS4gsG9OeXYf49cvUE44a9RCohbwU4MYtZ6eZlWLVRTl681Apl6bshgvs4OTU
FEnySUJL8eEjiLAbgQv2OjhP7r7leK2V1A0pHhEsnDLkGOL2nDeNfozg0eyktjcfDuEeUPUQCDgV
PGxX91yfj8YAi0djSZER75XBOjd9lDy65cUovD/gkZF2cYkvJxQamVmDWdI83kn/KnZlu2pfPny7
MYjADAoUKaFrXbqlnlKh1hmZEF2LsPpWZladBYfYCrPookyF+U/WFc74MUjaJH9KSi21dxKVjbVE
0g8YMKUB8YRdRc6qiOukTxPZc+gZnltZsg+aGio7dcabzSgk0oXLHxUPjTfX6osFHA1oho7s9bSH
XiJ9hAunSE3zotdVdJrMIRge3Y5MBTQr2SuFd/qjq8Md+X2Jg4aueLg3hD/x8LHfMjmxP2aF+n+k
nUeT4zgTpn8RI+jNlZRURupqO23mwugeQ+8J0Pz6fdB72BGlKEZ9O9GHiRgDAQQSiczXFH++fsLv
LCFvZPUJ2TDujeTc6PAQaGPfOIsee8Z4GUF+QtTZubvvLCHeXjSx4MJhJLbVuMnsKiZH8JxzMbjz
lzTTjWhuGu2AI2B19CarPL0+q5tITCOGdz9pgktSzmP8evvHY7oE0zI4Z0S53eBYWK1B1c1vQf0b
qyfzp9eHu11Erm8AHRSFeCpS3LgeLtA7axxzwzkHZAy4KPYm5uOwlbof/8M4xEN6vqAwUbi4HkfP
ZlQ1YVydhZHL91XWk0W2zbBzjd1+LAptQA5oVPLWIHxcjxJ3MF3btnTPHLynXq/Gg+a0587wtUOe
d99fn9KdL8UN45Iccy8rGsz1YHrsd5nfSEfZV2cHK9BKfC3NGtn+bo9pdGcoXFgoyxJ/uVq2aLYk
Hv1Auot3LjUARX9Vllfjf9HqKE5ngrLUTqJ1ZxlpBAL1oXJCW3AL2xMy9QoHefizSz37meaX14dG
MJYPbqIDTx97ba9VcWeCLCJZHRGDP9snTRuQQblu65/dRkynUcvFKS5xM5tk/2ZEkepmKYoCMlxQ
xLYwz9EtnVZfJobKRjw+UGiz5BFNG2w4m6bUd+L8vYkBu1OwFMrXjHu9SZCGqOUi3OBsxijoCK37
nHlZ+TiY5s5BvjMQE1OSdFyZcP83eUBm9ImbSxmfKygK5znzpXMc+6H/ao+Jtmend3cwkI78BcAS
1OP1rOCWlVWKXyFqFG5rh1nsiz+1oQTNAX7715uPGRg6VaXgEuNRuJnYlCZ6Sjoen3PTmQ9z0zaP
vQdEVuvdw+sj3aSMPGEomVmKSqfc1jbRAzB/13qdEZ/dvsm/U9Z3LuiuG8e6m5fDkI/rQ5sE6ePr
g6qlusoX1aBKqxDhfcok2ybdWpcudrsMWmmWeSo8+rdZ7u/px9+eaOKH8hLRFTYKXOzmg2VEJykd
brG1+rOZ1m/AqRFQbXovXLLur9endLs7GMxX9Xkq2RAJNns+T/xOExlRODG6+Gh0Tv1EQbh9tNY8
3YGZ3a6eGkqhQ0A+UldW8/5PXd6RwSiWSXOgWWerfoz5l3MoYyrhfn1O9wYCbY/OI4unWg7XA7WJ
nfaxKD0Y5PbyWKaO80iA2TMxud2B9FEplKnKHK+WbZzvaU7Ns195qhJRhthgIsLf/ppN/ckZgw+Q
xr69Pqvf3oHXuw+eB2RgYIHAVGFTXU+r0jo3y7rJO2eGfBF5f8jbBQV7iG/yEujilNkD+kSUp5s1
ePHqKYk6z9ojuqj9cPMjyFN/G6oQ/DcnHIoYIQua6tlF8w73jrIrI5Pq5GPVp8hhNggxH4q0XcLY
k+LT6ytwZ6+CEVf5gjL94gV1vQB5odnOGDee2qt9CAZGe4RWj5pbX+zZnd0bio+qVCMUtufmDDZ9
ihPu6p1z0PDPvlm4lNBoAdZTbOxEsju7lRP1m9UI4u0mZuZt7WEaw4o2fdH/XcH3+bf3ujfLP5LO
EU24cYBLsXibteNxNLoNZl7nYk6LD403pS99LrSdZOR2LoyBpSGJAScP3czrL1TG7Vo6xZJfkPa1
YFsxIz2y02bak128MxAJt4qTbEQgx5sjDvq3k1Nv5xcgNTqSEFp5QADQDN+64ahMQzhlEPB02KBc
TyfTFrLwxMkv4zzMRzQV1khI23igo9H/D0OpZwQge4CjNxwIK20WlOya4pKWnlE8z64Xy4imwmo9
1l1c7ZHCb+8YQghmtGQEiq+2VekUFeK13MrFBWWLxg3XwWojrXesl2QoQexVpEFvDspqRCWyRK5B
ENOv1xKngrQouqm4sMw9NvPBcsx5QO3c0Lfn9nqUTVE1LkzoMcZYXEBABOj6utkBtuQYtl1W7kxo
b6hNOG60rukz/EMuutOOF3/tzfdWJ4YPi7eIt1a+aVhgkI2frKOgXVv/ztpreYRZDDUnKJYl+eSF
A3jcnUB0d09wrahkmw2/BXFqFFnzZtSLi8x1LcTS8mEePcRB3HeiH9s31x6YEs8W+haqtbyNFFjc
OfnQWsVlIseOgkouxzgW2bOfT3sf6u68XAWkIPG4BcU1czNXhKziklnrS1nmB2jqzyI1nKiX8R4N
+fZ+pOitig8mrFMFQbje5kIulVdTPrw0q5N+84ZhtUITJxMjzI1hskJZKzWNYJZiPqyltyt8eG9X
ImSj5kq0B9p8PX6rQxiwqrK49J1mse/dsY8KcHJjJKny7ByBO1FYtdHISnCngxCt/vl/MroRx42y
zznTIwqqLyTczQPF9fjh9Sh8dxSgzHStcW8G93o9ipv67ixwO7tk0xxg0G1nj/Mo96qMdxYOdWQy
e0gXHhXhzdVlLbpJbcUgADcoe2WxtyIyHfso3Xm7LLR7YynEiMIwUNnUN5skbeyqTMqlvMhuCcyj
UbXJLy+OhzVcZNDMkWgb7s3ac+Gfdcjv/lvDRjIio/J0uvRIgr5rNGf9V/R18NLkfqCF3O26/eZ8
HSg3YmeEAqIOfarrdV+FbgitjItLQYnrJ6Dm7jhNmvj1+te9czrBOVF/pPIJdnJbXM1nrctQfSwu
i+b+UVjZow+e87DieZgU5t5HvreVqAHR/AUbAB5ps/BdmlZr09flJTX95tSJRslGLIA9dm7zu+Oo
zUquqpicm9epy0Y1Cr8rL50Wl4cUOeUw9TL78PrS3dtG6DmpZQPzAOD3+gN16dRmo2jLS9ZaL7Ot
aTj99Gsol+TtLyoe9WAcVOsc1NmWTdY4Qa9N0i4v2lpMhyrwltNSpfPp9fncWzXlU650W1SWsJlP
WbfpSP2zvNTBUB2qpZSIs1r2z/9hFK4XgqPqjmwPOjeolaIbUl4ASjanyS/6oy3A/fx/jbJVS6P4
q7dmopUXGN5ZNMmBLHVc9vQ17q2Yauoqzxju0G1tx0uYYtoyyohEbNTIwiQSoLv9+lzu7DOet4AL
+EPratsEnJxas0VTLM9LlfTYvuF8IN/phVV9WebE2tN3vjuaCjqqPaWDSLne1V6aZbaLSuvzMMF3
Dv3adqPYKKzDkNn6j7fPzFVAEAqaPPW2+iSpU8Y5XZDl2ez88QHUcFGGJuv5wyhTuXONqd99/XJW
fVTeI6CvVQFkE3tafVpq2Trrc5oD9QZSMBbjRfqT3h4LN87sY6GVnR75+L3uJSW320T5rLiBQqDQ
GdmGvbVcGxsUu/ls45T+zZnQQMwdGA+vL+btKLCckFFlrwSAgrfF2qKfe9YTkw0zcdeTGS/Nk27I
9q0QL0DHKhfAY0VJe2xzYc2o+zWxBUaOaF58aLBcfxJaa5xQSd+7p2+/mHorKwG738/ALXMrwU9x
mT3l4FdWXmS1bvXL1Dr7vbAT/2AsmvGXK603g/SYHzZ+dBpp8FBf2mQ7JmTrZS6YH33MbA1dEYiD
ufD5IpmBoPeklOnO+b47T9iflFKZKPXN6xPntzGEXeUFbmWTHiazl0LIxLyhxzDzRE13CXPX/fLm
zUJugf4tajqWfdPUrUTsmP2EHUU2u9NFm0bxnov4zTZklPGhwgF2VGV2kDbXMwvoy3lVpTNKqoHf
djPz0Yr17uH1ufwOE9dHG3U1PAO4IBW9YotfCPys1hMNAfVysIfpc5FaZY1od9MPXyogdNmTaudN
YZU1owxj6I1iitbcRvXN6XRkycnMqzgajEX9ZwOd5pcgA3t71tPOm0IrqPvyaFvl2Ifg+gMH1cGs
EhHA/mLv2roNvsyEjaBa3bCqt1fwihBVY3vMZOgsjNswLrD/xUcZH9OhWJtdlfY7IUO9lAChK0Ul
9Es33ycWdZA6dXpendnVjwJRs+4x0JPOf3DjwTAuckI5+ywNWwRfUc6rkyd+YUUFZs2o7qOMW9dg
kh2ti6wFA94qdOJlTRBI1KYvpvCEFvmLFdfvMtGb48tYxFMe9YM+639mblXFT67dNRPSAoj8f53G
JpBvbikpwT/eRxQuDVrsm6DvLP3a6YNenIu24h09LtmpDpLyZaCMdnx9F94m0lyaEJUoeIOkJrG5
Xkt8TpB0yfvyPAb2DOtrLY997+tgCNg9cbO+2boG1D7EDNB/1HMg7m3Olt8GhR6ba3mWcd9Xh9WJ
S/8wYl3xyTRzR9/Jp34bKlyfMdieiMYDkMaTGBn56+nFNBzpUDBchQnGWIer6Czx3Qek5x1EQaG7
DtG2DjwINzYSYOGQD04STY7utx+wbAflkBsi+2n1LuK1dOoH91TkiWFd0rlDPQa7jKD+GmS5OR/a
xDP/wYc2rqBUOzWc+8TS0qM7Uqv9ozR5jJ00a4WXMac87V+cWgb/UG/q8tDk9wTnVSz68FCi4Cx3
vvHNeUFXgZ6XgiZy0cJ7vV4ESKZ1vjR1fpbzaIeLp+WHIij3kIK3gDqQXuxXyjKKzUv/9XqYoR3X
wrKhvPX4oxyX3kA42amdU97HVSiT1Awxu8EPqXYQ4KG7+DAsa7YDh7mdKtRe/KB/Q2EoMWx+Qzo0
Nekt0HzEGMwnY4qHz0aaDp9fPzQ38Y6yGhJTCqHI+wY68fVMRYCsA2IVPbKgcXtY/KWN8io2Hxw9
3euc3JkQzExudpCKypl187ppGmvA+sLtz21p/hydwkbCBY+Y1+ej/idXp4T58OqkFA0TWxXYrudT
VGnrJ+vanzkKhX1sV47oIbYzxzpo3TA5TzqVA/c4Uer4mxZfsYTDYGl7t4j6NttfgbYJw8NPY6ab
qIeg1tB5LnLbVdc0L04m84c5r6YHbBkdQLvCSx7q2S//KSZX3wEa3URBXqlKlw+qAaAmGhHXC7BQ
Q7V7jNnOcSq+ycIW72MxfHU633rW87TciUrqvG0mqjy+uTF5hSm7+evR0DONbS3LxrPW9O5jrFvQ
ztu8QVM/a6p4iJaplryXe3/di4e384TGqfrsaOmBId5KRKGd52BhhABK1aPQ+TR5BdPtTCM9yU62
5XMfN123E31uPytjqnYIGbHCwW0PS4Wz25jH83lYJVlLWU+a/q7u8bjKDoPe+cM7GY9L875t0+Jr
0wzrcnp9d9+eVvIEXuzkbYhiUTy7Xm6l2GFMs6t0iAznW1EG+pOtr9CucLfbubhvTytS6oRatJfJ
UmnzXg9FZDTbJEYOqDSz6Yst8uX9AnRo5zFzZ0VVsQNQKJRfKGubCdHD0nq9JIq6S+FoESJf+hhq
HiyWY93IpT9jHeXFH3seiTLUqbRWO1H2dhuReIEkZgdDBETY5nqaQhj2UDYwVuGSaqoQUrhD1CRu
lb2DQIRIZw9paI+DcfsZ1SODpw2ismhVbJPMAOVA8LbDek4K2RwSMQVhoAMLhO/x9a0bhuhDERzW
E1ZAN871yToLVFgMKKSZ4z4iCjEcrc5IHox2tndev7ehAK9MWndsUE4kr+3rlQTnZtfF0hlnr3Ri
dLqEOUBmWcxPpIbZJ8uQ9cukGenOkbyzlJxDpFWh4IOp2KK/HDSQlnUENBpMg/+I+Ee8hHPW9R/T
Bv3E1xfzdrOCVmI5lV0roW4bcjwlglZ2jnleKwrp+EQYKc/8FA3iU6fcxaMkLYR47xrV9COZGmOv
g3hnrrxMFEf+/0ITN0fSi80C8q6enG1l8WUvdOLxEJqfagwhd84l4F4+13Vk/11nUGaTvIzJMa4/
pyHHpV6TuTpDQZL1+0aTuQiTwUlXI3RHFNiek16u+SExjGF4IlzqXmQOqa39UdZZnnzpBBTUsw16
4IscECRso8lddbTMJrvOh8Pox2t29AKlVZsFuSy/urFL31WW4VDzQE3ZRV95VvaRSnajdU5sLxS2
VpzQx6ieCy53/1TM3fAZFIQWFS5SwZVM/vTtVIZFhvAD1t5eaSDhjiJEaMtORE3plGM4FH3VRNXk
eofBXf7uCqd5RyvTKz4YdmZYmE7J/KUevfkxcEr7aRidOD/ErX7ytGAdjtjk5bDM13EIgOAhhxu6
fUy1Vm8tI+/48b3/oS9b2UdV0CVTGlogcP1o0ALv2cG8E8rOuFwqy5yWSIhF+7cfJXl6Ajn5p/Im
j6M5M4KX2h9P2QQqCSn4LvSFUX7uR4v3nb/K1Yo8LtQwWbv0wUJmUkS8Z303RN7sZx0bVjiaCPLG
7uQcfVLGOVzbWl+Ao+G8scTWCsLJaQ+Zl3BMfJSMwjh252jCFUREY+OerKVEO9Ku9YPPNapFkOCA
mtc5PrV/Cf6Dn/bSYdQ59EthhyIwizqy8jTNj0UvBvHso2M1RQgotm0oizXwHktzhFTuVrEzPmTJ
WvUHq0CO5IhrR2I8UmWKv9v6nPYHPo7gBNdCzPzUdF2rMB1QhIgGW9fGJ2Ek9XLSl2oddqLXzdkC
YgkniBIoqoMQYTcX0SqcucXsEWbC4Ke0nsAdfDbzIbfDydOHL68Hkpu7lfsUkhUYWRs1G2LJ9dkK
0tYwJ1vYZ42q5dHJxbeyrvaU2G8yYagxEPyoIdOGQZtok4Mm7pLrfBOfeJyh22hRmkmi1V4HprSW
/kd98Zs48m3Z861brag/aHWrpzsJ4s39qn4FZqv8ACBiNzz+xm8sjealf55tnw53otPzC/rhndPm
uJUHuEy+vrS335EEF9VIAzckKms3ViaTGJGQFWi3GQMKoV4yZ3+ldRy0Bwrt3cfXB7v9joCcVRWA
frMSnNkEZL0bOz2lgnOWZl1EHvSyw1w3e3jqm1GAuyuFV+XQAr55S26kluwkCQHjPDQ5jpd2lwwp
YP64Dna+1c3aIYLASxAur8eIvBOut6XVlDKOq8Y5a5hxuVFpF8lXKa3+n9GZsx3w+52xwDNzkSko
FsoT6p//p3O+OI1MZeZbWPYM3RohiDa4T0temsYBJ89dLZbfn+LqOgMiRakDbT+yWdKFzWnQJlU3
qgQlxaSVgpKiDOJQLyoxvQ/iFMvTJa+CT0BMsuzR7Exq3s7qV/LZqRw5Hno8K9x3TULO9rxiDZnt
rPxN7sSvo9+H0YB6tbIw16vh90nRc/HDo6AYfMSpKX3X9/oMsk9rKPjMXvuu6mFr7TyWbw6nevez
gRUeCYTNVittpneW4ODlnpc59R6qPiin78ncld6DaGPZHHnLr2/tqUOp4N1GQRDY1e1m7oosHnKR
NMRZWcSnwvYwFRtWf9qJAze5GrgaOqnsLLQpIC5tVlTYderLOF/OVW3ExwzufZhP8u+gLYIvnrUg
ZtDE9seknvZ6hbenVem2Ujpmb/MLfpeW/rOxrbwo4Om22lmOtnsexil/Brj65tojlRpos6CJERYC
obfJzoST+b0R5yD18XthHzvjV0908csa7Frx3O5NDByxzIYUoNg3WyRoUIlhrL0u4CFYlJ+E8PyH
tB79U+dPw8Eb9fgft9jTpbjdmL/dLfhw9NKUZtj1eRDjmLULHSIAzKn1wmupxBxtMrzy4A+Ltjyk
Wl8Fb90xVFdpioP1UI97ds71mDXNitp2puDsGEb7bVxn79HK+ioCfoM3s5uU5WNXlMWvth6NneTj
zp5haNpASmceEcHNZq26iUKstINzXMTmEW9o6xgUs/W/jEJHjWofKwrx+nqCELKyQR+c4FxRuA4n
LbbDAV2anWW8DezY6XFb0WtSVXF/00ubdTkWqDAH59mMmwjBKf/Qt1N/cRtq5G+8fvliDMDzhOoo
f7vZJV47B3J1gfQOVW78orbYvqvrKv339VFuIgmjoNRKaAaVCjpZ5Vn/OdBe2jTjGqj9Tw18/enh
5PHeWod6+lkuqT9Emkf+e7LRFUHzUDOqn68Pf29vEGc5BiqTIrRcD7+0jdAbkQRclHEWDRVmJfoq
5p0L6CZZZJKEFLgdjAENWf2K/0yyXNp1QqfEP5foY9gHN/UGsHPFmopQlHqQhxmuWL+sduxWepUw
HUEJFNMeyubOrwCVYpO6UXVHiWNzBMnBISvyzDoPQvrO0RRz/V7o66KHqT0FF2sQaRCWubmuBxTC
U/ObXaVYEb95wZU0L81SSkJ4a276LIbWEB3EEJyDJauPdhyjLBbU484odyIcoY0si6IXlLRtnVqL
vak1e5/D6Ms6xMP8RxMbWWhYzQ9j8d5+0dODA/5OyFRtxm2iumSxmS+oicKRk/oLdI7kEZDu+GL1
mKl5drxH1LwTBFSpn1xVNZ8hN15vp7ZIUspueXyWGN8hRQA5KZ+yIPR6d90p4P1eqevMDlAwiTHM
EDwngbdej5XMOqoiuHVehtlfh0PBnankbvBDDZOitj7OXhGXJxdh239lgxzBezdI/SzUBrRSy9SU
MkotdP0P0pha+a2pi6H7qq8FmXaKQm4V1q2/eAc9CRLnfcvyzu+NBqf6h9X25p+kdU71UMla5AeJ
+Id+EdXoN4diiWnRzXiKi4NwMZ14rGSHjrU1DZhCmJKzHMquH1+mUUvsyPDW3AiLQCT5B1vUHrgY
p3ezh5Z2xhwZMDHGgwQz6R/KKrbs4zTM9V+lh4b/w5r0luSQ2rKJAs1wvktcputwCka7O+gwUUDe
aU3ePS6WuzZhF7iJQEleBWejWOfleao9ZHm9lsxsZ4/fRk5enwCY1PtIURQ2tVXZ6wIoOtQqP9Ev
kyfNyB1KiyKPgfJ6jt7MBwXMeUcTe8/Q/U7O8ps4SdzkdQH04XpPkOwCEm05XVCulyPaG1NNa1Iv
3gmRiWPhW+sHIy78ZCefvhOrwTHQdIE2o2pmm21fTIhjTumonfU+yPqvOo4mbMLJ1KqdLPp2ZYFs
ETh41zuqIbxZWah/U2r0Mrmkftx9qjoZZwdnGpfycexjv0hDk57lGDq133kfpQ9ZcKcUememPHuh
ISErTntrS8XCddKTXpfAPhQi/9osun20GunuVCHvjQJjU0mXq2Cy5TvNhYvfKkf5PC12cszSOYts
e3hzUwXtDd7u1GPIvehCbDKWIOh4sAyQGgfZ11NoeuX6iM7OnERaV+/Zyd3uTK5w5oPIKRQyMHfX
OxMHRnvqmiq5DMksLhKbpoOc2ZNlZaVPFKCa77hr7TnK3q4jXDE0KWmbkyfdyAL06xyUjfSTi8F7
MgrGPiEx696MxlX8a2QUqWwpTZ8t5regw9DL1E0uWZ8YT3blD38E9DbC1Jwou75+Sd9ZRjIymskQ
zClWbIUbKTwnII2s5GIXa9S4419oo+DP0oxPLlWsg6/tHLjbC4250bQB/KmkS7YafZlfGmkcF+kl
mHw9CZMyKyO6hPbXoCONfn1ut6kBVxldY2XNRMViu+uTotHWDvvbizN6tFDW+TuKUn/Hri5DWFh7
zki/4aTX9yeVL6zVgFHzLqe1cb0jZw9ZpLaPtfPkd0YeCfVsPruOTHQui0zTf8SFJHKi8Z0WUQJc
CcloQGXNg0QSSg+HtDTsB6NwnPE40nP5gTwxjYlxMhtUnJrR1yLXXpr279cX6c4HUSJO/F66Trx/
N6HWRW3ds4bORVQeZXk67H/ngKeeM7Pcyb9vQy0VI7gKRHM0qijOXC/PEnA9yqBwzyOQBUiQ9JU+
kSTMU5RqvvUeKwdxnqvO/dDZ6fDX65O8c26R8wUrgeTz78LV9di+XRXuPCE0wNs3O+Wjq4dU/YKd
/XZnKREMYcPR6gFVswUWrfQ3ZQdD+pxlnvuuWnSaFjCwp+/QTeJvb58RqwhxkceMwltez6ibS5Ok
wPWoOC31Manr4bm1/L2Ifm/dELpACJkhqMJstnSXz3VXz6l/bgW9mhYQAumGvZfe3DmnlGRpxOML
pxT8NnMZLLBfA0r3OMxMf2rd+nFuldAib4fQ6hDTfPvKsQ8JDIRZ3mmbKz/N29xZE+mfMe71H0WT
W8dWc/YQDvf2AiIhsKfo+6OzshmllWaFNmZH08Dx5j8WukQ+D95wQhbi39fnc4uxAmGFEhQo5t+c
iq0LZ1BNidtopn+28bhoQ8R/6vIQ+GJ8qh1PJAerL6bvjeSdGZL45w0gtHHIIt1FHuv4+m+5t1/4
Gbj7qfcvmNzrXTk1fj2WYvXPqaYZvPaSJbLdxn98fZR7a8u9TzeG6meAfML1KEOfevBtXCYscxlq
7jQ+lHEtQm+d9t5f97Ym0HDesEptgM7/9VB5bM1ta9GYABPZ/1H5+ng2pS2+IWxphn5jBh9fn9qd
61i5qfJssMluOHPX4wlzmZyybAPcRMZ1UhSM7rFZDZAUaTN+pjlbRalo3yzAr+QaeDsrFQI6JFuE
XDYYjTHPShzFz5E3ioX2bmqq5ui7XfI/xC3VBKdVwYMG7eHrCU4wM+M05vStknZpYoxeNKztngPd
vX1IDwbALD4iqvR5PUqXJenk9OxDYx6mZ60u0iM0/L1s8N7mUKJ26tzBm9q2QhJ0b5O2momOkt0+
1Zn8kKVN/W729PoxSer2n9c3x719z7tYiV4E1Om2om+t2QW8fTnoOcnV45IYzpdFRxjRTW3r9PpQ
v7/DJpmhegSi8XcPkCler2DqI6EUr3pwtpwZozh+TvlBBKNlhOs62WNUeZ6oXvq+MdLQ1yx0Es2u
W7UwabT8A+p+1tdRurXxvBRF+SVw8vJrYjvL9xYJlu913CwfYK0kP3J7zPWoGbRvlELNUxXngA6G
YGofprhz5kd7bMvq2OIFje5+Ua7ekbNgfLdLf9QPg5+POO5kFbU1o6jsHfzfb9LbdgkU1oeeB1KM
xNfrJfASmJsi5jljlqkfdGFZzroI894C8ItYhkOViZblnPz0zdK1/kyxQfcPVuPYkCgzwA5nHU3Y
mjsMoManqZzcLsLILHmEl9FiftTXa3uKhyGPn2p9HNIPdqmV/77+GW93jGLRQFMEmkV6v9W26eEq
dwNNoktrudmXKbPj0C/W9YLf0rgTlO+kdyhPwOxS9XclPnC9Wmbq1aCgCcqzWa2AGczEQFBymh/7
ZmmKsM0m/0nMizwaZhO/vV5gUVgmQINppuS4ZV/p6GOtLVXss9/AdAlyhAdIsN+ep5Cf0L4BHEUa
C9LueopF4UBMmmGaz8W8UoOj1gwWwxRjdcjrrCVxFeXbW8nkEAhkIfEEHvWmaeR5Vb/WcwKTcaC4
5A519pA3nRbOLRZnr2+W23AGQpswBtAB1La+Je/oeLNXOu7Nl5xmEWD/ZTiC0RRPfjNbh6Yo550D
dhukAbwCzNYZFfPCLTAqSWI7GBa1nOUsjyll1QN2bnspyZ1Z0WtAgI6uMHWe7UdrjEUvliYtL06R
LTh02g9LSYFuruKT5s/eTnJ5bzRgdEqAlLCBNNH1FpnIk5vAbMBmGIU4dHqfn8zaQADe6P50K6c/
vf7JftNlr2MUatBQSqDsqmrBVtGymHlsddlUXSxrNPMHShMgqzQIfMNjbPtVfimHpmmfZxveQjiv
0A8O0+IEdpTquf0TD2bfP056M5RHd+1BFnn90r9M8DBAHxf59KvRraanblplHpXQaq5+LSQK/cGf
xPDTbqkWo0YgvC+Owc10qOYmyP5IAcWsH0hilv4AJ6bQj2aBnNex0RLxSfSu0YXdtJh9WM1Ep8jq
5vXvhI0uw1WO/gcX1CoOk2Ynvwjbhu/s8HTLH9wGnvBhZ/n4GpvV45XGq4NMXRm5bi65WUvN1cZt
+0IHI40Ma5WHqqnW4+uj3AvCCpirusvUBbZSZgbQllY4XX1JNMf5Ymqz/zWe4ub7aGdvZqXTIaDp
yh/qfOQk6sj9p/tkBjNBqRP1RU9MJ0TfID86o74n+XJ3QqQE9FfpSdzI9mWeCEpgmvVlQSb/hFRn
dqxBFJ4qsfuguDcUBFdFQkA6h1fF9YQ0zc1Qf+rrS5rF64OGpwgCsV3x0ELC2PlMd8IRj1DVr1LY
dOA010OldVBpqWbVF0Raxal3/fhkUwTe2XJ3J/SfUTZNUOrNTd5Uc33R0Dv/JSYgNIP0jIfZXPKd
+HpvKOp6CmBLdefGLWXI6kFH/ZvNMIyf8I3Ev29M0mie5Z5B072l+2+asUnqi7mYgBiSZiSJWZzB
IWRRGWjB8+vn6O4o7Gv4lzz9bogKiZXqnYZH/MXCKDvkralHrpb5D28fhQEAv9EGQ9hok8d0Uuau
NK3mUpZufNTwJzr2Y73nTnnn28BoYRrkKhT/t11LSgZp1tVGfaloNYU0xKfHyu8/dbFWvrnBgIQM
oFVwi3T4eRJttrVBfWgUPoe1nmVGg9RInpJC+Dsf5/6E/t8wmy0Qp/7oO4NeX6Rb/m3knvnII2AK
0e7ac4i8NxJ4CKpesDwtxGWvJ4TWYdMvQqsvucj8ExSldoxyK3E+ADHM/Z37/M5gECB55BHp2OFb
mzNgX1le9m57Mf1SPmQZMipN25U/2s7bkwhTqcHmMqJjj6iVuozYfWr7/yd2e0MS5EGXdhclxYHa
8Gy8H8fFPXdLYURmlTmX0u/tvQTizqBK21tpo5qU2Tf5StN0XuLLsbtgC6zJ0+gmsTikQyA/v36q
bgEJ+KhRqVHw6d8lsevJlbyKzH5xa14e84d56BDb1H8WbQOVMn/OGysLk2X5jGX319fHvRMzVHVM
oZHQSoDscz2uP2jLnMdDc6FqVX3rFpF9wHenPu6MooLC9bcjjwA/g4ycwshtoQ6Zu05lyom+ZEs2
mp/MenWTqLUJ9NQW67Z/8PU4Fx+n1krtd8IBHhiOtkzGKOCumS94GOfpi7nSxHgeK3MO3tUykf3H
xBRZ826NkSIL13lNB9T5hfwKHLD7KwjyPHlu7DWpzi5FWu/BEnjIYx/qtKQxCZ/8GHQAMIHrQYE6
6yCxjUifBp5Fk9DjP9PJrtxQ95fkH0/OeCUZrWy6z5PXrh9NpyrlaS1t7VNJqQqz2SHP/g26NpUH
N87N70Y7Tumh9yZX7Lwjb08cSwkGCQMjhaXcdlE05HnpDJfNZSmhjXvCHSPhwG0oCrvZOdy3m+N6
qM2JS8u1HzM7ay6p5RVHjM7HYwe9981HjFEoais0F7fwtpLSzTOCiUHHGzxOtAcjt6yoxR3mfxiF
qjY3F5xmPC3d640ubJFmGL11BIll9R6llc4tyhKLm+8smvofbbc6YU9dKjxIeQ1fDzSz1WKnZ6vH
RWdEvT8Ph26ecIO3tV484U68Gjun696OIAIr5i6lZZoE1yMOfpnJkUfvxU5H/2/Hy7uvVjM2eujQ
ithZxt/9zpvpgTbFZYdU8Ib16QVpYWlj36EX0DnY9znF0H6c/TZdTjyf+u/CiEX7xV9QmqIi5Rr1
YRjtZX5wYj/71mVVq4fwkPX64NddHkAQcFfki9c+/VFCvwgiv+PujSBnmBbN1cCRUTGu5fTFtWXp
haMcHf+UrvAKQjHWS/CJwF0sD/b/4ew8luPWsjX9KjfOHNXwpuNWDWAymYZOriRNEBRFARveu6fv
D6zqLhFkMFtXEx0dmp3Adsv8BrlW1Yv6qINQTE1sdnVbGPq+i8ymd0sO0d7HoXmRvKhSrNnF6k8t
/QIDssh2bSoU/UG2piX11SJO0j+++iFQwjpEaAnMG22Il/PDS1gdixbmR4gqoEgpBamTpC4X3SUR
hDcWH13/FQhDsksjfhOjl3BwzK7S63Mz4/GRtQOq0K020Jla5P2SRX8OrkdxAWl5lLdWy9+tpJgV
qTG9w6k+G0mR/lgQFuvdKqoaGteSkC5hkd84j3i0VRkaIaa1g/jyRQqUg8xKMJosL60HcSzxrDhU
LpR5XscZPJMFOBZs6Yqd2FSxHAotTUoofZ5o1nxgkZZf0r4efU6p1B21aLluYid7ev+GfGMPr3m2
BVDjuTiyuYe1cUkVIRjUyCbVHeSsZw/YP/V8XPz/wUgsQ+IZFglyLS9fYuHUU1j2dn2Ouhk4HjoW
tXErcgySAl1wtVxY/G/NGQEG84UeOsXyTQBFvSpJZLR8zos8hoGGCdKt4iyXDCLfmjMaUKtT98o/
23YanERPQiOvmrNTy4vxaEBNG92sFbiFJpVdOmesvnU7kIjALoEoXkduAAyJn1j9kIHIwl++z1RZ
cJwdreY8qEPxPeV+niJXgmcouVJUKqkbF22HsFGSpIurRZbUuCLVYvPCtfPWAoLoQERAe2oVJXj5
MRpVKeOhzZqzoZT6rmr08j4c9frWWERzeH8FvTWlNFhI/ahvrG5CL4fqBGLz2MA05zp1hnAfGbFq
7qYQBYLg/YHeOs0walyRCSuteNvHbHoFcXHDYFYhbx6jTOrAhdRDfXTUefliAre8AL55Y0B00GjP
rrt/bei/fDJTWhbIMW19TqwBkI8mfjhxkbp2lAowypdAZ29MGYc0lWSa7Dzftp5shNEI5IJ7oZS0
+j5O6z4QbWvf9/p0KWh8Y8rW+4Bm3yq6CULy5YNVCSZc6sjxAnIQYHMqZ+5UDPqfzxfiiFw/oC4I
srb9tzwTykhfkduHW/wjtY6FDpAo1RtjnMzPyLJdore/7qlQ+/rPgNvu8wImAsUmsz53pZIRi8T3
ZZZ9XABzg6i+Brv1q3aMCx3ot14lqQyZDF0HgvDNbd6LgldoWTzkIimNN8+Lk3tIKyl/XgLhMFmB
biCCqIRsT05FC0XRkf+cGwdaalh1khvWSuGNc32pzvvG8clQYAThZ8Gn2JpLSWKWmnDKm3NfafTS
bXmcz06YikNezelxTtQuyOXwEgTkrVHJPKlVAJ+BGrZZlFZoWGEyxe25mK3oqk9bZRfpY7frVb0/
60NbX5ljfilieXtQOjj0/VD03JZ7xjyNHD0Lm3NBh+PQ1Mvgqn2or8p2jS8K7t2svNg5em16zXtF
1xxADacmVZLNJaHMWgLErGzPw1LXzS6U0upg86rv0RsHuWuWbYEARVb4jaylYKptMz1DSMKLTRjw
zd8/Vt84dwBPKLA84CeuMM2Xh0ESwR3hyubDFCZAjXryO0DGXoRl7AVY7RsvG00/xC5gqcF13t6N
4bBkzYjg3Xlsx+xBaHL0HSvG6ghLP7lzNKkhCCmj/fuP98YGpW9GhxVxZvbOVhJHrwciDb3szpK+
pDdLUVhH+OTFhVGe8+yXiRBlBCRn14oNqr3bZ1OdESNOnbdo1lUT5JOSIY7fmIg14DyKF2sCaz1b
/CwV3ZEG5eznXTb7alb0uy7vUQtDhDX/s5mFWI5/wtpgXlvZlDM34X+7mKOZdFZ/km0qK1pYFYdk
ceKTMS5/yD5chwJ4Tra+Og3z12YoUQkAqo2YTshCSq7qKJHLd5u7P5rL51FWtjwhAO8ZWbeXSzXD
xlqzpno6yVome7EhNztCn/lCxL9FMjDMKowHa4WDiObktrQIRSHtGiGWk9ZSBT5nThU3+7GZLc5C
2gSg3JW2La8qvdDywMSu9EFIrTlghjP0aFXQwvtpZslS3BdavMS524nO/JbC59UCTS+sM46tShmk
kDSaoI1k6w+tZdbPzxPAHqMPjmXJtoRCP9VWqtmYT8VkUvmHixHxGXpQWbmWXVj4z9Y7vy38dTD2
NNA9riVW/lYJ16ESqstdop0qU4EvRoWsQT54RoeEdUCf30Q3rs2Sq4SimepmCvXhHZZgcu0palL2
Pi5Cxs+Wy6j7POaVKW4jOR1SX6+LGNlUKVr2zjwPlpsqUv+lU8c6Je3KzEZ1866ytaAVXZN+GZRF
qn3d6Dtlp8XIlTD2nJQXHnZzVNLmktHPwYJo1foCtb9pDlShSYkZe6rzMNhISfR953bW9K1d1P5C
7PTGSGtXBbk9Kji0PNav/1bdzjuo93autmdKRzU3sPxdrxtaRZHkv7+lLH7RZvrgwq8VB2pucA03
V5EJozepslQ/aQ7iLvB5ks5fJDnyMjU07gdN5I+l0fyhy8u6aJC0XmHUGo9HJvjy8cYejRSpUrUT
GZhiujroyP0C6y939fYiKWdzAzwPRocAoj1MDoqk6yv47V0aWts6abLoJyTDNE7lePEhUjcXGkeb
ZIFRVo8NbgD2HZnQ9pHg66u1JSz9NCONedCHOPqoZbp9bQhlucL+d7zAP3trPACdK5mPLc5ifPlU
InMmVD4QTRAiNF1gS+VRMUVy0PoIvEHRXBLs2wTXz89n03DBQYSaFYS+l+OFndOW6EQZJz5R/A2l
t3FX0a46lBAV3RJ1nhv688uuRbn+wjW2DZf+NTT2LM+0I6CXmwlsS9WG5IqHYC2JxmVbxvsunJ5a
lLoOo4jzc6MYwq9IyfZp6BS4XDr4Pcy89/f3yqtNuUqFrf1uh+QT9/nNqu0KaNgNNUTo0pm5o/Aw
eSG8E1+qykst4k0Z4fmRV6U3RJ9Wsa5tUj20jlwudWScGiI2N89K2Rd5Wfj5WMpXatOf+p6B5y7H
/S8uowtVmjfmmvYnnB2wMjAAtvaaObyXzOhUfCjLxfRqoQ57thAv1kg6hICqOIDHjuxS2s8Xzr0t
Ont98BdDb5ZZXzWtKdWxeWrqegw6ZUZyJJWNW12trN0Cwt4LmfbjMBa919Z9tNejPwRaPX8EzvhV
cwve8ysirg7bN63sxDyJJDd3taL0XtzWF7U+18vi5clL8wuyOrcJYgl0+zYbioC+RONUPtWKOVm7
oQkpMnQ1NojBIGK5dC0EPitXbYVyq7f1MPlDR+fMaxwr77zFxOjsQi77etohUNETQUGcbFbdMloz
FenPLtPkUxtXp4WrdTpqrXVN/Ixvt2XcJOhlXIi1Xp/NFCJY5+t7BnixvX7AWM+Ic+q8hNzIAkmO
FRcjw+nCCfJ6N3FEEqCucEt6FNu69JJmNa29UDvNvTF6fdUPhxYsr19kYbQrAUSjc79UD+hUUZCP
h0sKdW885Hq/rngmjbBym0/X80LpSuT6qVRKA80jR5wtAA0Xts6bo9AI59whhba3+MBCMfImk0b9
RNwtH3nr6ackSq0LjkjPuJ7NsqVBRwTEPUeJeltZrHATRlKvsk5y6WTDqRapEiGBVgNrw5Oxaosb
Vapa4xrhxi66nhPTmVw9LqIne7GS8K6tql7m5Er0FHKe1aJxEHtocJVPxYyj2JUEjVA23LwJrU8x
GODZQwhYfBWyjeZdbRg1GFIpzWXrrlaydnTFTOHJQykjeZS1eFAPutV3CBZIpTn9oZAsBwPnPgcU
7+85PdicTUYMvG6KEv001XZxU6NvDpfaSr+9f8u8jsi4wejY0EhB8YON+PJcoJSqV8gO6KciCqeP
ebp0HyO7gy4/1FpA43nYNVI++O8P+sbWx/NhxZeSWXG8bwbV1chq1QXv3ErpqivVzCXMDDXtirhC
x0fOEUHj2IkXd3V6SQLijXVLZ5QLlY4YNcnt7a5mpcCUB8c/rMkGH+Uww0/7/JJg7NujcJ8h4Exx
f3vQyB3rFCy6dZqGOQvoTOlH/NculaifOWub3UExidiWsvvKNNtkCEJpsESIYYAlSAziCiOBxxwV
3Jmmpt3VZpJ+W1JZu5tGWXx0mNoH7rrYH5p2eEBCe757f1bfWEprqkxtnuI8deVtvlxnWL+1EsaV
QFaPdEWu2xQvIRsSadyH040jacnu/SFfx0jUs1ZWJ6wLKE3bwCWKosqAoo0OWiGF113v6IEY9faq
0Cf5wqn+ekqZTdIjZpOKKIpLLzeK6I2oJhaUThmIB9Ode6tS/dwyE/VCaP/6mZhOEzwM1CYuyFfl
OjucaI610klqpulbTq6fulbdqJ/D0bmkK/p6I65Lh4ti7VxRSNpsRHp0cuEsNmOFSWF5cjbohZun
dln7AKHi1pX1RrQeoj2zhqB+ov6h+RSHnAH2jUSQv0Hvb4MAp1yWNlKK6IzdtO1WVNT9aaq//ukq
YRC0Wkmi6ZZRCH05dbHIu05HYvJstZXp5rrVfYIOunhFH5sXmjhvTR7gi2dwIof3lpaiKMxZiXfB
uSxz9arB6mFXd7lxLONIubDd3hwKN1+iJ4wcSANfPpUGgZGUqIPu3hf3jdCrK0rJnxcrqy8UUl+v
fORqQEavriEAk7ZXROV0SRy1TnTuWlm67uQhf1BivfDfn6TXpwd3HfAztI6eRXo2k9SHYkrRE83P
Vm6vNrN98bXp2vpH5RjtzdRG3V2NQuCF6Xr9aOsty3G1SlKhMLZpt+czLmGpKYAr2mCZYAzxn7Ds
rB/vP9sbw0C5ZHsR4fOQ2w7YBM+Bm7urMJ1r6WtkurjpuZL3fz4KaEHuA/YRcf76hn+rPMSEOElY
g44Js77zKqCYXpYrl0gUr5YdwTNBETj2VQ0d2ObLUdCQXQk9UntW0yH0MpO7M1KyFGGOP0UuP5tA
gI5ei18rd397OICDa6oUQN6pG7ruo7YY1feh0v4Q2PE8CuG6TqzOCnhFoyb3HWYyflTYIjF+LBaU
YRdhdhci2VdLAPAIyCx8NFC4IixYX+tvk9MS0HAOodXSTUrpD1Uc+c5yUQHp9eSQSFN34g+9LfCq
L0cpEERx5hqqFbJRmhKIxUz3Tu5oo69WuIW8v97eGozOGb0chABXCPPLwUwdT4VWC52TGJfYPBS2
OlFJLfI5dFWYuRcO8VcVqNVpc70lKApxX2zv30paqnIGzHAy9Np0zaxN3dKIA2nKv8ZzcUlY8a3R
MNwjg2LP0m3d7KVpkJDcjpbwBJJF/T5VE2aeaSUdOjK7yDUi4w/b16zClVtPbZv6By2NbaIj973s
SEA4zxqIJr/Omi7ojWJu0WPuqmJPPPmHcnzriKt/F0AtWAhU0zcVAZFFRjfis43f5mA8ofoh3TXU
gT++v0her/t1T8Fb5pyFDPVcbftt3WewbRVaUfUZRSf1k1OF9T+hF9VX/5NRCM04KVY6xeZZCkhI
aF4BMXBg2we4UlOgq8dLmmmvrijqw0zOWj9ZBTe3FTnswfBCMLv+7BSLdZvKog4GfAyOWoLRU2qO
c5BVyh8CLJkmskCa40QvKErAfHi5yzK9MSR0ovszYnX5TinTxJebHsFomAP++29xjfZepBOboTZH
e2/Q8mroCZ/V3F4+amai+3O8or8VTfgim9I7Z46zQyqlY/D+yK8zGTbZ2tMhJSQ3owb58imR+jPQ
7lb78zS08SGNQdfpZlb6vZ3i7hOi/T20i1u2obWvW2lA8Bw+UAvfF8ykm9ltfuEDvT7bCBjpZtFt
UqAzbGUyeQnV0kz9eFZs3FTAbkq3lrCLYELC+kK8/8aqAucHBHnt566d8ZePjohqrXV6PJ2HNsn2
cCVNN+uG0VWmJsPnqpyDoY61CxvmzUFxb1+Z6hi4b6kF9BbGTEJ054w5ZnGMgInt0kofzhT66zsL
6fIfiZ1c6sO8KoypwB6QQ+bOoO73CghEIhPlTZkOZzOW8+Q2qQvDRbTsKVxNvhY0z70MPW+3BzCk
7AfDuijy+sasElyuzg3IbK119Zev2ijF0FZdNKI7F/a7yZqFXw8RWU4fTYcLK3rdl5vNRFFzVaOy
VkrylkQ0ONQWplkbMZ6K2sItosYy3KgX2b2Sruo2WjKFDwVPubi9osaSn3U6cv7LUFNhCpskMv61
u//X4/S/o6fy7l9jt//4b/79WFZzg4xCt/nnP26rp+Jj1zw9ddcP1X+vP/r/vvXlD/7jWjw2ZVv+
6rbf9eKH+P3/Ht9/6B5e/CMoaDTP9/1TM394avusex6AT7p+5//vF//r6fm3fJqrp7//9Vj2Rbf+
tkiUxV///tLh59//okD42+Ssv//fX7x5yPm540P18Pr7nx7ajh81tL+xFkHk/PVf49Pz/1HVv7Hx
6YPQ1EZ6iy8gitvFf/9LN/4Gf3PtC5GmEC2u5Za27NcvqfLfdDT4KGZRiCEfM/W//u/jvpiY/0zU
fxV9flcComr//hdZ6YvFQ3hIgYGTH31ZVJ+IrDbhB/f+0M8DYvWEROrJlsrQTVIkuEwhTzvIR4tn
TSgv9t342XbGm0S44bxvvkGX8DPDPIixPPfyg5nVrmz1TxUHmevEeE6YxxQFfrgjy82kFd/bjh8U
944aXo2zRZAop5m3TFLuV20++ZFsEOELK3bDHGlBy0geUByUkHKRRDBGDf1TfMPdKs8NdEIygb55
TMvTCyORfV0gHfqYKfyEO5R7oQ06xY5uyeNodJSP3dLIu3yme7doVhRE1UdVhm7cx/rgdY2j+c6o
/tMu50ddzfUrJ7XiGymLs6DFivyfbVLk11qr9FdJ0+3Tu+SOmPuqI0Nd8nOk05BM5YOznIY0+iBl
i723xrpyi0bJkIqcpGCJoq+1rCxuV022mz86ZexaI06ce0s9zLrjOdouiWsPGQF71h/7FG+4PDZ0
V27RpZ2wIPQMfOjCMIiwZCokyZesxHBHUbrEIT4KAJ6pPiaOt1orcr3gYjdpiMtOKcqUbalcFUqm
oYjTab8qqWluo6W3/VDS9K9SIz3kGhpOuYWtl97KCEJHS7J3tPxn0rah20ZIJ3cN8pIz5KK9Kk+K
p4fYcOA5K+3AUT8O/WT70D2dAMPt9tjOdeZPZl27jW6MfgWX2pULWVznwKKCsSSPd5SGlgSQt08d
Nu+3vd3SHp/0yU+lIT6LocEFtUu/RvWqhC1lP4ZMzt00ycodrJzYU7FM2S3hkH0lAFTY+Up+U7Ys
276qv2cD2UAxF4mv1BiCaONkBXlY/gCxrXj9bH0rsqjlNdqlZ9R4pCdaMXlW18c7NTM+MnnCK9oo
OkLIAm9fm9MVRd372WgLL6uyMKj1UqZmP5cfwxS7sSl1PlPBSHd63pUeXCiFI7fQYcSP7XEZRXgn
d6G9a+OZgrc+Rt+0EWuKroAGAuFT6bzGcOjX5zgI0vG0gpmChItbkn6y6gI+VpbZrlbISdBHc3lM
2sI6tHmY8Q5aEx1FW3PbOo+8HiXHc5jkthuiSYE0oFy5ouqZvjGlfS0BXJEia6CDsV6BTVMPv0JH
DNe5qY3C7RZLDVJI6IHSyqMLi1soux2KPANKKkvoq+oU30pMZCDSJoaoIkV4wdixh3Vn4quOZO2o
wrJfMX1yUTouvDbM451eDtpVFtJUgxOTIraQ1l+zWKldR1kcr5e7do8oZHNS2qkJzMQ2Mtodvepz
No5eWTbpjvcgu4WJ4+QQT/A6jYzRRdYfYlVtPVkSkzv1YRR0UakdJqcpPGmoFG/WcD2dIw2J3CGJ
MKsYPhcIN3li0L6YEjJsneLMR93mFGsmQIGdCuO6VCxPWOKXpUfY6Axj740GjyP1823RVJIHVkcE
TpPrN7HFTtaLaPSjaMy8enGSgLqq4gph2vu5lGwq3mV9nZWZdmicZPaNfmI3KlMeqEOoBMBDezcO
M3EsyoJ9Yo2520TREsz5mLp9zf4tUtAqczRHLpZZD6NkOC4C+OUx4nHdVGrmnY2w15UaZsMh75dv
VFAQY9OdyJeHJfalqUmZ0SbyKQyUQVO1kMDQpdnVgAMvZOUvg/h/XR1r4ZE0CFy3bWzCSQiNaT1q
TXFHFRsN9N432AkyIk6OlH8OTWiNpRJeCnbWzOA/wc5aziBYXr0dVk4g3brNoOlYpTJcOuVOLxOX
vrkXdhlHxM9u5M2slrjtR1kLbOue/MKFf3AhcVmzg5fDr1BLuldQczCO4vZ9UVxJK7mC+hXKd0mB
QpGbsBB/Cxj+fUP/fiO/uo/p4lLuQmaIriAlgU0SNksr1Jtq612TJt8lkXytNb13p07bvz/Oy7ID
7xG12VVXlyIOBS+Ibi8fhAwzseQ6M+6KZq/Mgz8eqDzQpboQ/b96X+SxIBpXLQWaYeBUXw4TKog8
1Vbt3A1y6M7OoxxfqHa98b5+H8Da1FXn3CnVGrLZXatdJ+1Not8nlxTjX2Ywz68KgBwLnewYxdet
IsSI44cEQdS+60fLi4eTjiLbpN/L+q8qfnx/Vt54XXQq1wIkXhur9/Or15XJpVCcu1pDR3rnXOr4
vP79K3R2DUPRXKVZuElLVIq2eZvU0h1qA8XiE2i8//lfvyq4XeiOrK4PZJnbZK8CGadIS1reawpA
4J0T72QctbAq+7NaxTon9KuoJ62iilh+bzlyCftn6aMhubedbjdI7UdHzN+a0f7x/vO83iWr7Bc9
Ca5ySt3bzofl9EIgJCzu1Q4vmy9R1LlK/xjXlzrw2/emw1ihBQcfh/YUdcB1lf9Wu4o04imAuNld
XF1n2e3Q79C+mXHw/jPdXctmIMRNqO0AbSW/X9OZ3weaDWTaZxuCJCAcD21XSXxML8FCNlin50HI
vSn1gTNmxyibpxn0JgpZg9FdkWAyCXR45rx07gXqVfJwzCmx2EbiJeGX9ydru7jBdK3ZEgcoWwej
4c2wcTFWKFzryV3t9eFTIV26757byr8f/gygkyShdbPKrUJyePnyhJ1Ag4mT5A6c++R2w1BeN1qq
EEtYlafKYR/kc4EJyFDKwUgzyxtAtHxXew7wTiq/qvKoueVglB7OzsZ9XuTDYZbNpykyxJ0o4ddY
TmftC2rEgTIYlWdLhBDtahCYcNNGri0IkDH8RUYNyfWgdYzw1kYR3h30dtmtbnBXpWpcAmRuT9h/
PTUoBuC0MLi24q9pOEt2BQT0DoSeAymtvFHSCw3GN2aOF8uepe4IU2yLss9Kp9EoqyZ3xRnTUnPw
3l8Y213MEwDepIFEtZuFsTVKrmoaE7DheILkOtZ+Sf2vbrK8ubsk3fH6MeBX4iAE7BjALFpmL9cH
rilT7Ix1fzeWi2t/skCKv/8glwbYHN8IAeMktg4A5qCZ3epSWZbDbV3DL9c4twKWPfxRaElsWy2J
qSVyJNXWrZWqkISKAtERKxVXyIpNV+VUtX5GTP8VK7/Y67hj9mObKLKrxuhJWM5oIXEWpdek1RG2
wcGUDCGFJkfsKhE/Gq1m3jmh0x/jLAnDnTmq32Q5EV4/EWz5tRD6AUGp8Ax7tKG0MKo3sgAZ2fb5
jMTAWPtRa9gnMFEWHdQe/OzBkLMxKHgpN0hj558A9FT7eZyyCBOK6BeUCgwdiioZj5YGurMxBlL8
xJ52zdjL3jRqqR9JzedlQmjdbfM2KtyBWN70gAuMx3TRsx0m24DnhrjzTbv6Vk2OsR8qNafr6fAb
1Mm5EXKc+3AehFdOZjy7Moesm9Lw+Cc28TBz6ZPtYSjH121WU1jRhvLWnqT6A/hPOghFa383076d
PasKYyTIlvqzXk/1dYwuxxFkfBP0IIj8tBiznVBj/YdgVo+2UfS+OQ7p3shs62cbdqM3tZbsR9Uo
BxMlE2+2lSjQaK0ebJuERIq0cdfY82Mu0gRfzeEbVjy6r6d9FziZij/dHNf7Bq8/V43iD7JafaVa
m7paO5k7jOoTb7ST6RS1YPW7ekgNn97bsCvrjDcV6tW13EpF0JlD7U32CvmMStPt8ti5LjN9uanF
UOw6A0/7Pm/4mM1cX6GbWu17YXXkp3qFDHrTX5UDKq1KpaEHXnRYa9RSSUmpk63rGmjdoc5U6gg2
fouwXBggmdTkaim6L0onN14tJemu1UTtopVSuxFU+oOSY+ulZL1+VrA9PjfmaLhpZixHQjoHwYZY
7Mwhq6hGyTa5uSMlO6mtbP0JAfRrUksqpbmMObWclh+gJessmV5/wu5F1YPYbvongJ5fCzsLD5Pd
jMcZ2fPzEqKsnA3O8qHUnPrU58X4K+rtH0MOl1JOG3OH5l7uabiR7HjR0irxs9yno5EC+TPjK6Vw
0mAVXLwFjK0wp5Z2S3nFPCRWq+3i0iT1wC4CF61a8wuDH3Py6AsipMNuhrHjld0U72h157/oL6lu
ZYyJl/fWGMThZJ5In+zDQrPsmMqx7kX5XB2KMmaCk0V1TWhyO4w6h0PB8v2A4XEuvBhzgPtmGExP
7u3FUyQDI6+QtjxFiCrIFoNgz7IlOLet5baz0XtKpD40ulIEhdYJCgFVe9XLMyKCkaSSISa4vIyg
J60hA/pearFr2BSlcR0P/UXUD/aMqGthyPeluRSYy0XdIY768kaahvqQYkob2NFsXKWO7RzIQmd4
qgpZbqVoB8UsIr7ZlH0FFKa/YPzimnM/Jq6+zJlfaBZMVlsfT84KupyVPtkpUSO7JV2QsayoX1Rl
7iVmrlAfmsWxbnXTx0X1GEqUGR9y8zMVkxtSgsgLQ2RjTAKqc6pBc0v1otxFzKBrJ62XFJ9o6fhO
bgbRhBAG6goiGLT0J+HRx04zO4kTs9S/q9HU+FY7fB7NuXQLDGcPelxmuxhl29tFxOGVAKTiKu3c
Ho3UkgJzTOJDQ932Ki/Dap/NdXfd4zjlZaNW+mOGurMrqXQbpC4b7puqf5xzRfhjiKwiFSCKVHqj
+5XWWb5oTe16lib4FauUiq71yVWfSU4wZlHpyqEVe3AuBj+jkxxjBD1VgZHPxoepTCU3n/vrOZLN
Q9NxkimdJD9IptGeFtRgcK23p30DsNIjurW8JJ7Zp/QqDiXq1UGW5dVOzaNyJ1Nhc+0qLe+UkbJc
LrTsqsDw9noYjGUX1/XPJamcs5NI0lETIE1k4dCQV0rn2JfhV0Ab3+dM/jYCp/BMUdmukgmxMwaY
egWmPuog996i6os3djaH5eo4N815ezUVeXmv1OPwtMhxGntar6uebPbDp6GqkxPHYn3o2jC9sSql
uo1QroJxloj97IgPYIIRxlwyQPuz9BEg5HBVRJG1K3tDHKgXyV67lm77OHH2MR3HQCpKseu1OblZ
GiHhFcd77WvJ+SbmognKJMoPszNXV7o5Rd+UqbMCs0yxEVb75G40JTsQtLM9KGnoLhtRfzOPQ+5N
lY6UaU1HB7kXrJILqbI+jRWSU1kZtletul6DIeedZ9gj5XUp774q2MKrrrClkeOe+8Gdu+kRUWCx
y+TGvJJ7Lf3olIlNPzCbBeXAUD4u9STfdNldSSkqoZprjY9tbsmfcCKG5pbU+p6i74caYsdOU+dh
B2RrcZV4fCpK5CnGonCOTYJF9ESF+lrvh57zrAbbbFpU4JP4qXISlri52PQgC5DScQHcESiwx0Uq
7iZL+1GKNvqp4m3va23Y3tpWUv4AtG8kboz0ny+pU3VjJZrK8W1k+1wb2sMcq4oHbCQ5TSsnj3U9
eYj8P/aTnmtB0+LM6Odmm2LYbM68OxwD9+kwC9XlJsfoqevFPleT6G52Bn1w0VBcdiUxxk1JqBBY
hZZ5eBUgYeo01h511WQn5/EjtTw0eaZaPSaS/s8RWezrsox+yDyEj+8j1WwsWcvVn6zJe9cpWm7I
UCs/6jrl7Vpk3OFFVdaeASPvHqOM2G06Q75RRJed8EmJA1qss+22S+4AmOwrxYUzoR8lRKf9drKk
uzI0c5c1395PWd+4UVhXN7iF13vbTls/1uUIJpOM2qoWovBeDuLrSJZxQH6Q1dvE/GpD/S6DcD/J
CPZ7NS2HQISlslPIfdxhiEf6mH0T0EH+lehh84AiwBP+dU8jQus+C6c7xm3n9F4j2c61EY0PiUlL
SEGqn+a5ml1NTZ090dxSiCtsNqsmP+pJ/FCOmvQwkCXvet3uAymV1U+zGdreCk3h7JOW5iZJJfo8
4TD6mYPhGv5dCZ0Ne/Ro6sreKCq0LOxZgj6jlgGal5hbNgXhRjvMd5juPURlmeCeEzU/kHh90o1C
OlDMazpXl6bZk4FynGi6i8DM6XKM5vBDy9BQgmbN4dHFEvly13NlSsN4YwJpcbWZy3dWh6lYmVL2
3hnM2zGabzT6SB0GTo3+pYm+2pETCMXGoGC0Iowf9OlWn6lLoh/1S8qXp0aSOqq7LQxTgC0e23k8
EXmUuxwgLdmzqbpzOfY4ecsIHJlW69pmM3i609UBIljSdULK49dzXVwRF6fXJSfPDe003NJm6rHD
gpGAW8rYk0mzWX+jpyATWhlKs++baNxj2yt8EgJUe5Nw3vWOGh1Q7lM8I5W/F0qaXaEYmnq9MOsj
HuP9Xqpy51h3pszNia8DbUrV1cRs77LJWPb6EqbulMXDTmTmo5YgYQjwV3Af9uapDEdjrxh1/Fly
KJ9WGgF82qX9IV2hvzKNMNdcHOccS9YN3rkYERWL9CXKZj3oaeN8EUpGn7Ggn1lz1VI7T4okPvaA
02hXzCYfbZqOUa7UXl3/H9LObLdOZQvXT4QERX8LzN7ddBcnNyi2E3oo+ubpz0fOkXY8E8VaOhdr
aWlry0ygqhjjH39jOPezA4wviMsGUiF8qjK6t3Jow6uxX4zrJDe+WxrlV1Jok+cU5F565CxVe6KJ
yGi0xypYpCGDrscTbip7cx8VVoftcRneTAJfoXiWoy8Kqd03BkUtGmGTj258SKfqzIozArV1ndvU
GbK7vKWOtabqiUR2lk2LxndMleZQNvoX6XTGJozRsTdh+T5TLG0sN2GZAj3tsOXQGq9pSfWuCmO+
zWHa+zayY0+VCV7ZYzgftApvCdSftXhuDX3Zwoyil2HG04AeVeEpxnV5Yp/18C70oQlGBFl3Vj6M
10MEy5WDbt4Pda7sEcE1W6MecABsmLhpMulZv3nSc+qH3XVSY3elN9I6ZHMtXE9TsRzwjM6t79tW
N98KfN83hTRiOhXZPxJ7Y/DVrIddYUvnsWKtbBxt4ItkmBIjbGz/DlWrGr5Cy3TswBN3bcs2rDWj
O8IkeSez2trUJQPfCvstPjHoCaZBj7ZUCeamnEx8QhB9+IaRuMG8iD2uh7mfJJWxYQ4hrxEusWOt
fjPM7U0uOn8O44HRX51sp3p+zUByvDSV8z6qoh8mNKRrt2Xtd1XsHuLEjG/mycw8mpZiTVlUA90Y
lG1clIs3ZcRpC9mKgBFXHHkM/5aHCWu22zAcmHIts0tSU2+o+752ozd9mbqtrndyVy8x81wZpvt8
1obXpNSXa0utIoyx1X5f5+V85+jx/Iy6XByx7JgDQ1lSj/iU+loJFfPQzEZ9kvPgvuRWnT4RroKV
q91NY0DQSrYTNF87xu4Illz93oznKmIgO43eEprZva7JfUOJLkGscLBU0SKp1Y7SLT4iuC+eU7Wm
xGvL8GVgFLbl/Cx3aIzHoGxD3ddxtvfFqMyeu/S118VzuJXq8kA7hhlEM6/8mnhOmO7CsJlDJpVL
oo3fy7a0Nr0etbdLWXWers3pIdHol1Uteotq94HpLi72TtF64ZhZ+1xPzWuS8NJ7i7V0sMIaJWTL
94tCNb0xTGO6gZxtbDV9+pq0DA5LqstN3It551q4lS+Y6G0GlCrEGzPppbHGpsDMreOY9G2QWBSm
6mzr102n/bRSWRxGtvEORyQnGBOt2DacmQHN+jnRovEQw6Ql72FsTpY6ZduBgJSAs01c2dABfDrh
+AYXleZcilw/amVpbmarL31RWVqQt3m5byTvD3FnZ3hxMiyMNPuFqZWdZN5SuV9lnPxQKrX1KmnC
RFeckBGf+60jgNAnBeyLBW1hX8+lRiK1256EnsQ0n+4z7Rbz/YFKauhidyPaweC11FoQDmXlL2ui
pVio2i1jMA8pujXfED2HhKNzEiQ8l9JItKBCvw5TQlMZ+1hQE5ZHJRHUZaQFeVGzjNepOwBCtqZ7
xE3UesI3bdiZkW7uEncRvoGp+z7sLemnWevuJlekXrgocuP0ivk0YWAalMkCp24kbE3RM1+6rnFV
pPnrjHPkYcjmwdeXcLrtCPLcqdn4o7d792aGpRakDBk4I6vpEBWl7sUNh32spOWp0m13X4hm3ETs
Z7+dbblzwpR+Kjac49Dbxss463YwJcL8KlB6HOYsLO55cBGPfMre6onEPisrvhmDPnFe6TfsE+uq
Iox7qypqtxGdaeLErEuvrywdGwf601hWht+Xogj6qsW5x6GRqyEF0Jcm3YaA5tCPhj5nZswRI0aa
6KlTmBzb+PdNYT941tD9CNfA5kz2VtCqrAfDiZxN27v9KRz7aO9qkCz7yEqPVTRmW/yGV6sIT6m0
9qDWpdizMXwURwc4AuatnmXFo+IgYpadfM7cJtwYJW4YZLVY8G+SdFuLkjvQcgB4sxo30OiNg0zJ
TInx/i8p4bYuKefeIrNhix7X8qdMHa8lyCZfKvGSNY2yUVNk2BD0xx0ov9iCX4Op25WYdsBhrmdU
ZcxDpVs+jGq2HrBKudO1DLeFDu7IgBuNr+VrpRobCIsKChZ9aaEWjKp5k7Sr0VMlcLQdSip/ESkH
u+p/6q3ZenPTZ0GT2+2m1RbVy5zCCrLByO6rlBrKrttyF+MPdVDGud21hJHui76K9lY9ONvBcPGp
cYfumlsoN/Vk5NdGPGpXE2qn72mqfYUp0PnO1GGKb5RzEI2Fuk2Nnqohto1dWue07mE070Gx6N6T
mAk+7rpXLurhxypKq1tmwz8rjeZJw8XTtwb4Tt0InwU3nHLP73T9AsmMVwKhboaxam6E7EsPi5n2
Lmna7DQa/etKrOd4W4UNIslu6WNmmDVOdJPMS0ZBpMzGAUuQalsqo7vPZFudIgxBvJEodygEPO68
rdOjLQr7xY1U8b1b9HmDJqj3lnZOYIfo9l6mbMw0lrD/O7tWrsIoxI94MkHVOJg9Qw5PjpYKH4/S
IWibTuyjdi4ONk/plmEF+8BJm51KXOJZdg5MmaVVKTDDZIcBT7VRUMttcYp2twQ2tB6cae6mNuQu
Xfp+T8L7sDqifK0N0e1KcLG7eibqwE1qfTsJ1u4E++Y2NZNhV4WTtou09VNFb7e1k0YjJ8Jx6XYt
w6PseRnIGNoL+DdeQe/iF+UcnyNDqw46/JRrGDZtEOpjfVgmYUEVGfKtg0PhTsTQHkKZZIcwz0Ah
UicL+plE7ihKrH2EZatXFb3csCY5FbtC22Iws2xLRzbvZA/FD4rdlHgdV8JjlM2HFMGoSTs4jr7S
6NslBuIYd7EiAz5mxIm3fD76QvdG9KX7Ss/FVTbktV/aGiCAjIjWaAjpOxVQvrdRr71kca36URo6
HiBO76FvqDygldCL4x4MW7ilZ8H3uELXPx3tWC92Ia3QRtrV6kXetZ6bG+WuamtC3YhYu15yFQtP
28r82sq0uxi6036M+K4vSvljibLiwEHbbyvsm7ZL0c+IJzMwXZTFnh11+Y4XGe6HaO0VzdYN5GIq
L3o+OOgPFYpS3ZqOEJyqY9Iq4rGOOZsXJYIE5cTqdizaV8BzFQRmTYCyR1qEQi6Rt4jU3DpgY36v
ZNquN7LUx0sSEo7IJcBw86zm8LZm+qnN6tPtKQyxDxE2Mvfj3HitZozerGAjn1FBeZohZx99y+zT
RnZgfLTvOV3xl2IREwlHyqNlAw+2dqj6MhpVvg9wi7AjKqgzWoCppX4zcrADxsY2qSe15uGJ3dyt
GL/vtg6faWHPP8gdLoCfVEaYejWnftJn0T4r+jyojVr5gqOZdSUI5QmSDPY45TWOv5NqbBuwuvs0
u1PLU5YayisWVZmnGK27aZKMZ6tJ6wYgMwbC4uUaujJfx1qWbZXBSXGj6O3DVNj9oxmHUBMTlTDM
RDV2RLN22xAzQ/xS64Y7xydqEt3s6U4iA1cXNbR1m9Vh9clprGwlGAo98lLDal6SDA5ak2vNQ1+X
TkFD7Ew+3jj9dWUKJRBZpvuKUolnxjCDl9gUgl5ZkeNijaUJXFokm7CAgeRWXtbl+d2ktF/ISmYK
MC61nxHgyRsemyvbBTgpnbF5z6Q73IZaWt+KinbWLsS4c5bkOV3C7gSTr/GqvLQk59hUgdInqR3Y
gLibkpAcSHBR9URKsfhphKrTsVLcyJtCBV6WA+zWmZV6U07ud3xQrF2djhrAVE5ZqDZtYE6zc9JG
8uwFB94uFemwJVw18YFdiVZV5myrOyVRQ6l4i61ch6hq6rM3D3EBRw7n4MmzXCLN0QRGX3uCY296
kyqrmxbdRyOGLqA0wzudlpFOOdfOLVGvsd/Y4GWACFEQxaSGO8ZknrC0GG+gTbVbyM/LF/TJy22n
kj9Ok+g40BPll3oooWlpjXw0GOYZEAtCCBTMK/jY6GaSf3ewlD1oYTwSsU5NoRMcuw/jRQlMvDO+
OW6h/qRN/Gpm4XjD/E395k5L+pxaVa/wyRrcoxURzC7wtbmvweJ2yqg+GloSebVOjyBtZ6u5rX7D
wnvW28oZA23si0e1l6RuxjLftf2yFNSmS7HLa2asQTXn0tksUs6UOqyVIiXSq4dufkuX+c6B2N+G
eqL55dTdM0OM97iFEY4uKRsGwWR8qIDHLL3TvdlMrYDgZMVrkG/TExdaUC/YAeateFfHJMeonsYi
rcPhtlETetJagva1wIhhTHwZmptX6CfWJjaLeNfr2iA9mWvK1czwIXCg2wYtK+UuHYERhtYc6KXB
ADQjoaZCL39VqPPwXSOYDSQhMl9tK1SZPhTDdJs0lrLBoV8cMWUD4MgVqLEKmHULMNr4Rcy5r82u
+nMhRdaPXZHfiyxPHxJCG57IdOiu9axYdlQVQ6C1bve1Y1Yv7GSTf1O0adkraTccYrXWC2+cptZL
0jDm65T0r52WGwcw5vEuVx2WpTPq7pETKfczu4m/uEkmj/rSd6eR76Nfp0sVpCT0XVczE+FW6/A3
WJKAuCd3QzPWAE4paeqZFXKHSmJKJQfZ7nCAQbKpqzn1f2bvirIhozgS8xQQRzA/9USDCgZnALSN
HcsD1HHYy06n7aCYO17V6/hoVY3zQ5mHbmtV4fqNpucS67/KpFJ2blJxvzpzM5nJb6HeaXsc0d4J
TFuOTAhfJnd5Jn703VZUoGqygnRiLuq8ghnZmNWT07sPVTWp3Y6lmu8UBWbyOHXt5KvABc9Evxjv
aS0QVHSRcLCfj3XKB/ArokALPvoZUeB5pZ/nfCmYb9X2EZnLPPbXiSPkTkVgc81vWrx6SqFhi6LO
fMV2YCll0KXbJRzpiVgvcC7SSO+8JZvmHWpXEIgwGr7GqZ5ezbWsb7KWEQ3RLbWXFFYe6MwIb0A5
FrnJrCEqNw5TyCBzq4KZnat8qciz8gGcDR88rvZFVDXbhBHydtBK5oixugTktmJApMTxKYQEeFTj
KNrHIQhKj481HY2d+dWoMXYpSQIpmIecjSUe9rKeaWSINr6nIYP0WhvDdnKtcW9qVNFGKNxNiixn
W3SrKUwxLIzmOQP6fJGBQbCJ383Vsi8GPYS8LKj6IyP3h8jJfDvTda/PQiLVR5ClSXda334Pi3Oq
fB1qOfMlj8He9Dql3Xabn4niLtJLI0OAcAuVmf1ar+lllHu8je84vanvgNxqx9+bmwfS4Z1NjyDG
z6q828ZZN9I5YD4yYZVz3YU5A6h5FIHiQIWzW9s82ZM9+YbVCeo/UPKpTd7ptUUwLims17VIa90C
f9MI6EJnRuOrkqmT2s3fHS2mzS6WiaqDEz5xvAzmqt/18+uoiRZmtGoB9kQPfPeM53AVEoC/Zl94
6tqbWxcdaEkNYyHTE/q1NGOgCQDF0f6WY9B8pzNlwhwzt/zM1fL7uXfNl6wrpmelNbuaRHowWDfK
RdAiC/IKObRe3QEh25n1YraV7tkl3bNrRXFQi0GcllLJvDxRUkY3NsNIGqIBoMemSk9lovoqA53v
ylzV8TatFFsEnYqNFXmE38aQDe4tKcntbmsNBaVqpnsTRchNrw9QiCkcpMBGWNUsXCadsdsr4YJj
TdkP+wLrgiPUesO3Slu8zDkqWS+NDYoV1x5v+1qagW7N8cmKdPWbkpPE4JttWG3NchI+a04PJl30
B5v+5dGmffLjqHBWdyIYB45WfXGxTKa5n+dgtkgPbUI1DGgiWq+Px/RYqFIweIR6vzCu9TtFt7ed
gbpYGatux6+ZdrPSO1tLDdUvTVkDj6uhcUxnQz5gDWk8RkVMtZ9iX2hh2EG73L2GU0u0llUW/srd
DaApD6cYN59tqnUF7PokPioLLrwsWIomm8l15SV9Y3aBLef8USF+5J3JoPMah3idquE0/JQyqdCw
9eMOO9TsIZ1Dd6+pdfI6ZRkofkM/A+A20kQW3WYJZfZoMym9Z8jISHVQEBJ4bqWJDJK6etuLkO+A
OsDG15dkPoOHM6pV2154GBXgxw06wMJsEL/0dkGVODs705T11u11deOAffQbTdHnE9DgEgyxzdCu
N+atqec3OiTl20mRJkIX/b2wS5VKEfx61MvupC9FelhAdhlDVSv5RjHf1L4A3pS2Cixovs6Zom7s
eFwahDfqj5i63xtnJfJ1UdlbEuu9RS29eBj9ITEtEmdETLc6IeLpFMCfKgrTh5iFc5/lY/oOMtf3
W1MuyR1DRWj6bJfd0FfwZeo8CnKWeOxj3DB7ld7ENzlDPWD4RT3kOTC5VuXunqfdnsuaTG3P6cVd
ouoMKKV1O1D2nE0atxoGDvlMYc9WXQREEYpgdSNUvT4QXNlstGYvFPOE+p7P/jizUWKsnwNLV9vN
kncF4Kit1chWmFlcJaXgxK7j4kiiTvVu2MDo06zoJ6sS1td4mFKkBnlL2bFWbxQpWwYBDOxsMg4Z
EBPho3VGMDBqii2cjahr59qXDceJdCWgIBlsJTzFJGKrG5UubplNiK8FbZcZNAvFezsBoDDngDqQ
m4nR+JYzzs9Sdu2e5BxABwLWwl0R60D2jabcZEkPEcuOm43StSYTLHQ2VWXyLEJ97nZm0+U/B80I
X0Iskc5pmljPbhaCWmGVDO4omTzk9v2opwZ+sCnH5b/Ja3+hhSIE+JULqxkMLi6JhLVqRCr+n/Vd
Yotrm6lwPyUbsy9OZj3fGnr51EXhNxUWQiWHzb+v/SdxbqU8o3hdgxNg9F4w84Y1LyHhcLuL/aXZ
ueN/ZLlDqUbmgVgPritTul/xnL/Rd+NEY5ZvDuEtKciwQGfrE9/CP38+OQQMPRxuAO7pH/zIqVTH
HuPSW3XKr0kjCDpCuv79hMRHFSnKUUizv4QAmo0agPfzkbyI5eFsRlZT3wgt0sCVFGuFE7vxhEEA
uhuraFH9GMsmMuwRE9rauAlVNQskpr+soDb/0Q/OQss6xOpxiHpz405Tsp+Mjnm0GvV3FVSVbxQE
TAHsigrmk9W1Cgl+5y3++vku6Ra8XwyhLg2qcqE2crKL+oYxojeUt+24S+yKyvVZZaNWWCm0cRt8
8sx+PZSPV4XujicOvHaClXVzfXG/vXhVibA2YIB7E1ltg77JBjDNNOopKBbL+KpqIC+5YUi/TJl8
iTRenxDkM4+iA9htoYJfpDs9gjyZ+wRofv1+js8hNjLY+SF16sWKIyPWeCCBptwqWpTvcSE3mWqk
XXGATWJttUQsVzMNn2921G/MR/tgKTTmS257yOmSg1IoLtZK0/Mg+jJABSoDFoAC+6Kx95Uyg1pi
dIdSDKi/bMqnkDxZajQUl1UUC4zSNPhHFIIcgGgDd2G5wJmTZbjJ+7g72UlXbRO7yG46NsjD3PfN
jT2ySsulfsymsLtNNLU9lTpkK+egyRBq0xTVXginZ09csxJMo3yjmnC9XtTtsz0qcM+iqQsaqBtB
qmbOQTjNkSKZuj1OqvGoGPkP1qpzjgeH+b01LNe2U9QHW3PHl4R5BBj0YNnbedYkq5FucDao170h
RVxmO+7POTdzH+a/EoxCz7dtCZJUm237UK2616kb0pscpsdZyigztxNudYe5occskXZt9Mkqjq47
R5KBqJY8IpA0N0avTD4V4JuwauuwrCSnGSXvsQg1qyOGwkblGU66l/H/uY7zmfOVLoYiIJlMnm2e
HxRlTu/bSpLhZGvDRq8kTMWiDX84Vh5vxuZWq42NkyBriuLTnAgGLzjMBZM6VnczCOMPYZXg0ROj
NellFiBwuEA4bVvLPkDVma8iIeptXualJxUXEEkhAJgPNhCMQ5F+cq3+HbWDfnZTWx5ae6G015T0
Rluq/LBgKIKkwy12dO1UI3PWIkEMVcUfRZuf0xb3ALWtGYk79Qw3Bt27sZ0doFcPA8f+1IFbBloX
outDW2mRa+UQlzVYy9ug8L+VrD8yZMaMyYiNg8y2Xyoq4lgmktlA3L/AD+fraS/ZriPH+WSW3TeG
J8lTVA3gPFhiMG0R0U3dqVOQpk1yXdsm6L8yqMEydqhpYuJcPDPVVc9BY3OWyte5/dL5iRDLDjop
QsAmjp8cXd4pDU4ltD9DERbXydJDDYzzACZf9VzGrf4NxXz2ENVtvVvcKD5IrRiPvdbHNwTWO1fU
DoB7/IKFgUhuTjQJNparcyc3BvPwLxWcxKdSp/5Z2n2jjQ3Tv7TEQQdNAcMiezqrNuO8qAy/NvP0
Fra6fFUaJ/RTbR0mAlU6NwqkEmikps7ULwI4YVbsIxvID2DF41G145nBVU/b35b9soOo7uyamgx7
T7RBKjZ5E1jpIL44A9zSwqAu8ChT0CU0bsJ821VMhpRuqG8Z64jrmLD6Y2Qp7xKflx1K1B8RBKOg
zSG28BPCnxBp5HZSogFeW9P7gmBtf7brn/NA62nFNgB3tHJSc9Xe51K6wWCK8Sj4wvCqEwtynCYe
HUEjPlrTd4vq7V1rInHE5DNBMlwa10rsNifFmsvNopP6FVbjsJHt6F5h/0dz79atN5ooKGehZID/
CDoLQ4IXd0sa/SeLMht/FB193mq5yqQR5ddFJaG1ldmXKQonVlNtb3gv//6mXHzq//j7lxR/IasW
oKc65/nZBeySn+j+LkSbmPwh17RXeSFfCXqni8984oZtmFLI3JlYDnVxtDON/pgP9jq6KL2GmWbJ
Mf/ve/rbNTHywgdDoKOi/vr4lVyaMWwiq9PuRBzb0wY+2nKrhmXyEBnSfu0cq31qHEidJRz//5gC
ouGatAZx4mtKTezq9qq8+vCFDjNnmWDp11gbjRs133bZJ8Xl+vP/VwSgQMPCG7dGtFVrHpD4JRv6
7RLYL4Ta3A3uDSr+6b1ZgrDd9J/VZ59d5KLSWLDKNkKdixh4l9QB43s98c30k4rms6tcrG7wozzN
itG9ofVZxptQ+AJCZP+JD83HNf5LsoeK0uCJ4aGkC/ViDUJYW2aM5BM+tkm/jaaxvknn4bOAlMt7
cQkGRkepG6uVEo4/F2++zbQWZ7p6uWPIHAX9Mme7LGnKrQo94qiIPPtklX+sQB2MZlZ3Ypw0fu0t
ytCPK00bI9Nh3FGcq/gLLPRlfHFbsMc70b4QcQT98zM92scbXCt2JJBYkprrv3H1vrhBAiNjkj1L
waA73kBB69RATSAkKv/tSPrjOuv2/m19j6iEwB4qcW0sg3ObLM68Uaos/PbvQ+Kzu7l4fL2TVxCn
uRuJ4UUMkvemwGLv50/e0se1x5HtkONIg4A6ld3KPx9vZkr0OpdN3D4kZo5anrSOxvlkeV/cCT2m
zZ/HUtVEoY6zi/h4CaQ4IRnlefjAnB1kGHB0toGQPzl11q34v1Nn7aQ5TtfATc4e0ySd+uNVSiNW
QrWuqvtOBCsTxQ7mz0S26wL6eAmdLBpkohY0XN7yxWmArtrQGdHV9yFVWaLLIIyPzbRP+a/R/Mzt
8fLFEHFDnvuqFUczumr7P96PXvekSsi+uhffGK43T/9eXX/56xwCCFLpADC5Ni+OHGXUO3cJ1eK+
UA+0SOp/AwB4GehdcS3lxSNCNZz18r9tEdOcDDwpTOV+GF0vOaPh+GTZ/vm2MSJcA/sQn+HuaF7s
9ToZMcwNNfN+O2fPaqzDuCn/m5KeGTEOchgEYZRrrlXCxTaPmZ/oeP00Z3uYIbVsBvRttCH/8T0I
lhRaESz6OLm40scHVaeFQcJt0p6dnZVuQO3///78xaYgzMEIlfXP68PW3sVi++8/f7mzMZwAh+Fd
UwDqq7H/x18/1UWYqGKUZ9UcNx0csEFFbfBcwLn/94V+SYk/bD2xUqoQuLNigavciwVVylK02ZLp
Z+wndZoU7diYiB7NDk5q1Re3K82QMcKpbdH+LROlx/iMKuq/4U4sCRvWiMaJtp6V2ER/vF982syi
rafhPtqHyq5U/uuuWf88pxfbcbUluAQENTzC4U2Zw71Ql+9EsLzghPTv5/jHtucKpIVyzlP5YXhw
cQO51tbRIJz+PrOn/VeFycK///76wj+8pl/7nS8kaxn7defi0JrGCfoyx9ZDLuuA3M4Tw7MAOZGP
8c6hzaoN+cDRZ2tjtbT430X/KDQuLS9gDKfxKMoCN60GiwAjJTqRpJw5fs/GFuqhZFoFYe2oVO2p
kP3537d8mVrz/+ocdPAOm4CUnostPOtJBwEyYgpYN0e+Di/9Askfns2QJEkwDKT29ANCtllaR6tP
HxUGS5/8hL+VWhzjVPacuDjBXNQKSdboWscQ6ywU/WZSuushT+GIiOWnUy0vVCu+5cbfp6m5riYz
IKY89Ri/woZJv6eKtW/SlaSq+VPh+JpoThCCPzmH/voDCVvjwKDMVS9d1fohQjeKkuCcF2zhhajc
GiO+zoBRVSJisqo5aKzuDb3GJ7XHBcj+fxcHAzrSMsC7SaG6eDutbLXMSPPinCHfamcmAyVdCUB7
YT6xw/Thm9NeKdMnB8XFefXnZS8O3pnZTtxIFkVoTGBK+3p4ncZvc3Q2YzdIppcwREHb3sLUQYca
f7LLf3lkXu6I32/64uuIZUqFxK0ozkrGLBV57Cm3a5PhDkoqq3gdLES7XVSCEsRoJ+AmvDHc/ZEP
1gNGpD7t3bZe7CuJiItT6GCoDIknTaKXqN/GuFEgKah3JujcFgP0jRy5RrMUd85K4QDN3GFG5/NF
dbbz0P+sCoRSZhnhL4AWEyhWK5EGKdYmLVGgrzqmeMJwbVleEL2cMB1FfTJKNJ1tUFTxdsaKUtdZ
MBGnyCgmrNYlSLGeP+ES/GiV6l2YSR+l+uQhPIK+NAeaLI9OrW2MuX4YLXfrVrBKptIhIq+wso0c
YhywmM0ZyIh98qMB77Q0qCuxayzxY6iN72i9kL6O3aYpMN8HXkvgpUJ8gXQdRY910vZ+2oovWhvh
UvwjY8gPWPtsGSuZtx92cmG7jxAv/WjU4FsRk1cZj5MyXpVpvamgW/oDGm/ZRvefHAQfP8j/b9kx
z6H+olAVl/uMcwBsEjTxrFrOHSNkLM3cScJjUo5TJHbxjEaqQN9kLTs9XU7aFD7Fyehr0BIYtn0v
e+WMwuWzE3I99T8uR6iuTJt+VWu4hVwcT3rFQDoxKnnO6neTBpD3ZMBfUbSnOt260CmU+Xs3POo9
iFWz++SRfPwkrY8E2hPDNZPumqCKy0eiwqYbrDmjRhmU8rRABtvqimg2SWcsEFUn9WcDFep1cTvE
H3Yjb7t8eYVcER8XTVU3Sq5bx350u9umnhGtJVF3NJg9bNUx69///Vv1P79k/FaCbwyMaCjKL80m
HPQYMDTN6ty4h2R4T6ovzoJ5hJvCN7gzYKqk/XWkfoO76lX1jW6rrw3uh+ZSXjXTbYgjCoKbQHe+
lxkMv/LnNLEwCR7H99wrc2aLWEtE+tWkJoDiWAqnn0TVrWfp5XteowTM9V0D/lyctUkaSUZqszwv
RncK5+wuS0ixHRnofnLA/eVUp04ivILXywCVToBf8lt/gd+j1gg4g+cyh6TNsCZ+h7mT7zvFfp+I
+L1NXGO6Ti14AFDSkRkkk/FJ7fuXdYUB+eq1RSUFzHXxEyw7Kcawb+U5qZ/n0bwviwUWTu1BM3fz
N0PNP/nI//kJ5Zb5fq5p3gzWLs2KiWqsVDPj4Uala70Z45LDucEQMLK7eG9Wk3gqsqaEc6uheOig
Nvx7bf71dokeIJVaZRZ36cikqD2swbqUdBIqSm5mm15UlfdJVxRE8KkHIyqD3rU+2b0f69Vfm9fB
9JsAkXVH4FP98T23ahwyJ1kfcoy5aQtCYU//vULgwf7vGr825W9rKbFDHO6HTp4NsXOhUnSz4Uvz
GRozgjrC2NxNqSWHuS8/WUB/2S2gpGRguAYmxfSwH+9N6hqq69DhiWru4+BosM2Gp+XT4Fbtz+tQ
jlvA9AxJwZsvcb86gV0tSrs5t5p524blk1INcKXzfQTqg84nwODpEb+NQ2c022pcqKCbDdy2wXML
eT9m2icraS0+Pp4SH3/PutJ+e975KIt5cZyGiuzWbDmdWDnQrT2lbbZj9vjvZfvnB3G9GNbdQIIU
x5ceWBOuRAu6OCRpSXJQK/jtfXdYnGIP3/6TPuQvl9Iw+AF4XGFIUpg+3lcyc/7NMNnOfZI+WGbl
njNNutsoFT+jcLY/eYp/eatcjRRmLJz01ez349XwDO61dOjWq1FsyXar2uWG4Jt/P74/dz2tKLgd
pnIkIwFDfbwK7k0JLsxTe5YmEcZF/93GQMDUHU6BbJN27RUSlU+2xZ9bfr0kRkvrpgervtjyytzY
+aRxyWwZBU4amnJSa2X88u8b++tVsC+kaVKJP7rcfITgKgWSYYARSXzzYDz8H8LOZDlWJN26T4QZ
Dk43BaJXSAr10gTTUUPj9D08/V1x/8H961RZ5TCtKjMUAThfs/fappn8w2/3HxpDAvQkAx7EyWQ0
/9uMykwlNrCV2U7x2xpV0EwLQuLv2aUFrNE5zER2XFYsY5mX/MPd8Z++3v//0X89YyZWndh1r9et
q/eN6FEbjriH/vtv+B9uweskhLcfCB+yaf66OcoaHxUSd+veGccGAJNpn3GrF6c1BXL93z/q358t
Krcrqd/hXrT/7XJp2eh1i52llwFqOzcesu7EhJq0sMYmb0Kt//De+euMQgEHJN+9ZnPpBqOSv48N
FTPPHqpxuYwCnKxWFvVuHXTYwPlSbzzkOzQVnfkPq9R/+1DUxazNMGLDCLii9f71YYtyI8fzNDgX
N+qGbSQ8Gp5kUafRmpztzO97VJOm/uku/auuAKqqM328zlJBA7GM/+s1ZDaMTvJZ1y4GWu+D3gq1
7XtQEEMlAAsREXanOen0SkMJN4lS+ejGnSqCdlTqbXXIxJBGsmaBN0z5JQXxfyqwLNyvcUqlMlfJ
sUJK8N9vhr9ubhIbJBMmymQQ8gCmvL9+pzlLvTa2Cv77IIbsZDcaj//9A/662/76AKr8f70QEvOx
O9rUOrFNLmuBHDFl8yxbSF3/BAj96xn6fx+FvIyhH6MzrsG/fhSvWhQ7jagu1YqB4SvL/WL+p5Xv
f/w6//cZfw/9xk6BZ0FtfMG0I+UrKAZ0M5Fp/sNxwETl3+7g65X5v0/6u0Z19NleosKsLrooKvTW
nnubZ8UQzg1rgA5T0WHidrtVGONPnTQ+mUxrG+Eg+LGaNgtrmFsMpfgXwOe5h7YRSIyL7qoIzpli
7yWZa5g0pebjVpWweuLS/U1Fae+ryXmH/sAeuF5/lKY5lwzxXpgtTWOFQ+IwFE5Nqwc3Ynj7sshB
Erax2iR4j7btBJqII+QqyieWVswEd8XW1Pst9jAsh885Io4FrF+I47beIVT+cvs2wTcqqiBu0g+E
Od8T3oJNNjf9pkg7EFidxDm2TvYPEjiaNUNBHmC4vSsUYDsCpAzIPVlyWeflWK7Ffup6PXABFGhY
EGAH2J3hBlVSymBqhvqJJNXcOIMjSGFYtciDsKeAYUhl76cGNBBD2Z7viaYMHQsqA+e1Bw4GSo0y
5mhvW1l9b1T5l1nEcoMFwHl3MKTCoVXVrmyS4S7WdJTABpIsdipY5fR+Cjti6TddyqmjKwUhJWU/
odm99dCZY3fSawyc5UAFACmnPigg+L6RNnIvRFS9O33c7axpaDaOgWvSq5DNu4npHEsxeOGa59qm
xYgaEirkhFE7fnQytoPSGsRvRETpwWit6XlpbAMj9DIPALRASC2y5a25XjXlLdm0exCJapOOQxoS
oC0gEC9T4yM6s3ZxA9jI88r+ueptGaqijIDpAeu6yafEuDHi4rcROvSOtXIP4zBWPmpre9uupF4P
JV52vCsGQEme/il154909EAHYYTe6G5kb5YyNfe1xAuI8Lw9p8p1j8XU9nvLW1jVsurkUtrilMTN
H+4LZ5sbi/kerzZWGAPC0TjEzqFB3erHPRmlWbt8G9Npgmc+lstT40RQpBKGZnWSjLekrkc7K4sy
Ih5Waz8PyzcScg0Hrcv1cEviIuE0QKomwMWvkTPuiA7ONm5X9ofORmQ11chw05tRHdPGhwqPiWQo
HB83rLFDRh3vy26S+6ga4HkBtUBhn5v4ryapAlMNv+2kfTSLRcvXOtEuclrjtpMFU7+uTjgXF+cN
lsxi+11e4AtO2VWruV13Xd46yMY7gW82BsuQknFVTpV7Qs/Tb3srm/3SwL8wDOl8mgDcoJ8Ektcn
TXzuHPmjeTpyd7e3AtHgzxpzzNdSOR+zyJhRU+sGJervbc7O1496MR9EWsy8Ls303KqE2OdIRA/E
iKWHrq4A/89NdectWGm9FTomtkWAjCVAec3AXi8lBBaFX3FT5KnAX2u6t2lPJneKq2bnJtaXDTkT
jx4iONW4f2AnXgHyUgauIl2aHAL6i6puT9jNeenp8XkCcXEoI5d5K05QRiDJvauT7J1UbvkSF7bj
m/zj1pSDFc5A67ZjtjoYx6qV8aSGV484QT/VJmNL9Bqml7qsw2bQyQXwsGSnxtWuOGMPKvIrx65g
MIXKNr6x+ccg7WAiJUOVglpr669Yw4kL+Au8onQ0hhMDWcu95aDCt0s/7q7hA66bkB4R54HZuyVK
WjUj/7fBTLoueQljXIVJr9t4b/ruZEep9NEAjsEUN8NjzIBs21+dt+Q2VcfERU8+lmAfbHLtcd2v
TPZVQy4dyar3YoXkoyf1ezakZqCWGIBEl0r+5Jb+zwSmBauiByKHbjxJQMlkHlEfRAh4m4oA6HCF
MLYtNNUwZi3lnyKa9aDBPxWkjfPRYgINZKq+p7L7qTH4sFvIvkdLezXrAf7ibH6VURGBneOLjqwP
fa7Pl2Uxs3GMqA7EMIBsNbMsXKFco+2sk0e6SuVHDlSZsteeWjXzZzZ2jvYwQWZY6CtyVdBdcV/w
3BQtPk63NHc2FAl/aigcRiljdi4wj8pxQdEFxqB75v/Ik5inM97etKUv4MR4Tp0O75DV5C9OUTzb
qDVfh0ErThOWveOyVvEphizfYIsFLTVcda7OlbOALU37krHrhUWJhRGrIcJPL0bf6WnYmWj3Q5F4
9pFgth/posVacfHedI4HeWzqNJ8iWGcG3s14zGnx4nZku2rX2c6YpNyMWQEvg+dkCynBfsgGMe0Q
GHVn4Gf9bV3L7NgWnL3Xgpa8rlKFak4mbK3WL4dQHY4keXDckWoz2j0CZ+Vm23r0lh1ol3mbsCji
1p4Ghkc4xTCOYeeU5hLwrl2PxjhM4dp1xmOdJfaIVHkYIGeDrdylCLPxCHnZi4w63upGZZVfWg3U
xAf0halLtvyY+hRfsvmK5TVGHHseSy6vcj+9rOx9uJgwQLwV0X5eKbBGhHX4Bl5K0KBS3UDvf3M6
690ahpfFggrTmnn6ANtS4WWgBrRGSgbbXjwfxk5LLrEW31spzAEPg2/QdyYt+azwvkzRfEXyEO3G
ESikuY/yjIuwxFZ7LGvJ7gV5DgawOL4zuGrsGkDEO6ok64YSd9sT4rcrr/SeMufhp8+K/JytUuA4
AwSUpMwJLCvX4+zIeWu0Znbo8ObdjkqyaowlRNpI/hQN264OU+JR7/t+M4ncfSPanbyOtKj2ucU2
BJ+AuXUhLoQs3423Dpga5CO0ZHhuVutpXVx8z4PM8M/EYnwo4BNxz+vlWUiMC5OW/9YrB2SSIVfs
dLuFt6qld2uF5LqwRrVnM7Le1ezp+Z9NInqlPSHWxgJ6Wq5jU/hTccgbL3rs+lzuYquTu14HAZZj
UMeNNNQvZcPAaigaN+BPFVsNoduuL3FQBpXWt8CZR+8OLzr38dJ4X26L1cFtNRHCafPu4ei6G6lP
CKbnnqc1p3gC2pxgdK1fjFLrP23ch3iz1FLAXFwLC8vlymFvqAGCgZz0i2ia6CkaYlgjQzPvVCmi
MPbKZWPHLNVIJeRUjlzCXCytGHZrv8RPOhyTh3ZGOTiZtctTyQ4pKSLnUMdjtKGdrJ/k1aIJutzd
9BonEGAmtoIzWd3Ikd1d6upZmDUjfl+P+XY2uI922UGdiqghk8mdKvKgmh8TFxEUznxCH4vvPhf2
jy5ZgTUlJW3XsuXTeQfHfj6q6g+UVmvLJkv3dQ1BepqtJE4ta3un9yP648zjC6PuropTlor+qfGW
T7vTO0qg4XuZ4aMts9mex9bQQ6WL79m6XrmZ+ZpdG9jnJpeMGxAXAD2WZD/PbHpYSOGkcDnb6yYR
twkLGV8rOVHJul+3dWuxIcAnu5WLmB+jeakDjTBz/ob8eUIDD3Ij68OyEfbGQLFabL9qPXnSkcuC
OqY3x4+y7KaGEKAJDoWvz9OwQ4mN0yZbFCscW2wBtc0bUHA5JoEo3yAdwzrWxRBpXIrf02IJ+oYs
749pmjcPVlNk+2a2zQAQ1XSGXd1/8mMvO2NU2NkmkPebzPnfLrnp+NpzfiI+KcPlrKInrOU43bEo
7kpaWBiKLmBaag+BoyBpT0Ymhte+csG6omkOvbp0z2jZ4621UjOZtd3fQ8iiCdDB2390GQ3HVrXL
dKmBV7RUqWPzTlDQzTxbH2Y2TeZ3Js1JPFlNn5rs9c0q36cg2qKtpbfVBy7b682oRsgEnWnibbfG
TWP310Cd0vKCfJiBlUp3HueXDizS2Z54LY+2dPwCa//B6jGNFo6X3KtS2hvPrau9WlPbt4T2nne9
8osm9bZrU5ifqhH0LW6RpNghcdEGcVpe/YGZThXl6amPPaf3oxxmf5D3pjowK1g2Y5El96ImnAhz
QOs8JqkH3LKVj+OEjyVO2Hxx1rv3dooBJ3JghDZtg/MKcrjTvyM1RA/JrsM91lR+B3PU0m0DWeKQ
5azdNUrqMDe7OkzH6RsYiRUsCVmWXqcAekngowy1CnDP1Dy6rTwcrrV5yGrn1UP9s9Xdlm8/tfhr
Oc38Mone86gvA6mkASzWyEI1Xc9B/KR+bWcJHZMLQGpeknPROxA4DScqbgsYVVnoAZyjqnc1/lKR
U8MALOG4tLLlDAIGbJvIrPXsivpeNfn7AMNtP9l4Mf3BxGWp5V4LPwH6jjPrbZjAIdigHiy2YCx5
NUDaxRDJ3YmNNnmhDGBwBJj0207i+cvRo/F+YVe/5z8wQ8vpk1vYjEja4tUSgJ+dMeJAENVbX+BU
NUrXhHc0O3tjTUxfi6B9UXKMByMdCF4lHfGwllfg4kjsAmivpgjbbgHA40beHXMr2GlW9x47zo+W
M3A06ECOM0FtrwhRtV27aNWnt0RAHthihXgL6iDpwV9oRdJjgYw01p4mxlEOhMDSGm2PQY7ZF8s+
XwdGHzZR3N7YE9YI3STyy0Wp4tc09YafVdR44Au1nZwmYrlskG73ejcTbb9axkZEcIWsOFv9QkE8
JGiNMZfprAGkHhF6SfnjxYBE6gp0uChj6ZdUbmEq8atkSbqECVYfDFGaDCtvWO8NazEOawrwEVzf
co5NZdNjeDWjs7bdSauOb9rOwnRfWC7gv3S4U4U1ECZnDB+A0t2TPWfa7YSPkSuVjlvCOce3hGPm
BJ5AhdmsgMRyOxn3FLXQN6oE7p1XDY+Q3n7GqW0PST96Phux9cZIHod8S8xfFtD6cCkMJd4pXkfO
F2qeWrP6YBo6dsR97WwSPi80YsPyRV/T8mGUVWGaJCrUF9d7k5WNNd2CrfBnjZxPXFXTc2yU1aG3
NMIAdHLb0wMrDThFViOg1btJb/8mypoPqp3NMJqzfJPrbJjrOkIvIXC4boqlq2673vi2TVM7gtmb
/XwdDSwWOPp4rlJYBSPP/UqAA3wJ+6O0nX5v5hUDEkcKSr8Wg3llsmEsM5ZzOJNfPH15dTAjUVct
wP66mupOy7WdM5Dhp4oZXF5JtYoOCySSqvDykFTAcwdcBeNvByJhvTC6GFGoIRVh1WzfmSOOu9Rh
0Zc1ZAakhZ7sUxnFe7cp24fEcJ1HvpTp2w63ZeqiGuqmD5Bk+PUkNm2dAspnhgsopB+HzaQK+Tqk
dbpZ+tz86BPDuPUyZaR+08Xu79rnpKtxmp5GieYm7zvQQXr0inkMdUSikbLHMRr2EuZambfGvvPG
OMRu+2dt1bgBfYOb2zU5N5E6bjPPiXDE1X9muGDPjJZA2ZCZtmVAD61NcomXZZEPpZM8r9lEvqSm
w2gy3QpX+lKEzBxNXIPDz0QOXVALVe+ToZUcPFw9PRmMQ7VY3YM1ltoJJolzgqOc3DoyX7eFctVm
hX7MvLbma4hrx6+9e5VZ3SEypErty5ahnmRsEUc8ltYXb5UfolqgXyGCCOSCab7XZgxnk+WF9lUq
FKepw8sTqnxjTxX5vxpWxhIqQwk/hL/PTsjPMJpNrHufLI6brTaUM42h1X2uI9NH1KKUVd20NWRV
3FIRjq9zCTnLbKPEp2GsYBla7S4qBnXFk9AQrLWt3olPi7dlOYrQWKxiQytDaIG+YGmv+zzb9xWM
9dgxfkF9oK6r1zWoGwuQnXR/61pv4C7n6shZa53RDpWh7CcEUXFstg9NMcz07nmPg6+VMG8xlmxd
bMGBBsB7W+NqJJa2+IP6NeGxbb+TGdoMiANhHu2Su39YxdfV1u8nes1sDpA0pTT5Dz8qwqdWdZa4
K7D1b0BoM4iToxkO/RUmmrk3zgoU2ESEefRcDgUmWgNpR8qFTwHYgu03QC8t0V7ypdMvoymSS9uZ
5dlTrvOGTZLJFB2pz48L9X0FdAAyxtpLp1uunllzAxO+2EgbsqNuUKlp8WDAxaq64r3v7egEjbDd
J4Qd7iPRJffAGruwJPZwN3NZgiGbjJM5cmliO+YQ1xtrU02AtYooW3dVRuCXAf4Ajp/AW2qCgCeN
rtr9b5ZIG3fbtVw/tWRwGLjWs33oJ5lssZxAn6Ji24oOQkNXa9OeLRxcLTfhcuQTySWptA/TLPdu
nT41RCejkeuGTS57mjE9yQ6sxZtbDxz60WA0e1oBn/JKaYX8HXOnfrfd/i2q8+QkoIHtVAcRaU6z
77ibJ/58Br5yvWYXRv2AVzbtIhgy9hyy9GRE1dTAqh2l3wGe5/m2oB0ssadvisrs9zyc5pawE4kJ
0KiPWjuXj0aUOW/z6v5xypn7Ree8wUXabysHDNSsle5BWk3FWdKUT53mdqEhKSj0krwlobT0fTSc
/oZA0jywUg1IMkVfoK3kbmZ1jh+x0OrnNe2JXGAiATze7qPokYsh6Pjy2iMEFDqDI2qAzDbSP9HZ
1vuyWuPR4sCAWTgb8KBbfXrmVSevE13jgNhCv0tqhhKUQON+GZ0rxpFXJGxptp0SAkxRU/dbzNq/
M5Qths88juI6icGvlENe/DJyRRDmtpzIyzDbZ5c0pwcq8DY0LWW/zBKVdAbGhJTHiJQSYmq3Gmci
F547+66dtTyMnblibtG3gRstM5Ed/WidB5sp3GqANCQo9Q1XKqqAufnBbDntyfmBsjJPPfIIHbvg
lsUE+J+pLremMJOz0VYTvFgHMrIHar3FDvJqL/KN5ZlOoVZ/WCrpQBI09PwwbPqDbBB6agTXGlE0
fJuFJ2KmuLhg2WDW/dH1AFOVeBxwKvXtm1EYkHHaogtHvNhG+XZF+k3do1FJXg19af26HPo3TjG9
o9isj2T5gOFnxsTo8j0lNz2YY+J9GBn0Afk9dJJExWxgInP+Uve+Zw6kLKPA3Tz0TvY4iqplNdAw
VmhLZxtlZbKfamGwdkALQkBLcexsFqw8claC+HGwK9Bpg3eqPVG/W2vdRpDXO2O7yPR58BLaE3N6
T+orBVzy+wW8AeSjy5QAhvKQpyFy/BX6dVFI8M+FGfl6Fj3UyTSdE7JLsw1z6KZ7TlFSD9usb/tn
05BDoHcpid1NR/oBWez6EYape5hBwb5Grd6FPLZsIO0uOsQLw2LDS17YIOhB6caEoZAtt4sgBuxp
bKIDHgERWllMcnNFOhB5eX2gxV2+y4aJyZ03VlfsrRU2bv2n0Ms/qipEAIIUQ77lMFk7jTSS7SaP
hvvchUY5uHCvyXHJ6JYSY9OAfWKsq/4MgmNxrIv8mtLMEkUfnOi10ZeKInr2mj3xFhsv+2BuVkU3
ZTk45hmG9YR2dOzTdNeyAr5dcfcieJLpDkkd8c5gd4hCbRlwFYLkAFuzv1cFBLjEyIP7v/qK8vg6
jXxpX4vsZDdb8Xj9Aiiew6ra2vZJgk+D/Q9lS85wEniL+NlqPTYNCIsqIgZGmI3Y2QI2bs8SCQQV
0O6irGEaSI6JpR76o4OUfY1HzV8y9YwB4Dpoa8U2y13rgdiqP4shTotSTysP/E5HzEjKCbP4HLw8
aW5nOS2CaKKONBA9/QHUjGXDOTnjfYH30AJwyZDTKGxK9iKP3laqsbNRsN8JnEVLfms5DU+Z7XYf
AiBd6C3AFXB/i5X3u5vJTVb048XRzfXoGumHa3Yvca3Dic9BTvRiZPrlaNDf56rlApdp4EF7fTIr
6BO+hFd3N9T6dJIV1DZGwpNfpRomMo1BdJkyjhjKKmbq27fEU9OUgmJiPWLC8jRHePhAISY/L8kT
ygUTfeZEOZsNTuGFXyuQE4ypsTZGYhGGdAugC41yV5DHspQJ+FYmNCSP8FaTzvDUzexRmjRxTnm2
vHOeGzuHVUfAsaffgWXPwghxTFCiQbZ58DGH01+zY0royT8lZj4WhMZ17sO7x8+LsfspMJr4pnKr
TdVRq4FfIItqin9mZ042JHKt5Yb1xlvD+ROwWIFoFc2fBDRAIWQyxBJGpyQBDL01NElLmNaz/i20
rjvVPUCMjAQeP2Z247cjyb8MnmC9Myi4mEvVP2Rpgtp71IX54BhFSWm81k2wlNOHyTEV5hDHA9hI
n+Sss2817GZhRjtIwNuZ/DRiV5zZ11Rni6OEP8T6U9EKn7LYXiDNWpKFiYckuxMJJm3BRraIFJ15
/q7HcQPEP/OOjJz/9MnAsNd1rxvKCIdIJrpoCfN+7B8boM8galQL5wyaZZoTIW05cfI01vFwVxbt
JyB8YyMbD+lhxquaOo54Xai2I9xep11YvgyvsiAsARhncdaGtqhPhaGKs84GyUFZ3s9gfsdsq0YS
vTRoBbzak/JmjOboUjPDB+ZXUivqQ/884aYPzUyb4dXX1xQJ46WSjPQWA3//YFnZcXU8dbT1a7nd
ci1YpNI7G3GzbWKVhK3X99t2dNo9ixrStJoy2VJzQNKoPIOTr9R9j7F6GGXWmyjzF+RdLg91l2zW
NDL2pHxZe282qN+ifna3rCiXh9FE4dU7k3kAoDFvpq4rbqq5Bf/ZuWuIiGaBUgrNTZmxR1iajQBW
2vNZWz335MT8G+Qkf1Qd3MVZCfYAukHmfNcSD0Nye0Dfy5kJQfeSiDZpQz2yW89vdRWfWxDr7GQc
w2eNDpO7i+45TCQpWZE42iJX+7GX6f7KAKa5IRNSZB4NAkkkGzVDsEYLT87qwgQLmBQyTguBAUr9
lg0gwVhW0rxLIUo/vWZMzUxxt33MTHzMYMV71Cn+qOriaFAYsd2IVTCLpjvNOFxOupUan4o0LP4v
yNWnFqoZYNZq7+Lkuwjqs12cDRdFGususxvSL2Quzn12FW1LcwzhrK4n5NPyaNtWfZAaTofKjQg0
a9P2I0nTesN0Lg8klWiweoXB64X3AFEYinAcfXw0RxYyAGW6EykHLTjfvttY5cpZkghk3cIiBq5e
e77pQnaUp9Z173mxvRlHmeymfGLFvL6uzdjuySmpNs4ohwcO64V1Ef7GDOPp3hRRelMbbX0CGANP
0hybS21lLlutZaDIW9nGNnF217XTo6Tw3GuzyVCs1yTxgtfttNQ/La/tzovEWlE6vX3oFmN5rMeB
aRMFRuBQ1JRQ0cwkK+7axOax8KbvFHDJWzyVduIvV7yFrTgX6in+LsbF3io3jeieJ8VSW+dfGK8w
xHKSFxqK+LO3zHJHwB2pS71iqRsThq0yZ7xFOwzcX2903mdRg4Yr9o5EWnlHXsnGIVZZjd63gNNT
K8IQeC2vnVp2xNC1ITV+Q/J0PZ1LUag9h8hwLRO1gKQgSuVBW/ZCq0skDTb18VJB1J6WxLcz6zmv
B2/Hiqc91nZ3TZZrdLrfEROG3cMNjTyIMlUUaOk039ZzXAH+vpLHTa8iqsj7Jdjyq6UnYT/9ZZkE
ONmulr9OplSXcVmmQG/jYWPyEr4jVFZu1Mhq17Di8ph5yjoCnEt3WaGeM+nkNKJCP3WWMfMD9LBo
SgVUho0N6yY0bfaEpI7t1XIwrCh+VfHyXfbNO5aaJBBUAEFRdUzMRkoBdoK0flprkcVrtShaHP0u
jpAse47qtpW1Gj5xOEaYchKdy7xLfLUsLMjt+Xms8m6neQnZO+xObyc7KqBxC+2FLKsDSszbpRLp
lk3ALema7nYdrY/R6JPQWnjTuoJbHORdcuNxVXf0aeLWg2R4QbuqAjlDkSKa2NtGQ+5+U7AJuKZO
xb5IgVDS3PawdNB2zMX6gJFU79GXIifxIiDTw2z6Jb3xNiERlUfB/HCx5LIFbBtQttferNHfVjml
N14ZDUeaGhwNLMNTHzvJhAKN6UCK5j4QsuR2qTPzQlycOosakOiaYBBak6TZiLQmM7JqxZ1xXR14
Jd2hRB3nWzZJi1iZi4sd2y4shum1oWQPwVK2iAKuYUyis/Zr5LF+tzX5G+GPvT4ICE2c7AUi6xis
jvZt2boDVrN+92YIN8k0DGfFyb3PNL5NbDIAqjv5go4guXqS1v1KWG9gr8XFndb+1eYvCxlOccF1
IzpphECGqk/eUfAAg5bWkzGmTijiZHpyK8fhS0AwthSzJWBU/aHunXXbgS5y+/GlitglZhPxUKId
UkA6nhey9ogCtx2LjZeI/mAMeX8/6FG/61RaPoFIM0PSdYxAxBapi2ADyyBqJvvDMvRuP7qL+RZD
FHnWajcG9VkRqcjWxMUOllvUtkilOlqrjZswK1yaa0XU2rDpa3u4tGa5PozjiL+IWRTBC1eqrlBn
0266T9LRyhvGUpIVvxM9wYzi0W0msJlxGUy0DOw22YLRfLb6l+pcOh6cU3/WPmrecuGu+znJnK2Z
mEwX2TxWmgwqD3EWaBXq9Z++ml4TLX4igoyMjqs+Z84ZB8IuctGg2dOLG/MJABqrTdOxQKQ9GkKJ
dffOyqb2j94344vQ6Xwyul0/r2YgkTqAKdHzlu1cTb+lWYyJCRicYFATcFxQJaHnDGITe4gP5qiM
AZbZxpMYzB/d8jLk/QQqz4aZBUI00cXD9eR3ViUIiccW2dssMMiRIMjHoOpBewremXXFXpg1y3xt
zO7MaOKGy6hOuqLNBn+E+P6GDMrYpqPz7Ha28WDK2tjTeaHOsVXDAV/zZnGt6CbKmnW7TEVGZkz0
mEItPbEqLJ57C1lFubj5jbCPqKLIVVJa9ko+iBPUlUO8aUX3I13EZCwo9AdTfaCUZZxzAaVGORC0
PKw6w+cUOpNi6T+9ZMVWICdif3huyq9RZLfRugBDvidzG0e/bpwY05A9Td0SfwOj51XJ6DeHlHfd
6bvnYXlGyLi17HYv7ScSbkgr46G0Hmtxsqwbp7yLk6Ob7oFIp6yQdCC7nru3Gqq8GyI0IkJNvKKk
/ZF+kb5JgqBMjZ93v+Z7u/j2nAttl5/qdA7dDYNIsdIK6aee0Wc5bNKWlwqMJ67WZ+lcKv3ZpKcq
75J01zkUsdZhqYgHyn+KaZ8zhOq0wOhYUFU3C1Ol9CDm+54h08CGMR97liLM43i1tf0vEDFqhJ9O
C8GFt8PNXHwPeCCN6HaNv0TREotFoI6HWiVpt3H1FMs3rbkRdXawWFTb8uI03pa33k0VXdU11abm
l4cQHRJKetKH7dx9L8wvLIWMkb5Kn14WJlNdvJlG5AU0RmZLnmdAgtBeZEe5nNyEXavMQ0vu9fxS
1k8lj05Lo312ewb9AELHPg9rk6B0N3B7N6zG7+tVs5NfmkzSR3E2ryRwbCz3rmpfdc7LuFZHZewm
cSIV6FDkoFJpojkZBv0rS8iaRIQq4DYvEACnxyjGujQACJ6/OYH8AtLjwCxO1sd24r0Dfl9hWNfL
l8o+2EwiSM7002jyG/OYoDTijuE9EvJXq2TbiHuNPF35Hlf3uTj0yfeVLY+5KJgsfsCzZhAsdfaK
6/brnRnL5Fw8MDWdRQT8lxRPy/yCBcpnzdHJc+TuatZYyNs1xDj9LkM/U1ibXnznqBQL3qqAztNV
I9nsXEW3qSRDC62WOru8x20yrGSnN9uKdhf+PtqvotJaNrijfE5Gqzww3f00lKFuYWxunJXuSp0n
8qJdwvkovvp2Rgol713ixwuT9OacCF8OHWjq9k1kNKcEyqXI97lT+hPBbHDpSHIg1weYEOJclkuF
Cp35bBI3JTnyvOex4eT12KvlDFIjX47PkMpDiERBQzWYqV3KXnnCVYaKdb/EKTbGx5n8r+JsE60z
0+Bb3VsGNxzkCvtd1zwrCEmegunW31nzs+49NNEuQ4C51r/MJ3da+6KvD4b3HLe7Nf+dSKBggVU1
4mo73+tjhhptd802MSyo9ct72jynpDyO+j6K54M96YFCutFUOGY9IP0M7SkW2CAcFlQ3EvmbR3ZB
Wz524qUzKS+1PbXtoTKugRqEh6Q//0PSeS03qmxh+ImoIjZwK0DZspztuaEciU1u0tOfT/vc7do1
5dFY0L3WH23lw9hLSgJw5dEV2ozVRoqvmfRDmZ9Xvi2VoQUB0lniwKlK8CTtiqgoJPBydmTo+z+U
9XH9Xl3xg/gvSFLS913yAwHcV3OnSL7KOW4XOPnDTQUJNynTO38xmEg4EHkGWJpCrayirNdeR+Rn
xPhuvPihcK5zWuwL65+JqH2piCEGfE2af/WYoM96JlrxdhXONwjAtsJSQwnQbHyKaPKSiVQaSFOe
6abV2RRpsaiWO5teSQtrxBy/OT7KjDQ+xoQru/FmyH5cjUIVK9LyU0t9mHfL6hyvBgmFYwcTDmHE
yMq534bUxJ86mrQWqhFTJ0ys16qmEJ3fyMzCgyCgFuQGbSE9+cKeRdLjdrwQUmxj3U28f4N5k6HO
l2IZQqnFX/3YhEUKyVDdieWgyTc1fTv6fpE7Iyd3kmhP/7N2rhiBg4xM4cIiHlUcO/bEytlVNEVN
tHUVBu7fB+7VjKRFJygnLZjd75Uzd2q/u+LZdc6sFxun+UjUB1KyyEE1gIIByeVlzdGw7yftzpv3
OMsHj/fhqujmku9a/QFqFTY2O677qfVPCW/KkG2l3Jn5az9+u1WzW5DYIjZA3/Zkk6DToi+sNEXn
cc6RTTid/LSTq9uTplof4Gdw8z/1zdvinSTVDv+5lWn3Yf3jB6NiHL8a53prUfS1vSMey/kP8qPu
f9DX7sksZ3+WG938kQuVkf5uac95y+XJKT4Qie0iU7Ty3SqfFThKtt4L58rttmWeDsg2iP9aIJM/
Ao3pHP4dyEZJXvPxQV/eJSoRYzhpDFmJ6w/7m7AYeUbGiSRIYs4RLkU0Xg3HkuamHd/+QLpqTQ+8
JdJTa5XXCXcUX3y6ZX4JxPQwTigHFRihvBg+CGSOF+01mygEdb7d+bdHgJKTK+7MREGvya0zKuJh
CJb8V4N38Ch2GtBWT6kdoiBdHG0HuEhPyRuSskjE64Xuod06i/uYlm547cgo8KijciqF+lgMa9sn
B+m9wxewSpdb6byl8a+4DGQT6nLff3qHdrgXDf/jxK68GeVugJFbx+QwpQdBjUJDoHO6nm96nnF5
sThVC8mZcTsg7B/JPUUjOcFSV1fiDaNurn70qO1oCr7kDw4xn8ZBwu6qogwF9c2cLZ6B+2b9SJyn
Xp1z/5eahXI8JvOZ6sKNGO5ubxqMNC/RwWfiNi9Z8xibEPKOG1HBxk/7rctoYcoDK5n6Lx9EDBKF
q6cLuoQk7OwzL+4atAfEHqwiUt6b5lxM834xDl3PKqvv7dndjlwblnc0NPiIfmvnFwFHMq0PiFPR
pV+W7nGZPl2DJ+ajzP5pKaXzHoJ6CoMa7U61Iex/RJJooI8fk3ta6ysJmzXEYJOep4zizU+wH62a
92SvyvZZt1BdfuruSdiP8fRChVGdHFZn26UnSajVuiMWILDlxQeYraf7Mr/aKG2z4V+ZDTwEJ8d7
GZ3dzC2WJRhVXhzzOcmvajzrCY31qKSG91wciYRQq8e8EmUYVHlCiZF99E0KT4m73IrR4X18X417
X0UscqEzfHMfwXWTRUhtXPw7C/p1qrNHQ7JTUrSgl1FHYCx7vj08pAUhpyb5x7m9MfStaLHIoIuK
uZz1WyHZnaSMK6kPyn3M9ek8mv8SFe9K0weqprWsu7DRBMLt2HuqzQiDMes7TIU0NTYRYzoDM9g1
G4AmdLqYWUvSC90mG5cL2KsecTwjPn2hgpvTLj/OhOWX/XeGalpWBLlXB2n8pqO7ac23nAPA1HP8
n3kAJi0Z4GfYxGT6VUsaatmChXe5z3tJCggoLqCa5J9v9K9kvPXNdFD+FUMFI0GyXelpW5g4Zjdy
ScJtxJMpym029Y8qoTRgtTllkrCLP2YH0f70Ejd3ZewEWksLGFDV6vyNvQzX9GlqPuOUhBIknTnn
QQ2E2Wlhpt/3vnNd/eI8NDSj2txYidwQgYV9wwwmioh9E12i4MRT5ktb8jTXJXn2ybdtwVjlv+1Y
wUUg2UdOw41ID706jpjaoLY5c4n6B3Cu+JEV2paYHmAX8CjvnsbxnZo3MdwTjI/4ghM73nbVjwXB
ToYslOdf7UVC2TsjjkmTztnE20Pqqu1o/LRtR/Qz7YS3nB4lu0MDBKrjyyFVHD2v9q7l86Gu1AGp
CejqnPx18c7z9gbqNo0+o2XmIkufF5M84bqLAP7OA/bjnbs6yOn/Go8qz+51ENarWbSfqy42JYXX
tvXTyr/UcU8OTRkJ0RuyfJ+6jA0dvRssIFzzOlIheG00Lt70NfNfUtOIVIemd/2a0YXEz9Xy57fU
kOG2MT4UUbmKT5zu7fVwa/Je2BJL8S+h1LUL81Xfj+54VuJ5arciY1YhfibXNgaUMBuP3v1QZ6na
T8d6aGkEh25L51Nbb0vjXrkEIx8c16DaIsSFEaGeCAZmRFFlO0Un54Sqz9Qfhu6k7FMHLS7SH2k5
wQyEPGgHE6a0AcjNjRfXvRs1Y4fwc6OzS5EwQWg03zxuFZQBQXbbyABu1OtsUZqhaGgtH2bvh8qx
r5V+DVvaROleausZoeomq2dwn1/OeDu+dNrJcA8y36mCzlA+G7S5sz76zp+i9BkWoOy2Mn2b3Jgk
UU4jbEhHjacIxoDakzP8s+X8VkmDUvQZuiRD54ZxhaCWvPzT5zu9fXbQqlZnI+fhxCeY6BfRIPva
d7fyFO/U9Ow+znmUf5YQYULJSQdelT0LBdtEv0TTXmPxUkxOMC6XoY2h+xnL3gyUXwu5IC5AO0sf
D0Af37mkTNfVkxxftfbJ6x6nZTd2D/RSBqC/YOhHp+QPNNeu/zDZYGz/1Gf6oQbNKBYmIHyGsnyl
oPd+zi6NdsIRSEX7Y+mepHjPiZ9flyFwBfWvVHmlBDTTp7ca8PLY7yzAVclKnTLX6fnfSL1Go/ZJ
c5dTnJnVrLnc3lX141OzQYH6LjN21CpaJnXxJHMnS9jmlDsmzV5lryNlGjjbIK+/s+nTH/gXojrQ
rPfK/Gq7cZdaS2jpBxoj0HTxHK+eelAazcOksIoawQYx40NXYRMctytVQqLFf2FTmFVMXzbCvkUv
SFhSZ1xdR+CGeIOV75XKkWDlpEZLXRxjH2xf8y4YBoO1qM5lvcCX43IE76EMJlsic+yPPdFd/D5c
xA1ecSvg6q4WYS/K0LDDtZGMcfa3dlAk+p/XIUky54iM8A8/wTwEFltRLz/Kaoew4ugOy36gn0a/
6ZooGEMbP5BQX5g6Iun124jN+w4dOrnorGD+zuoHythvTSJj2Fb2vl142d1lOnh18q7m+t22tb2/
jpEn9HNd08ParAFw2EYs5RU8M7LG+QjG/+EwIAp/PE5W/kCDYjhNyzZrKDA33ZpgJ0EwtH4YPO0s
i+SUWtq2gv3fwGb8dprYKjk/JosOkQ9hNZnB6vSHnrcm89HNS+sD5QuzBE033MbdJiu0gLSeJ9tF
AZaKQ2W1/+bCQyBekxjgl/6Rxm+qVctAV9am1axoJdo9IBAbe9/fIh+G/knYIyPyWm1M/7bNle/Q
Q9cpK7bGjFXAXY7rmuxRw11LXwsyy99VnQFTSXWO0d9VEnqvgqRX3X6O46uZjWSukLim1v6iVnmq
tJHW7yqMdbqYAJepTT55HNCbZI2vKArvZoJ8qsR5M5thM3JpDoWJ0w9djpmcsCeFaslfDGKxZnN9
6dc+8vkzOupItSSBP+eRzcHR0ue4LisCHXp6Eh99xbrTHOPc13Jv9bynSConimw7z42gLj9azdsX
9XTXGXNQ46/s6ceD1aTCmX7uV9T8e9HNj8CRb9OojnYRh3SrUS9JUTD5KKw9t712qpntemB5aoG8
pUbCa9/r6kfFDtkp2j7jPkl1J3KgnCnDAyvStyjaHzSHK1jw9g7LekpLpvcCD9wgjKulj5H4r8eJ
yD67D1GXBWna7dt+oLdq2Cl9preIMjsYPjpuD65ZhwL7n1Xc3h8+OxczeuZfnxK8yXCPvbGGJDVd
RM3ENprT0wiINLjNNtHA5HSQn9mZwxIQHmjqV1/8x4zEosAZqVNnhvvtar5vT0aNwxWFxLY1EZ1Z
jJA0OdPpbcdLRLgp4hq0H9OQH4qpDP2uPOh6hbsz37Vz9QGrXNKFnib8a7Rt10HF3DSHZkXlAJ09
oTvNJAHGW2hjO1K47tM8IfK/pjUt5jYQ7KWmyE6FN1FIlOzicab53NcQFbVROTenOuEs99YXG+Xr
ODAQt9QX0HMH/TXe+o590EBd707oiw7FQrwrVr7YT1lIqLuv1wPKIcVaRw+vsJ5o0gupq7qnKqok
pn/dyS55a3l46Yog+UY9VJZLTJ8tG9o28idreC1GtrweS7whcAby6+TIaJsnZyg+8kWgBaS13qn2
s0zozGCyUg1jHYZQBJAVojMZzpBKsVGeO9iwZuBIZvrh8ci5P1rV3C+oJvuUl8KoAg8VBAJWTNtI
wFdO+Tij7Iw3oWkZMFhwnC49VvGwyeMmrGq4bdwNNNMhiWyCruYiItoM2TXgfBOlnbc3AViJa4zy
cY6Kwd2YhbWjKiM0nerCmHnE5cumxVA8aEFCbpZnYl3vBF4hnJYuJsisAg+zKRmFIEBskNeBU2LI
GtqjTzVqfdvZUqqQpdHvbabeTsk/ejRoqbPWd2OCbhuXu5HNcAWWbVxUzx7psiiNvYFQ7ooTU+Ad
qlQBsmfi8iMi/s70PXS2LehKfepZCPu6DAxt2nIyHG7K86XvQhNtnj+Vr43Kj2rO9QC97P2axnS6
2fKxdpApoqJgM8S5ltvVe2/YqEIw0MQWmtjc0O/aEbDc44PSHcMfGaBnGcluJdvpDltWNOUwvyvf
IsAo1qQwjueA6LGtFbsbJTzUBPQylgILGeW/E9JwF0i+aCwwE/yofJ8LEqdsyqcNQi++nFuV+xpH
DfFc5TrJQGgOuEYuQ4Ezuel0rl1MQ6kXotgKkvm2r7eBVVVn3cNlbHCy1H2FWMmk4Fv8WFhLgqWw
g9RGAKB7KKe5SnWaAUuBWb/vf2sG8YbPq60TX2hzmkUXxaseWcB7jWHdGUD/LSXqm2QkNTTpzFNl
r89Wbu1Rd+8on3kiz/MBVphWcBzJs9gpLZr9Gkw0n/Yp/dTJIHYYpUJ8ZFHs5w/6wKgKD+nhDCSE
48GV2kczoRH1YP4MfWXhwIYhUphjP6SKN7CZ4VKlPfoW69tUHQYmdvow6aJ0ZloJaLDvO6zOprvz
5y+b22ukbbXHHNmj0aU9fJThIDA78H8NKr2ygVHYTla07/b3QkgXgvtPnj0OWLzDNurjwR3eS5SO
VpnfTwB0w0x761Lh7UpOWdfu8PFD8QyBmIt7264PhsIOV487U+SPeL/BQ2FnIe4PujAPhu3/tSKj
97fAfJNWTzXZojeK3dJ9MBleitkfDgq6XMb2tTaGEPs8n7KXFJaiNrQ4kBz3fdEA4ofevTB7fExI
CakYHQF5EGUVtx9YmRBL/lvRxOdV4UybBlSVafLsV/PdUCqcg4j/nYb2BrXwK7LGegfEDK2RYROk
wDbLoRi4HGyMiQivb4SKFmUjDsd5qumTXT7MnGpsb0TU47jE5+HcNoOsVIzQg36k8gQqIG5IYnDQ
c3cwrFE6zHSKIVyLWVJNf93fpJuL299RWL0jvOjkqkXtodh+vNnaOll+nkEZpW1GTSLe9GTcqriz
L9NUAx96hFjUPjuNF7pwyrGg+2gkEdNtvTC5rY5yYZfHk6qzToiuv7RlzAZunK0m+6st79f31ruO
hM+GVjzb7pkLq+PUkXbhWcFspkeHzqSbGoaZN1w8BGk3EAhMSQDEGGYHZjKvG8tJKC0FgK81bmwP
IBeAMrldhhpum4x11e4WxEdUbrdFyihHLV8uSMqQbRIhatjOJv3fDcWT0PbbsYR47TGTV3NXH+zU
DkzSFNrZYei2gVeIS1gtMPFh3LllhcZSITnPK1tGigSYR23Bm5/jprvUjSBNlL4R1iT9wecFbUrZ
0YHr3Wii0XwwvLrxtnSdDjuZpdg5x9L7znvvS+90/6I7LRyEQQTZ62pBY5nOue9zt3up0X28kZVT
7qaF22ByFNJogVrIItV0H7v08WzauvjMKUm9rwUyMPILSJvdxWlSnW1FFCBOBo1tx3lXo92eaM/5
Xote7bAYZhjGK4EbrivoNkzje9KTsXYmazrzBqUmgjyAPJOkCt17bZrOfDeWxLua9iKLQM2dubPB
tAPNo3XVqEAcijHOj6PpHBufNAy7w0y9mpPxX0PmHp+LvGvJAdn1q43HDdvlHiZ2iNrCRbPUI9qb
BZbiAUsk4iE8TJjT+jtp/pIVj8o2pyfH8lzzk9pRVFsjmvikGeD68iQ+9hlLvSzUjA3VN6GeMFE/
okxLD3mHxwCMJGtBY9v8WRWqe5C9g5gfee18n/ngx8TrE+FiYtd5yInh8IgvSabr1GTut5AOKSWL
Avb0qKstRlqUDceOqWTqNbTY0/IE9b9NEjo33cUl4qGns2mgfgRUapzkt2es61blfHt6SXwH7qRP
NWtTgjaqB9wZCRvARhnmdBBBK85Lz/G5pA/uOtR/xTqw42Z1xRZqm8JHiO0SNIJf2FyeC8QS0aT0
JzlPP43e5cfKMe6kUxLMkbrMg3lVEHR/u28HD5OxQ7jK1c8ad+cYA/bIbjLeoZ/9ZxTK8yspL+SW
0xfBS7GMp67vxm1Cw9NJ94V6GXoTKtiX64E9El8PsqwHnhX7WpFCENW62f7oCCZ37TqP+wrqlFhE
kfGu5DH0TpdYjOiTpf24oioPRoEJV2XsFdgK/nvsK/IoONaKvMW03Or8fc30XehkofgzKcXWYj1l
XmuS3YKChNmlKbQjYhUdcLoHsHYSySFlAAqDB5aveGhv4s+1crZI5rIzshgzpMdIHZuK8BRo0WE+
jKZE9iGUehnnEWeG74EB6n79QrMh4+mocUYXWFv0TZnbeOdyTO8oGXsbSYgz7OobzdNMvvvlZ10Z
3QxgZAGMLY7EguxT0TOWlY0zA2QkTNRZ6gUE7k8Athw/FalVT/wVHE8mDHitS3UxCdPhAJ1vXLRI
cNkBLOz6MfslfDpD3jwBC1WFj1mhhf9KW8l/rQ1lkmXNpzGs3iP/lebUUi5cuT1JD0uK6tYDDs1z
tdxrlL1lAOhHlU0UvXW39CjytnOXycL1m31TF99WvD7LYsbHcjdm4uqlhMBhySSOw58XlH5Ia/ZJ
V3OUm81TzhxFdVPKUSo9e7p3Yqd6KGbL40IiF5+N1I4P1KbeMiUM50WbFagmZaZbJ+Y3XcQ+3pBe
LNfBlbSY1aOHaBeIIZxNWot9VljF/PteLEaN0dIcD9ML6QHpuOWjd4esX1tef/BXJkJVh5IqNCpq
y+TH8pN/zCfrnTFX9XsJMGQvL0nZAHjHm5RQjZg8A5zlSYDllANOxvFfR7Xpo668+HdYhJFAisfZ
wY29+5g78Gma7O5ka8gKpUajGgFvPufJ7bwoVyOanSzo491iMdLaHg7UsuvHg4OIc6MSKstDpp7c
CfR08g3ylpVQUd+V5Bhgdm32FoaigCxcINYlWWBI8lbvcOACteazidYR4Ir+wSTd8rUmB43ycoqz
uJit3OABXDXDOU3EOSB7YlM4l9277N63+EfCKa7Su9ZGS2wyn61eDEE7ErxMuL6+KQaNoVm067u2
Qnfbk2bxTDj/lpmnZTCzaCRCCWUsSwthzTFQvgaGNs0MeqRxQxfXfdB2drzrtc4G+MnbrVp6gkNa
L2bcmAzJ2I3masgMnCuyZKzDP8GAjrePZHGdvKo0FvhwUfvw1uvFFn0s74+SOInguTedmXER0ayL
KpriaJXo7DCSCTnR3M8V10NY6oou8YKeBSY4xtTCt0ELh7gPmmwhn0jHXhH7mG/R2bVBn3YJwgXx
kOAaSYK0QS+hugGrSFHlNXVTcdyF49rcNdPwqxPLOz4KJjIkCHF+7SarPPSdDUmEU8kGRU8vCNxs
9gnNnP4k1zhJX5b5RaXjDxCWHzWTZLVi0i8CP4b185PxOLpfNJahLZCt2RBzYGooa4kg5jaXb1Xr
mA/4G9Q7jiM9mEhKQHVg/huGOreirJwMhr6BwLGELLMDhMFw8FbUNjbhrNf2JnrMTQAql70mcodC
bsuEGxhjFgZlu/evbWkiYOyNU1nM/T0ugQZpZdYC2AgNj01TvntrSSaP13yytSo0SUnR8Nozlbjk
htiBX/acxl6eFnfkFDB/6CUSB8de7ptV/MUqu821zvyNtvenWRA/za177wttvovTGEOv4bMluXo7
DhE5dnZCHIPoeTZu/U5+Dqg/z+LGlvuavrfq3PhEh04lpEgIjl58ecVD6ZylIq9hM/lTCv9pzs6r
RAMbOcYNAKMEWbszU3SP3kTzNklC0MO4JYJcJ67gXAuR+w9Z4sNV2zRALokA4NfgSAR5LMnsf7QD
ck2yKRBhO9l9AqrdKiNIzPd4YI0AZInrFGpg9s1fmkEfiQJ7bG0FONiMV2vSzlVXtK9x7ORIHloA
ATVazxaKaxiQfvyRZq/DGdsv00D3deXKV9oF0js7TdSLw/7BDj8D1FqY0+mpflgaCoMq57n08E/Z
eCa5vjlFN2vbvg35LC4yZ/KzhUaMUUaiTmHX00droUr9xo7zvGIRlPd6U762yc0mtrjQWdWkGS66
d4qOiEiSQatWiAGPm8IDmdjIcfgrK0lIR14BRiEPEg4UdEsAFe9KnqgxaCyNDAadxzTeGRkNuhTV
2gj6aR/aTAP26ZF5NGhbrdqJTP1zSCvZkZ/hn5YhuVUp+IgX7JzAti4FOFzYjgJSuohM6y1zr6wa
+X42+rURzrm0DDhW2yAyP+//aBiXUVmMZDSsCK7L1f3OQOK2VZ19NE2Fo2Rh8WlKbd3kZLMEanFb
wIMVrsMj8SKqllR+N1KXn+Sj3UTcBahkZHcwZm7iIsMXdsN5bS6wj5Zym0fDzA22ej1tV8LV8mfg
DDZObi/kCD2Nu1mdju1em3xn2aqusKk/9WbjQEPkxNsfG6gMuyUmSCdBIP7K7iEOXdMQLDEYaAbn
eq4iQ4zpDj2tToYjhb1XI5nUd8mrXUSap71Ni/iSBUwvoXHVljRtoqLc0fkdrVLVQWVO99PYj6+O
4aN6Fj36qCy9pQiQsMp62D9D3z7reCQpndJcDEnmsG1LaHxG7hSTg/5qpVSR7BGO2BSger+jx+XA
ouNGo2Rz3raEMR0sZ8UBXHqLvO8XsLfW9Xv+kMPmZMGL002Y36VF/7B22PuY4UwGsqK1HyQRgdCt
iw5Pysy0KSpFAACGDOgnvhOqKmWY9YMLftK+LGLyHjTqR7ZjOspTLJQZMdC04JxEx3sOIfkb1079
bRv73W9xC2VDdsKgOLraVZEn9UMw1nwebHs8WWbfHWblggbHXvUl7NUONakPrCC6OvN21UFp85gR
hzXtBXqku9EX7SHzMu9QdpTOenaOcXUaatAyw4bfmKv7buJUkSO4GgildcOKsRt1JJGA4mnoOm9n
BvFO4zv5NSIoXOVc6spsPwq9749t5xcP/ZzHd6Y15m+6S3evOWkqmIps2Y5LAd1ElNXRhcZgHlR2
ivukW462o3+viNM0Ut82ek1wusx97TBiNd/biakiB1AsyF2r2YOMoFMwdU5yj48Wp5Z5nKpMfCq9
NYLFyabQJOYg1LX8pfi/ogtlIKYFfHuUXahozjSgNd+It8Zo/K5qeBcLhns915d/HojNyZpxbkPA
10fC7YunVUdKp5fzfEbBLYYAJwp0cy+fVycbOE2AJm0N9Zgm8q/G7hiMmLU2vT/Yf+7g8DoyPQf0
oS+PGLjMYIaf2mAyMzZw+ECr8pj5yy0xSGuCuaA5OUdbybm/TmnUK45cmjk6mmrxDfVJY2y92TdC
XYdRVf3SkI0AdOUgZ5HOEPHiE/IRN+6pcw3zbzIxN/ezYh0aMm3dZozdPwUZTNfF1xGqpS1TP6k9
ZzUb11K3fwkp6zddOkBMMdr6zAuFIGLtlmUzu4kN+9BqT41bOGEhZtwxsVXRMjWZwvsUqklfmTH8
d8yF/zLy8NFXT9b01kk739UYaHD5YSMG/2nrt7Qdegi6ogh6cki3ajTEXyYe7brYx8KZHtqSoMit
TCAFGz/hljCX7thaWk4ogK5huGTGJkmtfLenlpCIGq8EsOKSvdHOs7B2YISk3VrRaL+C3tzSUk9C
q8BQUlRNTNms2OAkx0qrPgjWK0Lqgp/LXnszfLpUEFGPZ/Kpuhc0z/0FAtrCepiAWBlFfPKx8mEY
bJNvIBsK7XUsKV4Td9/tQoaISSH1RrEsftT1qgNYTeAqa+ecebwaIi2s37LtnIBZTe5Taa/myTGT
eviZXU1kUZ17/Vm5iQG6bmanDsHWkRSQaSdHMaFhyqtnOWAidUtqebt8AV/SF3NkxsW2FAc+q7W1
r8jNxeAtC9QboCpjue0k52vk2LN3Sfp8Aog2rFNrY3lcZLzsVxTwTzYMKUL7vtzSb0RJCzaDs1Gs
kJi5qEPT1wz6DXxSTsssjcq10cLVdScXPElH5N4tjbVxPUEqU6E7yGsX723IQN4L00qKsLLWV2u1
IIzIjLKAR+MEneeC/KiJm2I/GMZnkXIxLc0C09C3ywrRmTfd+1pkCvm8WSMVkHNK82ejiGxyDevq
Gd0IyG7al5T+5IdYJ3xpHpHEzArujQCvNZJp3+3yKbn9Df6LO5TDl2mAr/U9NgATjVkIQSCDQdl+
JNei/KFfuDsXTR6TFxeXkwh6C96vc4Vxv9qNh5m7c7bNkHtRybp2lE06wPRBQPWiYjJIDedCQ47/
0OqOCn0xkHKvgc9NiPOWjNDTeS3XF1J26/1aT8bVsDQR+F4+XPFmV9vGXGWw9AZlhiyfQSPs+Ksc
mTbAJZkVVkvf4X1FrNFzxGd5RtpWhT4uJrlwV3q1QbY5SDqecfRZ1KZR0uMwsPXT55T3zX1eSeeb
4ADC2hyge0mo48pHhtlb51bbpb2bBoJxIcS3P4ZiNuTd2iwIFayCx4n8Quq7RyJlCmLqt9ViZJjX
kzgcXJG8WDnsG5eGZr3qnSYxrg/a2fOY/Ceuhh0QXb2be11us7kyrrwFN7YJFFOmIKAEndE/MEqf
pCD1T7Wxt9Fwmu2Ab8vI0LP0bXYX/Sh11T1LxROCwkIipxTUimsanGhp6xpqzbQh8JR0Y49YE1Jl
IcCKqvtnpFn7My1yfgJ7V9TZ04fWJrK5VOP8rQuRXJgiJM8VCma/a1tMUWu190UzXdemEiecwATk
QTmGYnCIlrGSCrcghrjR41hvOviNemzpvE7g4vwMjCsbaL8u6x43TkvgLxK+dUJ/TDYyucO0P1fL
ZiHKYZv0vGwGEH1odDojZZHcHmAOsmUBuxgw1azvRaLslz5lUKPyyQ2qcRCkO3r+tnRsudcBqjZ5
trwxdoJ/swiTxSF0cAo6UULXNpuXeS64mRhTIH9IfsFAP+9sQhL/UmRj2FmmeK9LnKOORHM3kusB
6M8+Y2TE5NuimAC7/WwLE2bt1JQyYPJV3t/OrY2Lx3JTcd1GFfUIGI9roqlU92/RUeJmTnyJBTb2
eKnysCNYCqVK+pcxqm6EMb8vI2LiroutfTqVL0xJQ+Dp2lNpMbBt5GS3b0qUSHyMyTirovu1adYg
IwF7/Z1rYpD1Fk1eTAvT50DD5b1LMv1725Sg0raFKK4xoLbS7FeuHoQw1XCvDTdIaFJ7cdAXWzsk
sc3qDNsadbpNUJ7ryiP5fIhG0jUxb/caF5Yze/oXqyvokaWhTJkHy4w0no8gFQxsrW2InVezAE+W
Mb4meRVfvF515zqrxoiFCBXfJLMniAyc4x1q4IyQ4nSz4oLarF325cusPo11V56QYfDRiU5i5U+Q
RddqMM5l0QCreAPJUVZCXCEjgV0+kThm7dVaGQ8wP+i5+wr12YgxAYXO7XtIjJzpYx2cHni1tf45
k15deOaIWkjTX7IzEKplFnE+sYUUIqupp8uywQp7C6gUkINwvQEjjdNo5sazKyZzsqNjT1rRjAF7
N7Z0RiVtB6/q1oDpZtXCDN3qwVRvkcNomqdVR1FjpWiN0Wsi/RpqLBbIkTYz4Vk7cx0eS+AT0BD5
NCv7WqqkifQ6mXaEeuqf7k1ATryXf3t7mBttp0OQ6+h3YtS+jHLqtllvzy2hrk0X5bkxHokdmUi+
zz8xWMeBlDrKXdPDtZu0+tb32+WUrjawwkhWEdly47ZVps62RRSuq9JPUm3kNkFOQbhZMf+PtPPa
jRzJ0vCrLOZ6CdAEyeDF3qSXlDKprJKpG6KMit57Pv1+7AFmJCqRieouDAaDrmlGhj9xzm/2WZrx
sKgdAEwKof/KFzlxvApywrH0ZBuMlb32hrisN8DQKEaPTr80LIVHow5eS5Y9pcu+vnFgxA57OaQI
ebnC8aejP3rwyfH/8MzxKwkq6F4VkdNNnmU6xnhxjWw55VLA/CgCVjsdEbM3rar9Q2BJ+eD6IIdL
DJTucUGbJKng0HMfRSFZ8XDIMmDqYHRhG8Gi8ScgeQ224xdVYvPOTXv/XpMwAFPyx4iYIMGl5/Gb
6lNRJVkNhY86NiVxD1JlMoqnAjO3nY9iyRYiLKx+y1PRG8F4tcuRPrW8kTcUkflW0WH/VBqpWrCy
1koY3veON/pOtHl38JFHWoUlPAilKYJlx6m8jHrHumlTXKDsPn32MBHdeA603mjIOphBvlzX2mB8
KTM8y+uO4EpT6nijD90EvWRaE5G9hp4EBCwV1nPLljK06hevWYqoow6HJhyhk6JQctTb2mFvqxMJ
Adw9+wOdoq5q4WwQ9piCZHHsIm6a1EaNlIdZOVcmOXRQoomNlpNHHeSLASe+XVdjMLzA46iWTgWt
GR3FduFak0q5NhDrlRIMhZET5HRxROxYd+G1Y/TDUqTNMS1IODUxEavdKVR+0Yna6XYr952AA7AQ
WUHtrcgqFk3o6T0F7VK1hpsk0JGIbfvwi5snvziAUS9PrakMlIWPzeD2RzNpMk6lELqmtEGEW77+
MiC4thf9EBHYg+1xiNbRmPSDr2kRor8/gt1w7d7f+CrJe2G5KpiO0ci2YA+I7KXz5tnJ95rXJYOi
BdsRQ4SbvC8wKexs4ry8REjWR/WOqy8ADECOUf3qIUQBVA1Ir4pQNqnS0VsZvaXJRUhNYeUVY0AO
WTFqEqhFoi1VgyGrR1s/QuTUHo0kBOhh8J0w+EauwOEVnbSruHOJCJAXAr2aubsRCgEYXxBzfU7G
TnGpb4QtJVzV5cCOA2WXNKX/LVYsqgRkx3a60pfXTmxnK/AV4KZTRByv40SruVaVumdqCGkRLIz2
2HSCSGkrc8Mg4XNoOm94pwL8LjznJjZK3tjsGRTD85End6CQtHXikmvfRQvccyGmkrluh5u4LZDO
DzJvq/Hw2gxDS7qy9yYNkB5zJ9cKC7S4vWotjCrbhjI0j51hxcch8BBTsPNw0qgwFmYFsdLrqOw0
RCi2zsveL/XXFie8+wH5WGSzNRjGruDeMsSmE1eu/taRpV6pbWOhtmd52tHr/epJkxEITAg85Mqr
mpRRRa8qBciDWjfldSmU8IuQxMh6bVhkSJpmXabAyRQjjN9cJYwOWe0h1cn9/V0GEFSjlqch6uD9
ksw4tCxR6cjnDmhZS2B9aWsZW3L/BMYlqpGI+vTU+sL+gFS0dq1YZv3dLUxzkhTry4dWQwtEkVG1
1OL8F6kF461tNI5zqm1rSw95M0uEGkYlAq4BVwDmi7AWbsHjWGv85LsVR8a66fr6JW14VCBAQozd
yZ8ayo7YYrrGhhACRIs0S9LyVd8c/MIObrKGLKkGNK032onCYnQ+p44WvUoK+DzYwSbUQ6E8FL5M
7mNpFQedBBYZ1CkDrAkYPdYI6rIfLMDwUYDZAkr50D46O91Ig8cfpbYGo4rOXvmqPt45JqEE7EDy
Ox7yJpngtGoKtBkQuGp0snth/waaPN1JpbY3kIeHLcKD5a4t8A5QQWN9j/WuGwFai2qXcWKsxFhx
noo+2g8dmI9B1bDaDdGhdwtcteKY3KUBmuOW1zIq9R2MGxSpOP0y7Y3QhyDNjKdruCyvK4WAYsQ8
bo1MJP6YGioUj2Hq8bazc/9Bg1aOBj8ybVeNEcptY3cJdHWr2LrFWCO3YQ/fS1wgNnDiOS/QAeT4
h7pKdaB+iv0B6SyRWGT/Jy4J4cFOo6z0pa+BiqudOt72RY39J36nW0RekQBWuX47TVfudCnaDU8v
fdeVtf8jd8dqZ2pNshyz/kdrYqtXZ0nwO0VnD3xjX220sMs3HfayG5MMF/pVnrHRRsC5iSDATRD+
3wi8N0ChgkHzM60S23ggvRgG+rZHgXsxGLCxW89EYiF06/VoVDZ4Uswxsrq1Xsq8IzU3HbYDHL6r
1lDca9mT814EffktUoT8JoaSymFm5dkVWr/lytJN5gOlAM97TZpJPLmw0jVlB3dnh3BsXOxQ1il+
yahB2Mou8r1wHXiNwuHqpWtjAIZc6PJ3LRQEoCbpL7I7yPX4EaolWsjNPhbkCFHX4H+SWqCyWSmP
npqJm8nd91EvEn+N4nq0gGgCLqExtSs3ol7XWbo8UMnBQUdar0QW+h7df+XGQkqQIAVNqaWBkPIK
YvAb1bgJLmXZ9jJQbbSWqgyXjihq0HyMnPAqNkFrx2imWc4NQEuIbXEYv9ipgvRi5uaYecG08RF5
uVGiPH82G2RmLAhm64bldG8QAl2HcP6XpQUCJQ5D79amArXvWPpcUnUHzgH0fxqNq6TNkAr0zR/U
g4wHSOY/AfeRj8O+eNt2Vr0qPMPaOjz/rnGb0G6kPlQb7t98G48cfmGZOvA7kw6Qsgg2QVQ5r1Tf
+gXvSHVRJMB8HQuDinQIq2VQkjJhAS5RKyNfkoCdzNEHWVByCX+QbEUDCdD/LSFitOQ1DssMN+tl
n2VgLJWWRL5MxRTJ2V8QAoAJgU4QUnMoHkJi8ScS+uBvfavDqzFMs2VoKT+55AOBnBgHUxeOYhO6
trcH1QrubyQ3ymkMkFbLxEZXk2cSXt66IJG4HFpdIeBUghsyd/56UGwCpiRXf4++87WE4vLVihW2
lIvA9MFuevUWLnG5ceKAmApqG8R5A9ddRIoXow1+D3MxuSpHQDR+0ps7TwdK4iGcUKLkYVNvvTOQ
S3jWPHSieZW0N7rK6hizMV/54YiKlw87MFW9R3RHdiOueDC0CupzeIASgw0xyS/4irqSxtsogUlN
aAAnoFLUdRWj/uvbarfM1FS9IsGLCEUc5DeqzTm0dCZfHaMb7HtFBQFUkxFC+AvCTpTZ266vtDuE
LeXCS/y3JI/R/aFut0dve1wGGnkCxwqynUMJYwe+FkEDjbhmk+goBPRB+lSl1Mc5ef0rA/1EG2T/
QPSco2i56GVtrzo8adZGWgTPIh1w/iBrCFCTHP61VEzjGVyTuamm8KJt23xb62SfSYmJmxH++C5E
iGuT9IBng6BFZ6MDMdyLJHuKAjt9VEyItrydB4BaZL+jOP/iDL2+4bhAA47Ky66OVPsQ+0q2Ab5h
P4HkRMAjllSiQCRQ6sw0+KoUaPq4QUUe2eWNGqHgseipk67kVBWyRscYEXGNwCynWgG0o3JIOsua
SwIE6eRXqCpfRZQgUhH75Vcl6ZHGokZ4h0A0Y13nyQH5dsQ4BPKR1ZhXK9fscgTAVfLvURnv3Tgf
v2REYnv8ph86RCpWYdq8cbrwVna8hsAQWXgXJxOERAh3TeA9C4uIEYcM0sxor5GcwCmjjturHIXA
vZuQvikLkpMMJkjj3tCAD9fqFkntF19yPyzSxkfoGOCXG7e5urLN6DeCn9k+yGVDPBSV26oCtYsc
h3bove47bJJvFbIWV93oD081yfIV9dh2M3gI1wVp7RAa+NYtFbVsW7ktbxTo0Sgp4I/j4Xr0FxIL
WjSCbA7JiyVaMs4iiigqJrmVLY3KKtAY5i4qsW3/iW12si9kQO2wJbBV1dG/5XFX8EwB7PaYyyjZ
ytYRK3cgT9RpaHzkrREegfd1y47zjagZlE+byR5ZTvKZVRoAAc9ce9/rOQTZaD8Wh0pF5gTFfvXV
zBvzR6BP2lk2XCALnZVliNTpreZ29tJqomGTjq61kapTPoddRU7B5omMETN68Kbf70GYaz85BSCZ
VmpPjTDtXxFNF7cIN3Kh6l4FNYfyc5w6yR68aEJ0lRGBFLnyk6OYqAvpEVgZqrPFk9u+ocAXrfXe
QC2p9NCLcsmohJEbbLQiaLFdnIQuoxYENGA31KwNUlpt3jwFwLmeVQI3cLeQS+2WrNXCcTEfCvPG
/0ot2CU0j6PHDheRg4MEPcj6oX4B1q1vkFvjYWIJYDb8V/jU2YbYmSAiroqGpOUyImMD9D2Owb8G
cVnsiygtyJsUyRVH1vhVN3LlWqduv42LhnOGiEVrCJ8AwvBEDG2Idq76HW2aZzABhwbtdiT8STLF
zte8+5rZJPc0Mjn3RW/LGw+A+bKpAc9RdfVZKln2M9T6eB15UYYVsj0xxjH2e3TGTL3SkwbvBBK2
W0OPgi/6RAFTbc3fkzSL3hKDIrQKaOxOzQCXllrTr526j294cGQPY5+IjYK72QZBFvwIrOgpUIwi
W1a7MMPIBZ04h1ytJMWOC8rK9FBO3iVybQBwFFd+cgtfFSGSxqU0ktc6nI6QZIRE4WeSRKmfgnaS
1ZBIm5ZdApoEbCelAKB7vRGMqOqX2ZqTJFjXKfBJeBrmhrWAFySumpu0NEqw9Zk7/nSzWLAEJkBH
GhTXXuWFQFsVlNlV/hnKyOJgjqNBUbbPVo6ona00mC6rRIFAdZHyQtfniRyz+h0XI3Nnhdmj24/l
RhGa8RdeDnI2duILrXcwNYr6V9nJ/BZek/+TK66/BQoCUAcx0IRcJRSqBmeAFS42yQOJ4eG5zTgL
qL5muy62vxZFXy5Km4+0mvvTGDW9wOGGNx5604AHxPA88BZfmEYfHBTqMtvR0JEtiGtWCxvtJmwY
BuTgcViBeNKwPQQihpOlCqmo/MYDP78ILOIsp/bXDYrEKVxZgnZ/+gco7Dh+t6zthzbyi6+ZQH4H
LV7fu3H6SFwD3stX1jBQ9lSN4bYIE8kFXss7LSVXhl9fvPUahwXT2g4oIOru1ALx2Riccl+QeX6g
qBEgB5v+gKfirdGK9h4sv9B2fYteXEj1ECiRnlxLz4Nvm+jZtjVQk3Ob0rvvC+snivTptZa1kHmN
TiKs746LgafbHXZSHMvgxzkveLFrfeY+WhaQSM/OyaykiDlGlDHJhZRUj3j3PPQ2fIJAI/9gdIgO
1WEu78q24vp0xBSnwfMIezUic8isDSqEpSjCOoHFrqxxhAx2gQRNxfNNnySe013DdkTelsOqqx08
SQOYJ2hlVI/mIHGa4rK8VTy8lsAuKlBvUMnk4Rpwk8r8hzdF0GlRtG9Sb5ufidV4mxh7L8TkUF/x
FbfdksBMj2o7eLi/iJoCF1qzYQg0xzbUgZQ1UoMu4JKb2oZjjWEoPhI6YgJioJN6Wd9UNtwA0xHD
U2UXOglGV1wDw4ELbmmvEv2IMCTlhMBhbSLXho84KprO1gQqcYdkVwAJCwwHXnbdCtOuBtRFTjot
BjuswJ7WXAhlMs4xUkjdHp0nVHtqJ1axQdTEdQ4Cf2MZrXNVJGO+VTTAM82olDs2HlF1RbK9Du1g
5emJvIkBwK4I7ziN6uYlB0W4qwDMPBZyrFhbeCOimhBuyEd3V2h8sl3tirh9UOVXV1Mf7djsVmE2
iP1omy96a6IgH3Or1ilFCgCW8rGBQLeP6gTsds36KEzQ2LHS+DuqKyEiDThjDA7212WRo++WFGwS
sqbEXIqBZC11p1vcrfxVFxmwbdDY5m0DA7saqoHzvspuNAdmgNHAD0VIs0HuIU13aGipIL2bkLKo
WXwncCXKAXyK/ksUNxyBQq2v0NRi4aIHpABV4g2b/BCipKbaJu0md8r8jnVlXGHINiIcNdoQB/0K
L74s/UUIBCPWrvNXO2phCrdKYy80XqggFHWoJSXQD/J6vNJtQ+OsBGLURyX8owiijALe/NFgc3EE
amJljbBUWlFCqwrc6rksy+qgVng4eoWMtt7QY07uC3MFIPc7lX/Kguhs7jPunbVVewit5xVqCzCy
l+B57F0cIhxgNA6H/aB/a3q72FeU7iEVUQKqNJDKMQjuRYs50arTuu/4o6lb2PVyIxPRvGFMZF1r
Tkj1yFF/2q2RbEqkVh+dzvnu2xIwW0kGgQLaL/C82prqDQ/VIMYCW0HTTeYdWBDRYJnVWuT+1Gxr
CpSjNHjfCNOY7sYeYAAKnLpWwlPgyTu4b2W9nrHjcyPZNYrhPehmnTwK3o2AxOuexD0p6msW1c+i
pk6RJxkPCOlzEbmtuu50FQRppakL21bSVQ9pdyGGFD1CwrdlP0LCBAmYrRuPm692qTjhxudDhwv6
ba/4OqQfEjJkc4YaayxEDx3Trq9DbC5WTAVPcV8d1jJOf+vYJa7QdIp/1AOJbtNulO8Fhl4kG4wa
xqF4LAgs7yiwoTmluv03or1X0GUWSVcoMDib9quyIXHUtWAVwjD7RefY0lkPrWPyGMlCqlEy96vr
PhZiUZVFefA5dnZ+jigmOD8qFNRV9RTKOhAcXFQoZOjQ3yIzvDMxfl5pCYRZEfCCsnucUha6O7hX
OoYmBFj2AIqYO00dkZppcPoAJAWSqbLL8dpxWvSNfRk91y6Za6lTdKgirgZT7XBhRTBxGQchyGbS
wCjolhW4nO4Vb0lSy1FsIyaiIt0Pa6Tvsx1lGmUZRdAdW80Y1kCnJfQRiBNqh7/QmMKUdHB4WtVt
bWz1qIKNXg4YIlBrvIFrch9GkfwKDChcFmlhb8G2IOWEiseSdL8PTaDh6gdXD0FGBV9sK9XerK2C
ogMAG8oEgvdFM+TeWrb2b89pWo8Kad9Pz30F2SrYUTBmzFXWDYLkrwsyGRlcNOZCa2iuLXDpHgGg
2dQlflYep9zSksSTlEe1Z+BGz8Uem0jyUgamPRVy4MAWHLOl1GqiuahMGb/AqaLXrqmRBLUU9M0R
LASr5pnXVe6RUQGw8cvq+ua3Z6FSKND2VeL8TZKY3YK9wep6kMP065LflZaIVWtQzPd1djeiECgH
TjqlKgfwMpCIdic+Gj/qlwKhzEVWUqGUsehWhaVG2xIY7pUgqMINkahtUXHdwnGzo12JtRMSpgia
BRKOSuPoCAJHVrmniDU+WXghHPn/YlZQ+8o6aQJlLRp/gLYHAAkEovpLaUBekpArfkWWEfBKiPAQ
6AuGxpi0DkQLa98yJPe8oBoIdz56rvClDbnWvQktXEFeueJl2sItCKurqCHfg5S8XOvU7xALMWyU
QULzWteiAC/QfmMUcJBzSqXo1betoj9Rz4YTKXQylJZtXQuXyJLrAkIT4eE6T4byFvVwc12OSYEy
BPYAdhnAZ+PMS3oDSSCTj7hlVWDxOQl/kK0GgxYES1E2aNZYJjhOz1S2UmuDLVAaKgpw3Kn8GO1r
JUTzRUefCzVV0kyHwgBhlmE2tBxzF8llg7VYBgNwgaB8klTFN7Z770BiIMabLEnUEYhroQCnQQeZ
2h2GL2sPWhioz6lsmjbim0es8FKkVMfGNlb3nZ+aD35CZlYBa/+o5jnstN5xoNYDaQUMWZKcNynw
UgSHcwXg2zY17cbqoEoiUv46NhNcUkeHVg2gkfOQbNZ1HbwKrsVF3JKsIMcutix+MnOiEyjQAFgL
0AHfImQHWkJFi23SY1UUYpBQdai7avCNiOWcWxMLErAxffnEK1jbtnDCYUFL170uNI19E+I252ph
v9O5wEDCKv2dTZpb3fUFGGQsxiI7P2Q99F0XTBXnEckyXSe7I+MY1YdcMm0Jxj2BYyKAb6bJM3jy
J7u2OHLaBBvjAAthywEsgEgvyCdevxXqsVa0GpMBKTEMiBdOASN28DnNlR59spofugwLxXwcAUgB
ygvKZ6xh9K3M4+4Y+abFrcKyq3QKqlTSRmrKSMjIQBc3ug6anbtbA7ViNJRWSWmJSQwhqNJsO9aG
/JmFNdaaaPYuPBfk1Hl79JP+64aUAqKpsPnzr//Jf35/DAhz/+9f2v+CfcMuOUCnGFU09Amt5z/9
vGnohqObBlUgU1e1j59v2LC8uIfsAP35izfmy0wbvp1v4rMjOk2YDrG6oVumUGeu6+TZ7CYs2uyg
jftBPsGNsyK4yVAe/7AdhkiVjhBSJ18NVutjV3I11qlHZQpKXt+jYYVFOCWoaLj5Z63oH1sRhTlG
E33r0DnyyM7MjpZPkhccnbInlDc255s7Nf1MPELFunQMIYyPzUUqb30jsIsDFw9X+OBe8JG/9P3p
798tL5QCEq1QneJQfKNSg6HPP/v55sfP56Qp4WHz88WwtuNt5q7Of1+b+p8hrpmlV7/+719SV02m
+934TIvv3e+HTWzDMHML1HUf5JOjHbwWBTMwhFBWl4iYIYtRgdt9HpXH8y1fGrjZvqxBWXKTiOKg
mGjArvLmQs8ufV9+7FieJ51vqSYTA9YSYrn/Dyd+tisHxEwUdWRm0hHu9yM0mH80Pqb68ffbDgFR
VvN9j2qzJuDqbs83MC2dzzNvY9KFcIZGavNjAxWl57yxlOIg5bEAdojcV/XzfBPTHJ5pQpv1gUw7
BlSZhxiT6NdgMBZNQ0glnxUAjykvmPOtXeiQNju/JNAkQPhsRcgxwOG76qoUFxbVpSb0j2OWGbFj
DNNuB1CRQgsHdDdeaOL0uv3PtPy1Yd9tSASzPA2gYHEANZm1C4oS50fp0venv3/3fRfV8hRoU3Ho
CGxhrB/Pf/7SCE1//+7zmsKTKRqZcgSNgoaqJDC5f9iD2ZGFVWFsBbEsDiVRJafThQmY/vVPi1YK
03YI8KQpZp/Puewpd1bloU/wACAyD8Nly9vFHQ7nh+rkTLxraHYCykpJwPCV5cGhbIe7PRpO5xs4
ORcSX3Jw+4LHxuzuS2yKtVoVoiA+6RvDD7aK+8S+/WeNzNaTdOGdWZiGH6wAOd7RhMFsUwNMr883
c/IocYSUQNZ1wzJnm7tJxhbvRYPTagtkEcT5gzEgoflwvpWTc+9IWtDQAFG12ZSYbaVI/Iu4blHv
c28MjC9X1sv5Nk5Nu6Hrhi0cXtymM2sD37S6do22PCio+8lNDtXxnzUwu/ksSq3laNGAUy2b4ltQ
lBcaODVKQtWEqhu6RhfmPaBmxQiO+SH5XmEh2G/JFOfZ/nwvTi1eoUlT6hocGzkfJjeuXXRo6/xg
NXslfunLu1q7EIpOAzHf6UI3BbRrQ2qWMTurpBNLr00iUBg9phFOsVdUeWciZh153jX0jRGvrT69
MHinpv99o7Pjhcx0W5DIy8mH/Vzozo/zo3Zyat51aTY1A3W1Lmnj/EBS3fKu3IDs3Kpu7v9GK4Kw
Qah4CAl7drCkngyJTL3iQLYquJf+TxG9jPqFm+TkQFkUhhzMxw1Lzna8rpJdzwGoH6zoGp6+dWHy
T66vd5/XP15Uo6xaGFIqk08BPtQPXFaINJ0fp5MLzLKsaRWTGxCzEGtM8izURZ8fPMqLVONIj6C0
OBWtIxJ5O9P4W0P2n/bmMSPQUyseItqLCUuS8TgAtTjfo79Ctk97xmHWbUtMZ+Rsz9h1guh142aH
0gZmsvWBA8sNCm6UrSFzJj/QSTrf4sl5etfgbL8EfpZYSUmDCGJi6eEjsJTtzjdxctM41EYdk/vF
mD98TbPEmTulCZwxtR4Z2OJXYdoL++p8MydXw7tmZiuObW+OdkIzaDDgA7dF6r/QkYgIVy2VMo+G
z7c37fX5VJmqpgrTZJ5sfbb6CvQYoHX6+aFKHyIXkME6svcFCvnthfE7tVPfNWTMwnzKdnByJA3J
30G2N8Td+X6cWgGmSlpCM8m+qs40ru9CShV8mYbjIJ83MIgDw4xF0IUefB4q8jcaER8pEEM1jNmx
GfjlaA6Jkx7y8B7Ihsi9FfcApiSvBapK57szDfvHafnY1qw7JVouAey+9DD0r6n328EozQH4r4E8
jBModzeQ4863+Hl9m/jL25qmO3hs6cY0f+8GUDRk8QsYZQeoyzVIhOyOwiA8k/OtTL971i+hkjYi
dHIcCNuzS6HRAL6bgZIehHFtUtlAm/dlcHaxviu6X+ebOpG1IA/2rq1Zj7zajMn10VbWITKJ5kEz
HhAPg8b5Bjt62SgA7oB5dr8c59hH4MuqC539vOT5AdJ2DEfVNd4Js1MJs+/EgT5JVvHapqSWXliP
J2bsw+dn69EBTF8aQzSZg++DAjzJVvGuc+tCtPt5Y33sxGwlSkdqUna0UiTXnr8axVUjvp+fqRMd
MXWNxSeIsUAdz86guAdbBHcjPfyIs2+tB4TAoWC0Ot+Ipn9eegjZ6IQi01MHh5iPCzwEgSYqpHYO
0Xd78UY5N7AfZHzNqdoo16K5g2XiO0/nGz1xZLxvc37XwmwxEjSm04ONtR0s3ih31h4olzg7us4f
xyrmh7ZmoVDoOvpo4EB7kODCOlSsBDKx2vDyN3oEcFRAfxOOas6WQzraYMNMNpXuPE269d1KafEj
MaHOjD/ON/VXmDA7LExOI8cyWRsOae2PMwZB2+7Umh5R9cM89oDzwMb6bWKyuvxSiC+m4a7b5qtv
XvWwQIMeBKRA7+beyW6pcQQuGIz7GBX//qoINud/2qedbeuqrbKMeAOa038+/rI+LmpF8R39kcfg
S6l/hbn/+5+1MDu86v+0YGSH1Hn4h1+fjSzYMgclPH5/qcGNilYKZa/zv9+a77bZCE1//+46KV0L
hJ1KCzY4yWwBGy42b6JLe/pkK7DtdGs6Xql+fmyl1VBHwQbeeAQVAksLiV7dRXy5hbffdD8VHd6j
Vx30Pv6mAXTuzeIIKuzBC+OtJQEltAnFborV2/N9/7w6LJSlkOOQXHSOPn+VRpnba6qa+8fGebas
r+GFLMelz886LXCciDoQrMcSe5dk0/zprWUzmNN1Zag6FSV9do4UUZBDTDLBnY27pt+G/YWVceLn
833e6sKxVTb17NoKUqAurqK5j4D/0oUl/8bP1y3L5kLBWJC6xcclAYVWy221sh/L6rbEdOnCKXvq
1wtNCOSJdFIb6mznRMJA9nXoXdw9rodN2f/53BKFc+aRUhScfLNLSsszMw+V2DtaGAzobJw/3vhE
+VKXMKwMDi9j9n3DF1DoFFt5DHAhwA6vUC5k+k6Nz7sGxCzMR6lPG9JSwqEBGeNt0+xCmDqN74c7
gdVpach2apptWZ+Sb7AAyf3VmXd0Gl5FSG4sBvNvLFCIUpZKrMAJL6cuvju6cjUPsYOEBlR5v5xb
HbW+88fD50OLB4phsTYJt3V1Xg02lbpWBkC+R06gwdtALTSwM9b/fKF+aGW2DzRlKOvSMIJjgKI0
8uV/nKLibf++F7MrkOohqgwt36/Lqzq4ArB2fpROLKQP35/NAr+c0DYQwXF4srFQKC6c0ScmgevC
kaQNhUMYPTtEAxOPaSgR8TFLVzr+MTe8sJTgQiLkU/jHEjUckL2WIAtKQx9XUlWUMdwEGlGbeuGC
7Ez3UMRKUuDhhdE6sS3YEYKdYasa7PHZsZQEmF7Ch6uOibzjnQhpQzgX8nnTj53tvA9NTCP6blsU
mR9yqhfVMYJ7u+lTMMoS3Ulc4Uf1wYmaY1WZeLOgQQ1CLgFqd349nGqe94EKfkKzhJwHg6DWfeRB
9BKMMDyIcsT7ylI88y7X7fo+zM1mq45BCEFJNa8qou4LmeYTyxHQw3+bn/U+9dVRFYpWHjdF/xIp
L+c7N622+dgK/vD8dlTS4rPNZCIbPcAdLo+99lSOxwJLKQ2GcXvlyGateFfnWzu1WATG3ojc6gBG
5iUfCXsL6ocsjw3GWTrw8cJ8M/JLldYTi59SjMkdP4VB1nzxx3WKbk5mlkdUgNw2WPXJW9cVC4zF
QMud79CpyTFN6BcUZQDAzOE7cCGKQnZ9eURU5bG0vOvONC7ca6fGzLTIYnMrsM3mY1amQT/KsCyP
EC3bR6wn9IdIqzGwCDEtPt+bU4vB1nW6Az2FzNwsAPNAdaqhkdVH+LEZuPgXOPq7zkLcuYZDGdva
PTbI6/NtaqeGkBq/Ttz314E4O6oQ4mngyNJoAgUCBKG18UEsx78xqNh4tN827XMXNg8dog2tgx5/
sEscsSlq+/H8Lzk10O9+yBwOUBdd6YPZq481mvlWexiob2fF8/lGTh0m7xuZDTGWHBXCVGV9bOrV
qNxHw7VpA+hHAE89hj587gv7++ToGtN+c3iraGLq9LuzM4gQm80HOqXCAyrrQ+i6F66aSy3Mzic7
dVtNoBR1LAvQsqOJuG3vXthmn/P6tjWJA0AaIgXucNl87IZjO2onzKE6VsoDDJ0MWlGgPTjFq2ak
O+HukFJfaDCp/8ZkvWt12i/vBs+1qyRNh7E6xj286/YqFU8uDlsjRjUghpt4UUBWOd/kXzCQ+YFs
m4ZNYGCYFP1mB7ILAxvLGb8+pjEGPtpV0r367kPubrECSPyrNoBNp7zB477Q15PT+K7d6e/f9dUL
sKjJvYB2fXEPjPvZTS+llk9uMEBNUrUlS1LOdrqf1VWn5G51NHi/WLcJVij65sLwTcPzafimwZM2
ZVkk8D92A/1MJB04UfCFbYFY45XhHKzqQW/2mmMvtep3Zv/QvHul/ernd8kf4+FYpgAaoLACaADJ
PdttHiKkY2GwF3AZURGzKf7GJL3//myvyXDoUBrh+/BOYdSI5sIj8NQF8P77s20G9yWKI5Snjs1A
5trFGmJVCA+3Blurl8lE5/TjwT8qI0Dj8xN3avm9b3m21YSPzUEs6VmGxe5otoskuxB7TGMzXxlM
DO8esuKSatrHlaENKOwkuB0dsY53rCdZEeLg7/nrT/thqyovOFuYRN/2PC8EWBoIViiqo7ZRDCRw
UO4838DnTTQ14Jia+u9LerbERvQ74a63NNDD7tjqKK8T9/6NNqakFkw/wjUxOwtEF/eR7nvVscMF
K1rHkwP8hVvj82zQDR4pBJ28q535veR4vdsiT18dM5AA9Ur1uA3XUXQhdvq8qj62MtsvCRzmshFK
eUzES2jcO8n6/EB9vs35voOBh/rvkZpNRtMbhM+5yQVRvFClI3rZwn2Czb9Pqt1Q3EntUrh0avqn
yMwGEcJZMz9DKYdQ4dZldRzg8CsGVh5g7NsLk3OhEWeWStFao6+G2K6Ofn6P+7uDgr72eH7kPp80
PBdZABopLVWSefq4G90wLKBcsN/R+VVqnHqWLcj9EIc/HHsunGqnu/PftmZni9pLH5nkhAil3to6
haRNKC/syunnfjxcPnZndriEIbR7NFC4PfGWCTF4b2wKSaa+0GvkespLT9ITUcKH9qzZDPWo4HlI
oNVH33t0OS0D5VrNvUWlrWq5s1mJSnxT9Ne9dmFDndq276ZtjkUI3aLnD+Gkoe3b6F73VsLZ1pfA
0Zda0T8ujtZsSsintEK014evXrj3y0fuovNL8MKysGahQo5lROMg2nv08WVxsAtdyj/Ggk5Jkf+u
cmt2kPZWgULIwLKQSL/g1aZf6ML0759ZdvPURNn09ehWBV3on3sXpYoLJdiT35+ABzpYGuMT9CTL
RKai7l4f8Ttd+tndWP06PwcnG9CFTSKMwoQ6L1goISJ/XWGQPQqf/U2YP/2NzxuclFyYNq+H2RSX
vRo2badVR2T+jWKpXzjETv76d5+f/v5dzCwoe8qx5/OqjuvZldIkm/O//+RGgGJMpZvb8tODHP6z
MaBhUB5tVMzT8akk90S2Yd0gZXa+pf8n7cx240aWbv1EBDgPtzVKsixbYslu+4bY7oHzPPPp/48+
2NtVWTxFlNtAA24UnMHMjIyMjGGtRQM2R+gdAgDq1TuxteVSAjkIt6Knm8v0D4oJ5m2lwvbctPTN
J9PDbYELTzrOhsO0aF5T8cgEkxk3IGlHpg7fd2I8jnq/jcYOYrmjZj3F1sc+nXnkAFyUVuQuLinp
DWKv81PkqkKMVlMoWojm9TEcTCAc6t1Lln6zjcfb81uyLnNqkCCsQS5L1GwfCpoRNGmCljEvfd3b
h7H6GA/6ipglFVQtSip58pAZF3Nmkm20dLtrjWsCYQpbVn9Mwsn5DeU4FyLY40KXukZKZloegoIt
uIgADtTlt5y2+mrF9biuncFknssSj6xVglURWcjKPgfeCVRE+tEPowxTtOzK1jPhn4b/T2SYLbxd
mK5ccMvr6VBoNUf0rnKEQKHS6Udu2jVoiJzq9iOoSd9ua8aSCPAdaWYzqBojmX9pNUCOVGKtTluX
sN7mswe62e3xlzT8fPz59zOrFPQhqMg641tasE3MCZyfF6vdZ9rxtpwlDacWjUcCDrB9FcxNSsum
XT1vXUpxH+DWBaSQV2nbH26LWZyOwSNkTno6POAupyOPNewvEiisvCM2vnmADVJVNzUxuttyFjxS
7BB5GYhnKeoWAy9dP2i+D466m+vF1gS7blIe+/LRCl/Ualeu+aQLSkCnAO9DAtUqbrxg/aRo6KMi
bUbX9P9qtlX2n9uTWVg0hVIZ1TC5OAgjiaeI7vcOPr0Bww1v8GFKH5sJvLaVJfsZdhP8D8QQ9FBB
RKPaWjAMYLlbidRNrBnUnpr/Tt01eGhvUvyqWy+qfzDyYKby2BSRtc1huAZiaqvTBQwbg77TaAr+
jVnr+hwtx2OxxBRwrsu5WTbh6Lbpkbb+GKZm7yn6flvI4s6dCRH1MdY7pZejEQOVbt7z6Tce3wqd
oP+bhLCm4EJHseFno0srfQ80fbrRkpWTu6gdZyIE7QBNoTFAAmEK0Z/gMtjPEszE3Vq2eW2h5t/P
7FA0SOMEhe3oBvXDQLy2fr29EWuzEOyo3gyK31BR7kbtE63TXvdxcp4da//vpMxfcTYLQNY0Kwrj
0Q2ND2YgbY0OaBnnSV/LvSyvFqcVl8Gg3V6YTa523igH+Qii8k6xtur9hWOUJ+i/xhfmQU2DEto9
aqVMh0F7iJKVp8LCbXAx/uxgnq0TjNEpRQfV6PrT3lPAeAHh4XB7KxZFGNSP0LNANsASlkiz/TQJ
WmCzoa3Vij19wKayvy1icRfORAirBPYDbXWpP7pp9WKCTV6+/bvxhVUKKi02gp4pOO3W6nacu9vj
Ly0RdawavS+KxpUsjC8P5Aq7Rp1cw3yL5D/HogPjaqW+Yx5DNPoGykQRA7ckhVSXOz2C+JMNYSG7
FLVCYOz69AtE0YNlPYXdsLLlS/thzMAIOi47MxIslVIXQZr3jcyz5EMtS1u6YlbujKV3CA9Ei7In
kpCWJvYhVEDQ5j5vFNfXgd/nlGexIm+MRoOnCpajaAIgv/4BJNzTFK0V1C35HMwL9ATQd42r4onG
MBq/pLrBdeq5StuOnlRau/SDAxzO3VAAlsUhl/EMabiYoRouty2FCmQi4qq6rS7vWmoV4Wy5rXzz
xouKcS5BUIx6ajo4q5DQwzfyEh2Gf/z0N/SbnD4JMjQPPRf0oR+zFJhAXXHldGd52yx+iNbaUpdU
zuZBSgqOJNV1C5Hn6QOQw5Obg1OawgsD49vtdVqUgC6T7qa776rzRYqkIpjSfHIbOD+CJtr8dXv8
JSNA9skgcIAbxCwudxrkaa0BD210jSbaw//jRdJeururBnU6FzJP8szeh2DF6UpTjO4EAZy2UdXf
sMTn4wvq2iTjFJUOk9D8I5h1g7G7vUhLyno+vqCsyajCeplxXzk8j5SCpjf1tTHSfaGtmMul3SZF
QKyeR4VNnOtyoTTV88o+7kY3joB6UGtO9v1TIThH3aCikNa6iqTgYw0WMIo9Yaj4oOTyRw3q2mQw
9pSmrDyPl57ndOgAVEIfzdw3KGxLmgYaoOFl7w5ene1kB1TOPO9BhcpsOKvUNNxCHF9vLQlmlVIv
nNe2HsqTakKIPRAPB/JaHroVE76wlRffJGzlaMjUwjR8U5mF2yb9q5PeSvXFllfeVEs3xYUc4XIN
ByktZaXqXQ0MoiF+lSOIM8LNUHwu7ddO2vfNuw6P3m09ve4esSy6sal6oB4U11B0DA2F2GsVQ+kc
QztuOaQUK3iBdkAUFcPR8pPNFAH/lZ1g46y0YkX6wl2vkgYkAgkWCx8hmBLJSXpHsq3WVZz/RHDP
UnUH/FuWf/CMlSTN4ibS2UFqFr8C9+LymNRgSNPtkHXupP6TAAo518QUABtGxd31dBYFkfJcQ8pl
xZP/UlCU1BNY+i0U2cDPpptgWjFc8wkQbkEKbLmebCoGr8MillZKdj4MvdtWsJ9q+nFSqm2lraWz
l8QYaAPeA+GXK9dB1sY0L/VycMN0l4ag9L0pa/26ayKEc1VVYUz3ECIGBzDhraQ8WWsRhDURwpHS
ImD+hwkRmnQYww80wilrKrxgfwmDYBXngK9GjuFyv6FCysEvrwcXtCAZTPX7L/Pz4X8ajbN7MFCt
rJA1hu+/2PpLE9//rLoYXrg9dLNJBw8byl2+j6QPGcAu/f0R8QsR6uUCwdnV0fDJHvgQf/4Ek243
2VrDzMouiMd7mprMgc98cFsQ+SPYraK/b9vJNQHz72f7ECpB3VnzedCH79IP8D1/Y/i5aJ6QHfU9
4vcHTaHbNdCeLoQ2SUsrJ0h9/06CMAFVL325zpAQFlv1UYv3vzP8/M7giTMHHS/XJx1VPYNSrHeL
qdzKYbpdy1UtXRVUwv5XgCWcs9JOOlv3uB1t6wVYYMh5dv6U7qRhk9srBeE/V1u0sTMIHG1CAERR
l305GeAFJ0CIx9ZNKlcx9n73qEXvTnHs1GdAGfeNevTDkh7pfU/zbWR9ub2UC6+22QHC+ILBQpGe
MNPC17K8glnFVWEqdDrAxZN2O5vJADRbKLWmtb1bWFoimlgw2NWIGovVjyYYjPzgFK6SAvzpPejB
R6mCPAA2VRA7V/Rw/nphbS+EzbM/O0ilrXnAdNiFq/Ouz7Onrj1I9auf/BUH71YMX8ygrZjQpfU8
n56wngkuTgvad+F6WfJH3YBmH6iHph6fNN0EWXPcqFPv3t7CBWtB/Giu5gdcjoekoEBh7ZTOICuF
m6mb8a98ZfQFX+ZidOGsaUCaZq3F6B2w8F9G61GJj072fnsKSzUgF1K0y42qewdKKw0p4/jQQ3mi
h19rP9y1zj8VNdRwSErD0aufagjdb0teWzzBUhnVYKcQyxbuDLVKqO83rtSLic1Ow5kGSjWkDhPN
dC5FBw0Iq2uZnvnfixpu0xdDESCeE2hNl+N7Qdo1ZNVz17C/heWzaj9V8Y/7l4guQDxnee6METEn
EijpQy1ICjd5hj/PGFZOzNIOnA8vqK9sRTQpjWnhAr7fdX90kIP9xvcbtDSQ1KH7xBRcv7YHX0mS
tNwd9Ren/uxV5oqAJZMG4iXIpLxpwM0SZpCNtdYZPGXcMM8/DCF49FG9mamu/Rrc4KJfeYQvnci5
1gB8E52CDdGCEpvOmiagT6Oz36QcPrU8AU/HtVbeFguaZVAKCHQWtQ10uAiaBYdh4Rd1VrrhP4AJ
1H/S2nV7XxZMJV3fXASmTtUEl8Gl6hJhm6RmSko3AVZ7U0n6U97HYBdCmgOacwUaeizdDSZBhca5
TOG4x7bhODDHlm6ZQiko7WYC4tuzWlDnCwnCsqUKfCpqz6wKAFDt9BDbaz2DC+p2IUHQ57SH4Dcq
mUMMRWAQHlow7+EYosnF/Hp7LksqQHR17gjiugYe6nKHaluyht7zS9cYXLv5WILvbxxvi1gKRIC5
+z8ZIrgDxN5lH+lcmFX92NRQQEnvCVjsjvlZ9z6lHczcnw117ZZe3CQezoQDQLu6ijLJeWfGMH7i
F9gQCR/ByL89q5XxxaLTsFExaBXjJ/ZHHc6k4e/b4y+YAJBt/vf9jmBxgi6sFNPXCzdo5gSVau/i
+JnF+ndS1Mvt94Mu7/1QQ0q6rQFshzS02XrmSrBkba0EMxCrUpm0NnPpuuaPUsufvSJ6uD2RNRHz
72eXMNnb8v8tVxHsa9LDzcoVtrYdwpkPJbPWc42FmmryRnsJUiFpM62dxrVZCOfe87xGLmWkWP4x
hc2y2P27VZrtztkqtTkc1Jk/u0I8Pekw9NvngZvsy20pi9brTHUFl7yqCwATU2YRl9tOflZpopcP
UfQ5WivpURat15kkwXrl1JNoWsohdMgOhX507CdY5W1g01Qt1Pex7RX7KVaPnhw/2lILQmD9NQnl
BxgUYX2EJ7ULrG+3J39bUagSvVxiSE/BychY4jzdB9m2qZ/jb7Q/3hayFGU9sw6KGKWfyjSUk5gT
5bWKssP5STZe4be7uA77TVAkE4SSxlvMZu9BXqw2dghOXutAeurTi7xi4Je1lrSnDuIXvRGCVimB
6ZR9yXvPqw5xfpDW6quX3s/M9pcAQaEcgAsnfPjCjbTqzQKyPdQhRwAWo6yVva5C0qQ7h24wnnpm
qQbOgRjmsSrl19urvry1vz5D0LZJjieyydxjeftsddC8FjAfNsDzgyF0W9LyCfqfJLFePgu03jQq
JMGLPgUfcvlzFjzk/ofVDq3lA/RLkHDLOJZXtW3HynbqDnwFoAc5FLfnsnz9/9o9U7hjYi/uMy/j
hV7mEDEq72b+UqYvofxRL+BjO/b+jzEY97eFrs1LuA581W4KAjzc/s6zVr+kNo/z37o6fy3d/Aln
ttRqSlOtZhESHEtK1b4aQISOeX2oeutwezb/n+P+S9asmWeyJn+kVKI0uKaDl0b9K9XfLevLTFcu
N+DdFX926rszfk+MI1AyK6q4ovSmcLjheumSTkNDauVYNwfZec+APmxXZri4Xwb1kgDAEZUTizSk
RCumrJnYLwtC3FdeCNuVq28+nMIrmiz8LwnCPGzPUKPU56owqkenfdDzrVGcYulQBntf+TDWK5nH
RZt4Jk4wWSASO3DD9NyBsIbB0HV/A+JcVPBrOoItAufYL0KTBSvj49dmzaKvLJYYD6D4IpZHhcUK
lB1Brepz6P/thRsrf/a3v1PpcT4VTbBBCRQqijZPxVADetH8TbBit1eUSxMMUJkoem1CyuRKyaH1
KZX+NHSPt0/oynaLNQxx0g0BkPxcDVBQvnXRsHIKl6egE0EEOsS86hMu1DQaYKkrXK168DrQYe2j
D/XL70zilxDBaBpD7mhJM/u41cMYfe6N3/HRjV/jCxazU9K6zXLGH42DET7CgnP7+xdN1dn4gpWs
6TbkjmaRlPo1lp6s4JvqH610Wlmmtb0QLInlkCuw43mZ/H0ExY+JT7UiYvH+NywMIUVD1Naql/Ye
ErwGCBBC9vawl/p/4uxoRPQDWd/h3VsRtbxov0QJb7OOzGzYGwQA/Ohh1L823R8tzfq1tfIEXF60
X2IE3crgl+2B6+Ua8f+AwlgyP8Txyh2ytmiCeqkt9LWZiRvaN9Ah7ynth6fkyavtren8lkX5NRtB
08YyA3LrZ9QEcji4mNPtKqzT4r6YOhRFCn+uGnLSvpAGnjcY+DLe+dqznX3My49mu4KhsmS4aHgA
cJgKA+WqIWewUnhjogHjCzfscJTX9n3R+zsXIKiy5UxOEnlchG31HKc/2vyYWC0A12+N9WrUf1pd
ssu7lUktrd25TEGnS11ThxAGLNc0DrA4evFBtfZp9fW2uVnSt3MpgkqT5QlipWVmqvS1HCGzpab7
EMLhuoYSsTYdQbHTxoyqOql5tTuemzZwXJbVIVECfRNn44pXO/slopt0PilBsy2rNdK8YVJwwwYw
qMdP0wC39q6XP9vq++0FXJvXvMBnXq0y+BRTdMxLUXdjSAHzwzR8jIffCHKfz0jwxLJWrrUxQcNp
zbKKnTYSRP2Ni0enGYcKnZnHQewNVEp5cGKbG6E1zWejKN4Uuz+GeJZgS/1G9ZhxJkuMO+at5w/K
7C1Vj/6DTEVztFkjFVu2Cf+bjhh6lMCQgSOcEIadHpXmxdZ/ww84n4JgElo/TCa4VHCWAPmRy//U
EP/d1qy1GQgGYBoa2CoDJFiuNm2Ub/9udOHgt1RJUfmAP5nmR7PeZ79zJZ+vj3De29SPfdOf1Ul+
kNovZvy5Kn6EwUpVwjzK9Un/tcvCSTcCs4V7XS5cP/+cxl/k8E3q9v9uoYQDHo6WRckqR28YD762
XcuKL4b/zhdKONqG7MWd47HNbRzvyghG6fhLQIljVnyQ0s/6kB4oO97Y1g99eOrUj4Hzt6YdUsgI
/t00hbdYXgN/YcFW6LZUVDT+Qa7c2wKWDeV/t4qisEtD6RdFq/nzA0ZVXgf9IUwPQ/BJib7clnL7
0FCvfinFwz2b8hQpGi897UEbV1zAtfGFY6+YYZ9UBW8ktaQx4jFZq5RcVGiNymLqGC3bFIsk6FQy
oSSveOalHcWu2sYeqh9esUYEsTiNMzHCNPJQUUdT49aqq89V+NUDnf839uFMgGC8wlGNShBA8GPh
nLWav838j38nQLBfk930TTcwg3TYKROo7ivWd1FdgT6DAYTUtSwWXXdKRDEUgC/U/2yjCqLnoyLt
k37FB1+TMv9+5j2oULGHfT1fhLQlDMq+N77luPyJtZZJXBMkWDGny8Iu8Fgu3x82tX/Ss1MHaufY
f/mNbcF9gGEEs6SJPbZj38TWFGH2J4k6Yh39pXzqtojFI/I/ERRLXK5ZHstJ6E3YfNkhtLOZvK/V
WrB+8XiciRCsSGp1HsiLnHLjzwkwhr9vT2BtdOHweZZkD8PIE7/x3yiVi1cM7drwwtGrpEov1Ywt
kKxjpoGRvrL+i6p0tjjCyfMaTa1CC53NzKN9yL+9amuZobUdnn8/OxV+0aWlOaeljWQ7Ri9kc/O1
22h5kUDctABmninLLkXIY0MJkcEkyEzH/TZeTRgszoEDAHsuZenY8ksBJQ5omsQlcaI02kC1sjH7
D6H50gfKQQmdjRZ2OyV/s5ofk/EUe88FfX2R80zt48purX2HcK9rfVMmdVfwHd7nsTmYMLCsKcTS
WtoAic4I+Kp61W2TRV6TGV2fUuijPDhJttPrv2+fmKVJnEsQTkzuTekADX3qTto/fv6il48a4BR3
yrAJ6oHqoVowC4G/IxwbI/HUvhvr/D0upPAhyH3zA9Ee67EYTWflblHmzb9wW3/KMhziYlTvXpVC
DjEQZ0k+5e9prW6jiKaeYQtuya5NH9r6uU20TQ5Fdj3CHd3Eb9BahEnxoITZsx4XG89St3UYU50u
ryzBVTCAzzLxOqgu0maACWEJKjjCRqnoyne/tjaa2eyl6JRT2KtEfzf2yov2yooIsgQrknSVXVrp
UL7b9tfAiTeJlm+DSN3M7Or3b+z5rGblOrMmo2zGZUlu9930vf0YRBtUdd+vNg0tLp5NByDvYSoQ
xZ4HTHpqtHlZvsvZ3/JQbFPlU+j7GziBd1m+xm9zdeRYPdqxUVOTv10VY5eWF4XgFBXvwHN/MZrw
QxcHK0q6JkI4c0AWm7pE8ufda/IfsWQ/tJ63EqdZEAHoCxRe/EeP7M+n0dnO6GNXGlKaFe9NLG+L
r3ZWr8xhQckuBMy/nwkg4aAqUpQX72rkbeL+CatxGHpnb6zdudfJTcBSzqci+Fc+SQc6d2I2ZPpk
KAHIp80GvJFNUtW7KX+ERuIQNc1OS4Jj60SbuLo3VQeoiQ1HDXR1M0Kh2GFVGrnV5UGfv2tT9hgw
2VZeefks6Pdc8G4DHkj96BXDo5UWijFWQfE+DN6xi9Rh4/XTpoMZZ5PWhrfJ63hF4oJ6zM3uik5M
ikoPEejblmw/iDwkZpLKDf1jWPO+lwRA/KCBWjs3H4ttflanGXpkGPl723wfg3LfOWuIVAsK6AB5
BSyKTUjNFC1qE3dNTnNz/m7w3JVfNzsl/HLbus33t3CVIMGhzRzys2u4ssQAgn/I5fw9hJ1OL/uN
Gf6ZGfWHJhm2CqS4ir0f1mihlmf1S6ZgGuKh0RIav7gqB5o/9bdGPoVKtjWG4+25LcqZkSfQOAtX
av797PimXdGCrNCi1JQ+9bBl7v2I0ri+sLptCpjl/ReFQ3ftXK1M3yd9LpfigrpNEpAD4/epL0m3
JPueiqRSvhugENAwfE7OKiiFMonQSzFSG2eS4znRzGU17vK1JsUlpT4fXtgc1Q+mFpD+6L1IquxT
ZejFk2WuhveuPDLw6im6hlpmLua/QoiqxlSVqPYP3ps+OEhBtocBZV8pa6io144S7aImfbg6OP8g
1wlbUmlDDvnP0LzT/7WLtIcx/m4FT4bxQXYOWfLjtrpdrxzGwKDYdoa+AJZCsOG1mbaT6eMBjqO/
bam5vpshxIYqCpB/4iI21eRiqXpn5W3bT1JBnYt+MPovefIc6WANTd+t/t7wriBKODpDHxZNVVjF
e2punHRTrvVzLKyVQl0i1HrUXAPdJbiKvpaAp0Y17HuUev3GlsxkU1fZ3dc3WgOkCqbZxkEQ4cFQ
q2hs5KZ9hztHLg5mRT/71l6Dv1uYCm0Ks9dLZy9ejfBCqiktVMJ+Ct49r1dfqiFL94YdFiuR6msp
FqEkiqFxdgAMEKvhDB5hU+WV3smvGmMHp0JV67t79fdShGBYbDmQegWwnpMRvKWDWz/8u+EFw+JJ
8Vg24Dieip9am8R39zjxfqRdxJkzuHPGWDjsemak3dCU9snryv344tf6/u4ZXAgQDoWpgUxa+ZV9
mmzU1YZC8N6crTADwYJU8F3qvDbs05DXO6p1Nn86KX7SdDeMLr6eOr81YJBRTFrSL6+QMO7lMSvs
9D0bP4xZEG+0kXi3er/OXooRFGoc+nwE7yh9V49lMOx0eQ0Q5PpQUCVH2w4BVh6cREou56GNqjxV
vRO/0/y7sR86ub/7Sp8FzJFITjiOnrjjhufFWivF70byiaatSPketu5tpZqHuHTAuC+A1Aa5cm7S
EK/zrFbyNLa7mL1oaH/d5vq2CfaFE68Yw4W1upAjHL9I8ZIRNpr43TOcTfGfMFpDHF0TIGyGHVt1
UY8IKAbeyYO+VcKVjrArCUBJ6sQ8ZuYqDXdY2I3YL7VR6cz+BJIYT+WdPa1hiV25JUgw5LlXfL4w
rmiIUtvJBzvph5Pe7hp/51v7vlpxSpcmcSZCPHu8tKLMjBChkJj75KyBD1yp0+UMDOHMRY1n+XbP
8J7y1P7jRXQCFE/53T0UsxQsLJ4oGMdXxHqJEacmxBbDKXySZAhk6a6/81QgYH6GktnEUl115Q3y
VNehNnWn8bUzHzvv3Ru/tmv0jNftuNwUmCj6SueWz6v+qAzxnmn3KgAE3Bi98SHtyi2UtZ+nttmb
4BtLknfQR/2fnFYtWVq7cK9ztz/lG8TLwB2ZcaUu7VdWTn5kl6kKWkeyKQxlp2kPyThuSeFte/2p
CD5243PY+DDzHj0wOYfwwWze2jU7fa0z8zKw2sZPZgTx4ZKUAQ/AqFNdK/e3DZDOdZDsLPrtsuFe
H2CesMKDE6ZellssES3pSZCDclRd46vcPcjGvVEMYfj57J09+KZegQejYHitH/aU1QfNGhPgssqg
L6BDyYR7RYxoo5Rq2y4NZtDzwOvzTU4btxfudYfehD2lwoV5yHprU6z2Q1zbJtbuTPL81jmbnDf1
sZZMuurW8lM1fez9D3b4evvUXdsmRPBOZnrqDN0n6CPNlmWbB6rqhvWms7bxtLs9/oKiqTJHmtsO
EELesZdTALTE8wtcdpIa+6Z8SD7UJcwHKxfdwjqB00xskynMoHnCJHRP0oJQy3RXqvrHUOqeQ234
WJbT4fZcrgInM8I+fdY2bwu4kUS3P64CuVHkSqdI7FurPxraPw3tMJ7zqVYPSUlBkrzWSLywO9RX
KfQpc0zpMhImVjZTljmZZrh5GGwr9XUoV+KpC9tDLEvFFPDOJIMhaNhUWdVQeoHp1sFr302b/HtF
SWdhnG6v3MI8sLcz0rEOiqKiC/MwtMmy8kQy3M45qNJWW5nF2vDCLGLVKQnaMnwtvxpEX+JpJfWw
JACK8bleHxzoK0rWqnTCSvY8wzWrfPOXFa/VPiwo8Bzxk2FMn5Mp4j7HjtdVWZuYbjy8V6EHXoOy
c6y7fSmIAxRUGN5jOvqvyHzSiTxVPpiuTCW9k28T/6+7d9nCO0ChZLiPweq8POujmoXK0JeWqyuH
Ntjpa4DIC7tADITVl52ZGkDMl2Sq3GsBoTw3pReHtOI+2t87AZC+6RXCiCCE3bicgNk6ZTKAAOpq
3q7OtmVy92V1Mf6VI+hxUSWEE1xZ+dD8neQr9un6MMOZRfHJfI7hk9WE9c+cvrYaU/HcPg03pTO9
OEP9YnXfrTVim2t1vRQ0/352L+mVHXSgs3tu5O/zJ2nYr9HVLs1kBndXAXvVrhFXB9UKOr9MKDpx
sq0SfTP1d7/bKLW8cnFcaxShKGTwxADc4gqyp6F5Won0wj9N+jbzPgS6e7dCMT4ZNxVWFnAlhYVK
ikEt67bxTwQG4+4hWgMFW/p+vCqCOMRBONiCwto9i5RroX+S+uzNaIanGGDJFb98RYaotBkYOX4N
od1ppJ+2lw+Otaa31xKoTOc9b1sGpxq3+FKdnDRypMxRbLfZUXvdrGnrbP0vnttECc6Hn5XtTFs1
NcwCgiK2O8b7Xh22Wipvtfal0aytpylb//7nHvLwRuBQx9+9At9s/LAoOzV0gFy2D2bjHFbs+PXp
uxxfmI/pTEmdFR7zmaDL2XntR/n+++5ShHhfj0mqKTEiVPMgNZtCfbx9LuZ/L27JDEs9A5Fp5tV9
6k1D7U9WLLnqNEA5gN+ZP9j+Q++9OJ5/t4dLnOhMlhAFGcI4qYYRWXb9RlTYydaqBRbUlwoWlTQ+
j0fSjsL727M6yykkw3PtLxHw/HJwNzbizCw9v9Yo5VyA95R9Hb4Tq/Hc+inXnf2k9fvb27FwQi4E
zDM8OyEVRRV15dWeq0Tx0W+tJzhjjHRXqTtTbR48zT7clregwRfyhANvSkOSmDETSgz5ryBuH8Ig
fRiT5O/bYpY2RqfmQJmJucGfEw5KO5RZFaZMK0peQd8wV0K3i8PDQ8K7Bk2+AoiOUj2kVqDwYE74
ltF8n92d9mPfKS4CeQmyUrwqQbH6UKlL0848t+oolDqU6t1eLYziEG2SxwB25yr0Fert2Jq1Y7ha
teuUbZLsbq//0jbzUpoDzmDdX8U5u5y6A78wdTfxs5dYT55VrT36pXNv0n9+kp2JEQ94UOV9y/MQ
nJ2d/Ke81pQ4a4lgqy6GF4KcBiDjIBw6upsByViG8Xayoq1vcFGtAQgurheIAVgrmwSpmOxrQIuK
8igy6Emcfsix87GmMaiJouPtbVnSW3J9PLp5yVKVIRj3rmhaC6xr01W6Zlvnhz6xfmfjHSJcc2Jm
LqS6tCfgVoQF8Eoo1jRBylOCJbof14zI4jTOhAjT0OU00fsOIeAxk5p5TcN782+zXp0JEF6VRZTZ
se8joB1TuimizW84ChcCBO9NrnOaN+ZlAkls53y0nPvfMzP+GLjUc3aaqK1gZ+U8ifTAszRXy6fH
PpT2U7Hy8l5Q2QsJwk6retd6M4GS60lfx3pfJQ/3qxLGVcNKAdOnUEYkqFKeFKrchKbre8OjBJlA
PpQbtTvcfSRgW9BpoqCOEYQBQZfUOpwxvT3TLYJn/RNcc/cPTwQUSgcQucg2CMm31Ky9oVMz0+2j
L/YnSfv6G8NTQkgcZy4eFu+JIFfyrG/RI8LF2vdw/HF7+AUDaCmUdjpzuZBzVePpa06aTIUkueZ3
0+i2SmJuC2Pc5s5aWv26aZYiMVXhup4h+KnfEtYpV6xkmoxWcuVw2sv9Pss+yOVLOBxDJd5a2k4m
IG7nK9fHggr/RE0nSO1AIGIJQie1kqUynhy397+WprHXi+Ih8e9+CFIwhu/2XyHCVe5rMtRrs5DM
+JQfkrtLY8EKZuGoiJwx2a/0d9RkKZhA23WtGC68tvoYB/K+7tKPALquPJnnoyBch9Q+UMpDiY1F
m7ZwVOK+iqew9Rx3ol/ecn6Y5puXPGpfImWtIH5hY2Z1BllJMcjOiakS2QybissFx70bjxXvKKWi
ja1Wj7fV+/oeIfSmwG5NZQqVg2JUaZAMY8q7tDll2l/p0Sj+vH/4mRsU8wuNNqjUlwashbVmGDK7
PjnDZzvYKvm/HF8wkF4x5VpVM75vb633u6lZHRMiF/gP5+/nbSPY996ZhmnwHP99lB8r41DffcWC
ic/S8zyfC0XFtXdSj4ojK6xO3YNlpnunWgNEut7cn+4zXrSuEPUUU+2SOnqEo9PyRAW8E+xl7+6I
3uX4gu/ZyL7p6UZSAqkTf0w3YVauCLg+BKw8gAeE04g+q2L6zI4Vf7KzpjjlTvGfph23TjfX8uvf
b2vptY3H4M4GhBwsKQ6x6jSgyl/OuqQ+1f23WNe2IzW6Hgn9tFxLCF3vyE/TblqgtzlUaM2/n701
naoKeqNomlPQHUtnU64hFq6NPy/o2fhh3Umh1jC+5u8GaxP+dXuh1oYXDsRg2JAp9nVzksjRGt9h
2drcLYCCQp3XmEEo/YpLy+zrovRsuTmlAHtXjwrM8fcL4HKl8ebniRD7XfOs08NprJNTlP7R7LO7
eVPxEDhtpErpMZhpdS/XfzLt0UyLIjq19q6GDWHFWi+ch4vhhfUPfQn5OcPvEuN7+Zi13+5enYvx
hestSWvNk3rGVwFq+U9hB4fb4y99v+HgCJgzaRXB4cvlGUdFnSYpjk5JsNfHo+LtB3UlPngdzaGm
TKE2ca5+5Z0n3Aitk9r+JEcRJWUnO8y3TRVsmwgcYtuiSCfb9GuNrwtngrpOyqCxUjC2iO9WvcuT
arKD6CT38iYLHqvudHvRrgU4gMGQ2eUpQfJQrOrsa4/uUcmgATV+9TZ6c/cj5nL4WfyZyRjDOCIQ
w/BTNByMYdzkSgOVirmy9WuzEE4GJ77Oefhnp3KTRzvIgW4v0qz5l47Z5SyEkzGBN8hDg+ETfdwY
+hdpP7Z/UIt7t/kgykkGnLcM3jK5ysvFojYPiIkwGU5VXmysJNxUK1fRwjLNOThaLInYXdcB5Qks
gK06tCdzq7eviXq3Jz4zzJCihHkWj198E9cSbPBdKvcnJXzOU2cb+Nn9+zw7+1RUyDNhoei3km2o
xrF2xlMYPvnHwLk7ajc7+7+GFxzKIBr8wO8YXjW/tunJ3N9Wo2sDhR8GAAY9FJDe4RFf7m9VjKVk
mLl8AlxeesplJd0QirKpEmqqVRxOca9JssJJzIvPNDCGV6w/esK7KC216VQqj58T5eH2VMQT8XN0
3DsIvImq4d1cTsVUxn6KinI62elofwJYvnhTpKQ+mqUMyXISe+X2tsDr6TAVGxyUOf9NWY2wdq1t
TfRRhP1b8Edu7/1y5aV6PZ/L4YW7I6CyPYoqhtdGqJ6aP1SdhuBDsJacWZuFsGyxHFSKbyCm07eF
vZmcFQ1bG3/+/czc8uDwnTpk/MwhTT1+qJOVV4WowniWlNZy9qgSprtNzIoqHq/fbui7N6U8Kc7O
ljnkr3fv9LkIMVLha4EUV4Qf3xR1U5XbYMXLWViimdWBdhhnPoZir0TkaG0Za2n31spHO3t21lKi
S+NTZ0BSYU7kU3V5uQWtVCl5EwbdGxFIkNyizf3LQwXFzx48jdOgCC6ICtSRrQHi/zY3/YX06qZ/
3l7/2Q07v+zYYtIuPNa5+HUKpAQdbcKuDg3KG96M4lHy6NLcePYjd10snW4LWlgpuvxmnDi82ZlP
6HKlKNxNONFe8xaaG8/fKSuux9rw8+9nZyG2bFjPCobvk69S/12/F7Tg5zqdff58VM7HH8Mu63vG
l+VvSvUWvd1enQWLRPkBMVMi1HN3seAtS6ZR22OctW8Aq3z/P9KubDluXFl+ESO4gNsrl14kWXJT
tuXxC8MrSRBcwJ38+pvQiXvcjWY0o+fMw8yDYliNrVCoysrkdbuzR8VTensHjYCNuGPlUF+Ykq69
wigMJPuLPsr4Tht+MRZWfbJhY2s40ratzKGyrAnD0dIgpoHCQpd7SrZxuOX4/H1N/k6a7DugopE1
aGTvo6kZvaxSPLDqeIvZ+jT7o/Fjl20Na+2wINATC4Wug6vOu9mqIaaYNDSqEzv+pjkTBBvTOifH
lMXz40T5/MC0kW3RI1xhnTFQQWcB0Nx/GOKk6VRqCnxEbdOoaXLyAtVxK8ZtUtogthihu2K7f8Yu
7Xcxs/hTjalPvVLp5tabHGvcKU0PnbuYLiWERtpi15h2snFPXC839izAybZoSURLifj7+eEYjCzr
OObF5Yd2Crvhg2XSoKm2VHSuFxx2kJVFS4nwIvLzpekWx8xbSiOre6JTeiyVOhhBbZmBJ6GIgM3d
2Mar9tAAi1ZR1EXRS3w5rnZAB+dkZDTiReoBy/5g52/69FGxwrg+6mO6Ye7ah2GRdbz/4I+RQ5KH
R+e8MKclxTLTXeypWxLD1wcf3gVioMh+ofyDzMjlaBJNHYppYDSC8EhQOo9teVq2HgVrO8HFNaui
HI7XgfyoaduaNCmqZVFtd34NXr54+ATn5ue5Etz2mO9QTunmwhtJRYEDhtDnIMWILuMFo2mRR7yr
+d5G/3DmWZ1mPdTlaISzDt7eziEguuRTf+AOWrSZpiU7iO/8A3yt+ntgC2TKlFr5UCJN5FHm5kDu
Fvz37d95PevAA5/9TP1y1jW0isUcbUpRO6fPPSl/KxBJ0Qf7eNvM9d4RuluIFMBbBs08RzJDaTe5
s46bST/ZWni3Rhk8kA2NH9E2DUCTKz9mlqwzranRm6jbKfEnt47u//WopANfhl6S64J9qmsFJy1v
Ijb4JgvM0b//+6iiI4pFoIa3tnSQi3GwVT7kbUSyR3roi38x+eefl67UmLZmZbT4/Gx+Mos3vpGH
WllbwcAjakUAr1x1yc5FpnSZorZRYwQODRN7IzW+8X25cMdbpczSGN8f84DE3rgRw66cgPOfb0sH
teyyuhpB7xORtj2yHvqVbufPi324vcbXrkfDCwWOByBRgCXea6JnlxDlzdxVqtlEpXlYMtNbmigz
G9+lP27bec8sSo4HDSwWAQGMha5SucZdGrHFE60rI/waw3c6x/C10sp9t2L6LlUy169B0RUyeK7H
1C2bwGLTAN8EHuNf6HxoXu10+seI5+LPMmf0Bfoj46eKp9leGxLnhVN72rUUUYyaTIXuTY1hbwUU
KyuCCppgQRC5FaAKLn3SqBRETZySRUM/Hgm04Q+cZUvQxMbX23O1Zgh9sqjWA3RlXF3YpKgK281a
FrV1OXxED4b6aEMZ4LRo9VZPycryY9WBfSVACV+TcRjOxLKiVsoonw59fkzqpyE7zfVG5mDlqAgg
jrhAkUaFJOvlzKGCBMXTwi6jOnvSnF2+1ei9NmHn35c8CYeUpuVU+D7lJ939wOmzk28cx60hSMGk
wfsJHcswoWr7+cVqgttLfh0jo4MIT1URM5kovUhRhlv0etpZxhRlxNPJP6g2I5BJ0h/Lr9t2roch
OpVUIe9rGCKjfbkS3ZIVtgman6iihyzMmw1vsvJ54OyE3jiAtSgcSgvR6jxzWtIu0dT/SQ/NvR0e
0CkRIQsuUuDmsZekfTQN5pCriTtELfQqjLfybiztfwyA2wmwYOQEr+KBARSTlsnGaGx/6fYvdveF
iq4IZH6RlECshDTq5ew384JasDIjQZfEfr6HBsGGgeuDAAPimQUQH+pIhrRLRztPAAfmU2Tmppc0
kaO+xsW9bdeYJAKqQSC7APvHvSohVhh66qjNMzPqoIkK/9dtZOCvfRIEEUEQhJQsqG1QhLycpaVn
KXq1Cisyn1r1i1OzMHer0NTebh+FK7iPGAeSBjgNmDIR4Uh2YhJ3Kc/sqEkj7SdYtxWya/4M8y8w
Nx2SauO1t3I0YE3QQiGLc43zGMsUifMZ1voU/LJRVf6LZcFggJVA8RaXrJz0WhLXqdSp7CKmWd4H
l9/Lt4zpwvdRaROvSAHEupyuAToxTZp2XQQcuq+HELHa2LzCOVxGCKJwi03l6GAlAKL50gA4oewM
reRdZKUjkK4vXfbSVo/OZ+VLnS/h7cVfWY0LW9IeKwsldfsYtpQKCdTMV/i9uF0xXeAEwWPOFWkI
WX2cTAqx5nbpIlN97lvj4OSDN9kaSGe2VJzWxoKCCViNgGoXLajSvDWswBOmQTb1e2ftE3t//1Th
eQTH5aLvDcWZy88nSJIoCc1FVsrr7dBq747TAeQ6+760FJWWAnMX0z4ql0eF+szeQD+ubSuEt+iy
wkvgOpld1wakwoZ8iCj5Xc3/tOmvuvnB1G/F9MfUtgSirogyxbKjGwJqxQhIwJwkPPRZPG0Oyrgg
i9BH7uR6JQlVemhPM7g/O/XNYr7LjiV7qH9w7tezP8YBLV7RWo33Gzpsb6/bVeO4/FOkfVFVrtvr
itFHs11DIf15UL7N2TeqPOdM6HOYXbSkL3r26bbZlSsIBxjMIkD9IqyUaWRBoG80RZ7CDX1tvwEB
A5zKbQNr6wkKSdTUsGlEkfNyhqdaNRQCasLItruQZ4fGbY7D0vg6ORRutqucf27bWx2QKdoIQKIh
WoYu7akOz1iruW0Um+ZLo8TBVM+fh7vZUsRq4XmBbARyWMILXpoZJ1pyvcbzC8QPSr1XtsDY4v+X
vSvabhGZIcJEskMKDcgCNgkliZtIbZ7a1ArG+WPvPFn1S8e73f0zBuCka4n6rUCEXg6lrEncJ7qO
h33KjXAhle6l88ihCWpvEdOKxZZGBRJJ0UOOVAsCTsmUGZuVlU1jH43g9/pa5lMbaulbFY9GoPNk
i8J9ZQ4FEFFHcRVYEwQNlwOzAMyxC5CuRQoHxDUDh/uDox/SBQR/d7+YMHfYDu+NPbgOpUA6pXZK
hkUk6ZOQdZ0/OKZ3e5FWbg3nHeKAvCZeHjIFR6vFWZHOdhfFVYyLKUibrcY0saPktQHmEfsAG/pa
vd2ljE6VUo5RlxQ7sBR6Np2e1YEehtl9ye3qg2Vw7qmJev/2w1MWXH94hKD7QJVOkq4mM6RIliGa
YsOz+6+QWvaTWbt//sQbBKlD4OpFD9blXmimLh6MGrm97Iv2Y/l+7+IgW4/WY7hR9PVdQepFp6pT
oz4dDUP+iKDoEYmsjWvx2q1dmpCu9b5qnbiFwwQX5ugvlXOAJvkHyEZtwEV04R4vdwHs4LWAU4P3
5hUEtucTmQ3WZhGL2wpaZ9MAAvyY+PbSP9tudSTa14S3QasnodNYyROP8/l7ktHyhwNViZ2bW6M3
gWZl31gkATWENnhVVZKgL51k5zKyhZC7vl7AoYrlFChzZP7lCzzR2UjmJcmijBb7hDS+o+3LZT4O
znS0EPYCmXp7rVfqVLAILynY9kQiTtpJ/cCZC4JSGuVM1Xyi5V6lP3lBV7sBVesxtFkyerriGgF1
LKDDEuNnw8mEOzwfwrHL+o0LdiVwwA8SxGA2QJRoHZeuiqXlqEejzSyi9PPMUKxTQ54/VvGDM35I
O8Njmhp2zQ/X2iqyXvtXdF/DWbwzZ1pX/eTpoo8Lt/M8MkHPu9TTG4hHOy8dncbLO+NUGm2wMfcr
q43UF5Jf0GJbCdd0va4L6EbTCNKC3tw+LnXup+5hSM2ATG+9syPKB+hlBYb+wEDAXWpfXRdUq2aA
8mU2+3rx9fYPuvbKotMAks54X6F7Tc6S5gVoOpZ4yKG3vGuTQ7L1SFw59Rffl+4VDn5KV837POr4
KW9Lr+25l2/y0m6NQtpAdW66OZr28yjJzLDm37VN4veNcRApKJuK2UrMuc2j2fGb6jjpe3sL0Lg6
CDDliZAPl77c1pQYeK0VzZxHwy/q7Fxt49mzOoKzz0v+t0Ww6TIwLEV4Ew5AxYIib4u+54rjGzyk
ouiOCjO2FLyatA6jabHEUkgeZfPD6NZeZ+6K4Qn/tsmhLPIgL327P5Hl6xRvkf+tHGWQpYhOUjh9
vO8kp1aa+mQ2Tp1Huvtk5rtsKXwboZL6gm6Ojft+1ZS4gsVzALlsyRTRBxQDCMdC1UESB33uxfEh
j716uLviY4AX7q8hEYyeve163eQlqWGIaCen/tAe7z/7Fi52JGeRXLPlgtI0NgPXO/Z+9vt8N25s
uNVpsgwsB4ii8QAQfz/79c3YoV/WbPJIMXxoVivPxneo2JVbqnxr+xpvPyQ5tfditrTnrIzwmhFc
HvMU2C5qth66+W9P1OpI/pq4qllVWqEPlkWjpAyx2pV+cjJ/iEO2GcKKFZWCF3Cg/3cw7zfl2ZzR
eI7H1HIB0dC8ju7YsJsh2HmvGqg4pudWJFfQ1C13ysGhUZd54+hVW4Wr1VHgmYQHBUB9ABpcrnyu
OqOiWmkexYtvIAM1eWVxNKvo9qqsLjxgWEizAJZ9BZQA73KF+qKJVYEOs5V8sacj6NBu21jzyeBy
E4TngDDA1OVIEBv1xmzWZQS5KS3bDVvY0LWZOv+++PvZepcNeKsWrS2jxf1sgh01Q9IuASI/d7cU
g94fwdLWct9ThMhLAQQk40rqoogz20mqiLK09eyR/MNSB9oiuq/WwOj31cECNis30n1Zd17Hidca
NGzte1vIsPnQegjFY7gc5FTkdErGSO5YFIUtPQ4be+fQjWhyZVu4iGgQ0CCyxbNMmtI8n3rOzaKI
dFY/13H8M3e7YzFlG8+ZlZ0hOpZsvGRFxVR+mutFC9wwbWEm/fnd3Kpeb31d/P1sX2RL06APsSmi
VP+Y29EW6H3r89K2NiZAFRqkzSJ3eXNDi32+fWrWluAcaCb9+hHaV8nctTQye4QanxTz0719mmIT
nVuQBrCgUUlvubBAwoKE49u9AxDkdKjSiC5Qgaa5nP6BNC5CSrgWPW/2evm51zWQ3f+5beR6ES6N
SPfjbDUd5EVxqwCD6TPjE6m2UgbX63BpQQq+4ylWWjLBAhtGCNm9uK5vVfXd5+3SiOTsrbYtrTLB
/QvN+rQ+LtWjusXFuzoOlEdVQeSNKqlUONPmZAF3BJbDVnbLonkj+uJd/e6XEMZxZkS6FKfErZHx
g5GRvmXprybeSEysDwIxqgAOGlfsMwslJlcnzJOi535TcHT2oxTUbd29K49pMY7/2pHhtogZe3CG
I4TovtLeI3lQ8v3U7ZzdaPvtG2RT9S287Uph89KktD6mPiwZup5plJWtR+cUEPvjUDwp1PVRHaq0
HQOLbN693j4/4hBeXmiXVqUFM6Zx6cYJVgdBChbU88FmHrm/2AWQBNoKwdQG1bMriZ256eykqxRM
5wg2/PhZS3/eHsaaG4DEnotAX4DH5OS1QpqqTzOFIUxOPS3+GKfBvzBgIucq6GKBiZFWZ4lHSBZR
XkRK/RC7SuCU/f62hev4mMBH4jrUwJuBjJJkYbJnfYHQMIv6LmCE+Q59qruHhWa+m90/GJGfdET6
CvVOGQtQFMBtW/WYRIlWhUb6aC/WxmBW1uPCgjQYN1lm1imwUD03Rljbu9tztfJ5ZPKFMAjBDXOV
Blcop3M9qGlUtsfKr/O7A1biIIuLHBrazlH3ky7GkiyZpqasjvj4nYHL7sftX7/ixC4+L12MULas
07bG5/PMj3G8qTUG1r2aZKhhgwQTVEQI7AXBnHQxIkk6xE47VK8qCaqyDqDfEJj00Ol3h3CXdqTr
kUx5XSg97NjN61jjgvx1e7KulxrJCJSIXCSkgSuRK2yuVTDArPLstftpWY+ozN/+/LX/Q2ZNYC9w
GARXhbRRe2qP6oCuIECrnH8sdd7Rj0ra7FHk+Oe2oetFhyG8fcDqiR0LferLaCjhuTNnRR9HrfKx
7HfJsrO2gvaVqYJGEuJ2QKDgb+Wx6JXhTjXK/q/JFNY/qq1Owq3PS1cFKQmvdBefV/ib86PuNqA2
1/4PBRKAbFDnFAI5Muy6bNpSb/SWvUKyyjBe0+Kry16tLIjvdx7gbMGrRkDecDaINA4TCGZ7NLvi
tVYKz7QUz7bD22u9MlNgbEKPCC4M5ORN6YAPxMisnjjl6wv4q70JMk//2/els127A1FYHZevZAnJ
eCjHjaXY+v3SmQbCe0T6Hb9fnw75tHM2pmflKKCajWvHQDM11EmlYJdrXMVNWrFX6nznSuOZFIDi
bEs1YWUQ51bkxFxbTmVTaDV7VVyv+mm93b0EF1+X/EZOWqcqrJK9grFimcKW3H0FgZYLVEmCCw8J
GBl8O/AR6+tm7BU6pZwG8xajyuoanH1fWmJDi7ucmSl7taGnNuBB4BdbyeQtE9IyT4uCMhfqya86
2blpkDl7bUvpbMV7n8+SjPKgA5sqG8DD19yxh18zhMAjwiGMYbZ1HCLEWg63V13MymW0LGQvQbCC
fjhoU8hh5gRCCWVB88yrOU3QVqZBMu0r83dr5l5pfG2We0lcAfsAiT8wYjCGsFm+NHI9LijU1Nlr
o3zP2nGbxeL6kFwaEH8/S5H0fcoMvebYZs3J4kc+7m5P2Nb3xR45+75pTkk1Tzjq8XKAYugmzO16
j13+fsnTVgnlS+9igpIiqI1gcJ/ZvSLtWAP4cBEjmAZic11ytmVsjsaMDoMISVgAsKribmeO7yPH
i8o12gcQb15OkZ0mVZEUiRXpzXN9sLb62q+v1YvPy7H+UtcNKXPFjKqmfnaI8tu16QMoowKkNPbO
QIPbC359IvEGAw8HWNjxzod/vxwN46yftD6eIxakP+p0N5T+7G7YWNlU6EYRPR2o8+G5J13gBciZ
3dYc1CivP05TaGzBk7a+L4VqHLLzOlPw/dSI6u6jbmysuJiDSy/i4iEs6CXQ/4U4Tdg/PxRUPMmY
NURldTLUpDlOWfMMSt3f6Bj7w6fmoSdd+uCmr3cuDTpTwMUIHBS2GlhYpKVJtUGZl1TvI7WjXkU8
s0k91f6SDL/+hR1g4ZCdEXqH8vAao58UR0VDdIZG6HYICh7UpPZOt61cnXyMAjTKugh2QVYqv9Hi
qbd5Qas+yss9SoipHRj1vc4LJkR/umAPEtAK6Y5Ep16famC5jiBLvfhZH8ypO2/shau9JmwglQ9+
GQgKoPv2ci/QwWFQliIAXsb7ojt8uT1JK19HhyF0QAUg6Zpt2mnBqaXMxRyhWXvYJTz8nz5vSD9e
GYahZQs+PzpP2r6n94ah6MQ8+/Uy1J+WsWE1Az7fKbskNMn9y4vPo4QHJm7R/yL9esZqYMktfY6G
J606DMnx9uSsbNCLz0sRItOteIhtfB4KAo7zgdAP2b0cWkAq42kPWh/A9dAXJCtFWEqGprqKq1HW
xl7xMLtbaOSVMcAAcE44zTgIMlCzqya9HudURZ9h7CWK4U0F94dxK1exsk0hM4nLAvA/IihJLw+B
6SKBgPOsRoUV1FPgbDVBrA3j/PvC/pnDnQbVrdMJ32/VlyL7WFa7JduIDN/ZTy6cOtYC9WCxDihl
XfWCgYLbQWOpsUR50i9HRa3rnd7qLIjbIUnha9tT2jp74vRfcbeMv7i+UAQTo8pzL891LcqUrPQJ
yTUSgv0zRae3k3tu29IjTRPmA7NYPqdtmv3Cq9WdvJyoo7LTwbUZ9PZoPTiLPeyGVC/3yO1BrmKu
2Dc0MbOXrBzrCUjepXu2J7f1NMVO/NwZzSg39LZ7KMw6cG0edMbMTd9SR6cI7HJud3GrziGdE+WE
t7Kx65mW7iFizoJaHdPUMwBF2UG7OPmhT+l4iifzm9IOk2cC+OZRdeiXsG5tgGz1xFe1iR0Wt1mo
Z+hUe0JfoeJ1zdLVfqMQ+y2tUhaSNEsfm5x2fpOy9lRX8/IrIcbwCL15gF6KpfedTEt9R2nVXQMO
UB8YSP5aODTxG1a1nlNoww4E+63XobXipzraoBSpLBJNRr2MHuiJYn+eK+sFYhjaz9xxJurXbOYn
+H41AezBHExPiWP340gnuuN28qMjsbMFsL3ejLj0cXKRlcOGx2PicjM2CyNdPWQkMgi4K6AbmIWx
9fO277k+UJc25A0/9rxpAOqItCxwn1N+t+fE50WSCUkO0LvKPbWOURtVNdlGZE3KQ+tXwBn+i98P
DJRoOoaWmezYFFI1ZZdg6RIEDo4e9XRjBBYm+fK0YgRnBsTfzzzCgEafRJtMEi3mb7AOeQ1NPJ6j
32MrFbRqCLlLtOviuXiFqBoI5BhYzEmUO6/jtDdiqH5/dfQt7aO1TQWFXkA4hBu9KqRbA9PHEe9f
dKi1Xto8UAA+afP59qpcPSUEDYzQK0EzHMIuGR3Gc6huNM1kRMtkBItdeNX0zMlR6z/T/PdtU2sb
GBA+gDuBpwTOQbqb20odO7Uftcjgnybl47C//fn3Yoq8/lDZQWSH/D4eLNKjjulTpmnxoEU9mzx3
/pPzcY8akp/mD67zS28fKH8a1cRXWjus68ep+4xWBY9bTbiUkVY+j91zyX8aCwSLN4KetZX8+8vA
/365M5e2d4zExcgz+pEv3gwE3rAROq9NrmhoRJMmrlswVV2aYNZECzo2OrqiD+r8uHy8Pbnvbzx5
chEu4IBZFvoCZSoZVe1VHVca9ryh+nbleKXO/Am0avTAWOvrMwu48sF2wEKXBMO4Y7Wz07LfMdgE
kupbVR705qBshWPXg0b/K9i0waEqtNHlVIptLY7V4jF2Umnje/mmvPv1Qb/8vuRya23IaEvx/Zn/
GQ07JHoXzuzodMPdL4ZLQ/Lq8dgg9QhDBq4m8Drn2eLdXsDVoWCeAAcDfOOKCigV9f0E/XInQqqP
IHp67er6OPLuWzNt4R7WTIl2M3hHkB1dEYP2eHzFWV9ZYKMZn60u2bcNCrity3xdTz7fHtb1ydIF
hfF/bUlpg6ZKOpcx2OqVNwOnGcqofKucvrbLkLEFbA7aMoJF8vJo5e44kjiLzRO3IZfYdd6WsNra
IEC1jSo6DhAqb1L0UKYUugq4b04pmTwVXr6OxxCH5/ZUrQ4DyEOhIYSgVoZ/Kco0LznYbU8uaIBV
T4FYym0Dq8MQ1wgUfqBtIWelLEra2OwWDKNn0BxQg5y2n3pl2jgr1zgOKNYg//VfO9IjzNYHB/BA
1TxlTuwXAs5caKHBX3t0ILJwGHp/ViuvLb4azpfbI1yZQtG/iu2G3AG6jaSFcjWaouvFUk88wcvJ
c7Xd7e+vzODF9yV/kybdZPEJ31d633ADkvvZ220LK2fzwoL4BWcxkp3lbpZ0sDA2O835JwOo8ifd
AtSvTZMBxkrcFgAlIclyaWSIwRrr9KN6su0Xlr7c3VWGfK2B9nQUXNHbimj18vNKYvG0Nwb15BrQ
YRpCGjse3apnXVUFJCNSYi0ea6VTY4whW0o8IH6wufJt66PGdzQ7tHxjWdYW/mxI8tFpGnvQ1GrC
smT8xS6t787IH5wmDW+v/rWZd6Ix0ToOa1eXAHpsEq7m8QJ4c5iNx8TweLGBzF81gXoKbhpQKzty
aT81y5RofFmAeNrjlTjkh6zf8DPXexiVEzSxCSEdpD7lkDVB/31t5OYCiKPla80uV55N/VRO96qu
iUzMuR3xO87OSoNtvOS5tUQaKJB+LVsy99enRGhuGSBXA98ZoM7SKckqCtZBpQEBBfcXFqCn6fZi
b31fuhr55HTIkLR2lBehaYKIiZEtT7yyEggHURYXtKgCgXg5Q1OX6mlu0TiatCX53uZxfCoc+ztD
r/tbMUDCMzcqHRwbAIt6Ra8sO9FJ67lUf4zT8jjoqj9w5XdjQv5xdj7dHr6IqS8D1gsvIVMwzw3Y
/cYZB3gZHo14n7WRmn3Q3RTowq1U16opIOHQjAwEFvjKL6dh0RUtMbpcPVn5n7l4W/QiGKdhnyVR
WbONnNT1lGNYFrCSaB5AL698i6MdrgURX6me0JcflOr3WITgiK6077enb90OImtgKtAF6EpO1i7A
FKVanXpiyV6zM7+iYUpeDfrrtplrdyGG89eM5GZnMuu93rXqqU9Sv1Cy1itNxRu1ZGM4a3YEFM8S
tNxAgInDcnaWcUtRK+GZdrKdQ6IH9eK5G/tty4J0Fkx00mrI5WmnzgYGtzy0MYCXG6MQv1Le0+ej
kDwSJOCXslhgIyeePQfFFgHI6hjg9lAgQbbz6oWezMioajHTTgv5DpVGROzusLF/V4cAIkPh85Bn
kusvRTJW7pCW2qlmgzccHGT2bu+oLQPSjtJLNTeLrtVOo/nW77p2gxLpuosagQGaXv5/AO9/P9tJ
hFkN13uOdW7LR476cdfjnjPs8avNh4PloCd1Kffx1L0VvR1QBUKzxA5VkIrUVh7mBJ1FeQm1AToF
KUR7uzYLWF5vQKpXJwHpAEGWgTmW68+gu88as3a105CGThKA/fVfTPLf78vxSgIFzDnOLe2UaXua
HfmWR139/cDIgLQWqfcrRVVUJVgyxDp+v/XZ6T59vv3r13wbcXBx4R9EQvK1ZS0um5sy0UUAeVwm
15+tfT+m4TgOwW1La1EkWprf2XrQwy2nvPS+NY2kVeGtZ3q03SLUSvM4E8cfNaX35gkNuc4Wpfvq
6M5sSreRWThtNuewiQKZp7jHpXzUDe7Zze/bY1t1Fmd2pPiCxlYxM76op7n8Ak4E0/yWJP8iawFy
qL/zJz24Bq3tsNFgA9mnD/04f+g1FMVq1FziLfz0dRuYONhntsSePDvYRd7b8TzM6kmdskCo8+VP
Ng8zC7oBcx0uEDlJQDZYNl+r6Uut4g3wens+19YNipCIH5CGQfZSunE7tVwMsLRgPk0ESy/gyoeC
7bAlm7S2IyHYgmAFRXz8R7JCqtZEVQqjHNMPOX1pug/K8KlNP4EgJFTbjWfNNccx5vTcmuSMKTfi
aRphDV2EDyYEJDIQjkyE+4hhQk2tj9wcDlVWB07T+KqzfJsmFnQ8OaiGFvTF8k/SOH7H+YZ7vO7L
uPxdshOf66RLDbHWdl55rvvbiI+5jSxf76nskOaup2o0jLf6fldX+O/cy3Fi6uhZFnOcTJ3MQZ2S
L9aoBHXWhgndEmfcMiUdzg6AWIvlODjdvCvHj/UYVPxgbLVOrl6GZ+srk1iO5bxwqOiopxiqd1Sb
drHFvLqonrQm9uYEHa4JuLOzOTJLtutY+bGdrIeZg1GBFjuaNIcGrRA0zQMjYR6lU+PzIjncPldr
+SJofuM5CoZmNOHLjJ5jVrstdcWWZw9VBX1BZaeRY988zQ26rov4KeWIPUvuTSiB3ra9do+dmxYv
hzOf4uR9ZmH7q6emDfMHqoS3P796mEFW9Z6VB2pGcvUW6rUKngNwWeyPiyC9KHovo6jod9+M6Xua
bmFDVuwJuSfQluJRAGyC2HVnw8nzwW0VlyIpEod5tVP/1NN+Nnam9inZAhkKzyCFunhMCc4+A8Ri
4K+6NJWyXHWttMDMWfOfxlk8Co6T0skiJ1bRqTUUAaCau0mZd7endOVWg10MDx4CdVxZJxIdNGkT
F6l6GpK9RQMz9Y0tde+VTXFhQjqbSJwOZk8wNGUsfY2/AVl3/7a7sCBdm5k6NHZeYJ1ssNSAZQQ8
PcP/aEK6LVmpjKM+w0Scv7btQ3Y3Shb6k0K3B7saB8iWcUJ6kiSsoAxvaqoHwxICExPcv9Jg9gIA
VDQrX9Wju8FM+9w1llPJybd8ZAHQgb/LTYTe2oZyNDzXUaWAPI2cM6ZNSrsit5eT4j641p4rmbeg
6e/2WFbcPdh4/xqRVkMp4YVRFF1Ojl17SgW5DChAa095tuFwtgYj/n7mAFg5ltTNCQZDwrT13QI9
jBsmVpIpQqIENW8gpEXd+9LEhAJM1RF3OSXacZ4eEHINX0bz7iwl2IsB10SdQgA2rrKUTWel9qAu
p1nbN82+KfeA9txekrV4EvTIINq2AWUEK6g0V1Q1WlxH83yiun6I1cTL8v6lB1pnoHY4VMCba/q+
aPs/ndE+2pT4Q1P4nbG1ZCveBj8DOAXkpcBGLENTVHdQHMKN+WT5lOU+WSr/9kBX9t6FAWnvpRoZ
ADm25xMBBpmFNfnRMtUrmnt5+LC9gR1EawkaNgG9kKYzbpN6QCUO3Ovg4PPcfMMbrEUJYGvGm5Og
CVm0tF7uOxSSO5DMKTNCmQHUp/TAjcKv7MfcUHZodfVm7dmKmdeYH1X75/0ziB5XoGIAwMC9Km35
PtZzJC1U49Rau875adcp8vI7Y6OEv3KwUDVDfRHSJiiZyqwzA5CLC88140TZU9E1QTNnICD5U1au
j6rpvxiRoM2CdpmFLI8U9+vgwTXm3iAnZ3xZ4u9W/8I0oMPoFkRmbe8B5QncD1AlK3mCRicpYxPs
0DYk5kNbeUbvoZljY4+vHaIzOzIotp11Zg9ooDqNzrOdca+/m9Qeu/vcgBTJodgEfJQBA2r+gA5b
tgXhvyagEgZAaidQwwRYIikSzcYUhG6VSk6VztR9a/aNV2t95qHiXTwZCfJE8dLyPbeq73o7ah6e
jrXfAkvguemwVcERZ1UK7nCMoU8PhhBkRYgU3BVmbFSpMpqnqnviEG8on7Ru44m3bgJ3rijao7Vb
8kp91yVAHdTmyWrr74wkT45bgaDWDG9v9NWNASzt/5uRvNKYJ+nSqTCTEfCdOmMw/Yt8JubqrwVx
BM6u3CJzusyyKvPEoOMbTvrr7QGshPSg3BPcYChsXz+OMm1Js7LWyMnqAjN+JBmClB3NH6GVuAmn
WV2TM1vSHpzbCVcFLqlT2ese032nBs51K2W0uiJnRqS91ffNTNt3I53/W70fnY1jhE4PE+xmCE7l
wMGiKG4PWQqHg7U2KuVJt+fj7RVZ9WlnJqQB2KOulgrPcFLTynlEb23rWwqoiFuohXk1Kafd/fZs
pPwtQJxx+6nS7QO8Vmv1agl7HQkgsOYZpPch5Re092P/MWEaNNZE4R7CBZKTs+d6Uty6JieFH2p6
ONwex9rC42rDTYC3DxiipaOYGxYrCi2BC2We8r3Yog9Z27znn5fOYVn11pyJZRlIaObQ0n5yyAZM
cOXNi2Dx7wik8+EkRQwBL4wgKffAy1clKgSHUgnRmF1505YY3daApH0GXYcigcIZORm1gwz486hp
APbtby+K+Ijs6aE/YtiiXIlOGCkQAA0V6UqDklOWvw4K5D/RGpyYP3TjS+18zOEGbptbOzuoqQMx
ixe8EHm4dJbo929ckHYRIE90QPC/WIMSZCOFkGB425D40PW4/hqSJi8GvzfjOgzN6MV7aOn00qdg
Jvs/0q5rSW5cyX4RI+hA88piuXbVVEstqV8YGhmSoAMN6L5+D6TZmSoUtxA9G/eOXhRiFoAEkMg8
eU6eFq8lshmh11iqWGfVv0EBAKZKQ/xP2qe1340sn3I7mqZnL91mXBGzrX/fxhsVyQ80eUm7s84n
Ib232BFJ96wI/FExZWv+Buo7nACm8HF5f6J43ngFY2ZkjTte7VCSyAvFs25t+c9NSHu0SMexQAuQ
GaWg8V/CybyrU/RFKJxsbaLA+GCA0wCCuSiyXToZXxLQI5umGeV90waZYS0bv29UoMA1DxNEbeCN
QdyG99ulFT1jljV1GRgVDWubLc7RL/zQmjW8EdN2Z7nvlKxGxyUI4gHL/i2Kfg3ccZyeU7T2+iek
1HT7efai2zvmd8R1tmV+G8DiAP+PaAa3jTwgZrDeTDv/VJWb1tiMoCSyj828ye0X2wqbr3q9Y1bQ
ZxvoLS0qIgppza6Mi78/i6K8fp5bZvX+idZL85ff9MWuoZ5KMFs67a6sSJ5R2l5tQfnMP5HUDvji
BgZ/9pdDVTwZ1EEg/aKYUvEmvZpShG6AECEtAlT25ahGILyaph29kxObABHZQLcA+wVGNgIO3jZv
jcAruu4esIFub5iNdyz1vP14+0dIfvpnzGe/Qd5zmdN52cC9EwEq2qQL3q62v0HXEnovzKggTXjb
nnSM/G0PqCkwWKLHT86nDdCmgehl4Z3spttWtAmyOA7bRJVClUtEf+ygFxnbAuKpV4ngHqkIc4hh
Z0qqJzAcQ9C0re97HyDjwUqfee1+Q7/MWx+Tjd2VikkV7ni1sGfGzcuF1XuUrWs/807W4j3Slh59
WiryKfKL8PcAASGC16DKfp1oyxtbq/LWdU5Ef/arOlziu3GKzOWU10swlluTj9vY9DeGk+x7Q0V3
Ih3Vf6w7eHUIQDpon6TbxvcA+mkmWC8HnGZL+cv1291C4rAsGkXiY3Up8fj9x5Y0m7kDpu168J1T
iydugLTjvk/sj2a1fOx7YKeSqT4yxnfupO8XJOPed138GSkEJJGlEGOVOXDSNI57k2rOKZ3uu0+W
6qG75ir+2eelwelxgRa8FJ8H73KwI/jjvfsNtzWOFzx7sExgObp0xQZfH+NpdE81+1H142YqD0T7
edvG9RhERABQDWDj6P+WkxPtTPrZdQfnlAeUHCEfc/vz1752+XkpWHNms05yH5+3Uu1rZfZPSVM/
aGZ33zhM8XhbHQlEPLAgovtVpmui1mJC7WR2TovfQ5I3DfIft8dyfdxiLGDZQerEdVAYEX9/dpFp
4HInlc3R8AhNBNQrG9TMcW0O7N7yVEft6mDObEnz1tRLRgegxU9mlezqsguJiuX3+sK8HI3kXGnX
9lPqYDQUrbRuWEFfpfMfOYgSHf7TUwlIr40HFOxI/CMIEXQvl3O3FG6fuhN1TgP6VZvY3y/jx9ur
86fB/PLkBtc26G9xPfzRI7m0kWizN/X2nDwDA9+4UCy3qkNpMh72uK27zUQ4Ae7aW7alObYfR3dI
Qzo1yZF11hQM4Nh7nrSGHPWmKJ+rCmQbiZfbn2lGp5e66uc9TrDxM/fA/VFBZ+cwAK53YJYDKY/F
jzeN3kG3PMtTFsSofWxz3Wi2udvPL13VYQ3j1AY0LY0fmr4Z9qDZGQ4FGrlCz4HEm9Wl3rbqXLqz
hnwMFj1P7/IiR7eIO3FUr93hKxpQf7mwft8Zhf7cO22+K83c3xqF/3Vp9H7fFnSAgA0AbRq3lx3Y
7O17DobSIYibAdHdUM+nYnKSEym7fLOADGnTQFV5R1L61wQVgcCtU2OTMIuHdhNrT/5cjQ/oWci3
Lbqu7g2WQ4hkBP3dko116KCaAUyqjS6+Qq839cTjwMzSdOvH1NrNrsk+xDwtN+mQu6+x5tS7GMW4
gz0QbV93SXHPGoqyyDKZx8a1vzAypRs0DtvBXC9J5OrxsNESs98YXVYEXmuU91qj/5WMRhpWnfaC
xOjyE2T+t31obYeL1gYUbNBOjGP30oPcHj2+NhCwz/FAIKuS3xPHCnLT/uTN3b4yhvclSnE9CboS
QHABQwedhFxv693OIKNBkmc3TXelVqFHPLkv3EkxquuwDWZEQc+BqhYahKS9l/SgPdcXJ3m2QSWD
1Eb6gMU/jdzZ3Z69tT2OVioRDwstSXk4NKZJNxPsP4ilTDHS2Koup7XLBPRvgkMS/ZDIMVwuD1gR
Y/Bbd8kzjfug1pcA1OEb5oLGlexvD0UuSf1eGnQ6IXeCaiW6HaQ58+t4mierT57RX3/w6bTHzr1n
yJriDRdoVA+7cgQ+wv6W9+VjXOiKdNTakp2blyILnnCeTdmEo2z2vi7EfCVpvx8HVc5mbcWgRw1K
zt8iZfKpPNC0tNw6jk+1V3+3wUsQ9EasCHbXbCBpCyvAAOF0lvZU25uljtKrdjJnLTCRmmkLRfZk
Jcg0f8uX/m3i99+fXcwGL23EMVw7DQ5zggR8fqCVyg/oT/xkNjxyWjfk3Xx0JhxvGlFYX3NK5NdE
PIDa+VWyIKeLRzKXxafJLXa0+Mb6fFvM3+iimMdVO0iwIVsMPaKrBrisnyyul0t8aipQ8XefQHkU
cPeDXX257fqr6+WCC9YSRHlIGF1uMjYXrHPQT3KKi62VP+Yq3uyV7+PqFq0aOJAEceTl97GvM3Tx
+/GJlx/Qylx+uP3z13Yuvg8cJ4AlOF3lXEemLb5XxZl2wmFuwiMGa1NpVnK3AHb8yK18CPWu9AKI
uHYHIB6MsBon74AavgrVujpQEFLgHYu5vKIPHRf0nldmDq/sQveRqHoxf8OwpHAHwDogC5DVAwpA
zlLVdjtak2XFp7lP2dbMnGVTEx/Ztwq8ILQwii/zWFWhWTXeHo2V4AYZYrpnmU5wx8bpjx5Bxm7K
E7ZxuwbUHQYv9mD2+Oq1iRfmRozIIM/noKw1qO8x/ivzyX02kJ885/bj0pk8HGiGDlAyj++/sDAy
InIMaJq7Uoi2G6PKqO7FJw3k2XFmbZPCjfSqPtx2ldUFwmWCExDdKVDAuvRERKnm4vbwFMuLg7qg
m0ZhQMZoiltEYB//14IMbBgTVoyFlmqnOB7DKgfM0TYRK1nuc7mQjddX97zTgtaswnwx9rbLnwfi
3c+jf0ic6ugQvhHkud40PqIUtc3L7GCUKs7HlasG5CkIC4SSiIc/L2fBIE1DE8ODm7JHxwtrA8wd
syLQWYmrRGeL7oOjBa9xmWGuaMk4M93QTjP/EOufqqIITb0JFh9STLPiAFh516CNxgJdGhK4eNlK
QYKT2yOpsiJ5zhhWtfmueU6Y5nue7WfN3Dj98f1OBHsedjhSfsB2XE4f5VXTgZtVO03zEwVy5cft
z6+6EB7nAsmBpy3wFpffR4Kv7gZz1E7jRIx7LXb0TUqsbkMZ+I7ogp6+svfNaKlb+hC7Xr+3F7cI
kz7+gldsEi7circl2vNfgKCJv0+Fa2xYaQ/B6Go9CgGDe2+3TaLIjq75lCHY/j1I0woc1uWPbhBb
mmOBSem9T4mDFh0T6J1YBcFduRHB7f6PFZmRlsxanrOMaCfdgGNt6Bsf7ylVZLBWjYCtC+TfIn8u
r2/vkcaZqgqHREf8EE/MMuwzSBZDB8XYek2rgu+sbRU8zHGoI+cjgvbLqVsgc4hXUK2dNIcGDCnd
0f9V5E99A91pXbFV1m0hA2kJxV28QC5tWVZa+l2NsWniocaTwCh5WC8O7gKwOA+qssrazgRa6B9z
4u/PwrQCEriMFBjaQkmQGHt/7gPXf+3NKGvNoK02t7fOqjnAVwGSF0gouahmjYZPOyYCzwq0MjhB
IWAU7G0ClkYVnnVlInHSQ2dVZOtEuu5yZIQPadsYiM14OoJqJXsbYms/atm27TIU9BbFcbpycZ2b
kx2/HbOyTr0JN/8SgIeMv1N/UVxbF9+XfLBwu9KdHXx/qREnBaWqnCoz2vwxAE513wTUGFU2OQbs
BUCz4hhAZ/8w3TCpg2VPBgQnWxzTaR5kI66+0dnqpf9i0uZNL4eAGAWCDfd1GseHhjHgOjPFXl/x
GAwcDQs4Z1HYccW8nzmoM0+mntWIqJZ4N0Bzs2juNACw8jQ9TEkJUI4KB7DqN2cGpXkwZjrklqfH
J08bHknu31UVxu0jsprncNEMxY74HRJKISPIPZEIBzkE5NbktxjQLXGVLyPmfSDoDa/4o7VUO717
c4qXOmhAczeCUms4sMXe5ybWPWEqlafVOQYVFTQKwXd2lUSdtT4Fa654xmRxYGtPfALd6M7poQP0
uagU95DYd1fjFXpeeMeDE1QOkVsGUG4u3mYA2YR2Qbae8ZBMP2o7C2KcA6W3iR3FM+23EMSVTdGV
D2k2gFl/92WdOZExePrM6zY+pc6HesoD5hhhBmKZxQayr4/c6Ys37zVw1eHfbgfuBwMUSNmcbTqj
3mhVt8nLJKhTvPGWx9zVQx+6t61hP0H2dl9Phx7dWuVibTpBKxAftNHcUPvebe4zfcZdkQZaD5b8
MtDjvUeeKN7cyfiUZd9IfCA5tHu/af7nmRyX5phOY3j7xP3dwSaPHe6FIxf1FkyA5M9dOuKxMWTx
KZneumFbzie0BAduugTG8t2Zq4AbB9MZnjXyVAEaUucp8ijz1gQBIxv1wNEpGOO8w+1f9ZtR+upX
4ScBNwDiATw8L7d1bBezY5SGf3KSx8nsw4l/9hHx5wZaniDNPi8aEMY7ttzX7M0ycSfNkChqvmr6
siEEigD0r6RrNnbGNssUDb0X2tCL7Obd3P+K6YNf22HcqDIzv/U6r380Ylh4LYhs5bC8jxuXU0qg
EY5fU1EGCgBUHJJf1biEpnGnja+V3ePB97lnj3XpbnNrOyB/Y6Z7S9+VNkX60gIRzxtxKiiB3hta
sS/ap8X9yIb9YJ+6Our819E+LNPb0BdHp/pRNhNSu96BpYoQeaXcaYrkow+4hKAXJtL16HlL1add
bKNODZnX9Enr7sr8fm4jApen7LVvftrZEYWOd4vwipvGxpEOzBtaWlzw1lyufdfOYzskgIs58TNn
jyy67VsrgS4Y3xCag4kDqRnZ4e0uH1LOGnICU9mjP4HR00GebnknHcqfUVhiACIhedXI4nZQiWZN
S05gOgz7+KE3GsWTeyWkwED+tSBdfRNIVoeu4+QEmHJCIJhlfb49U2sGQPmMjiJYAQxFPhpsp5qm
npAT+seCwO2K/zAAD502WAi8Ca7SY1YFQpkO2elTCb7SQ/n9P/z6s69L09O2nW/xHl9nzcfKfPI6
VU1+5VpEZhsJN9EpAqeVpsfnszUkVeOc2GA/2hM/0cn7RCf2kZpxOLvJYSKdiil/zXmR+gDMCTJZ
IMGxLvcG0K6jMVA470A7XIodFIfqYUq2FQRXFKtzZQobX6iV4cbHzY96x6Up6iAJkjW8iHTrrq2A
DdwtXAFAU5kwL02YEAodBkgvRGk1D0duonewhRzDqTY9FazgKmzDaJC+FPkFsGChJnxpaknqiiYp
TOljEjZjv9cpdQPfqVP0WVg/ODCkt93v6hEqDIIPCSox6MuDzs6lQWNsiBX7LI/y7HPq3BnptxYb
KFPlq9bGBcAoyK9x5VzLykE1wSw59/MIqI1216fljnndvcfG73i2HUjv/ro9rLUls0DTjqw5kk9X
GKpmscYk9p086mYH1H5p/rFL7BMzVeDeVTvQNsPbDB0J6Gm8nL7CLPHaXpY8QndK0HYIOL83veJ8
u9rAWCLrzIbkfjQBMp3Geh7hhfjDtpPPi+XcAfmA2nr/3UzqJ1DzEsWuWrdpQ0APPgFKF9kPUfeY
68nOcY+inyh9cUYG3uk3FELs4R5k9Qpz69P4jzmZeUQr5gFdHVYOcknwmuBtqA8NtBT/g1OAYQ4B
O84mLJlw0rP4GUjlJOdFW0QFJCmryY3I7EfLqEp7rm0pQGrQ64jryLraw6M3x4ZFGYvyDuzgdrKQ
z7RJ9wP/mMU4cm87+qoxF4rNgKyihUEGzs2kSgqkB+pobtuwtlGaqrOjP5bBrKmw8mumRPcXcBbQ
HkcV53L6CptZGS87FvEOp9H4OkPQs1u+46lwe0hrvic6xAXVINCrcu6oJDXPLUuro6ZIjJ2WC3Lf
hUA52fjhmPQFUeuD3tu9YiKvogjsMiBzcU8CKY02JukgTDXa6S6F1d58MLQHX5EAUH1eTO6Z77E8
41XWJCxqgpGGAHLenrO1DXT+6yXXdmjdaWaNX++91Q3ebcO0cRSFY9UIxLKdjYCStuCOGMGSbbVO
2cio+rx04ozUbssWvQsghTloT2iivT1B4p9fPHqwvOhKAwIeygWAKUsTpAPdMbiOzaJeW/Z1eTeN
O1Z+ofWHajoQc9/MKoMruwUXHl4nwF8jevfFeM+mi4N9u+K0raJKbwDW7RPtwc1bNO7XphYmM/rf
bw9w1Z5oBMRlhJK4HDlM7VLHDZ9gz9/RF5Q/f1aq9ojfTBDSJOIeQmziACZx3WxKZiNzNPB8RaWD
Lv4AtPzaZsSe2gCkhB715zbVtrQeN1rhf+pLbduS7FTkM+gWAAIam2eToGrIMoMGOKb5x3pZpnvu
pXkC6oeEvWAJDfBoe4V1hB2I3DM0SLGh1B+YRbKQNY6+ZVXWBg7+yTGu7DFwOp7dJymNN1M75s9d
4+BbTKPVhmktOqv0pKFgn2tTrHa9cRI7LJA3dZZlWyGDMgRoM4WeAU38Q6rrywMedNoRyLs4xDLR
E8gKKmNnjRby14CgBChHxDQwm/Jt9Lhx0hvjzavjryzToMJAyx4YxCzXt6PmQnTYhaYnCBJduwos
6v0yrCF+tTTdDPwpcYwtHv4fHdblHwpm00g3Ur8IqQO94nhJ2yM1rDlIjcS4Q39p/M3PTXMIeAIJ
Ui3PzE1hV+SuLFyhRmq0gQGliadymq1wrPPxqS1LF9MztgoXW9migCei9CJSmSi6ySeAO0yFhfcV
7k3+8LPsDEXyecWF0cQKPBHq96AHkckdSe9BqYLYZZTYdZAtb0b+mI13Aybw9lZZOSyRqMQZgOI5
AgH5RUTHhbdxn1VRMYNSPn9grQcUhwK8sTJZiAHwIsFViUeXJUVtqWGBZ5a1ZVSmx/jFnVXJwOvz
DK3lwMsLtj28SqXLuJ7J0hmNVkRu8mnM4wBCD9vbs7Q2ANDCoAsbaYHr/AZa+vRMS6sqypoN4a+O
qpqq+L5cwWZlNpfxgO/b/tbfIgX5//r5RIrMEz+PiT7j8+49wN+9qvVa3BfSUQjmIXTAQcsHCSD5
PunmImnTnBXR4vBNx/jRsk4I0XHiHXUlOfbaVJ0bkzaeNxakzP26ALHFvYfjxHy5PVdrG0+g6pAm
AO0Qch2Xd5Wdl5PjAVEQ9cm2zruA0zoojbDe3Tazsu/AR49mIcTgOvhZpCUZ0t5C9afElliS0DKq
k92SQzyZb//FDDA6aHoDsZG8NIgTG43YWRmlFo9QawjG0TwwouIUWokoBGEFHupwgmuIZYL2m1Jo
wkWzNgamz7fOSLe28ZguJ4eCq2UYg1jVCrfiCGKJEOojbQuyNylIonYFnzPqNkqftbLatnX9/k0v
dNkFVQv4pyAac+kJpUtbz63rJrIY8nUBUZVNVrYNsZC9FyRQ2DQyAVBW+1ae9yaLiBmWHz5Mr+0U
qsSVV7yZAGEGqmp0EwG+J42hsblR0CJmEQghXwa2hfIWIKmaFyzv5HzCHYJsoCCchFfjT/lF5FaG
3VAIb0VTyTYc/0W3PXltuQUDsaAKgHCeXLGfOyxRBRWMaE6LzRxOs2qqVg1AZxDCZAiMka+7XG5d
wwkPeHQboR7UhAX+e/8AcJ/jvYjjC/e6tOMLo/bdsWwxQa554H26s4zjbQtri31uQbpme7cxWi8Z
8CoB11zimiGCpq02/AUtk9uG1qYKrfS+j0c9kj0yBDnNlrmdQXIYJd+a9OCriIVWP4/wHSUZAafW
pfeJqw2JPjtOE3X169xsTFfV8aMyIC01HXPGUwsG7HJv6Pv4feLyYiug7Ip0ETp9oAYk5yFs3pS2
02gs6rL2l9UhuDer94c8eABAqkZUQ3B+SM6ENuMFaKWRRRYHNBuAN8UKr7jSxfclV+oMnad9ge+P
aXfMtfETcjg7J84OyPIpbsKVxbgwJUVvaAFGjiiFqbkNdAiefbrtqysX7cXnhfmzt2fNF7NuNWwK
F/I8XhCjOqXq+14dAVrHdZCkINEvr7eWtWXaJ34d2U6NajuQPZo/v1NzRjgVUp+AoaKD2cO7Q7ru
SpdrtRPXWBG72S5d99bZ9o735TZmKoWD1fEIGDk8C9VEOelkTG4KUK/HIpo/LAeeK542qyty9nlp
9zl6AzlXx8Hnu/zo6tvO2I5trjgLVWOQpstwymFCLpxFVbnzit14uO1Vis/LEt54DYxNQV0WOdUG
BKuaCr+xtv+QMrHQBecigSGnZ824Z3law6Waasieps78qWVx9tzniX60rXFRXK5iyqUIHvGHDtiY
IMm5OrHqbh4mCy9NEIhWxuPSu+nGzAc/KGfubgxcVmGcZ95bYWWmCq4mzSQKcaBJRyUEeRoDAGG5
dDzGCbqWDFBVE4DjPg8q1jNpIv/+vEDdghMfDSbSXWK2rb/MBvq03TmJX91yshAptmUWkNnWNj4Z
yfs8449B8aIG8aIHyJ/w/rPzZly02rCtDlhR+8FlT0SF6pJ2z9/fxw2DvJNAUYn5PPt+C1HQqi91
NJ4bZdikz3H6U7Te33bv1VlDwQiAPiQgrmTHWpebWjU6mDVGAjQ1hVas7+wc6EzFWbBmCME7no84
ahATSaPpBsefvQyrzwfgznKSfzJHswtMA4o3Vm70m9vjkkLu35N3bk5aHBTGHVpyYY58Tb1PRbmL
i101fLL8L7cNra0SygMI76EPBq4m6X42QM2VW74Genf+xR3f4mXXZoooY33q/jUhXdGNCbmTZYAJ
tz1m/pYtR7s7Gtn+9kDEOXl2Mvw9Y/9akW5no+o8WtaYMcjcLdMuuUfj5ejugSqzfoGW4D8Yg1Oj
HxKc9YigLn2bMc3sLQ2btWz6+ag7BXmheueCtqs0jmDuAINx04xOCLZRqgNvM7mKH7A6p0jS4ugF
fvYKWdV4Xh6nXmlGRsIfmzb/a+pitBOASzMYYpUzrvrImTHxY852ctKgZjZrBU6+dtv+qOihViX3
xO65Wjy8mMDHA2pW6PteWihJsdS+OFsH8iHLnpxaccmuj+Df70sjKJBQqEudmhFwkEFn/mirw/wf
VEfQKvqvDcknypkunT/ARhcvE7qLl8/wfDPI6uHzbedTDUbckWfLMaAbkBoO9hMw3HuQpwI2OYSZ
pvAw1ZJIcUmTToCb2LCC8z1Dldw9xJX3Xw5V4AtAEoY/0C9xOZJymC02QKUUjhUmj5q+aR8nrhjH
6myd2ZBmy4WSsaYByw/9ird02vXGgQ+//sOCEKHYC7iOedVQW/hVkhs1psos7qr4q4CT6mOsuOlW
x3FmRDpFQdhTGL0VYxwAZbV+QKetnTmKa2d10c+MSIco5U1WWgRGTO3ZBYfs+zn7UFrH+wPpKlS8
rrI80Lwe6DQSCw9mdIB8GwHwvL0U1wOwEBxCDgUJdrBaygW8RTdBtq8ZVjTdL+j9rPp3Jl9wzeDI
hWAJ2DEQp3m+tC1iY55aDfWOiFB96035BpnD20O4PtpRRsFrXBcJN9Dk65ebopmmBVQMwN1ZbE4e
0OH+CZksKKIU9Qe/zRRBoNhhlwcvHoNIGqK1GfEtOhMvjSXxmDs5cCNR04dL/rVdcJBs9OTNshTb
cG1hsJNhA9CUa2wPgJepn7W9HcWP0B2IK8UBv/559AgiRw3YjfyynXqzGwgFY5qe3wNQmHUvtxdl
9ftIFgI1CMlJ8DVczlNbDTHRMqjCdvOmGPboUbn9/evdjXkB+EQgxCFdLicNU7eYPOqnJGpccEMf
MgfKRO/fGuiDgzwvEjEoBMvvF1JDg64B51hklJPxkWX++KZNqYrg5TdKUPIoRMfgp0GzElLRMrjX
r1D56vvZiLTJhyATUiW69W2aXMQlrw2xUX8u9212103oVgH/OvtRcMUGWlkrgF2gS4knKQG/srRF
jUFjCbE1PdrFtr6vs3eCBMQRcP59uQa2gJCC6yakv2Zj3iVdt52qNDBbbQtc9W2vWBsJGDRtqOGA
FQKJm0uvI2xptbrC3WV38/aJN9P23d83gX/D9Ys8L/oVpTvFsCtaZ2NuRZr3dYi4SkZn5ecD34kW
T/RDQn7SlBaCu3pp2AAXRh4Ut8ZX+/0RF8D7/37/igo6KSrXaT0Lub9fc/0A3RyU6ffvnyJcKOhc
xCsZRDLSErToHU2JMVqAWjpBhlyW6gV7vfOByQApPJILOFew/S/XWEcff98zOkRasSshD5EFWRK+
dwwwAZZckSgz0cwkhVlJGhcDs9MRvMWf4pRuul4RAF1fWTCAGQJNGsBsqEBdjsHlINmbkA2PrKLe
4ZLaNHXYabvCU+wHlR3x92eRL4OanJFPsJMgjG+10LLYLiaHUlm7XV0USBOizR+Ihqu6QW+YZTHV
5gBpxypse/37wN3ActLvtxdGZUZsoLPxmOAQnQk1hqjq7Z2F1GLB6r88q/h228zatEFjFkViSAnq
VyVco8Lbf2GcR5RGrpVBgqQEudccdu37RdYEfBJwJqCnkCuRGVkgOd07vWv1EXH2FXke/IOT9IGX
fxyTbzN9d+pCGAN8Eq24oJSTmSM60ufAsmt91CyH1I1AwWR1iqtkbYGw51GV9lFcvSLKRAbSLHiT
8yildsD0D4I632Pb28uzbgSNCkigilY86RQGGKrOddvuIySW7ClEXxjxFCfAmglB4YHQG09UZLAu
HU1PAQDTbPhzwT72wGdV+slWUUqveZmHzD8eQES020s2aIsKLkoDI07j/M5l9pNfkx0b2pAR73h7
xq6jVkSQaE4BrxfyBVe50gw9fEjNFFPkLTxwy+OYbYlvhtb4EZVwRdi0NnXntqT3Y9z6/Qj1oymy
x0+e9wqZ+6DJPt4ez/rUCSdD4hdiTuI3nJ0DwKSYExq8xgh9cka2m+gdWzaeKoGtsiL+/swKMZLK
oD2s2Nq0NxKQg0H00jWf9O59sFkESFge+Bmq3+h9xjPm0tCYcD9trW6KwMUbLMhLFbPiVl5dlDML
0qKQifk59dspaq3vU30XU6jXqbo6ViJZG8hpwPCxb7AtHWm+qrhvvWKuYGT6nM6vpXm35M7W9gvI
qdEAXdZ9+QWtHxvNvGvNh5Y3ikHK1DW/5xGwETRCoK8EvCFSaOAlXkoH1xyjzmFfBte6o5XxkrPm
tHjW1kL1bm6seyIyjA703han/XrbLf+PHwAknA6eeO8qOcwIJGtGEx7jtR8q85cxDGFb7hrtqPPP
Ht1yduiNB9t6d1YI8w7N2/+1Kp2H1dzPXenA6kxY0CAwasI5+yshikNkbTucm5Eiu4YWnNDZGaPG
++JUXxk4jyH44e5uz6G4wi+fQ5eDka/4uSYpMAJj5Ls0SFkWpArg1NpZCL0SBzchsDlXqegWjRcJ
nUc4SUvZRp+6MFmKveZ720xPvmpu8vn2gMTWuhoQHnfiHkEJWT6rLJxTcxovYxSD39RsjkZZB3w6
GqMZgn4wKN4JbvqzCQTjmgNeI5ReJG/wS+BwrSSZIvaFxp9sRxGCiVvpajhnn5e8oEB3hzfU+LzO
niuehuBISUFYj5JS0AMI7IMeSlN0pl07ntAUxYNLHJPXry6rTTOkbxNU4etP/mgGNt1mibVh2evt
lbp2PZEOARUZ8lQCOiu5nsaHioNaq4rqwJmTjY//bhu4dj18HLUwQJEQWQA0e3nOL6lZTXSZqyjd
+cbW+eXPqIdtC8UxeH3WCytI7SDNhf/LcQX0h9MlG2AF9JdBYIH45J0APbjYhQX5QV/nQ0E8YcHw
dkWC0FgxTysLgZcdEFuCTwn5KWkh0s7qOINeOKLID+XGSqL/sAy4Z23R9wU+JXkZSrKMqTXi8y7o
uTIjyIevmhYafgg8SXjb1tpiWOiZF5ptED+Qd/80FiBYSfMKgokvLl4T1RbqGLdNXB8w4DZGGQX6
YihLQ5v80qvagbh5Oox1pGd5aPC7bvlCXIZHBN9m1U4DN/1te2tefGZPziJQh09sKtAA3wCtD/bU
oCbZi136RqCz8pBUaCC+bXBtDqFyj2ScOAVMOaXQO9QHb7BeRVTPPpsTRZhEN3PhK8a15nUiAyZ0
nQA2t6WD06aVV/LMxfZfquA4p6p84uow8J4QTeLAtMtvCm2YS68ctSoCDAgSFe5PowIF1RSPSv53
cQZfntHIJgLgCrZSgCoxa5ceYU0mjoCUgqKgLYKeHbXmWC1zoDvT1tIOjnME6fvCDfyIOjCnU1Ft
by/Ymoec25ejTTvjHCR6deTk7FtrGw8luGsDgD93SVs925WvwMytzSwqy9CgQ1VeUFpdjtcEc6rX
zQl4mItNBTRYb8yHhv4H9zg3Ik3qAtq+DoyiHVqdQq0J4g+352zF++ATABYih4ITTz7zutniKESX
bUSCDJUq1Tm0+nl83BRJLcDZxBSevWXQd9MucTUzKAwlQTd8rhWh7+r3BV0cSgmAi/vS5mm1mE60
xfdj9lqin/vT7dlZWWHBfAfaG5A3oLVN+vlxbLgJLynQzjzdOXq7zcGErTrY1sYgGH7xgBGXtKwm
BVBk1yBZBvha8q0fsqCfFIGMyoD4+7NF0IeODIieWGQ6nxv7l2+83J4l4efSvhc32j8DkGaJdkM6
kl4ALss4GMh+QocXudfZl9tmVrY3ELBAKQEUifyrDBKux3Ko+4XUUam30Gpt7SYwqxRN1NbnePC+
aEmv2Burq4+GDcDIwCGHQPpy3tAdVBe9Z9QRAQc3UtYo9TSJe6/57TvxwyKygeQToNwoWYKhQFb3
m2uwaleT2UQZD+ePlYqYc80BbAuupaOZCY2/0gL5cV6UnoNdkkBR5m6ay+lDzdN3AvZ/D+LcinQc
Vuk8xNA1YVGta3f5aD8yrsKHrAwEZAAohSCKhR6ODOS2HQB7h8TsI/1t6u6m6t0JEdQOzj4vXSBL
gwMmzfB5Du7J50Xf33bg1V8vmDQAQRfZamkfgvQWaZ0Gn0/ebP7V0tLg9vdX/BV3OEIxcLUAaScf
hpR5WpPOBY90SIbpqNkXdeiq8Ftrg4DmKtoZcCSiAi6Vvd1M14ZmLHlUErbJt3HWKaLwldME9VvR
MIX3iiBhvdx1dZ2VKSdxH83O/cTusul+hnacHb5/roC7EbQzkDdA9eDSit93TUI1zNUMKs6k+glA
rAmxtdtG1ubqzIgnAqazg3cAoKV2BsxVR740G14pLr+V9YYqIJ7c0J4S+1rypwmKoC3XjS7S4j01
N60KxKv6vnRsGEz3yprg+6y/+x/Kvmy5VR3a9ouoEqITr4CbJE5jO/2LKslK6EECgYCvP4N9655K
bFd88rD3S2pJRs3UbMYcw/DvtRVO4oyJPWHTEdS74GCcJeuPtoGCydIcWK62LXa4McfIps9ttRuq
Xdw9/XkzfBCWMKBPIWF9lO0kbWOig1s022fTR3PqmeDueKsBNkDvCrAywAUcpeC61ncUTYm9hTRP
u+bqjKt5Yni4Z3iCgKhGw6h9YFvNiToiqQYLFjwOmiYLzuHDT06Ap8EFTTmirMNuq44YkPlwRgBM
4s/LPvn317X/f1KZgLCgynzEeFL0Uplm1jvb8bpob7g444Cc+PEzTgkNRAh1EUMdHFTbQrM2eNco
mtLo0qqmR9M7x0VzbJXABI5o9z8E/THsO6ucNrUrE6jBJkicsPHBJLt2/kiGBFuE+G8mTwE+ETCT
w+7KMU0UKTttbhmaRQt3kXlkWbnszxYWs+ABxVIRmKdDTi9py4FxQ1KAWHRQexfGuBDjlthnMp6n
lgwUbjDioBmBZ3tg/erY9Uaos9BtbVZr4iASRBvZDXKskDpnf9dsR2YVnZuAwsOgoyXup6llLE4K
g7fG1gMhwVPCH38/wMemEIx+4JqYcwHgp/8vA//NkkMLmklTCrZNe/XQoSW8aqzAN42H36c5cZB/
TEN/fkVaOPZYepJtS1qDezHohzN7cmICF1US5ABnCqyj4l/nKujHmLiIdvNB72l+5vfPq/wzEsAN
AajvvywaYpmDi8itjLpVTZ1tWXzEaimeSb0Z6JJMy3T4+vNSYb+BQqYE1eOjqjKI1ds0lxaQWAsS
X2Z/7MeZbyIMIWqxs3AxMvYHbs7kWMnUE8PdVjTIUD85ly09tRHfxz9IBrKUZCMxU29r7hueByw+
Jxh+4vbBrUHyChiymc/7YCt6v/Urr47NbYV2Il0r0OFmgRQl+EPWf94JgLfg00K2AXny/6jQv92N
LDfKdhSSbNvLrL/j50joT6zUj+EPVqqnMkuNvCVbMJLyIGvOGMNzwx9cOdAuNaQcMHzqRFkSpueo
KuZ1PrgSIJQFaAAsDwDfHBZZZdY5UxZn07bsdp17Z+evQ/Z344R2JGSV4fnPSf6DrR4N0UujbgA5
zljQQuYUhBj2cKbad/I7EFPA2wRVNsLhn6YpsUk+uUVmgsIpDvJhO7QWuMbvfz9KJydBryveP4BF
UBT5OYmwWGdkDSdbUd5OzicYLMCO8WesCJq3ULiE04yCMUB1P+foshYpQgewQJdexrkKnOlW03PM
nydu35ynAM0WSiG4GAcfMpSSZzzPCOQvvmq64aApMYC4evh9uU6c3R+zzL/i280jo2c3tUzI1nI+
a3KX8+Xv458w52CumNk/ZyoOJPl/jp8UGcDhRUUAot7Z2aPRXvjlhQX2cuXIoDrXf3Tqa2w4PoA6
Iqw8KqNrCA56oJAjW6h4LTwNvuPu3CE+USmHyPXcCwTJB1TKD4tUvEd5V5YN2VIyvjeaLroShNIT
F+sCRezEkWs22Au3dhcU3WkNXrMzIeGJE44mBuD7ABuHP3lYi5N6zIhh+9O2MR6c8dpKLor+4vdd
O7WOqCYg3Y9GsXnvfu6aSrkwqphOWzfzNlavbrjfn4mlTh1vgKDnfBI8ySOYtcmhcNoU8xTynZZW
IPwq0KODEumZy3pyIuSPgVOaPe9Dq6OwC46QGsafQGJVVJ4dkHGI3NRKQyGGx99X7tTmoDSPWHru
EfEOFddYCs4JBiIstD2kodMjgZLueZpEv89yHPPCofg2y8GLw+rUcBrIem5Lw7ku6y5QYI93+jcj
VSuXnDERx5/0n+sN1CfYFdA8MB+WbyYCtONxkw7JtM06gUq5GZo2dGqN598/6eQsM6XJ7OyDA+7g
ceCJiyJW4Y1bkxsxVJunu0lXEFyr4zOv0KFm2JytgSrs/850VAMm6SjQrYeZTBqU5Z57T3755aT3
bQvy9A79fMn/IU1xfAzR5gF2NpgM/P/ovHe5QexC0xHtzEGXL2QHZqsAUkB/X8W5d2E2tYgxDoN8
Tt0BvW8DbhVo2IpxRKB/52cfv09ybB3wKd8mObAOTidbEGeN09boCMS19Max2jMH/NRp+O9xRUIH
YPXD05DqrJvc1hm3nr8qJ6ij33b96s9fMbNhzBoUAEyjXv/zWE85uqzarK13t6yxAwQiZ8z0iVXy
EFggKwW8NwzpwSpB9w54Yz+pdw6vAmZCZPfMXp+aYFY4QaIT+UfvsP2CNk5WIgqudl0RjdUyOXPt
zwx/mKXNuYQ19TB8Qh/iaekm939ffwh9AdU7k7AeQZXToQHRIDPL3aTAz4Sabn0GQn7qAxCB/de/
hXSad2BRaFwWzRiX5S4PWv5c13+OgwHwABkMpObQuYV0/MH5IZXw2EDkjlZ2iP5wUp3rZzz2nTCD
h3w8UkaItQ9f4coeTGXWptxBDSwhQe1fZWZAyk2VAQZ75pU8XizMBdzfXNoBu8bhu2X1qRY1UQ1w
zxsxXsmp+fN1QNcAqOpQC7MB7zp0BGkCqF8yOXKXjHkEfsogOYfgPn4U5xmAt7Jh3efk188N6ZRR
TZBJlLuo9W98P+q60A3Mc5KqpxYKSVQ4RQC9HhORlMRL21j7YmeXJOKTH+LR+OvFwHd8m2E+Ft/e
24EVqPIMmKHoqlCnJNLn4KbHbxFmQLnwP1EGyGPM3/htBr/0nLz2idjJ/LKsAUlbt92l+iMFDd5Z
pIjmFCHyzUipkQMDG4/Ask645rtWiSU0mCrnXHBxYi8wCVR7AHyZgXYHJtZLsmTwYyZ3VvpQ1Xft
n71gSDtAhcMHqRES54cW3OD1ZBZpWu5GfjdkYfV3A4XxUYOc1fGQcjwOVZXy/IIXO5XIiDsQajbW
vx+lExsNKTHkVQCpm3fiIPoynXRyR+UWu85eCuPabS79PCrkmYfoxCwzdsXBvZtxYv78mH87Ttw1
i4LpvtoZQd58fub+xznjcXIGMGgjPQHKAFjDnzO4naglEQN2wroU7C1J79Hjj5bDM8t1wuDO+Y8Z
g8iAPzpEsuTIQg8OiEd3hpNvMu1EhrYjqfzlQNCEHcj2+fftOXF+f8x3sHBFInnfZJivT8aFa6sF
OdcIcOxHAcGHi47M2iwgcMjM0pNsGvLBq3ZcLhmH8hALpP1nRwoFY6BnZpZzAND+04D5tv1xbYKF
lJv1rhtfKf2EBOnvq3TqG4DM8WGuIOWGnMvPzTcLz+sKRqudt7dU4DdXaXGm8nZyBtCLI9MJlwY8
3T9nKMA4O7S2hKuD3h+WpqHvQJYsO1fLPXWKgdv+/9McUs7KHN1UjYNp6nJhV3dGtkcD0Dmlr1Nn
CrV7VNdRx0fimf78FvCyCVaqvNpJ/7Pcd+c6sU4Oj/IYYjTcebxSP4dvit4DxoHgQPnwSHSxAJXj
mf0+EaDhQKHfHkd3DtsPM1+ESoO1mVntGDECs1s7jEex+MyybFEaoF1G9UcLEojhHJ/ZqXMw98jC
BpziSWJFUjXt5JQ7MX1a/oMpH+n49fthPuGkwN7DmQNsACjHw+51O0m7uNTwet3SD83aevXifDU5
1T8mwTwd/53PBSrEuJeQRYYICxztn9tlKwQ4bcvLXY9uVkuAFUyaC8s/8wCcWre5HWxOFyGFfOg8
1lnSF6PELLLfMG/VDxE91x996u6AlBSN3kDp4VwcOHdDXBiZJ/HGdOUVkB2LVJZBq29afQ6ccmKD
kCdCjA7RKjz69sGKaWpXQDuOyU6Vw3NfmRFcQdCUG4Gr+sWgvac/nwekEQH8hIuBqP1QwNyXygL3
elXs/HJLcN6yB0GtYMR/hN//PtWJqwsMMvTpYBtmfYj579/sdD6UcJB7B86A9+QGPf37Y4ZWEXCA
oZsHXsDhIeDjxBuFbdkV92kXQlL0919/Iu+KTCEOF3B7UBNzDr2luJ6wMw3c4sx9j72wHLIVU2WY
90tFVrG/5G22qKsbTs95/CeO3o+J579/W7fG9drJs7jYDYa+Vq6OvMHa1CW/AEXLmYt0qJc2+8yY
C6qFcwM3XNsDh43USQEKJnjmFnjG4uyG0Wu7v87ES9n5C5e9uf69lYqIuyrszl2xE94PUrEEZwN2
HYpDB1cMHZ2x2bhM7IT9TzVXvrVBG8bCG1dcrmM9nfvUE8cR/sJsMRCaO0fKqY30BxEPGmHOdIci
RCjYgMSsCOO8DAvn043XIJVs0edAQe8l5J1vLWr/5cyhOnHbkUeFwZ+T6VCDOPAtUiG93Ka62fWT
cWtynFpUqCKepEsaW/dWSZddaz2jNIb+U+gtW2TRQ1sjRkBQjtDcU9BLMFMw9zVW/fb7Tzv6ZQiR
547neTfQlXyoXBSXrE8mTuReD7dAxgTQKWyahZ2sSPznTBUmwJvkzzQ9M4rqwDBYg9Bd03Rib5Vl
uBJxfmarT30KYpy5jIW8LkzQzwvkjsZIE6YwvhnUFDzJVRO1H618S+r33xft6EzNS0UQr7nzM46P
+jlTkWfKGiq72bvhNCzKZPn78Ec3BOGajXzVDAJDBfAwh+FUdDSnxu33jvWVV/t0WJEGYr877oB/
yD7zMpz4FhBEOmjHBF3EsZo57QzdWG7d7CuQxJJL8+73bzk1PAJncOMj2wMQ48Ftb8uc93aRNPvG
+ooXVvX19+FROgKmCnUqqKEeGM05d89ylzZ7NGt/qHMOx6kf/330+cR9M8miK93OS61mL8u30LXO
ZPaO3BnkE76PfuDj2pmKe5vht79m48541d3j39cG+SMYHBuML0eVXaPVRY9CldwX1YuC7Gtn2n8+
qHMbM6IAJFbReXRY86pBJ2OYKTY38a+HAW6zu9H2P8u7Gqe10f45roGXhEcZeDBEmUiTHDxaho2H
kdVZs9cJEm6lCstq6XgP/Fw35fGuYx5w+gMIYSNtcug7A+vi133cNXszXdTpQv81Xzx/xrfh5+m/
HaqBkKKtCgzftZtUPBR/JuCax3fRKw/aDB/34vDQ2n6WxBzjEwjJDnV8K2UZmmYZEgbCXovd/37K
jk8xQDvwIJCexqRHymOF3yovnga9B64xMPVn7D26+gzf54kdmUkx4fpDsQ1seAefpKc4h1uZDXsN
qRunbiL6ZyOIEjGccSwZxj/qn4h5W4D3udM4yJC5u06Mv4+PsjDIKOewBWQZBx+ApZMjI7mzV8vW
F8DL/RlDBZFDvOHzbYcC8VHHyVTmxUi9xNn7+auT7dNyCZHecz0NJ7Yadw8XHTE5OqQOPTdA3Uf4
N6m9b3eWNUSqLRfJn/kC8SHf5zjIK/TKUzhtmCNNaZTqR2mdy3sfv66YAYBCVOXmnO5hiGfXXYeW
Vswgkqi0bvCwLIvqk4wXhr3IyTmIw4k1Q7SFhqNZmXROjv287aTra8BSLLpnE1nnBPrH0M+OV7/f
QThrJ67IjD2b2ylAWHfEGCmbbuKau9a+HZS9r2JSrIcUilZAotEdmgvrW57pKqTcs1YNHcGHqtHI
FfhTOZShP5ARanG+K1eDUxYbqdR7y7x3kgPHJpzCVwuzjL23yUzShwk6qA0kt1H2Cm2L8wtbWx+u
jRYXYImsC5lXXhr4/pBFGaS3FrqrjJXfuMMuGbphZ4y++2YjeJRBV3jGUpnCRAdI/CVksuy8DGRV
KeAMUho5RoeAdh97SJL5g3mR8uw9M3JoeCm3CXw7L6AjkcjPfDC7zQA6wKuKKSQeG5q+JhUaDoJk
HCnOqIItLGJ7OTVobA5l4rw2pXJQGvLS50YqNw/QO783mX4sdFtHkzflT6Xv1VGXmv0Sn29BNqwa
wt7k0zotchJA9itfCG7gmVP5A4hD4k07GmRhdcb7NNqsCXo10STwYlZ+GeOQBJ3bpws7F+6NGM0H
aELlDw1If9emaGjInM4rwriYoOSeoKHHWnQB5Gueulz5zxpVrHbByoysTNG95bJ/Mv1qCMx6pFfM
x6IHlQ9xxEaJ4SUTtYfNqZ0JDZhl+TCKGvEONXx+MVpWG5Y0s++8VENZizVVWURVZbGt3VGNqkBS
hlyWQCbkZhPfeVY9fqSk/xRN3C6laF+rCbmwILGM2AxskqCSUPTsUYvicWjZE52mMQnQskW2ystF
AAQeaK2NMY7IVDERlH0M/j7XH+om7Ayj+ucy4HCKmMdh3/JqlyIvs7b95h7Y8lfHHLZxlSU00u2w
SFvyqUzdBLx2h1u/nbSKWtY59XVr1N1KN9VXoW2PLwHeR0t/2zv3btrLLuQCnd+RqSyQp8Y9a1nI
hjHdAx/xXLmqwltiuAPSIHqXN+mrKb3tmCnRBlCOe9am+BgSaQQyT+yQ+wM6+apOh9xOvSAVCVu2
wm0ufKNzrUWaimpRiCwpI4Lesis1JakMhCXBLxFbEKBLeb9w3Sxd1dkUB72jRGSi+fdL5IO4yPPy
ASJkcUDq3IYkXfzUtYb16Fa0vhjH9p90VdsHroirS1GMRtgp57WLrcmLDM9q2bpMJ/Nf74CZGujT
ARI0qVpQ8Pg2W6JycKdJEDSVutMgR8xr+DRpGhUxAlDUbB5LE8D3NfhP4wQt3Xln33ICFMHUNlMg
HVVHA7fycOh9N/KK9MvNZBV5bdapRc2cInBUVxdLNvQTjpJDA6rJJhstUgX2aEt50Y6lHYDOzQzd
TMuwiiVYwooaBPEm6LUImkRCpJFURMZ8SxMQgCh7eAdlrFy5RRmHmttO6FNp0aVOUNsK25H9syaj
LTc6b65z8NlfV7rKKI5G80DLcjNmxrbwamGspl5UZdjapAdTZHrPh+LFZBkMj04de4qcVD8LMDHp
y4al2cbpG5i1rsp7MzCE9dgOFEuHfAz0gi2CjqLcz/VDRcpYXyjHiNfaEfF+BEOCgXagTsDVcqog
N2JrxSYeX0hVVukiM7yOr3BSb/OGrBSHsF9H82ePoKcdz2ATufgBYeuJOkxyo+uCOKbpNWVDctcM
PI903/dyMTr6ShOJy1elgogIQufsg+KhXA4JJx+8WXbFsgc6e0G4xvlHF/btkNmUA5cDJcRKEXbT
pLRMo7x2mifWWOM9ioHvYH0mV6Xq76oCm2FAN/wZwCQGJZK0TUIfYkBxIGz0+iZJWwWTLoawAPZn
EzvQlSgcMrx1quErq2flA+TOHqYqe0HzjLhgVDobWrjWhkkcD9xmI+ydngdAZKkgM0gaITvK0chd
jcsJIKmNkXOjurLcvh+CopzewRSUGSsLSWz6T7YeA3GesmmU60FHHYx9UCS2G6FQaEedKyUgSMqZ
SFi4tR9obfuBxYqPXlo6LIwetrVChwckHROzvM5nTo1NVwKOM6JG3UZNYdg1KMidxF/UJWgNFCV4
h6ir8VYPIINLBRjX27XVjS/1WLAIChtpIOhUXsVTs2l1ogLVFwDhmcW7zxLYSJHcKm+iEbQfrYXj
gHCfaBhWR/d20NrCeMG78TXaaUpCVdddxOjYYIV7OHlB1REh8Ok8NVcenr88mqBPma/GsSpxTJO4
htCKspJQdWkRJJWP/kOnfiCjFAJyk0imWYoPETAj68wzwqlAj6tZVWCBxE8kVolTVWhrVRsWXaQJ
ZWHasezaGvIyKLpiJRwecBP7onr8MLzU3R5AZHJHm7gK0ZyLO2r3EvwZGXiZA1mo6hGEosVSjIQu
nDTnOLS83bvDAKJDLuRWo/S9tsD+vQFGMl4Vw5QETOmvEUsZ4sEVIUMR7M5Fg/9qzhxGpW/pRdxn
HPfRUC9SFDl2g+sXWYDLjJjZHdAqfFEZmXqBPdQvEBcdI5jq+rJmSbtjEPmEkfBsGXJP5zeKcnMB
GreuDUGIWKl6nSZFbV0bnalfQVVMg6lprBCYStxCZfKXpik/zNZ1li4sRUBmqc1+oBxiol1+Aa3R
YuV73T/bUjuizUcqbAksiMH2TGTWknWJ24TpgPq3hWIFMjYuX5tW00ZcJHUIosk0tLlPN2PiZkHs
Vu0FbHMVVBmrF3naePd44OSNtvLu0snBtJFT3JmO1l4WlojDVjq3uxWnub7yfR4HLBkYheeqpqBi
lbxG57H9YvXZk6IsedQKIn7OwORVAcsS0CxDn1YLb0p4EvdpgIt3xybpC6hlDVYQZ1b1r1XEi/Bb
8cq3bQENaU7+xQWKfVEvyL2thnZYG26fq9veNpOPlsK/6a3msvHpVtllupHTWJQXdpfleWBCqaEJ
p7rZkNTb5a7OccDNInCd5iVm6k5ksl4bfplCdiVZwYljzgCCzGGZJXzVtF1/kbuGHZnG4F6AO02F
QCXLoCE97ZdpDdqyxpxmoBLecWss25BWaBzvnPImnqx4we2kWQyG2eNftJEfvzWtV4adNJoFzgv4
X1wrSoXIgsFn0wpv8Jc1mu9a6CX4FCqAyFEByP2VnbFIcudfbFUE+nEcWHx08gVek6LVIyuRqEuT
wM+gIU5doULQamGVQV0a2iZUbYVOPtEJWSwHAVXFnrZPVi7TsKDuyzQ66WWunFttUVBFMfFV1hW7
yWLS/UOrCtmkjHf3E+N8ZRYV+vsNnT1UsaoXJSfjOhau9hejXZDsGhz+MjBKP74i0p9AlYquZObp
2o9o0zkqsGoDXlmOToCFr0dAUBleOqfq6ldUOVMngOJq+SxGPIMBkVayt0EkO4ZGKq23TnvNC83b
VzCyvunY5WE5JS08ugxSIvqeQyN+JxsFhzCB6dmQVvUiKnK3IGGW6aEJGR6rfwOb2Aqk1P0bvIkm
QjbHCUo7RSElU41cJLEhFw4vxgVkbrMr9Lc3t7TU5K5VbrqUrnCwFW6eh1ncln4g0pE/5EoA0cdp
W3gb1Xk1DWK7n6Yo9gy6NCj54onqbwtaPTSuWy5gkhFLkFSuzcrloEKpgRfqjTJ+S9tKwXlt3Aar
0/rJChrq8D4ACni1jaa+QjwBDq/JSAa9qexS0vtCuFW1BptnCnUwOL0g8ebZMi9kHuVpco+C2786
h/tXO1loOd0IW9gh0PCnL9/vFcy7A4vj4ddDCNFZlDnLnwDIYptJ0GwxZMBBj7jTe+VOcO1rqV5T
6qh7wzZuZdMD5eR7CrHR2IXE6XAVMo7QR1SJeY/dZGpljlma8aCuIGV8RceySkCP3xt+B68V1QTV
SQlfcqqWsSZoj+kM96XHBr3wwnfia0ch1ewBgLYm6VDbF6I3b1DJ7MFL2Ft1WNpQ5y4yx+oWCWuQ
94lHFFAA4LZvpJsydCcVHzRz4OeCeu/G9FMNhkudXELduZaBiQTVo9HV8UVq8VhHgoKzwqhc8CSh
GaC+9GUJowOjnzwNbswCwyuwDgDmgEpL1OhCMK16gfafN9eZcgI8Onxje2B3QrUiaJsEsnntlIZ5
nN0Tc0xDqG/vS6IeamT1L21fwPWLJ4W3n7UhT8rytiZlFQ6oKz5VbnU3iQROGoH6k9sR3OqkTi5M
CsLJ1BRsBUoHistssQjg5OoSdIak2aG3hQbM5rK6jnUiyxtwVuyUS16hH9R2Gx4rm205ISAbmkhX
BFwWH6XT3ROreKCycXBe7f4pIY54YEVrisCg4/Qk7G646WWzYWXsRnhEc5x6n7326fRks/cqqTrE
IQZZx65jvGZVRgLwzgDunXqSJssUkos7DlaYJzfGr7fr2nvvpw7PoG1tQdrsLMZRPNZZl4ZVhntR
svaz7VmMW1Y/2XqoQnNCmJgMsg48SKmupFtUYWuh5aUbfHIPn/ghYXb6BOZy7w0cXsnl5JgSz2jr
FUEx8PqG13TowrpAcFugEWNRoH6/6cC9RJbmFPNdzSq/iiBOUIn1ZHe7tnJzvUnzmZWycBHvJT5a
uDrNP81+/MxVd9XLDETQbvk2etO+din4rXsH2uDXXcI+LGiBB6UEnHIhkw6PkiZmB6o6BogN8yrw
vDEwP6F8q2psOFjX6YWvag/NM7a8cGryTgbn3fa7LKwrGEinJO+0RU8ihSkKphSLgepTiTrwkGDN
JFePEyAq4chMjhtU9F/SnoygcLw4HBtvKpCKSOKNqvruUlhGZwW5Fhs+xQZ69xygTDLaO2aUx+7T
IACjN9PxbihcL0LUjyhQpxkMi3/fEP5kQFs88JzCXk1pIcJxsor1pFmyrDPe4aelcuvqqkd4L+Zm
A541r2hCV1E6wfuucgGDnYz1zcAsfING710+Ff29oafiLYeo1jN6/6p+jTRRc5sBbRxQPD19qD17
P4E56kGCqWDt6SbNQpqQfANqMedB5HGKG+42Cog1CBYF8CWtFwG428VEB91FvDY8uazq0l31nVw6
oiJPiJV1VAIDddODLXPRlnUL5L1lvhW16sZ1H6NhGXEVEH4xLAVeQT/wFZFhy/xpJQb2jKXnAbwS
tE8wOLHjRO7rwtbrPEViwOvXCBKXfqr8S9J4GsIHPO1ulMobe+NDD3HROSm9TFvWhCg1N5Gt1SOy
ptbaNeiLn8ghGGr/IenxYVbuQGDe2fCM7DVXcM7z+MNrxQscM28xJZZ/oRvEhj4q9YOX672IE6UW
TUOKsCG6KUKDkCqSFk+jhiHWUSN/90BhFTpGAc4+u1iXBV1T6a5rYyybEO6zDDx3Wki4V75brK3m
mVlr5baBOTqfdIibZSuFeWUlCVCJyMZ+OkiKvCWeQmhekbiL3GKmki2qW4Shj7SN80Xe9yX8zjZb
at9rg7xri42tkV0dJXkZjVRcQSTeKyPNxZtfKevSLPp20SSTe8NtW291E3OEm2CZIV52X6rpI4tr
Z9WDtnoMWitB3EyQ5ukT4ePkt85wzwr/oTJIkQBS5SIbV6R9lONehLky/QtZGGWUgaWoDjgelg+O
V+QBUIzeXE9Z9iHgIlzFg0Wu09iV0aCHPiAwMlcTE/RWmaWNPE5pkKC3OThqmfHsU31nT5O5aipb
L+pMpRtNQabL0YYVpF31xRLjs3FqO/BZtvdykHsJOMwR2prfOa9AL8qBI+JT6l3ETum6lwPIux7t
CbkwszP856Fr3Dzq44ax0IlNBbHqbAI9gCPgB/gGxAJ56QWd2QtwhWfiIa1iTJV4T71P+6gvmLnT
2hKfaSehIsJhOdErP03PAs/BSlkId5cDwsNt41LElK4rxEdr5aALbeWuMRUFCS8Ie0OVJVqFJq3u
q9wdLvHKoqA3+sWw6YvUWw69eB/iHMbI7XW37Voqn8EaM4HjsCkXcWP4N0klCWwNmjgyNBZ6QcPL
AelD/xXJgSyMVdk+TUB23boDjeOQMT7hs+CqXLpUpgTiIdxbaj7qkHQZqOUpexzbJv30kQm9A53S
E5BH7nqioxUiMzzBeCSjvZi4+2QilVdMMKoumNxBqZfkH11DFX591hZIL/RZGsVtZ72aNXcfxxFJ
pJRrGEA/tl4VgtArY2LyH+/mHSf2HX53Gw0NH1UokTiLoLndLwALkvfcR4Br9v6O9gkPe7v2AmrV
uIhVqYPCTu1wgMFZKruO3zJgHnYgMFA7s22nJZ3Ude9q6w5ItqwLNE3n8MLIbZwkaxhgYhEdy74x
V1U6IRcC1C5QBgKJqsvJcoeVTcrxDu1y7NrWEM4aS6dazYZipxrtT1FGKhYUvtEHCYFCTmCqyUCE
kdtuKE0rP1OWPVVzAMOIOVc30NFxCPYSwjbhV43W3uufJm/RW+ta/72gBfYSQBPAY4HGEfugTJN7
DJ5FmVuoyEVmto7PdSWfKmcAKPIfDMs8xqw7yGVZyDlZ+9JYtE5oniOaPTH+XEIGiAN4fqhJHgBy
ypxwP299tlfOO0woDuLvFZkTW/B9/ENApNt6Ggk4jF+IHrmjtV1dxMjE/T7JmY84VFFHkn5kSP8w
FKo3eEaMM1WlU8MDUQEKecDt0AA2//1boZoi6wMpEdcDfPjyMz7HuH88OujugOYG0AXqpOCG+jk6
G33LsNLO2gMDZlywcv372szAjx9kBugv+j78Ae4E4ZtN2wTDE7HxvYt+utDjykM+4vdpzn3FwT1A
phLlD0NZ/0Paee3GjTVb+IkIMIfbjsoSJdljzw0xY3uYc+bTn48aYP7u3UQT8rEvBbB6p9q1q1at
9ZZNP6bhPfz7//d5AfKgFnXhUyzW3ormhkS3trLCi5NEeRJ2AUqhdLCdrwGEX5kZFga/Xj7Y8WYs
NvqvfI17dGmKAIjPfMU8ES84fLxCCeIiovadItXtjPkGKcvPz9LMWDHTX4J1Flssw6jO0hAK3Ded
3GSo79P8s11rbKZTA5YwT1E+RQW8WW+t1m16e+fJawDqpUkCSY/0hEbPLrbOLUhlp5FrUvW3rwXa
iKa31tyw9H14PWYJqxnrLha9e8eOQ61ozbee+5CI3eqllUWY50A4cDM+g58P1vJSwLSNdcqpemO9
df3T5O+gX+iP1auTff5EnJkRQFNSGsW+Y2OmoISw85MVDOHCiVDBJxo0sQCav5A1KXPSHUGQWwTI
xmM87Iz0qFM5rkjCXN+zlxcEnFnAFMFH07VLI8L5gjemonVp4fC20KfwYTSyN2oVxnPRdvqKpYUh
0f1FuxFNJzMPkWDJD6hdq7EtvynKL2pa237wKOeF9Di0n7cE3mwGFs/Aaah6z8fUhzBSsPnGt2ZU
eQ6UfdXdAzhQ/4z7kCxkYHufBheS0IA4AmAv2w5C+nOD1NlG0G+N/hbU+7rbN2u82h+tMsKmBkiq
Anyld3gG1pwbqDSLV0pOGKI4JOl8yUi2aZjYQIar+nFKJ3+gs79AjZqij7+TBqUHDaFbm2ZSyvtJ
seNbSpDhqwLKYOPzfj6SZLKeCF3HBy0dZek4mmb7rFClfdKGP1Ecg7TLvIkVozkkst/vs4ouoVAu
rGzjGVH9LE+Wvx8MWfq7TmLlNYoIPa/vy4XdQsMpjTcohgOYFmmQHaQYZHOqtDcbX+ok76Oqbobp
SBrvup1LCPrc2YopKn7EAOyb86kdYnqx2lDX3qhbb7T+pYWOgazWWJOgohLuDw9te1TTW56B5JlX
nNVl7w+YNTapycVEAwbO/dy6NieeMlv23pTn2jJg5/WZ4B+F/sUJ861U8PYj1bbCCHHpg9mqoHNo
YMGwKjaYea2Z29ZQeG+B7x89STq416d04fu0VdO7MEtyQS8nzKg1yn1iekX4Xub9U6akd5ryWXpm
fvSphXnznESEedo4NfSO4XtLubXZS+anoZF8H2zZjDGDmtIWViU2kEVqtTh8jyKihO1qi9/iDMH3
brLjwMuJTWtOW7RyAifem6ICkkmPENz+xhKcGBAcUu0NejGWGCjkQ/0uqysO9vL382CheATelhb0
C55CuWs8LSc79kZnX1xALPzpOIfvswJQ5s5PR7EZIFZ8qcl7T3pLrftMOfb2yrG7vPQApH4cu5kL
Ft6a8/2jSg0aEIoRv9vTbea8R+YhG+8+uwLnJoT4IBtKQwYeE78b0o7upnSN1mVhCT5aUGlzI6a9
OGQ+xMWxkaE/p8u36V3uf/oEOND5zaQqs5DDxYXT9UHSp5MUvWc/AgDO3ec3EG3mAB9xEPg+S5id
uEzVtByd+F0jOa5u8j8+P/mnnxde1WpXmY3V8fk0u7fbx8pa+fnz/ji/jucu+f9+vihkrFNFjDud
7yvttrCAK6gb0vPUzLehvcYVuLBXyZyA/wZTSUeziAIfItMMEifN3i3zS952mwGFs7XmpMvLdmaZ
/Z+NebOd+NMyreFVITx7l/ZFH266vTJnLvefXpQzI8K1YJsZvf8eRnIN7bTofso+fa8xCmio6NWl
ZY5QUxhFaXhDHWXZOw59P+njnZe0x98Yw4kJwa/2tWdmnpdk71/r8XGIPn2tITwFAxAENwaXj+iW
4qSrBp8C71sa/93kW01diXUWfAYdaMCzHSaKFnZhmZMcbNBAcvNtkHfhLSiZT0/O2eeFBY4lmllB
/JtvXTgc4AHL43Hl3C0OALZUmEiIW4jvz1c4UUNz6qaeCaqAPlro2fQrFubfKJxskETcawhLkU4U
36eRVyskZG3rra8OAN7M+OB1h+vTtHDY0PXgjU3a7+NUnw8iB8qj5hQ43+C13erRUy7dF361TT4t
YQAjJBlLhDwhbpybK8/tFDwQQtgh7Tc/Ku69u3Q1SlrwgmcGBCceqEFQjRTr3+J/ABUFzsEIt1ZC
u+jKoRODZFouAINAXUV+aH78iA3ynaJ7dTFY0ntjEY+p+zxR76T2q0X3QtveTs64A/dFUSK4ub5S
H40EJ7th7iXhDcnjADosXq1iD27WhJrie4P2Pg5AS+jMjPWND/7hizON2jFEY5ryRf41bIz+l5eq
7a8+N537rOi9f1LHTO8yT/5aoIlxSFXP2UjapFLN7UCmaRJPi6asoagYk8B+DZoSGbNWDZ4h6e1R
eYdtf5veddqWRpO+9IEhDF8kOwOeUNR75OadIyCI4qi0Gtg0AIm3NVgV1D3iAeR66sTJA8jT4LV3
jHc6O+Xd9YkRtvC/86KRMKXNET4XkafaV50uDaxOew+N+2/HPHuIv103IBz0fw3ocI0iWLEQfiR1
3Tiy3GrvcufvwN1XnboyhDULwmVRo7es6gFDQFdCOnq/MQAVClvSdcSvM836+eELMtJoea3weV06
hlFwsxKfaQtLQNsevZk6vZLyReun1ofk0exSe0fGC+5PL46ffEspvihN7r/IBkxHkjGhXJN70c6D
OWhrxIXxSEHaNzZdb9UHS2uNu0KNzde0zpsjKQP1H7PvHz0gczey2tskZ6RoV0ZScetMtXKMDIk2
AaslHFRqkHR2XRy6BlBVRxfCUdGDYTuGdMZtKfbXmyJu5Z8lRMSb1qO9YhoH7R5k0ho96cIy4h6Y
BIV0IltFvHMiWkkDc9DfNfUf5y9f+3p9HwrXwbwPWUCIBWma0i57dIrGs53U9rR3coobHdjBMNwB
EL9u5INpXXAzc1MOHT7wtlEpEwaRTlYzxI6vv1ujtcuTo1d/c44d2Rv9T8B4oMG1fBf/moHv5i4d
f5qKa1p/diTKpW4lhBJZB/4dMAxKcEFYRITiy0t1ag8axVx/V9v8sSqTfa8HLwqavZ2PPlEwPWke
SCcID7Rc2at5vnIqF3b1TMj2n3nhVIIsatsoxHxXA6WMaXR4kYp7X59WHoAX4yT1PHdUqtAezXRB
YiP8VLeO4XF6n8gVPkuQhZgFzrwv4oOWlNG+j+Ln0g6/DdJeqeMXWQ9XBqrOJY3TNYee9V++DVKG
ZCpFBxH3Gm90cmvPakvJN28dZatKMojBvHhPSzl5RPcovw2iWJ/Teeote6cBqckJjMloG/JNayf+
1u+cf6Ymgoc79QsAgwOsCVXX3wB5X4u9hKNAUpOJ4tFPvoImXpJm5x6tTuMsSocyc0cdwoLmpkpu
fMAJ14/CkhGe4zAazxc+/XHnRpIU9TNEw2dFzF9p8afXo3zxx3UT8ydOJv5jHKcmhHHYMVhKx8RE
Ef5lauFt4hxtz9kyc6nqH9pgLcG+aI9cvkYjAS8TUeU1SCc7U6UwczsJib9J3+ow6EkpesPdcxH8
kKLb6+MTPOLH+IjtNXrp0Xy64Gkc9VGieyFAWoympqLeWeMndWv/tfAh7PFB7CPGyJJn96YWlICA
vYMv/eqtz6VOLr4vOIGo0OMmI93t6rG2UYdf8bRy+JamSCffqlAfIn0iEri1TaTmrSwh8qltK2Zp
rRi7tIuBtdFUz2nRoDc538VhLCtSBme6Gztbr7uVpH2p3Vxf5TUTYkHA9zLZ8VHY7Ptyb7e9q7Tl
c1haK6H3khneQ7BDKTP/g8g4GBZmKFt5G7uIqzjJoW+O6VpZaM2EcOSD1lEHJ+hjN+mm4mhD33Qk
lPX2cb0atq6ZEo5+OYO8hpL7m3V7sfrgyRxup+71+soIV9jH7p1f7zT0zmsvMkGUHQjBqpNjt872
kXYzmRu52np/XzeytINPjcxPs5OETUF9y/YdNabjxvlJF9pIp0y/svZLNsjwAorg8aNSBzy3Aauy
Qj9NlLhQBc9o3DVC4oXV4EYBWQO91QcLz/n3K247+kbCwpXqb9LQEOa/NrSRfHqizowIvmSoAjvy
lQg5ymYPfliVVi6shUk6+74wSYE0Vb1tMAhTi3ZG9xpX5soIFqdppikiGrEhmhKWOkzTLk19Gw3H
aTN+pyc0XtlLywaALfCYI9/uCEOwNFqX0m7K3bYzH4yxuLOb/KH0srfrK7FwD1pUnP4zM8/kyZaN
O/L8sCcgfqwBm+yOk6kSTbeb0X/Sle9h8P26ucWFgUthVknjlSQmAzOuxlxWGFUf0gdj2Ru1/p0B
nVgQ5s3LDbmsazl3lcy+cWDGVczn2i+2g/Wi29EmTL9dH9HiOvEkRuRDJ3QVoVy1b9CNYxa5O6kR
/R7TP2NfUpvypJUAYt5QQoBkEar8Z0e4WkJw9oVRtrlrzf0QidqZxMAjLbMDyPHOaqRXwEbpynt2
eXBIlQLTtWag1/nuIClSdr7J7ujJfpTH1rvz25WwYs2EcNGEZa4UtFHmrgOG3bzz36Pit87qjLfj
SQqQSSxaG4PZaU0Fe1ZkvGbdL6d8Cov99V2wuDonJubr5+QYFekEXqIgvMvzaRsbbtiARjV/BvFP
Jdp93hRIJuh0EEpEN2qe0BNTGUS3elJ5mdsGzlbNk0cvzWn/UOpNMul/KCktidcNLq0QcZM+Bxsw
EYuPT22Ga+sjut4qj8swoGs5p4k4XhNzWzMj3gm4bCWwGJek/ozyfqOVPwx1hVNpaZlOhyI4h3TK
x7LSbWzAyF2rxc5IEEIrN43s783p9fq8LYQcCKH/b94E1yr5U5r7CQNyWBu9+mqMIL7VfO8VK0do
yanq0KbjL6k5XogSymqKGqzs566aGfeS5j/QArBiYmlxSAAAuuA/DM7CxFm+OUb+rO0eOzmNlM+T
9LX9pH78HKLN8sT/2RDmq1J6yaN9KHPTYVdUG1gkrq/H2hjmv58cHGM0dRrg+D7Pvk090e/ZdXRb
r/jppVWHzoX0vsZTD5TpuZVOU+jZMIfUVQb1KOnP8G7stPRH/smyzr+zBRc1EaAJpYvoBmq4AiDC
jlPXk15D49Zby8UsjsPEw0B39OE3z8ehpX3thLRSufJ0bJJi0wbke5Pjz+trshR+wAsFFB2YNalC
4YIhO+kPsBvkrjRl26C4aac/tRLZzm5naf5Or9cCz49alHiNssWAm1oQ317kyHPNSiA9SHIXkdDp
3iIbu42kStvJgyIdI7vUb8yu+0KxKd8XqjHufc2M9jRNyJuKRvyNUpLBGTXS+2oo5dtQdfI7D+ao
3fVpWdqqKC2AWZvfeBe0ixa9Bv3YOLjc7GusFtBBflPb37jbT20I/hY2c1lSZClzZdWVymeaYCC2
OFwfx+LynoxDOAzUgDKfluPchdbqzlL7V0ub5kbLuzIqdmRdS4SW4pVk6drcCW4kVdQu6W3mrvqW
Wk9VuuvK37EAQIw30ozOFJ0hacPJUkqHkC9Pt2V3G3R/Z2P3G94KT/ufEWEYQ2pP1jh6udtlxVaX
QthWqk0dvV9foMXJIroDl0vJiIj8/JRbtL7DVmGyQDQx99NxUq2twpPmupWla5fgS9PJp9NUYQme
NypKre1Hixivgz8JrpX8mDrVZizfg+TndVPztIjn+9TU7NZOnHw0012bLbHeMHztuydt5fNL84Vr
J09NyXMW1zr/vJUZiRWDsiLzkjz4tnpQev9WCuzPIVc/nDv0Y1C8zC25F/KBlleS4+kmzqYO+QAy
9C+Sbf99faYWhkIqjOWAQJ2EyEcu/mSmqtzPPEmzYjdufiTRvlQOsbUyW/PuERYD6CZxCY1XPI/E
54OTR5JhGVLsmsU/vUevorN1JPrms1sIknaK81yuaWwu3FpnFoXXRBzzRotZG5Z/2MTaY+kHm3Qy
t6Y8ruzppelDOd6EN5tixYUTCMIulUNIf9xGSjdDdKggdErtlbBrcTj6h3QhHevs6/PtBhNuMFlV
QLLH/2akxTE2b6K62Sn5mkrK4mhAPJqzODfA8/lYnWyGtioz6FzYDLr0B02mG8X+1pQrwfeiDVjL
gW9StIeM7tyGD/eFPwWsDUq0k7TTgme5/3V9Ty/N1/wOB8E59zKISRMzL0MbHa2EbIaxRY19IyvD
TobXoh1XTo+54GgcxCBsFBApFBHsnY8GcpluqtoqcR09rF9Ks/2zTL0s3xpalILSSqUXL/OeAXsc
JDeiR0BKjENOXAKnALxuIMDTb5T64r3TTPWmLCKTZ+OUfUu9MbzpJzX+JyGZf3Am1XmMzUq762Bz
gDoKZhKjMKgfSGpzg+DK4ALCyDZV3w/HWNKjHW+4zq0Qk3jseoneYhmGpDxppHuzUCToLWrN+SEX
rT5AhWK3O61t1d00lf0/jY4krVaM/a8KDowvfmpEP/w8d25ymIbujDyVdjZd7EcQOl+iLus2uT/5
N6FkTkcIw/UDhAZQTkjBxKO0Q/TZ0+ObJA6zX60G05UEMxhsNiB3YHhca0VbXHbOIfIyDm8gcdnr
CLI/FMc5i+URsYanQdoU0fH61lpcb6ifSC3pBlggIVLNp8TSYDOK3RSox5OcVfvr378cA7y1jB1R
hlk8SuzDMM1SyvSaEwhdyi+YEvZNlfzRB8pDqlorrutyKGB2ELGZGyhlcBCCkzRy+ju6IsbU0Wup
g6y8gETsPrfXjAmiEjqjLHg7CAc9z5UJKibKEylFQwhTa4KXcqKok3cHuPnu/Hy4Hyr5z9GzH5J4
OtKF+02O4pWfsTSh1EbozAB0aDuiEoAcZ+ghWyTjaeNxhzC6kTve4UZe38CnuL2+eJdx7jzi/9lS
z52BAXxPM0ItdtupOuTw1ZnTbTyhG1692pX9GK2568UVJCEDEkAFaCxerBClWzrxOzPceQd6AB86
1fz0fmdIJC/YlfR6XAjjKXHlNDYJQARLcRX+rzpd0zlZHMQs5UlqkXGIeaUukLKw6bXInQ6OeVet
Qb2X1h+kkoJbAMBBUfF8TXypUnOjoxaXBu1zkjh7JYI9IoSnoLKtlXht0dYMRZuvTqoygq0eWvvY
QSnZjaaov4U6bjhUVj3sOguWs8ApixVsyvy988CKbkbe/TxAwNTSunU+trgbPccBDeHq6jG24eYi
e3W4vqWXVofemzmDwbuAroJzE2ZbmlFu5ZgYfOvgW2qxbyFZW3mEzl85H8gcPkGlTR8VzlUEfCRq
mtXwOVExG9+jbtvARhhHK+7u0gaTRZxpkJ9F2ULkJc4TRY+heqCUCUhRTr8a5d/2dFAoCfnmWmP6
oq1ZkI8yIN7PELL0dQPE3WiCmFRz2r2bpBu3Bo9gSlxQ4R5hV7P+nrzAWHF1i9vhxKrgfhwCD8Wj
9dFtguFmjiC2ptYqWyit85W5XLQEGgr1jxm7KmadYAqK4zryY9fIv2dDDdHBq2qu4K0XbLCloQrX
WS+2ubC5e2hoxipwQjfkeTV1OydTd/pawn5he58Zmf9+EvD6M1giijCS/oVS8i4iH3H9/CyOggot
y2IwGjF0l8dcToq2jNyiL3dNI/9RjMmj6rcruYilcdATAxLWJNV8gWgECdzWIQhsN4XR5YsUvl0f
xeLnVXwoAHgylyLyx1a7hqCaz3sQLps3KhxT1w0sBQu8PudCNiD7uY36fCEgBK4nVR5CV4Pw9wEo
1Rsw/PRQEX/CTEv4bg3535VkGI9wl3Sw3zbZnZ0n5kPRRcoaRGRxuAC8AVXo1PLEJ0omjdAGDXro
Dqq064buMei9L9cHvBAqKPMDaG5tBAUunqCxr5RylNh4ifaVHpJdIuvHoH4oI2enwGdcaCsruLQP
eYADEYMVnHK1ML9BYSZdZqVcTV71mhrVk1OGN03vf7s+rIUbcG68IZaiALFQJPKGsW0KLXQrr7rx
O/nPIPcAqA5u2Orfr5taHJEzv7lwYFTBhBHZdZgZeWiHrlXuLBmAwlNfb6+bWNwHJybmv594h3KO
9WVa7d2uV/LdDN2CnzhZ2/trVuaBnliphsqX/dLC0cU3qvZk9Df/v1HMa3by/bTpqry2+f4EhZMm
Dy8GIOTPm2DVgW0BFlHpDjw3URtaBye4h/vJ9mm1i1binIXrFKVNkiyAtUE3ij2xvlbjX3Wb9Fdz
o5r3qv3mQCg33Fva56MdnBy5CZRWZ90VYRzkLqNmaOLARYHp0DnOXtOSz3VPzq8iTJBx4/VIDkS8
EMB+NzQAhIEbvENC/EkqkIuvC2udOGNo+iFfdxro6R5qZX99oUVo7oWBealONlNV1GNi1PPPV8pd
jmxgXCtbKRpp+0AaKoDvK22HX2PXPPr68KUo1tKVSxcFiCSkXUHvweIhKl3j85NmbEvf9WP12ejg
c/w7o91ETaCMbcJkG2nGMWvQFVQgxvOVt1j5jfN6+gtE4iQa671Sz/gFtam/yLn3pQudz0dyINQo
+7BH6AkTYWq+qZd9X6m+KzsPg/SYVu7orJypBfeJCVqcFXJ9uGvBtwW2WVqJZvpuaBzqFH6qO2mt
p3B5rdQZnQ8gBroAAWoJL3LcQp/huxDOZt9Vq4OsbVS6G8lupAdg3/5Rh+Rtk1uetO0d0lJBCSe3
NfrSbawhMHZ97y6OeFY1tOBqmLPd51u3L3K1grsxcBvlJUm/GeUvP19J1IrNUPPxQCaUFDe8WvTB
iXgwhIA7IuMsdPG3P6kl/gh8HU67X03ZHhQzvW+z6gvEbYhONHQXXR/fwj1CcpiYxXYYHJHF+fga
Gzy6FtuBa3fhdvhjCoOV63BxAk8MzDHNydmXqpG+TdpV3GJ6UGJkiagWfq4J8t/5g6oDxARgt4tw
uZV7T5HrgkBzKvc9RHBp+f4bs2TDdELbHTUCMdC04zZraqkLXT/qPZSOUFPOE9QH/n9WhNPVRLpG
oxlWok7d6EBL2lJdMbEQQdL6TacCyUgq2eJ71ins3LGqNCTJDRfkJoSn8S2CRft+moL4ZiyU8RnB
D3WnWcNa5nAhyuOSh2Wepx95AbFcD4Fp5PQ6wbpUtnfm0Nwl9vSu9t0Xf9RXNsTinjsxJew5bwCG
ChM5IZjVeJuuDYonNZ/6rS1Ha9t78fxQZoNYCbnLC2zwZOQaih5E/VZ7zN7iZiUMW5o0Gj5RJqMT
imhFcD9eGPuF006hS3Nikg9PtvagJO22rM2VIGbNkHp+TDV5gmnYxlCVfPFa/V6qX0Hs00qxhqJY
mjB6WFWS1ZbJu1Nw794QNVGWS4HrJcdKvRlXkkKLnyd5QowE+cqFZtjoJ3E60ScJauCp/+KVv3EB
Atr9aF8FNSWKR1M2KpRoLAIX2RHaGCe/+DL4Rv9gVrSBXPcGixcheufwA3FUyQMIb5VihFu1GNTA
HWup2XoZkL0hjqsny2uGYqNFyiYIg+NgIr0Rtt3OiBA8KWLZ/KX17RrBzBzDnufa6HwEKTQXLUlQ
acKJGgKz6FtkR9w2ATFImaPZBtpUHBQ7s3eW1aWz/EqCxonzBXGsYcVrLZ1nrBLSAAGYUS3nm5M2
JdiMPdt3zcG+V5IQcSBvFyTH6xO+eAQs1nS+B0nACXF8kMJxPnVZ4Mp588OOchiAnV9xScGtqVcy
L4sDskGT6gptjjSsnA8o50Y2ejsKXCV2un1fjsVzi6z6XV/2a/JtSx5/zmMTXeD2WbxzU6PUduUY
sosCsx2e6wTsjFG+GLU57ny60B4rv9R3WlWOK0+Wxe2LKC20BJSF59rUuWFHCs1SjoYAtFT2UgTO
LqExp0lGuACLXUMZMrFQT7Fqh44atdnBmXzwRu3z+F0b+i7Lmls3ZLJpwqJGQW4XU5GkPPhRKICb
xP9err34lzbOiQ2xOaiAeMtTbWwM7THvu41hFhtzvNX6aMUlLDk3cCO0sJLQMiB8Op9Sla4gJc5U
StTxjaVvrfTt8ydgZpIAhcT9DA/Q+fdJMY/VaEapmwTdsS6/URaFT/arusbQtbT9YY81oQ2EC083
BG/iq2h3dd6YulowbWbGQzDVEqCez4+GRwoeVOFhfiFcaGh+5jtxl7oVQkAqPC63sLjpa5p/S4t/
amVes5P4FvaNKtO0PnV7lIMqo9olw19REGwy6edvDIdcCVhdxB4t8e3VyXqWpYjvuZG2s6pt46BL
9dfY/I6vJWMyvyPJkF2kTTwQEJVZ1onbKmhGORWKA1rzZ2vEK6+epT2AjQ++MgJRsQwZhYPmDFDb
u9lU85rT/HKjOflxSusv1+dt0RGdWhJ2G3CJrnKUIXEVDc74IUZdyH7oJWcTJ8ZtGJo705cP02S/
TaaBNkSIsIaycrCWDu6c3uRozTwkYo3Pr6NakZIpcS27+RM265ccbo2VYc7hgHhFU/CA9A5IFnA5
4ZJUCgPFqzBLXac03vVy2sVTCNEEw4vzLZcNeHW9hp1zeNCAAcWDc5fm0e1Qr9EwLC4sbwvKvnQO
XOZaIigxoLNI3Vwt0dKTyh3KEMGuBgN8fcSLhghFPvB0REiCt4rTOAzpLefkDTGsVkboH+jShFjD
a21vxdbiAgJGBbw3hwbiLRpPld+g6gcyuz46T03yG1ErZcb/Pi9s0dSzPKMduEE6xdz0CJO0f1yf
q/mWv9gcswY3SShq82LloIpas8tUP3X9YvppFXeOuZXS7E6bjH1fN/vrxhYXBro1KF7AiVygJxTH
bwbFAYFo2c/0m2zk+jmBCfG6EWXZCsEakQ0iwWK7fd2GTgLNVYYulJxsnHx6Njz7iN7eQfe7gx6i
orkZN6jnoUWlTtJjHijPXh7c1C1099d/y9LsUkZDEo7sIs1c8089uQNSz+v9TKGR3qaL3hmV72WO
/tbIY2E/lNY/bZBIvzHFFGSsD5AngKLZGZxYjOQezhmKGe4oPcygIif8pqt/XR/V0s1mcIaBPZrg
EkSHUiAP1HQDMb9mH9V4rwQH1Tlqn1Sx/UjezBlZJO/JnkPwez4Sy0fpICn11KWAeETZ8IiyytOU
rLEzLIXBBiku0kNzQGqp52ZCTyHUdpzUTZXvjhlsPf+XjLhPYH1rzXTTKuPK9lxyGKf2hAXSUUlD
/87GYSBQY/yjIkV1fXWWDMwFAfS4bYqr4g7IO85facTzPX0b+vfGy298fuZrJHyGOVN8DKWp3c18
FzFxc78xISwpyjWKusUR/M+EmBIn147uiQ3CNwua9HYcyuRJDfw1+q/F7CrREh1vFABwRsIDiNM+
VnIFTMQIU+v76A3hjRRK6dbQYdUYYi8+wnykIKqZeMB8Qv2QtSNCONenc8lZkTandDtzotO0cr79
/K5sk8bsiHakaQuw51s8DTcZopfXzSxN6cxvqhJXAb4SUwYW0rDKlM6NaZ63HckH9GtZiTUL899P
HE9LFUrSQywU2tZONkN88zsjgIqCGAa8jSx83/BqO7ByKXEn+zFBjnMlM7iUx6CgPbcPU6O/oP9K
tLyL6oLottMf7KjZmJaxRXZsw90QSA9OpG4NZSUwW3KjpyYFB+cTaoe5A9i3ITSx82GbVrcqVTyt
W5m6D4SBeMmfWhI22aQ3wPnShudhaN1kVXyDPuS+TaNDGxp3PQQpm8Ty72yoBRyp+SPLzF1mS++t
F608/Rf3CCEogSxXInfz+R6xfKRF857QXh/qL07S34FEXxnrkgk6HCgPEfjxTzBhlJKZFykwUTqy
gnfbSz0ECbvh6/XNuHRp0KA/h0200tPwdD6QLgczM9pT7A7msAv8L3pE9vUxNx4ao9tY0ut1a/PX
xOWbWZxB4oBngcD63JovT349pKDmNDODHa5zUHFyboM4efRj7d6BSnLlClmqy87Ml/9ZFA6bI9XU
zyPQbWNUP3ZFGmwzubobu4muhLS9H0r/IHXmZqw6tEDRPN1YTb+7PujFhTz5CULopKbjNIVTCrdG
tRm0XZCuPDOXv08kqlD3MEAJnU+q0WlQASkl95j/qiY/JqlYmcQlz06fyn8GVMFAEzdSVLFqYToi
MJZntxBB/9D0NbIF8XQDLJgJLGHfnks39gW0Ta66mFwvnQ91Ixn7cFDK17Aaxl0XORBbQvb+RPkm
29VVZm2iwERKQusPBRqlctH9DLM2Xlk5wa/R6gFmeU4Hg5MFKSsGvVokJ1WSJqHb+2p2W/Rx82gp
obFNWig/ptBcE/tYtAdeBIvgsi9KIY5ct2nl55EbBLtC2VSmqyE3rN1+aj/+O6oTK8JyRmoxTnmL
FUX56UzNhofSdQPCfrkwIJzyqksGSr0YqLwZUfxF6V6rbn/dhniwP4zMmLtZYYB49yK/XCtB5WQD
dfp+vI/D/EmXtKMlob9atO3zgOS5Yng7L/ReiJw2dWZ/uf4Dlgb5wY0FJRM/RsTCNY0dIgpHDT8J
2p0fasfaei7Gb9eNLG2IUyPz0T8JRaxIijUFjXlXHenJDqNNMKLRIrlS937d0OJoKGE7vJs5eWLw
1hq9g5ypE7hVaf0dhPlPWlFgF+vc62aE2+bfRaPIDDcTmeqLrjAlG/o8zLTAjcKQJ0nQ8VRF8DBU
3oqkRzFE+6dUPvks+rCpkyElm0ykf9FuwfLkRBQUIhzzb8e4icL3NLzTK2dTOvWmt+KVjbk0k5Se
SXQQ3sHXN//9ZMnqXKttvy8Dt0f4tHqPqq9wSF6fRcHh/zuimTEalhib+p9wZ8dKX8LUTq0I6Xpb
ecuizz2M5u9bPIuYLsBlMxnv+RAyJZhGB4XRlzLyUaB+V9uVEHVhAHPTozr3PXJhibstybJWUmvd
eUn7vXyw1nzD0ud509O8OcfXqph7V+zCGhXfcF6S7umh+yQU42N2QHEij6U6AGZE8s5B1jJFzi3n
RQqgcv6DtPj11V048zadToCPuADoEBK8Z2RKkTYGPTAqY+NFP8BWqs6m8j8XNMyjOLMyz+HJNvWd
Icx6v8N9JdkRceu/rCpeAaovLAMmqOvDlQ8kXuQQ7GSPVyfUIa450pqnefdU4Ha/M1f/MyHMVerX
TTENmPDVO40GPGMbZMdmrTK8cKSpFnywQEFNyME+nytH64qyA5XzMpf3Ru3VK2/Lt+sDWZgrIMh4
X5hbORFiikixvWaqqHC+NM1Wr25Qi7z+/YVN5cxXPlUIGkkYxfkQ6MW147GROXH5L1nqN7JzV3Tq
tpc/FyqyrVhykF5guGmZB+t8bmdIbMNXK995mX408XPyte0+7TowYJAS5f3AmmiCe/UNO6sM37Zf
Mv8hvC3Xmisu12HuVJvF0Ggs5/ksbCiF50JBv4D9Avvv+Gis0Vxe7CQyFtQcPwSCECARE7qDIdle
EpbqS5vf67/U/l6x99cX+mIAWFB4+s+ka1CAi7KDlTR4lTTW+ktRBRCEoJc7fe7pq7GPWOK5IY3t
hIcVpkgyOzuoIkV/SZNNl96m9spWvXwFsMIcM21uraJAJ15vRud3deYV00uQtLsUMZsoOEI1vJHC
u6wcN7H9FI5vvfzdN/aVd+OVK27rMrKc7atoi5FLhWtTBCR1xgQJUhpOL4rxqlfqLvCM7TTcTyhg
Q2D+XFU76Gv9zwbl7LsZCkrCG2qcSxCmItFF76nDi5ntM+k+blYczMLO46ugetjUC5KjbRJJetoW
44uc7Lz2Ua/vpOCzYQND4FIER0oqkrK3EJZ4We9ong6OPlF/Klq4U6Rf1/e2WOactx4WAMkwFM24
YCpTfdR7/bIf2NzVhuZI5MS2PGD65lmaXrQf5ncjMvfGkG7G2r+5bntx/nhbQziBQB+Rxbljg184
l/OwGF601vnajWQ3R/NNq9Y46heOr6YSdNmQ8OhEq8IcpiNyj2Dwxpe6lDsWKqxukzhZk7gV0jAf
88jWJivCVpiRV+eDCZ1UqrtIGl8+FM0bfJH8S47GrSFD2DK+Xp+5xSGdGJuvppNIw/RRGM+gNngJ
alSe0x3qsWseY769TtJK/45nTgdz9dDwII5HqXhyOJLB5nbe7AR1eTM5tuX3Quk3lRps/4+0L2uO
FOei/EVEsInllSU3L4ntsl2uF6I2C4kdIUD8+jnUxHxdiTMywzUv1dFR3dyUENLVvWcpFQ1KsdHF
lTz87DQuuEWQbaBzsJYUHkZUBNCMVEkmBQ+cwfkywTssd+oQrc6tKPRrOxNqAOuRukvihqQcDlA4
zNeefUMDi2iSz3OizT3biDRX71C2dinskY0OKps5VFs9zDGbivs5r9pI40UR1QS0hxxexFBKkkM4
NcDF9k46x6jAKcikwt97rmSFHhEytkV/ud0NYK8HhVXJJyotWFDLotux0vRiOgr73laj8WBBWjHq
i8G7qydv2BUGfbEaMb6WtjX9yknp7whl2kuu7F+aOxYxDI74o5PlZSwmALJc7PKhQUa8G6/60UgD
NtPAaDZlJGtZsSCfynQ3+0250Whf71s2OTtqd0PQS2eOegdqjj5TKm51Uj+7Imeh3XIbCnzW8GCV
Ewkss7SicVAwcM6a5k7OtQ8BH8ffiEK6h3SAUbxRV00Ea1LoW/tcD4xSH2O3Xcz7hl4zN2aqQeDc
oOrRZZw9jnrHjr6tysC26Xvt6agWkq44FhMBqwQFqTDVoUREc6iZ1cCa3pVWbsdNmfvRZJExauEn
H8uu/w4uBg9tUhpR5ykjwp4KeEhWprcQktPvS7PSH0Vp31KUfpo5lqqaDrafljHzcyfIqo7uHdqr
nYWUHe0YY0Mdd5F08H4RUs4R4x0LIJ9Do4IzPeY6wZSOXIt9KfKvcOqpbydS6ShawGwlsJ3JNW57
xh5BKLPCwpnSBzA/f1h1Pu5UPjQDpl74cJJHfWCn2TILepK9+arDNjuNzVdjZt4Y9rVNZdh185vq
OBFhZXjlUfO0MQIs3/wBXV5hR6Nn+t+YR/U3E4DDWBs7jYeact1nU5nVj9QtjS++J+pbvcRqbE3/
d6dX/etszVmAqXnCwlBxWva/S23SntI8nW9LqvJvXlnb3t5ipI+IKycnsgnzAqxFs96hDvWeDbPz
OAo0xRn1x6j0FN2hNzCEDhucLco42WOlc68J/JbLF9SMxQ/WsCHUtQx1l84cv6cCfVU4UGhRirs9
DbmbaeEwFe6d1Y5PrjZlNx2DItGxsSXdskaD7O0EYQf4jdD9VJYdNDV7OzZ67LLZskgUcetoGlXS
2PWAeWY/c0vxbxX15HGBnQYgJRrPHE1RZ58CiL8ZrcZ5UinmPnDQQwTwQGb3mlHRL0XbfDPdpnwV
jfmWp0D4qFE14WDPsJQfNbHJ8ZZmbSIbvKTpiLn1Xy3VmyGM2IyI2XUfwU6z3sDfzIvqXH8jM/ik
keoFPM6YbELkxPijg8YpLXr/BYpsLDBkWUU6GGixO+niG8WX2YS+W9I7u+0lBorOWe+N4LX8cPmP
AbswxL+DwfpNCzIHBPIakTGWEi+5wX9IZBE4wuVbo+Qi9EZ/iGYnrSPS+3zTK7sIK+i2hLjGGBtr
6Nq9Vft2lNPMfRY21w8DS2lYUEXDSlg2FOg8PxjntAgaOunh3AqIDzG3O3Ry1EJeODzHTijg5ctG
toVge/sqBlv74aB/Gcw2Z1HpNkNosgK6MBkbt3PhlWhqVXaAb1gPGeFlaAoJl8WW2eIJhCERminz
tmXR1WEn3el9QHJw0+ES80PWrNhbZkYCv69zCrubsg8V7Md32Hj0sCbZCJrrYLxwqxJ1iG6SvC1Z
m/0gGs6egOE6FVq8m7d+5wwHi7dk24yaG4+FMbyaMpd9OHmNEWnD0G+pGr1dQzI7ams+PMH0wgt4
3uVfzLJn246hzT1AaP9mAILrYUplg21cm3ZoLXshN6R+L3NONoUGcHzpOOqBF0JGsvfgwFrNTiS9
vE4GrXcOGuRQd73U5pg2Tv5V0LHccaWMcBKkAghWd28Uq+uDI1I9SNFBAFClnevfwiqw2amCR5re
PxBjqkKe+g9UM9IIpum/YLbGAjZWwDEWxStqvCWUdDQ4xaZOHw2lzTa65mLX8Kv5Ph97FmhebQR5
2+JgEDO7E60nQtyLhsAsQPCo+xzahHZaxaKoG3RBBeGHrjXxm/Cjbgfeyw3rc3k3m8KHUo/XxRbM
8WJo2agQrgR1lBFl7yjVjU0KsGUMTB+SJGrIbzh9i1hlnMXzhLuQqzV2ODGNx02ONT3UtrPvAAwN
J8eGHZIGwf4MmKG7dpBF6HSVHwrffi98Z37qPNo9Nrwpt8JCWFd2ZOOlehX4NJ9eqr5wo3bs5wAS
Efp9mgEXaUmu73M/7beNJpo4w6538Hs2xkU5OJsOqPqNwMa/7xZ5Eq3Lnb0Nk6UnWcox1AQQWKhc
gx7cYO2I3DVjNxucaC5hiaMpMFzCsYGLzmQJGgHoBBhh2tu3hfI0UNzxB0ndKlQZcEh+DV+IcsSm
obS8Ozj+ZMS8rfJHwcFis0TbPHZ10UDzY5bPbYf2l6E8+6ETBn501RXxoA3991yqLJg81Qa+Abda
TvpxW0mTgjGLyQpMn1YxKUQV5I1f7QszBTzUqtubpsKdzFI+23VYxPikWf9kg5/+kzuSR0PnDjuT
+WOQmhAh47P8VRNLBPDj4oFpYJlNeW3c4JNNQxQMzU3j5tkWemLYu3tv3gGBj48MmPyIV70VTmU7
B9Zc2Pu+0oZ7JPGOfUAPSI1BxlO+sYTzlHPaHKZBtnHd61izzgwGe1pDLFPqzqGh1rBpS+IG3mCW
dzNYhqEjGjfSalLCgAvZFRR+9dCaGqSQtHrLKx3gYXu296hOpZsWeJjN6Nky0PXCC1TlCABvJDBg
DfHjZnJ8+L46P715+NmB3PQ2DKmBVJRhy5Omvu2GmqOnBBM6xRrIzXWNfcNVRu+ElrGtlcv6JZ+1
NDSJ7Ld5UVlhKfwuainjkQ7nrA3R625bwWrpFlkB1qACR3GSmb6BcpEfw4XnQdLMJwF0eVhYtB3Z
srSGb1gN2maklsMGqmB4p2pCDjHl9uNko2Fv5xq8BgCm00J7AFG1NYcxSp18ilMh2K4SmUxmXqS7
WkhxX86wFdK63rnHd6TiiVN6rEWu33dVnUGy1tQ23NBGgNTRN1TwgXKDstB5hHJGs+F5n/aRlK58
UtDsKUgdFhY5tsgvY0Nm46vjsUGFNWTEvlmuEonRyvyX3fT5V392aEy4P0ejnv3MjdwIUm0sQuQg
Vli1vhWKAaksAHTmDro6/qbvUj1Gzz0L2kG4EZm9Ke4lm8K0BINzaGy64RoEVqAtZu98Q/ZxoRlY
dLiyBcZQv6naB/tl8sujB1pZZFUZGub2rKDK0njBhPpJTO1aizNDsdghNNPD0WhMsrUrNQ8bCPw3
UPOe0sDO6CudbdAC+r57QxqRkdhGmzHJbD7cErhdFQfu86ZBMgvbLzQ5ZcRtSKqRzhf3PnV/jV0+
Bk2NRW+nTbaZ5ISkFBDOXeqPOHZKHIOsqJ1Y8aHfg+Qln8YaUDqX1tWbZRbuLVoZ/Re314qDEPWc
OBplTpBDY7i+6ehMdLTn0jbkQsxGCKQcP4oJG0JmzlMoURbBkQJ3I2ir9GBTkzwRkEx6RGYGuba0
KTYZCqq31TR4z9Io0ibkYyMP00ShlNOn+tgGUH9hvyHzIBNbA6GgoG5+07cDCI58oCwYvXwKe9B/
whYZ3jate23jdwrbA2FOCGUuL5pNY9wVdZvtan8UkZ2733qshbu0aXrIV6XlywQ9oNshq2GoWi71
IjWw54xLtZksp47k7FlQ7G71L57ZsMSkGoOeHctwHWrl1lKVF5t0qJ+HosUtfC6r0G/yJemRLtyS
iH/I+rmKa9q8aqITccWd8rbisrmBt2R/hxsPxZlvtUdSdNOT67R0r3ccS0VY+b4l/B3/F4+y0ZIw
IsS3STI1bH2YeO9x3WqTtmmR2XeGBy8pe0zjLKdDUqhaC7TR5bFl9kVQ2rhilMCuPVspMTdOR/Sj
jw/7S687dZxlaRlVfMwippeQvpva4UbP52qjnEE9MrvsH21gtbF92kZQjVJsujwNPe7twWF8yVNb
iySHmRQ1xzzkZTXcmxPuSgLbYQhSgNiYZmFvFhv50BL6uM3IYERpX/1O805isxjaQ90x4742PR4W
uogmB4qW3TwOsP3y+lvLyPrvRSUA1GWtdQeJXQ9AocqIcqDHcVRP+SHT6zykfdYAVK5vM0MLIJLb
BNpszocRDb+4T3l70HxJNxZJob8N6OgjWgOAUwGuHk19V94sQIxN0XAaevPo3RoNz6OG+/5mcBiO
dchNfLGN6hdnvXfULWxzjt8gbRlbDU1dq9gryrzvZmeUaGinMjL7rj86ZWXfGJXfH1yp/3bcGhu0
7IwDnyxotE/cDlCQKzYzgeVnhk5L6Fe9HZCuVrEjJYOeoufE2jQZW0p0GbDC4++2KVH7t6h2bJ2c
H1gty01ORz1EPzCLxcjnAFu4FosOBwMjogJitUcS6sPCEuSyLqkNMu80ZXtBljdeBKVPLcz9rNjD
jp7cTF7WBOnYZAEA681b30IGAQTmdD+bYNHNejEffFPl3+HM5my8zphuIW7/rnhePNuWhrkk+cvo
C21Ty/SnFKJ86izeJEAvws1yMs2kNt0hQDpK48F0qi0ScRouOq4R6iNjBEKUFRh4P3vJNLhLOq12
kBSSfgEqJ/q9jiplKPuxjwqjus+M0din4K/F1Ffa0e5RlHC4Xd+gAl3fDTYfH0qmTc+kN57mvoSV
Z6OX/lPq20dr0LVnSNUYsA0saoj4cT9Lsnx887NsuqtB9Qi5nb77VS5vwPybDubQVnsbR1bIsmkM
apieWXAkHBfJz1KENSZHQ3ipu3snpWOUcw5biYo3YcV0LxhFR8OUkebGag19O1S6F7aNN2zKLM3D
1iIvFpo/u5kV1Tsk0Egwq365cmVFnBM64CrWtUenhypQb/ozCerGmB8dGMrtHWnwEBmvvnXd8r0r
cn83mG0eTdRBXsaEddNC03lTasZt1oxl6NFGT1prWKbQVfve1/wI8n7fS/AVtgUuXxveFRJFBSsP
CwMFqKrSkHHjBkYOwDRMzzXQZpt01nGjnHj5Nde07hWoVefg4NvYoqfXBnXrD0cN+VTA8pRGXtui
vDWUxg4W6/M9jtQ2GFjpPLQMZnO4uaY3ueeZcdlM2s7u3aINRlNkyC7cbKPTrkYaUPQBa0o/rlD8
DKhsf3tMtkGBT3ynoc4UwwQDKgtTp8Vz0zQPSJjnQAMiKWh1rCjqkzEwu8m488BjuM3Kjr18slK6
FPf8PwR/w1gA/6eV0m4aHTL73pwA7+yYt3N9pU56rni4uCDgyWAnQ7fu9PmVoMIBZGZOenk/8X1m
XukxXHm+vWoyjrDM9AyG5/vHIg2nazDnDyV4TI+PvhPE1cAv+kBQmVwPZ9yUzslYF6gUHix9o/g1
rNu5MfwdZNXAFKQkozMgSJ6FuRZcE9u79vjVK/ABGhNTj8e7KDnWDy19+/wS8pcGDxDtxgKSPn3F
ym2Vk6P6lJTiWyKs759+OmgMIHlBMdRbaI2nT0+7sde6wdETiEd+M1EeQgXss91FcHiXMj6aLOgl
I8ppCFhMj3kjGpKkenlECwh1dWW9Xx7GmYWEGMAkoL+Cu8iaY4oOgm8BLUgSSGwbIukqVCq+XA7h
4GeedCSWYVigmEJTDKgqb/n7v5oe0q5tmLzWJJE4I6HS9ESKATX64psLbuuVnvtHUNUiCLLQPkBm
RPFttW0oFBrbuakIDshpl5fDYU7lAxijX0xBf+pKohz5WQPbhWm9ACMhiI2Y4M6cDk9vtMnjdkuS
mvKgOGT01+XpWz6D9fShPY5vHDAhwBVWq6Awc+QzVeomZvVrhn0fUwFqqcGED183UAW6JhGzZlAA
t7C4y0POdenKL+I/pwMije8XVaY7STW4RtyaKXjcTncgKcrDdRbnbEDJtvoyWVo8Vk0aXh7umV0B
UCLc3jGpwH+sm/ao6vaag+85AUQjVOOBO5+0Q/m/4/srwmpfGHCmZyM3nYQCtVRiSbr/sOChQ7Z0
p2CDCvTE6QTWSJY9VJOwImDsjB7LaKODA3F+Kj9pXrc0+0D7wHT9MV5Bz/w0kjKQ94+utBKBElqm
Ag113Muv4xwCARxCtLCBRnbBWFytBtA7O71vOzOZ0TKjcltWSdWNAUiFc9NuSCletb78qqf2VvjV
NkM9z55+X/4NH5YEWt3YxoG+A8TVIutcINdbgmusrxIwacI8K29nS1xpJ54NAfsasO3BhAeW8HQi
G9zFUEuwVDKK5l3v0oNbetvLo/iwDS6j+CvEqp0NpBGnRWeqJO+/GxVUi6rjVBVBRjaX41wbyurU
xv3D8+oUcUAfx9WZIfG+ssmei4D0eXGVNNClWkv7ZAA+QOiBIcJSCqTg2IPZfZWtcKaRDc1ifEaL
khvO2fW+qlq7bUtzTDrh0gpYM3hZt1Pn4cbvCxFUWdbuCl4XN2oy2XPtMG9jjdWPy5N5pq0NabJF
SAJ8MhNKKKfrotRoxcFaB9QBNRAXLE/PROJr88AyRDjkn3Q/Wb5n20KUhbP4h9d1Gg60cdOVjjUm
BPrDkDqfJKzaUMMX8tW+pkP24VxZYgE8BpqEh4W5/rDdDtYIRj2NyTTpLyahm85xuoCgUYU0Q/GA
jFXEnOKnMV+zbzsbGdx4YLKQvX6ABY+21XQgaI6JhEH4KF2YehqhU+1TqB0ND2KswlRr48sv8kNi
gNGCRLEAimCB9YFOkA3EQVvJGxMb0lBRpcp7ByrlWQ2BQq8H5wWbGeyjzU+qvf95oQQyUdilob6N
ZXT6Qm0hJJQufOhp4gwonW1m0oBrJu61RoR/rT/p7/Yn3gLMWYjfSH/WuVbhT7hJuxbWK9hnJaqC
1zB1H/JFzCNQ/mi2LfBGdNRPB4SGFankUOPbx6Xa8yF80aNw3H86C1jCoM+G8x/4X4jlnYbBJwC4
hSmmZLbdaJrJESLz+8sr4swuhhDYvwAaX0i1q/04Uxp6HN0wJXlTywfloZKM+wh9uhzl3LqD6DJ6
m1DfBxpnFaX0044QrZ4SLEm0QHekW/pph0bKUJLdNLxdDnfmkLH/Drfa/HupBsXSdkqMDBCO6bdn
flG+s5n5z8txlvk/SUrxfiCRCOApcmzjA3lN6o2fUVJNCUpbjyRtsAmrN97YL64w4HfGQn9w70tg
qsPLcT8mp0tgGyrZOBZA4F5/UHUxFAUcgVXC4CxppBoqQW1MiECl7lfrP9fITan1w77GEzq37MEE
QKoFOsBHHKSm+aQXzAAkcX42cGsh3XtzTfHlXKoFWwAsRSAtseTXiFhHZ+hfjvOUUP1IsAObgoVa
cZSpEzJXBMb84FQ7S7/LzHdt3H+eC4WtGLsy/rRxWYb83Ok3Z491V1hMN5O2gkIrir6UZbvLr+/M
N3cSYpnmv66CXt8udevZTLxSgHO41cyHywHOnNcnAVZ5XGdbhSQZxmBwtI6sTSb3I3jRnL9J80pq
cHYslgFdbhxjuJ6ttigo6JkWR2cwcZ2fTvr9Gi7xyuPNVQFpyv3ZU1WBxweNyYO5uFZ+ObOkQXLF
3WHZ/3CNWCX2bLDRxgJ/PPE7QIdbJY3nFiihQz4a5ArBwlietdouXDg5I4eHfgc0wlaxVC2q2aj1
GZB+PzDYm23dzhrbZPWLnf3y5qVn1u48ANvsKyWUM9vvSWDzdMFxklt0InJOOk6fACuOM+s1HZPe
FDCX28niyjXi3PaEeKAvYGEAEb5m4jUaxKHaQsxJY9IfTq7/aGCGgU4WWg8ZDRivtiBr/5zT9tYa
gHe5vPjPLJnFIQUVIzCJ4NWzWpHSb4hXSmAwTbBlIH925Wy58vi1XNhQ5UxlJh6PqgFK0nHvvf/D
70fKj/smELm4bJ6+LCqY4N4oVVJSeMZOOjJu6l0Tklkesl6KIEz8vyDW6rvqB53r/tgCqJoiAIDM
j1VOnlG1/zVlaHfo+pvmzzyovGl7eXTnvjcIxqCO5+AdfVDw6Do0D4yUA0ovvjrIsfstmqmXQ5w5
/RdNmv+FWN7gX9urLRxnGkQ5J8yN7O+dAZ31nSBX1vjZZQAiPjYOCD4hyzwNIozStMSMINYcEQVT
8SvzdH4Q/z1/9cmmStMbAt2iZGw2g7+lxmaEovu1qt35t/FfFGs1it5TshoQxWpj3QrYV+vaOM5G
+JPALtY7HyqrtaPAFc/+3PcBXy+87FthinujI/Hll34lzloXy8syYc+tUgnBPW6CeB9FHzsgmUj+
JQ7ubIBaux+FVdJKAN8nAccn9V0F4LRIAFC5HOLs0vL+C7HKXn3auZAVRQgKpJPI64Bcs2Y7u7iQ
NoJQb/rIYFeLVwPwoRbcQREG6WM1msDsOBFctkez+4exYCNGKdWEgyE2tNMFloMTrZRmo3mC8img
d1cef+6t//341b2iwKXVLwFrBd7ejczfAwC59j/sJovIFWYJ6Q2aEKcjgAytxRSv9SRrI9aEdA8I
inPtXn7ulS+tARQyYVAN/utpEHfQZl4L9Mm8GRglvW8C7pHny8vq3EtH5Q3MS5RjUW5YzZVXpCmj
BtUTzx1jn3c7ntYB843Y45vLkc6NBic/snjUrXxcj05HA/QsChCaQkur84atAc+qiKLeeEVO9lwU
qK2AzuvCXvaD35oOK2pHY8imRrHRYgCQLg/i3HThXRgEjGr0XtdKD04JcEQ6kzlRFoCjtA0L141l
vXP6K2nhuTWMogyMRHGN9NBpOp0tU1TEhmvOlKClHwz59woIn6q8cuW4EmS9PQJ/LCzZLEFq6CW3
r4ONosi1csXZILg2LWws2NeuVxhy9WpAqjLhjXRhqb0jVtBeo62dfe1I8FB4Ren1A+3KRL2Og6k3
JR5AwgcxN+Y2pfL98stfvoV1eoS38b8gqxWctm4qOwcX3TJH6bF9qwA6aKw3vBm//pdQ6J9CwBL9
sw8XkNEeSn92Afvnk4Lrmd7d+JrxMNTzHSxOnztgoC8P7ez8+WCMQeEHOmTrraYpOrvLWxvMKNIE
noGLoXVlUz775fwXYa0MnKMKKEDGV4nvbrkWzZDyATDwWgJmnF1tqO0toq3Itdfq3ClsvpvexsRV
mYKusnc3OiooCvFKu6K/SWULJA0aJqgcl95XTcKGvgQEIiinydtKX4JeM0TcLeWVxO3cXQsSWwse
AbUZKDKcfs4D3PNyTaIt0JTdj9Jgd6SRWai5PQt7tMMCH8YX27YqP38Phyzef2FXK1bRZgTKJlNJ
R8YQsMT4Kmvvj9bu+qMgC80S6wYtvT+3vr/yatdn0s/As8HI0hEVTwDVKuWVGyTbzo2uDHEDswj/
Hsh3UC0Y8DFTpZUxL3OQ4+HouKVm3YaatPnb5RV9biEsLFl01Zd7/LoRQ2YIXMKMAF/QeJN9lW2k
Z/E/RICyA0RKoKmNSt/pO2UZKG0MqjKJARBq7nUA+j7X4hqa5dx3A+NQgroXyHzgOp9GaT0gyQcf
e3QxGVE19wcUe0UPvsUnTSmW8jhqHf8FWq0V6lVVP3AEShWAG3odARt1nMoJgjK+/Xp56s59DovQ
MWqUKA9B1v90UCOjM/ZrtBQrTbszR7gf+doW2nAPrYG+UTHyV11n3y7HPDeRy3sCjRXMhA9lc9oO
Wep1oEQW6bG2oU+qB1Alh4/65TDnyMdIW/4XZ32o6r7iZqeQteUwLa1BRBJApPnwUtbzF7e4sWpU
WPDB88NQ6Pumv6Y5fG5q/w6/yuJL1aYpQHRzAtSqUGE3v9biYJCoNAPdvZI/nDs1cB5iMnG2g9u6
Wpssn1rmSBMXxQ7aI43dB7g5sisTenZA6MRBtR5AH+CVTteKx5lb+xTvDXevYWtp2nxrtTQNU6tH
+Sgv3JjbY/4kyuyaasjZyEhckOr5+GOd5FsFWHY2wVR2YteZfdihbzCbX5hhw2k3MdwrqeuZ9AKZ
vov+Jtphy7XidKDdIhQlU2C+iPaAy32pNk13g3l1Pi2+4S1GxMjEwEdehHVWX5/dO5OAXoKegPUQ
zt0v0CD67OXyZ3BmaYBmjWUBKQFgBtYOXEI3VK6ARE7q+Us6b8i4/4fng/++pPq4Sa5VnJualsYw
tUYiYAWigtYL/v+ev+wmfx1rejfTSlqFkZg+D3NjCuCZ8A8RoNiIbRBpPk6oVQTUP8pCWXqiZ3kA
8/jP2sssG7oHfTgoY8CKb2manAZoPDGWpeUaiXenuBVoYD5dHsHygNXRj6W6PBpn/2Jlexqg14dC
pPZgJnaRu5H0y33KCdi68saayK4jfR52oz+DC5l/vRz5zF4O3SOgypYOG1rWq6HBhVivtAUeOYOK
MIbOi+bHQ/X4L0GAK4OrMjpO6yaolacGd6dMTwpdwmdFqb1M9TTM/PnZscorCeLZEUH0Gf4c+Cw/
3JLs0Tc1HciyRArnEVLuTwuTMNBKflTeNaWFM/samuD/xVr+/q+1rQkwW80px51/+FYU34zuAcY5
wIlAsaKE1tnlWTyTh8FqEAVrqBLh3F0r5Vhu5bmdC6Tp0AJyY5oBNMqDIfuk+dSfxY7WHNCsEIxb
LORPx2SCG+KmM5oLldWHvg9i+edLuygqwMAXcJBlP1st9o7a4MJDCDxZuALkhk/X3GnO7Zh/B1jt
OJYzA1bQW3NitxtnPPS/P/8ecLHDToMpcqEXdjpBUze6vUrR0uJvSj94VpJe8345OwCoAhpYw2hB
r4vfvjtm8DVDP8krfzVVQIprflkfD0iIucDRehEsxj/Xe75hpgWHpJB7JAxUAXqg/lcGKreVTdH0
aW07gIwQDMq9NvR2PuzOdQWupMGUc6yNA7th6adX0+njV58gG6GyMVd4fHXrgcp9LWc60y5flOpR
ZQMCDc229eHiN8oB67snR9B7sg76EfNRUgpm9d4g+8bUI6f/ZSzcae3GALHUmL58drWdxl+Nz1eq
Bn1uJEfNf27Bbe7YQZbGp7cWBAHiZunrAb+0BjQP/li1c45BGuyxlaBnlkHuPlweyB+o1+kht6Aq
wc0CHguZxhoKVs8AW3CkwEfU5ttNN5TOCFyfRZ4yyfgrZhn017p89JXoX2RjWkhEG5YFWmGk4Vw0
IOL3vriZTLe7B7AW3cc55exVatLb9vYkb2yW0aSvZLmfOS23hHb5trEAcdMVEAcgipv9DqmIUBGp
1HSYkDvuKG78gQAeYg+j2OL70DL6gM7ThF6+Z7xCT117pYpAMVFlTTJkkMyU3VwEqVOArEDnPKjg
+Q3PJOVGYy6NaouDZwC9bW7uObiOgDLb1vPE/ae+7t/ZqJmBlukFGHMz6+cN6mDZvlOKvtVQhL7p
lCf3cENlwDoNrfM+AUv2uzCVFl1+Ex8PkqXGoGOTR4UP+r+rM9+twLbSS4K33R4LsEZB5v60ICQ+
+r9CrK9ulki7KmsQwt/IHHSpzeURnNu/UI9YzM5gt/0hoahrzOQkqXPU9XHDtN3c/m7KPrDTAwUL
8XKsj5vxMpT/Yq0+wKnt7YJ2iKUGb0sh2+SYV+5lZyIAIQHpNdTZkASu20VGTSurxcl/NIZNE5Nr
QlofEyJkxdjllxBIH9aqkC5tUC6kBmxTpieJK1BLFpTPzr5WxTk3DOivIoOFBOWirHh6LgrOaKsZ
g3dk+rfhpvK+Xn4P54aBcYB9jEz5o9Unyvtak1HfORrQe32YvBnyHZBs/zIX1nhPBr24ojVlmvi9
p/sV/I5wOALKCXQ98Ban40mlpMNcdBVQUm37MDZqb3hgSMcdy2eoF3k61JuqN09v8nicc3Hv9tBQ
4lWVBWkPmTKdoVwgPOE/1diivNhzinajOrvC5HtuaDVm/h2OC+bDIn0Q1lotv1yesI+f+bKjQyYL
KISly7L6/bQw+kEr5/II0QB90ZYXVtB9urkCEz5s6qgnIFsE5OB0jjLk2jYInfzo6m04AygnnAlq
EtHlkXxcWUsU1GKQD51JV6ouq00uXX7UhhvDz8Jx/vyWiAhISdG4AwXhA6Mno1RNtl7lR6vUA+KC
+K/LYJzePz8Oi0BqEdjW5U65zhxrRdC8q4ujYmH9oK7pLi8vdLVg8YH89/hlGv+6jXCjH7OR4PEp
eZtZrPW3ENN4aPst77dG++lt0YZ9LDI67FooXK3fPLoprtInrC6zKu5ckLshxPbZ2YKGrYt6M9q2
EKpfE9Mgtelyr6/FsTHh+LWt693l5y/70el04fm4gviAIgKiu/4+mK1nzLe4OBqm4HeD7mVfdG3I
Djlxuls7Hca9peluMGXjNf7Yx/W8RF7a9Q4MBD5oDmZ2Y4qib8Wx/zUUAX++PK5rT1/tw7rK/w9p
X9rbOK50/YsEiFoo6avkLYmTyFk6SX8ROr1oF7Vvv/497Pu8t21aMOFcDGYGmMaoTLJYVazlHKBz
JHXzWCWxR9ub/gv5EJRCMGeC8AEknPjnqaI5aQYMC5i8xxF4BZOb6LJ4dGkJMFk4FWQLsVPCRdFD
YhTEwNFP9YMS7FVdegL8FSscPrifTOQHwOgLNRaWQDoNmAt2qD22kLUOi8H0ghpoTJ6a5ZazC+cu
fsE7j3mY3zW8UsErw3PavsKrOwDzKWyDqfxggQPORDWoPdzsV2gMAYls2KsYG6HdRkEd9ZD2mr2K
WGRvKidTAAYxZStUHBJv1LXncGjNBzswlV0SFejcA1b7/Do6dKIuYVq4azAXUgJJzgKUIkvmu0Gr
hte8hQ8faDygtaRRLMVranVaFXVpXf2y4kaXwqrDC1pnAKka7gI4QyLtMdJWlQ7s+KstyOn3uf89
MldxXQ5NQ/kRTM+58WaYPy7fg/Mg8fT7ghK1PUmK3FDI45DFqj/UbXNP0DEB0EW11zGsHmnxA4DF
q6vNFhQKhG3wImDhOZunVatI66Z2qvxuvrGSF7uSuNzzu3H6fWHbKrvugrLD93uM6xKYj1FiFxfa
SyEB1xoxDM82idmBJgrHYQQCN9qbnzJ0Z5gjgPMA45AB8U25r6IMDJAfU5GvLp/X32bjozuJBAFo
9yAYjNAOgPDFO1mmYR4SgIQcAhIBfyAHEXU5ARSQxXRS3DGYhgeSMntddepH0qe5ZwT0oEYJfo/e
oxEbmAc3FVgqVnlhP+MNmq70LgTqWT63d33YvVoZcMsu/2axRnX2m3nUeqTEBDASJsnN4lAaJRC0
lDenje6CiryBqnhT671XgMHVMcadnZt7dAR53azdXP4NgkKc/QQhBpucIAVRBbZNnT8U5VYHMN//
JkBwKGYfjWrE19h9A5JWlUo+L8Sp//n9CCLxIOUKINZl4QTytgRKy4FVBVCb7sv8qYOcL6zhSAjf
xKNzqhOwKMYqhABHcKKYYpUor2wRgj+JgXTXZHwRHNVvXk1AK5QRNQv27GyfBFUDEqdtJ4NaHPLh
e9LdGKRad9XeiNhGU2R9hWLa60yYoFQ22ig0p9axnul7o9wFZglwhm8FcrV5+8qcR0DAbhrjT69a
m5i9J+Hm8nHxtZyZgqPjElRu1JiRqQHED6Zr6ZjAvM3S1TxITOmiFJ6UxLAAsIzFCHPIWFBlg10c
5swDSxspt2mH6H99eS2LqoGGVnhQ5IzPRsBooIRIVuD6NPlaIxun2jAZLvKiCTgSIWzXPDNg1Nm0
OACeM+0/HEvyFl7aKJs3fcOj8WhfeEoCcqipItIw0B0+GuMWnT/jtk4kjnNJvwHFoqO6gcc8GJlO
ryjAjEJUkLCI0n7s57tAw0QN+5aFLyNgei4fCd8PUb1QQ0F5yOZJF/HxYnSaXhipww4WoBZDFsK9
vYTDbTP9ZO0uNyX9En9/+Zk4inkJVDsAQCfi61czMgahAW3OgrZ36VACWTUpzHqH31a62QjMwcjs
Um9G8gDwZXazQiPjsM0HIOEEipLtHMC8APMQLsUe8uiW6l22SU0789DvlnlKVAJsrlOr8qUpzeGZ
gGR1DURh66Exq+JJbaoXM6nStdG0n+aUdS8g2LJeCkqTVaHZ481IYgsIq01RuRWzgZ0GyN6fdZy0
YG6rgu1EA4xRtcgi1OVcvGBYupHVI8711+adD1AxwHOiCC2EajqgP8OpRo27GL8F+Qd6QyXm//wO
ngoQzD+aR+xyjiHAnrZAm1kBoVFtZeRly0LgyNCXixQCFSIzIKHlM20d1Z+MYlXNrTcrT0YjcTTn
VxH9DOjD4hRpmL8Vq4CgeKKtpnTVAafi6fR+Kl4b5zUwmOSKnB+JRpCRBP4Y2gLQBMgXe+QwVa2N
egVKcGC2l1Nv6iXfP9+s0+/zdR59fy6tNhoLfJ8n8u2NM66dQtIGsrgEPGBguMA6j8rDqYjRBAuh
4gTxIWqtVYOZsIhJ7OLSIkD9wcsmuNtnrXE5LdXIqIr4UNl3cbItilWaS15hMhGCae9DJQW0VB4f
+s7TGDAM8ViVXI6lfTpehWDdJ6tQWz3CKmizaXMAeq0uW1vJ922hoszAL6gzClI/I/sT5jkwdiUR
sGSPRD8+WhOtgVgbI6X2Rss/fV17qixJL5MhXG67Kk3NyiCjqzx1AubarSGLIcnC3YZvxZX7D9iK
eOcmYMOWSqVEB4sB/Z2UHphwQbiTgP4xeM11zWv1G+C5d9Hvjv5SnN9FvIu6TVo3m8sHtrzWf79D
uJuO3jcBIDyjw6ytOm1jRyvaf0EEBlrxzgN+wHnLp4JkyVS2SXwAYrlOt33wXMumcJZWcSxCuP5W
3fdWmkYx3hWeCmjCdifl6Vw6sGMR/CccGbEgMppaAWTjIbbeSb5Wip1VedTcXj6OpftzLEU4DngD
Eip5iL0KMIC+q2RsHosbhU4PVDnAgXLmfWNznhKwwUYHpt4A9rUEviNZf2EJRyKEs9CRyO2bTINm
t8BX9Oxi94Xvg57KQNyIHmJDCCAahaRVG9PoEFJXUYGwLfFWiwd99H3h9zt62TGkw6JD5zygOJ4U
DzbgqeKvXIojKYI6gRDEjOvAjA5mttGSuxQW35ZV4aGRp6Eoot0jEYIuDRNAturcwkG8g7vNtj20
zxaDRAh3GJeECI/Hwc7QXl1gt4ao2FStClwqgLuaPzpj3VkHoNll7Ol/O3/BS5pjRCL0u0SHcdoA
QzyRmebFK3i0bYKL7HUMJtKRfx8M5bpPr2Tuw3P75FjEerkSF44dW/g+YDOb35kM8Ufy803haaW3
iVXXCQ5k1tzqnX7+T5tvCq5RS1vdhq2NDm17a1YbKRzH4uUDZhZG3lCuQVvfqZVth8a2JjA0HlB3
NStg0z3EgFXW376wiiMpggqNQ2QNWg0rmNqemQNpe3X5+4tW9uj7ggo1wHJjoaVGh2a+6f0kvxkH
iZGV7JMYZ3VMC4xmwAoGtKWhpAxOneF3GbxfvQ6UBTAPglQt4TmH09Oo2hSt5WMYHlrmVqNXltux
leApLKgryK915AORC8CzUDgKtOLERhl1CqbnA9exflXqKLG0C1ul2eD6wF+Qc0ZRqxqBmuJ9Evjj
oK+m9M5Jnq1hlwOc9vJm8V8qWMITOXylRwEC0RW7RxEi8DPlO8qcINE4aA5bUfC5jNV3jUk2jt+E
S+IEB6LZ4QjqBohT9fc88YNoO+UfqbEHv6nEIZ5rM+/hRAkNc1jAOBZb7AOAps1TGqi+SXcgVbCK
B4DYX967cy3gIpA2Q05gIelEQ7waANBE/ELzrNBYt5EsQpRIENv3ZztLmvyvhPiDU3DI0nJLm4RO
FTStgOQKGUbhOEgL9peiGIk/hRR9UOZTmU87hfXbyxt1fuoYNDd4zy4yjOhHFm5kmWCyAt17xGdA
7gFZ01apy18kqNYD2iKrppPcncVVAf3BwbQWwNvEMs1cjlM+NVhVrvS3Zhy4dqGCH+Pn5UWd3xxk
bFS0E2G4AhSA4lsI2PpoII4QK9TReJdUw1Nj1RkyZPPPITDvinl+tqPr05yQiaI8Pys8TMQpnCjq
nToZMgwS5IBSn9P8xwTrA76pXa2nscQ0LCkfeiH/my0SQtZU12szYRHxneamnR8RIV3ewMXvo+Me
7emAVz2bTTFpj7ZbJL781HiO458ZChOXBSzpARBUNdxNTIGdQY0AWqVCJ5aJyf0Y5BJ2ENEteGQB
ddfrVKJyi2vhuWFggaDtQ4wAqmEoSa9grwzarFCA90z9K7t1JEFwOeD+1sK5sqFuavkcJewZpVVZ
llOc8ISzgX6BYgqAJiirn00g6uowpEprYccoeL6NBB4gUvfAWX9VIt21yGx4Yd38ZjNGZKIoBiUg
2wUlcZtEcWlVri+f37kPxMwVQQOHhmEwTPIJZkOLu17tRgydmLpXfVMwAET8av7CyZkcvRODUgbg
qwQtV6fJ6rvAJH6iR/nOHsGMV5WWbDRiST9MtORzrAJkUMSZhdQBsbaKSSk/Bs9Y+AKX+wX1OBYg
7JVdBn0Pc0V8K9nH492VPaZ/FeP489ppmFAbZpjW00z8OUBfwopdHdripI+2RziEau7NHrhYxFes
XV/eMFXy/UVNQpchKA4B8q2LwUBXjkWadwYBtZ7XVtvGeXTIHsQ4l/V18ZCPpAibFFQ5RmALHQaz
Slaki1d/Ln9/oZYPiAgMKSLwAwLqeZVLMRPEHOgVifM3kzwXNAXtiR9pD1rM9jVob802WPXZCLqi
x36Q5HmXVgfkP8CVooEPPWlCrMDaGfzRmFH2bRuIqGGx2l1e3VKQYMHoYMzSQpO/mCMFRSYrM4Lh
z3RkQeyaql17ppJ230YEKJteU4sbE/xSkoB0STNgrjFv7aDx+KwHtUhI13Roq/KHAl1oHcvme7NB
9Yu1ZneLYl8nqSEuyeMzmagfAn71DO0hntJIr8NGhS2j27y1dw3Yy+gmCSS7uXRax3IEXZwm9M+z
qeLrCt7ntN6B/eXb9QfGR2dwWKCBOguAKvBKzg4Bykswsa0ZJffASwEPaj/eZ5p5Bz6y63Nc2LIj
gXxvj94qWUSSyFYhsGjezf6W0WpVTi+9MXzBlmJcHb3NwMrBWKVojTQlqAZLVQEgV3qd46kzW13e
uqXTQTMvoitU9tE8yv/8aCX6PJUo+E3IM8WgoCnBLXR99QqBDQiI8TYFvxgAw08lgKs0Ds2Z6/VQ
Yn7aLykB6ePn5WUsBFjHQkSvNmVtbSURhLABY7OIkcFsa6FBQdM2XxHEJ/54s+3ZeHYCBto05+VX
p901yq+gvauHl8siFo4Enhm5fvSTAa5KFeKrNM3j2FJS3c+N99D5jVayy99fuPh4ZAEkE48tjBiJ
LoiRdq4VBQP0Cbuvm/e+2qaRCR7qp8tiFo4E4RKgJTnaMtydoLt9VRE2YXDej8GNA6qod/BmfEEC
JoE1zP9pPHA61SwwDpkTckVAAhjLdZwP9+0YrKtaNve7tBDe7A4cU/R4wimciilJbdiTDV83K/fq
DP7OOfHqUlIeXTh0DBajsQslCnSJi+9fNhaz3s7waQF7UKeH7Pf1W6UDAgs1C3BgYfr7dA1UccBH
a2P6PgNHHmhS/Lx0XudAldj6xa2C+wJuAcBZIOxUzAQOYnvsBqhWr20npd+kZfseR6mkWr0UfgB4
wbSJhml8MOIIMSZaU9OaFiHsr+MEnEFz8vQsvkHXxiYFS6nbJtGuCEFUVM77omY/gRTRuB0QRy/v
6kKggJ8BDcSO4uUotsWPNALhuZMA3aMfN0MGymMz/9Yl9E0PIqTvp/fL4kTUVh77otcHdxe1GwDA
iAOWPeYugqxvAdaAqb7NXJLkV1c7PbjPHXUVVWO/nhz0Z41Uyd7rzqIrFhhD7TIwH3/BhiCLwiHV
MM5yNqAY1naNAQD8kjAaXYzluVPgeGGO+T7ZTKzYYvufReu6DqwmCDoDp5/MPKoa8DL7GmXdfRSm
b6kyhqBXTLtom1HGHjJFp7dqbTReG1B71SnWF568uPh4UqOtC638oi2jQQba3Q5zzGMTrXW7PLS6
dXWDHc72SITgiIsB41CNjklspARcOt4bjrKqQxAOhrKGxSVTw58fwPjClBDaiE8vaTQ7oFYm2eyD
FzQc3exK1Nu/B4bgCKeFiwGUJuFypsOMRNUM/MvB68MHS5XEydz9nSZuwSTMMd2A7IZRQ/GZ7CR4
I/caMJZIVqIr7HucqeuKPOdhiBHZJ/AVXL50S94S1ozvE+YC0VV3ulugloucIqgn/06z3jaA7nm7
/vuY5jVhQFCTxRDa6fe7ykD9L20nHxO37YpGD7P2EMuGQBeOHNqlwcPAgvCk3akQPOJGq+on0wdg
TvCS1K+X17D8eQ5aAVePOEzcIyPsqIKZaDCcfC/Mmxgp+8sCFs4cv/+fAP7nR1FqoTdKnRUQAFOw
rbUaq+hXjv2imf16BCBir4WryxIXl4RpdgzR2bycpp1KjFJ7mNQ4M5FTXcfhNpe4+wVHiQyaCfIo
fuvxzjz9fDv0ddHUrQWOKvCJe/2hSL6wgGMJwpalfdnTxmwsv5h/pSjWxLolORTZGgRn38UhACOb
2vK7YE3IWq1XjeRuLEtA9ykg3fGXxQ/p6Nj1QDcZsuqWHzW3SM2ydK/JgCIXrjcO4p8I/hOORChF
pU4NMm9op3TcXOHW0Ei/F6/Xa9OxFP4rjqSYma3N9YyFxOrOyraarBuCq4tgE0GcCIYAAqBzdKcI
33coK9B1mlm+Gf2g7BZQ2WX8w/io5+v701DNQDUBiQpebhAHEEgBwB27YJY/Zx+N8tspr09KnHxf
OPGy6giFvbX8wO69QV03aKYMjF/lJPG2yxv2bx3CsbcNKIr6HusYyLY3dkEE2uRN8Ol068sHv6he
8B1Ex1CmcdY2D64TZULCh/qK+Zlh/sx+TA3vyilG7nCxaf+ECLaqCjqtMOyA+mprv0W5tgNk6I/L
6+D7ca5g/0QIj7lk0tRYHxQKZCrro+rTTVj0E+aMZANVS2YX3hBY0JxxA+RipxdlZCHYlYAe4CvM
napVKIMcXVgH8D6R8wKwMSJK8YFSzWDEHaceQGrO1sxvul+WDEJgYQUoh3EodhTGMGIsuFrNaPp2
AByg34FQ/GccSxRqaQHATCY2/tbQUSA4DlqpDhhiTXjCEo3xSeVFNZgLXi6f9vkaHEiA54Mt4VCW
whoocKFUUAFrfjN6k+46/c3l758vgiMwcmpGjv141hcxgxEe9GBITzeY7kRrwZpp6TaM6NWXHGJA
B8LhcxHpijVKG336rCaK5k8j+i+UDbUOOdm36VZTXy8v6Pyan0riG3pk36OWqimrIUkZn53qNkej
NkEzJXh+L8s5j4NO5fCNPZJT0kTJWeaATQWAMIb+2FWZW7b+qBerut6313fJYL4E9XKE2Tq0Wbwt
tlMbIVDWNN+yQmgBKLPDe1BQutr8dHldSwp3JEhMsbCpzGyVCwrAkjx232s0wl2WcG7w0R4DVCXM
FPGOHFGlB8znAiS3MoEYW61mIwWZTzJ8lm26ifv0U5uH98vyFlaEvh+kbvkr5ZzMTQFYZN+RcfSt
wfqVUZgaK7m6DMJtDJgrUCJFAl8EByM6MwCqZox+Yj5FGyOSnMnCJSUIjCh/+CBI1QVda0F0q0Uh
Pm+9pd2+ju6zVHImi3t0JEGIWkyry8c8AH52kKZu1z5PsuBuSQC4mLmdx79gz06vixrZVqxrBeB4
wXBfttTtwyt5qOB7kRQ4EiEEwXlo0xHDmOBgQeTYzqsB+cFskGRbFhI/kAJibIr8IHDUxKMO2aRr
fQdt6psbEMQXultUWxpuQ8XDdTSnNUgTqKzIsbB7qK+BahRtX3g0aoKrCfs6T+u2RapbGzy76TA6
fL0fgAQk0lH2RnOZ2B8XGFNDOh2EBkX4aUcF+rxWfbq9fBEX8kcg7kLyFsRyPP9pa6dKkGV6kHU9
ajVleT+Z0ybFiJZaUFfNbsLuPmS3WZ/flOzqQBZSUe9A+p4jy4j5XCR67WjUkGRvUhDBzv3PoTLW
amF8BxDN1WlwiMJMGCJyVIiQDT9doBabOVE7hqSrsyv63wN5UK4EVuVafiJCuKlJWmK2pquQb22V
VTpM902TSnRhSduAAoDfD4+NB7cQc1RKTqpUiZHbTPoQsGDtg6bK8FsX3CcCSyDjoG6D+EYsRUXF
oM+cj9pXBmeTO9ljXtkezQFIWQWrgIAFO24qiRldXBeKB0iLYFzl7OqmSoJnfoHT0dvQNZGh/HVZ
vxfMNJQJiSMOPIGnhGDjGLX7mJbB5LP4Xq1S0FAnbh9f72qA+4GPI6xFC6NoSEEJYadNiJReBjih
pJ69XPZQWtimEwmCHZ2aWUl6Agk4Efujk02x8v/99P3Csc8czG0gpQPaM0GBS4zXaLWptH5kVrcs
jw03IQzA8dNDlWgPdlhRNyUGOEhkiZ6ldWH6ELlQTCoBiFQwotUY1Szqig4h1OA1UeAN1/cmYWl4
UKB5FnEAjMDp9dcDOhndFHW+0g6u2ewnZTsOru6sL+vZkg/imL4cxRx1YtiaUzlMVdAUoUCODgjA
jm3Uht6ryq5ub6k970gbrdKi2Ib2jAFFyVTwQnit85QDHC328SyjjHrVrIR62oGX5FWZUy/rbqcO
nW3Z9c1R2MsjQYKvmPSWJ8yzzp+pDgRm5iYZAGQvb+SSRujAGsPAqIqXiTggjvJQbCVlNvh59qak
aGWT3NWlzULICcwnhDxochUMaaZ1Y1imKPFVub1pYUtJR2/00Ab7hcS0cc0SLxV33eBgQCnuDBUK
YMEmwJ6L3h+apzkc1mn5I1RQvAjCTVx+XN61JTOHRwj6W/H65X0Ep9pnGDk1ihbap0XWjo5AG8oT
9ktRVUm4sOAiULr4J0fQgLnpyQBeiM6P/9Cwua9/6t/bgd1XP7+gBUjUWXDbBH0XVDDbLUvyTC/H
1k/7FdAYZSxOS9vF8YhQKQFJqi7ONwxpnPdF03R+N2X+iHm4oKqfLFvW2r6ky+jqgJqpsD3I25ye
CkWjgjbkFPcljVa/QyIbE18y20hqAjsLyowCq3jqLM7IEAedrxY+S/4Y/RsCeNLtS8xjJd+tYnNZ
yZauDlQZdXKkNzmN7ulybEWviyyDnQkaEA5GH3X5M59ROJalCxYgQ/6iZP5XEN/Xo3e8M6C2rTVc
UP6gN8nKKMb9PAc7nZavld65atg+Ginb5MCq8YzsVxLSFQ5ZooMLZXT8DIq8Oh6qfExecB2NWtpz
q8I5FVp1b7bt/RAXqOKqXm1SDP23qzbPQYqR7pu+cFy0je5iW3/5wp7DVqEYghDm7GFeDsSpWYcL
p3WGm2c7uz9Y1jsLZFSMfy2EaK1sh/cloHUL+VhBl3qamaMSwIKYAxisw+KOTeNLOfSYgKwHV53o
Kk+MVVy82W34OXagiDNzMKHPhVer9k9NBasbGx86GyVNwtFys0crJ+tGlaEJLF1d9P1gXMAAPTle
EKe60RUhSu4xNiSjO1btU0yB2+n1jWUcepQnDgB6iRSccPLI4jommjYn31DvC7IlPy4f6oJdQNoI
ZRs0lQE6W4wXGVjVOyD3jSCFbtzyzZyubzLGgxHmDU4ULZrU4pt4dIFmIJIFZoHfz9LYq5APkwL3
LZgeAzzCCHj+pljEoYpcTcNSrYbRVzLds+wc6ehDO/3UzZdI/QymO7t6/sKeHQnkxuloSWHJnNQO
8MavlL3SaK6dv39FAJK6sHA4d9G6ocYJeMVQHX3TWNfOavyC4uIViq5mRLroYLKEBWSVaYyzQ3u/
HAP3wdZeq0BSNV0IOCABmmtpaJLHY0fYIq21mVWpPahfkndldjbt3Maug8bIlDWR25syeuwFh3As
8G9u4ehMDCNO27gmvW+BuCcbNwC99sr4WW2vf8KfyBFs08hSq6mBne6ntnOvTvZtHXUvkVNvLmuA
bDlCcFOTQSuKYe79cEDCTXug9UvRf4wyFKel22+CTAZ+hdNtiplDjQIAqWsQgYL7fTb3QSNxGQsW
EjM0wANFnQW1HLGZjc1DUlZRN/rG1LuNhhYWtH40H5f3amkRnH4H0EeIo1QRCpoa0/9dx2KOQX36
xJikOrEkACk95KMR32A4SDDBTlTWajbUg99FCC+baHv97z/+vBBg1rbeJWxuBr8aV7PlpbIIc+ku
Hn9fuItqjD67ecD3bQN8wG5QbAm5Lcv1ICs5SwQ5QrvSUDNKEgzr+nqzqjNw6B2cyctMZEAlr8xl
QZi9cfC4PS8RFHZrKnbEBp8CAdoxYi8Ei19qPalAsR87iXot6TA4V/ByAtDVOaLuwBT893jE6c8f
Zfpsq/vSkBgVfgJCwIP3xX9FiBuHqYVmdOx+8Ocm3gLqbGwxGOjV7C4r95TG7iBTiSXzcixQsGJ1
YZAmnSGQ9j/y7G6I96z6yIjECSzvHOfGQQ3xHBFYmSwDvbLq4CsOnDLGl4wIWNoYOfnC/YGz+f9i
hPuDGneQoRcYasdWs4kQKe5uLktYPB/MeSAfhdlwDHGfejMwNpCxDmEAqlod7tCOUN0jzZt5gVYX
d9ZoEWTZ1H5nNZOzi9LJ3F0Wv7SPCP6RmkR39jmEqDmlyO+PGEtmwTNRb/Vx1cvmKmUiuMIcuc+G
YQIXDbqqT9jHlIYr4jw7GJW4vI4lO/q3mxENjdp5nzkdq4LmjYYigvXRrDpVEsou1Q/Q2YtRV75L
58iHdjBMQTl3mK1Gh55ZuaDcKLr9lP2czMRl9IcBmFwrvr65ysH4I4o9mGYB6LKYN2R6BDIVbVb9
FghzHrxR9jBSo3+cS0UG6C6i9/PsPh+1BHElYAQACcOP8fiYFLQcqyPKMHY/bZoGpAQHpPs3SC17
Zr1qyexlMLz60Lg1kssKKD7UWwomiWFd5IFrkM9y2LfFT7XD9FB6U1UyhgyydFMwBMPLA4jGz1KP
dulMRa1jVGk2tkFreSwgj3pHPTybARq7N+ItZl0RmQIB8Idp3KTVAZfXM0aEBfqh728QkKzKTJay
1vgFFQ0swNaRndDRzQBHLuybVQQpGB1V/oo38r0T226r7lRlOOTsUymSA+3Wlcnc3NqP1X3MPuco
R2tv75ZzvQ1057brSlepQ9BePw5dcrAb4oXNILGXy8eL7eNtEBhdFVNnTVqAoJbgeKvkm2NH7jQ/
qO3TXFUbsAF5JaiA8mBdGzdB89Mo9rl+WxZ+NEZ4jBcrjdTrOqOeaYHnhQUusvQHmhwu3+AFM8FH
HnhenpOn/p0FPtK/oLaHMcgx+9A3zfQ0Ac57z2k+1rSYZB0N3GoLR4Z8B8Z+eGiKXnrhyJKwV8y6
wZGVSlPu0wZ8h2PST7fm1DeePZfNi5125VOtOIrE2i9K/guhieQloguu40eLNLXUJAlqLP5gAymM
qisyPTTTQ1GHmwFgF3N9rVlEnhzZPzQ7oU/fOitAFiRNjDLJWz+277Tp7s/lIztz9fg6SCa43qMi
hKt1upppVoxBTQnqKcx0vKJLIxf9uZ0HBtx4B7zQUDLxcaYigjzRkwyV0gzO0PoD4CjHLNLcQkVH
ArJzkm07CwK5IF4pQjaKMx4ITpk3aqbtMHY+qXrqAXPdvsP0g+7aSvyq9dG0xX7L+pQWN5Pj2GGk
BRWcM1vvZF2uU6P1ybhvDBDwJXcze22ufnDwpR2JESIaRBRtr40QoxfmSjVSNxo/LmvFwimhiIfb
xdMyUA5BxxuqZyUhc+1bc/Stm6vsqShn4ulOQN4vS1rYMoxkgcUXk5G890W4x3ZO0esYF5AU0B/A
m3pUcucmGLJ1n3UyzMeFVRlo/Ee3HcIVNKELqyrimVhhZVaYxzuw7pBlN6r1cnk5EhFingHzpFaS
M4ggym0DyrSKPAyyed9FGRoQfCguLs//nF7ZHPXNKK6C0m9ia0CuJO/XJcmyhzyYLcklWjgdmATL
5iS9GCwW9UALq8lpWVmjmLue7Rtz3jX9bsw+L2/awlVFswCml3lrOAJZQQfyoESCjia17/S5mbus
JeOuU0A7QZBKuWNtlO1oN8eSxo7zpPlfH8UhZVFJRp5UsBDBlHexHmJxWX+LsY0yuCutR4vgvj4a
qLe072n8GFQ3uS25XIbourhcgG+jHIJnwFnWY+6yYVI0Vvu0TdMbsOjOnm3ZspD9PNwFzgWuMOrJ
fBIRUc2pmlQWWOkHOjM/7NqXjGhvvUa8Xg9XAWDF0e6SrqKuXJHKnDwHzKGXj/RcRzU0awETGEkj
E8874aqRADCUozrkfpj0q1QNgfGhutejJWEa+UiKeNsMPWdVqM657xTq64A8WDDb68sL4T/0JM4Q
RAiXLTIpsPwGkvs0/zOxpw6VauC9bI3uvgu/l5FvXd2hIwgUUntRqWsKHgy5H+meQyxXuZbFCL4J
u4brBrXAyC1I4U8VY3bKqrFbSGB/6rtMcqvOlfv048LPT1q7sNMJH0+1u4ms+uDp8nmcW6TT7wuX
FgD5I5gfcB6KfVu9THSXJzuj3F0Wsqi9FAkkUHfjn0RwsCF1lNBs9NxPrNuw3k/RHTUlxf2FfeJ5
VcxecIYv0+brPIoim8IpUppEua8CudHtE4naLn8e9Vy0+qDXR+yYrhNmUF1Jc38Ee6dmuXMkS6uc
G23YFY6q+X8S+C84WkCu9T06/vLczzS6GTOYljzalYm1JTTYT1MuOfelBaHpF8UotH8jIBasWRR3
lDUoP/kts91BT8Gq7V0+9PNaLowk0rj8XQrosrOIUQ2YPSTjiBWlwd3oxO/hnO8DswO+tXqntIrX
0mxrkO42IsqazKM3Vuw+pq3kEcWVS7A4Jz9D2FhQHjcOS9Xcn80+9eJ4fETX6Lph7dYCkh5a7n/H
9SxxSecozH/XjlFPxBSAEjmDEgCor600fe6bveWPTraLmngPooBNDUzWac7XIES5H6PJJU650pvZ
S8cENeTkMQLyrFqn6wrzyu7lA1m4hQQEkeBwNNG4fuZDus5p6KypmU+mGo0VPoD4V1kpK0AuGHhI
cVBLMwnHTRcUq7UY6LwsK0NL0n6ywcDwGCVPUUG9sk7ddniq02+Xl7UoEC8SIDfxOWSxFQLjN8qc
90nug2XR6hs3mjaV5bhxdF8bltuUKjIJ6fUGDcD2IDsH28zCtIyisLlPWpgDvdp12XoiIea8JemJ
xeP6J0Ns/Q8ZHj8txboipNPsCBLi7/EsI9BakMIhGNH5iRkAnrA5NTv2jCwsza3CD4u3sXpL89dU
e718QAum5kSEcAHj2bBSMpiF36m735qzvfx12QL4nx/ZzRaXKVBrLCDS9hSNvqAAU5JOYssWvOTJ
EgTvwnotIXoFIS15a9V8q+cpMLYmL5Rh+MoECbenqut6hI8rfLNzI30Voo0wvcl1mfryUxVs4sl6
BIdsxFSf0wJi6Nx5afrLysBWaYJ0NNog/b22sk+rQu4QrHX2UG0Lmrk03xYDOJTZo9MpXoboV92r
+exSZV/NoKNjH3jceENvuY6T7qZ0WNta5Y7AIS5utHyjxe3LTKbN7KxBJ+I62m8Ah7hF+paBSrnQ
CqS0VpVFVuGkrhJwdtnmL7X/lhahmyZPk/o5IrHRMg0dDa9OdK8Smfdd0FFcNWQ2eAn9nK4s7kfQ
medFyXsMqMbWjZlI9nxZAkfX1PiwvJhsZOZUlNRMS18jozfYmBGUNaIu3ASs4Z8EIVQMMe89MSsu
fUZe+mAbj2+msr582WSLEKxF1/aWY9dZ6RP7U9P2dbG6/P0F9T9ZApd/dJn7tlZLNcX3B/U+G9Az
ezPNm7CV3Gau3YL2n0gRTIZKzW40NByFpdM7JLbcMNgiFnJpuVGUYe10n5dXtSgP6Ijg8UOm5Iy9
nqRqpqiaxtDBn3tlmLkW81W6KYdgpSl34dUT+iZaquGdMNoDSBt0j51uoomMidEOAfPHWb8zmo8s
v7qEziWg9g/QTrBNoyXwVMKk6XiGhmWJR/0+sdxW1pK2qGZH3xdW0E5qiylYhttovhvZJ0slwe+i
mnHISo7Rgve0YM71rJvHqtagACDYYd1TrH3LKhQbZM31MjmCNTcGBMBxQCAHFi62um3V3QX2wyxj
vVpUMAoQCxw3QjuxA11JmhQAOLT0/x9p17XkOK4sv4gR9OaVpFx3T0s9Pb1jXhjjFgC9J8Gvv4ne
c89KEEMIzXlYEzsbLMEVClVZmZkbovrTLfvSCOv0s1ZFi6qNd9XLnNmSjqhRMCsgFeYu4f62LpZ4
GLPD2Pn3B6uCbfK/Q5LOaLnUhc9MDElLdn7thHMZ96mK0l5aH9TMHECNgfcDmgUdvTLwq0x5Q8Y+
sI+ONfK4txrr2bQZ30HGt3yi89DcSZfzj0GQy2BguGauyIHRZK0tDQpSRzOPXd1Eb/2dHvrdgpDs
FtRDeGjL9YfM8A0CElr7WFPrxeAoZ2mlwn3KDQ//2EB4DwsIgYFkvDz+IwSqkqZ3rCOtnQXEEPb8
sypKZwemniEyxt55dLIJsjK0MUEcDgC0k8DVEd9pFL9ELjTil/hQkgO5N2pjKOfIPFOoMnIrD9ru
xFCir8wSRcQybJJ0Q+fPbfK4kJ2RfBndb0mdAjq8n3x0Vaev/vi29DQ0vCLKAfyY7L/nfD4UIISq
mw/2qEjdiUN+dtuI2TIFkimA6gA0nuReYZrZXl4TxzjyCkK/NGyDIa7IpgtiW7/vev6PKYHL8uCZ
YfhyYbrWxlPSslEDdsFY+WKowLHviRppLABEo+kZRzMANEsygKpZReuyNY6tnhUPemo3W2cYx5fE
7Y0NgMQWD4euYG0IuVcdue3JfUi5b2y7ipihrXHnyVmCftsimn6eC95uKoeST8T12LZuEMrf50Tk
7SEDfTq/Gnt36LtT3W1qLa68fZ8pplyM+HJGLnagTCBEc6uoUbnuwGrwuWJ4D6Zhp0LFq2xI583j
rU1bC8OA/qNZfSusPhxVCH/pCvnPVIEkHVEwigeO+POzyEvjPB2HJu1AW06nZ17o2jFFOj8cggm6
lktlxfOovfEib/e3g6PrwSFHIJq00Xj43pB8aTjpeGe1iWUdbWe71A+I95SSOFI4IQ6CeN+ixI8i
gaCCuTSxMBRqc9Tgjum4q2jMVW9oufIhDKBXQIBvRR0bUdelAeh/8rY2vPEIrYkOir1J8wY5QpqH
QVVnH62Mmp+W2v3JeVJtx2I2duCo6J9TtwCvThUkKhaJNQeNFiq0VoKJBoOWcSt672lT12jTMbWz
Ia4HPd+U/ui3gKnM/qHl0PqGMCuNfRoMr2gq0sKp7xyEwV5/Z41QTM3FT5FCLQd6zGajZ/NxaQ9a
sCXWk6UqKawsL3wrYjkwfwBdK/eNpbyjfGphgpfPFmehNv64vUVXwoRzA3K4my0pMfQSBpxXkCr2
9h4VpmBSnAPFKDwp5jWdQZvmDEa0IExbEMHe7QvFDfTfWfIkJ+JyLLGZlfPR178V7OTSXakSUJIy
ce9rLSyAE06cBDmXRJMeZMOT3h/bnE82BJuKYgoB1St/NW5AfrodI5D/DJZo9ipzCRFpqaS0r50J
HiUCnAwFPBQB5DKZhfYHynprOM6TOUQBIUej9VDFSqq7Z/PCkFwp48uyOFliDkfNiI065vl2dhXB
zXXcgAgQ9QCkCjCgq3qjYxczHhAgiJ14iMR1WaBDdtvbL4Mq97HiLi4tSb6/npa+WizWHwPzL2PZ
OPSxm9/McusgD5N1cePuWP+Qo93m9rG63vGXZiWvCf6nAcLnMJtaznIoqOs8oISsApOuWIFCLxjy
gIoXpS6xZc4uNt2gzB6NZjhC3jRc0s+F6rl97R3AM3JmQPJwBWnnpc274cgzrYmyWhsjBvGAN63I
JnAqWCrVw+tThvDewNsbBw08y7LEse9Dpy7LegzoLXkzighqtBkAf5FV7to7CeVxogW6A1A+0d0O
thNp8tgM8ZnFy8xjhYd+s6MqPauVuUPNC/UnPCZwhcpltXrKisqza/M4dU9pug28yOi2/Mftfbbi
FNCVjcIs2MDQPSbfD1plkKXEPXnk+r5JHwszVnKxKkzIN0RHdBTTXIAvsxzvjIgBamErTovKhHQ/
8K7oy6AQ+M75Mfs2podW1VO6YgGdaSZw8Tb+dsXlCsE9rbKacjlmemfHZZ4dShPwVtdRsWKuGoIa
CmiuBJOZXCLKzFwL0owvR7+tD4tpPo6kYGHKXVXwseJCBa0zclTAX+DUWJdnf3A6AobSDiNi88Zf
3jo9iUxWfrBprU6/Ci95+RLAo0vIgUH+AQHt1Tsvod1UWUF1ctM0JNbfTvIy91/c4cCqJPKaOxMk
OJoX5uTy0DiwpSoamBuWb25+qKD2CoL3e0/OpQ1pzy28nHPH1KpTqX3Iy709vdI7FfOuhmFeLtEM
PcSSUiQrNecgsuLdrDj91/7/cgzSHkhdo+lNg9YnPqY70GAnEKm4PUvXTgweTCQfBPgD2Cf5eWGO
bmoXePx586SHHL12hFhTSGpvm9gorNy2tjKeC2vSZW33ydyNbcNOzJ02np8+U0fZ4rmyldHngySV
eJEBKyvdzOMwQpqAefTEi7jygT5+cdJo0MOme+Hk7fZ4rp0BoJeI2gURJHqFZYznIJrxG+oxADf0
0HMf2pqEnsq1rU2acAEgiQJFByKBy11mj3To7HZkJ4gfvzoqIY/VIZx9XdrDOpp7utTA10Hf88J9
/mxU2nOiJ3eS3ImzAugoMC7oRLCBeZPS7iXjXTVPBjsZdDenjyQ/pGUaZtpjy+PWUwCL1/bAuTFp
ymgzWoPX6Xgp2F8n56gvWmjmLMoIeGCd30lHFeHu+iT+OzhpEtHki9YvF4PLRjdOEhKmSM8xFVx6
fSMgqkaxG0B3ebcV4FUkCHkYesjb7K1Om/bB0wZDsafXrAAWgOYRID/wLBVjPYs5WT2Y1HYSdnLm
12GOAu/L7TOj+r4Uci5W0hclY+mpMPUXs/ja5+Zfty2srcb5CCSfplfWbHkGRkCKg57ua33HKgVi
6/pyBv+GUOZE0AFfIxctvJE1czFiwdv+U18+Cqq7wjZDF3Irdncnf8370Tk3Jmb0bEV8R8MLnmE3
6+4U88qP+M/bE7Z2XM4NSEsOij1vIsxkp0R7nZ2YpDMK4WVY1JCZoixkmgIdsrYFQFEAzDICKZA3
SfbMhBsl3p/0lDzwr0o6TdXXpQ1m6n3FsnykJ0uzw+e6UQWza2t//uul7dUvBZ+MAL+eDYiVhg2y
mpn+fSTH+7MeKPCcTZNYtrN1X+yyQJMUDB0n7ae/1fLvt5ddNVHSTZlqpcdSG98H82AzRu7m9ufX
jiFSeFBWgEbQdQDrVaXDLT+n6FT1YnS+xWUH7KGl0jBdWw48YpFnQJcFQhlpM02cEJ+MlJ5SfxcE
D4b+0TKmnWZa0Zz+uj2ilXOCugFamrBzQdsohxZVCo3kxOLkVKKoR5Npy3vzQZ+7N6OG8L2lH0Ct
mCpCppVZhCQaKACREBUVK2l4RlLqTRME5KSRWPvhdztHVRRd2QZCdQQVRBQtEWRIl2VW+D0Y+lpA
6xzyVoCJR18UVaQVC0DUi0Y/INwAEpVOpGVpk8bsipwS9kAeglnhjK+nCHHRO8EP9hrIk6UDac7M
11xbG0614YYamZvI98dPxFSxvomfeflIgh1XQG1E+3Agv8jsonAn0wMDQpX51nMxl2OMPHYTJnPl
7VpzVPX4vSfirg0KJh9D8CXJJJfOoo96O5PxxDw/TKwqpMbG738y76mvjy2ZN1q/RL2xvb3Lr1cL
D0AdWw3VMlT8ZAhGPuACtZ1pROvtAlm38khpsbltYiVrJ2xAqAovD4Br5V4S3+Qe42weT3k5hkQD
Q2MVGfW+qirRcRYNZRUy4oczOnDtQlNEa+81E3le8dgVfGAeFNVl1CWklPoGbTP9ye/dDzMDx13r
x4ZbgjU4fXDpUIVgLwoby9rwUp9D0iJt6RbaxoYGrlfXv2tm43/XYzTFKjzM2lZGtxgarUSpEm/x
S5evdbyoFqfpT0S3tKhwUueRUt8Pu6QNFLOwtptF6RkZMrz7EU5emkp9K+9Aw9NBmDSuKJhDlm0O
jL5K3mhtN8FzgQpKVNyvCJqoP+RMS83uVLjzocqNj4aWK6L9tUlzzfdyOhpigVW6HAn1xlZ3KZoi
NWeDlqtw7LIwrxRbdm0c50YkLwmt5RY5rLw/BfnTaH5QgTSvE6OijIh18JCpBHWuvPB6b6A4bYI7
zPHDgf5GN2S4sO+V7e0a/cXIT61PFDfL6ojOTErhRbF4Aa91Q1A/GuADMz4VlkopW2VCijAAMk5A
9oZR6csHw3ko7xQ9QmR8MWuutPJ1MtiJm+L7pPxdWD9rlS7g6u9H1hWnET376Au73Fk9Dmln6xk4
b/wpStEqVaq64FctYL2R3kU8DEqASwt5rjuNy73hlLYvQZRU98kqvU8Q2P7R4igw7cBIX37e6FrP
po01IK/H9oWNtqsWTbB0fCry5I1a6ffMsGKFbxeTLntX0ewlyC/QTyc7FkZsl3ZFAJvZLpi/QEAN
LRxhRuxwYmTD+q9Z0+7tdnfb7NpECo5P0C6iZwO5mMuRTq5HDT3VQQSXH+n3mb/8b58X5s9iccrR
5z0EC84n8ML996xTtEqt+TDERjYYPpHvvWrn7wUdp7XgMJrtXwzNroMzh0p9lNWA4tyKlKcApnAw
uIFJSnyef8812z4UCXE+NU2rPVeLUUYupDBDIPW/sqCjR9PixX0ESe87UtCK4opDFH2lrmeXUO/r
F5BLZvYY5ltHU+F81mfyvwZk3Iw/epVHcjRtVm6cmrHp7/5or52NQcbNaB5h+jzjVNk925idFte/
799t5wakdUKyD/KKDcbQez+cH4n1J59Hwx9uS+R3rniT25T12uKgHZ7sDRM3v6/K867FFiJ6sQwP
LNZgKrg8LZ6TMUMLOA4j/Uo42RR+tnPNg9UqyJ3WDr0PuRHAhd/5OqT7xZ2g7NcM8J568swe9PoP
vOfZ52X9WQsycf94T90vHoYp33VmcHQzc6PX/Jk46A4CSd0frLwFeBqa7QVfqXSjBXkJhFoJ5xns
WVcgKFPd+mLqJe8M5hnoa4LnAW1/8nsSWsMJqD8CwG09HS0PL2l7GJrmoA+gASn/BMOmv5fK8F7C
cKR90NXLpI1J15yCygaH2LjTzfmprFUZmTW/hiz8vwAwaR+YdaA5bs+6k1ekUWOjCfQ5KPsNzc0w
tU8e9EPr00K/3L1UaBBE0AYGoXeWk8tNTvOmLQ0HRu0SwMhHo/51+/srhwhsC57QSPPxInCkK2ca
ceWYA8DKad5FrPnWWW44a9uR/Y92hEM9u9p6YvgTMaz6ZNtb3Q0L94kFIMZS5PxW3DJa66DUIvBm
iA6k+Lm2nKRomqk+tUPU14d82SQqprLr9IyPDANAJyAnRcOuDO3VTNtquwRbOwfFm2N89KsjeJjn
9i9aHZgKc7jiei6MSfFGkuq5vvgwZvOwNqLMVDiCtXN6Phhp9W3OMsIGfN+oX4LiK2/2pPvVmRQF
DMXzaW2fAb0Aqko8BEWYeLn+kAOqzSTQu5NFv3usi0rUy1Inttqft/fz2ozhzhchO9DdV/vZrOcZ
lEBdd0p6LQyH7E4KdhFZoDCCDQaSZxT/ZMIhNObaSxWk/DR+MY1HVh3u/vnIwgGwLd4C14ojGTbe
VLoV1BKeqPvNsz//weffU+KAWV+rbbIecW2dBvOJsM8NS8Hn9CcGcE2iYwQ4iSuGixmZGN9YwN47
go1O0zZzp3TDws1Kdws0EUAYDipatNZYkhv2jdydiw5csdUQGFtmt69N0n22aPM8j17kMfB6Du1T
wrUQBcdHvfR/cSS2/Bkvg2rZp9BUMXP3gRXtr9p2QQ2uUn1d2YHnv8+WLldKdEMbqTWebOTS9LoO
VZCgNQOoOouLFT4OObvLo2T3njvPNR9PnuaFGTCrfaZYxRW3gOr2e/wMWNNVOiVtqmIaWm1E8yM4
eLjTvPpDsW+aPvRoBixfN8e39+WKd4BBkP8agWiIlmOgzjTLPBjZdEpayBF1w/Jj8hsvYmjtnLvp
79vG1ubvPbcKAiCIKLxTxp1dRcSsaQbRWehqQH76KagUnm7lDsI4hDoDuPHAmCzMn33eSpwanKM+
iO3rTZluJy22VRmPtekSPZJILgryGvmas6y69wtozpw4N44eLV6GdIpmiDTMlSqJumoKvGeAhuvm
deNU2mk+euKL8ZTa6ZdmYegxyj/5s7/vB1XP7eq64N4GBg0ya1dcbgRpyYTroBju6jzc1Pjb7XVf
C+AE8w7SwQL0jazB5coENhxAMkzTKatAlaUP04dZbz4YFtk31FwO6MjYjkb27KTWjufF/W97iGFh
byOW05GNlhJhWZVPqPYK5mHzxXU+poqbfG3XoQ6ASh4iYAvk75djy71Ub4uJTyfIHYcV/a7bx+RO
1bj3u09oLMHv4BoEVOPSxth2JccbHhzQvRv/0JDOvr1Aa3vt/PvSg7RekLsKoA2P9ER6WPoCtJnZ
9ykbPwWoFd82tbbX0M5vvFO0i6ajy6FU9ZCTZUmnk6N9H7O9qer/XF0OJKJFxQiNG/IlhZbGWfe7
ACd0eDLbR4sdh+4PNpTIdf/HhHzPaLRtA57BRBmkILIF1b9iS60th5DnAA83XiDYU9Iccc3Q5t7l
JyfZ+sUzN0Esttf3txdibaLQkYkaCdAgFnBbl0ZI5kKbrh/4aTBfzOYFdMOtCny0ttbw8oYgcMDp
f3cLZw7ZaHlTQc+Tn8DDp0XD/Hp7BGtlJjyf4I//abWT058z2EXHJW9AMeo1xZcJENQ4tz0o7LHG
CvV+KTfIe/OHfsnceBrLOi7Ktnlp58BQnJ+VgYKFFQCuQEjWQfXkci7L2uJoSjYX0Jcgxxb0YdFu
bo91Jfa6sCA5sXnoJogWwkLTbrs2ItprYjxlCHGGsMieJl0xoJVuOiBtz0YkbUGqAQ+XpA7oPUkX
9fyzXlhbz3n2syR06DahNKr4R9LzLaQvosbaMNqBejsJdWdHxnlX5qdKVyEOVo4FXjGIn30US9Ey
Jc2yBw1rm+k1bkSzeiq8at+7X5qkBC4z/+v2bK+tJ6J0QcWJ5nfw1l+uJ/aV7hQ2JGz6doycYmOz
QeEGV07fu4oQuPahxnSFMKIBWBeJh1iFaD6YIz7k2rPeVopVXBkG+OcEqwNeNCCGkoYxWR2CpQ71
jTn9nofV+OXuWbr4vLQn07n0Ui9nI3BFJOp2Va66Wtd+P4ItBwUOhNxX2I92HmeHVUF/6niUbo07
hZDErQp6tH8/L/bbmXvyUm6xpsbnCciO9CMEmhWLrPr90vznNVTD6jwBnevih/zrkqoKZCu7CIVu
wWTsAzNoyAus20hRTTMFeTuNZj9My8d+ViT0V02A/QvZfFAm4eV6OUl8tqqJZ3j0tTXblfCrYJCu
/iBjjWo94kOo/brA3UsvNw5JKuYwAhkVJ6JhqeoKX1uH889L4RPp7ZwvgTadDBJXZfQnxwy1YxMC
KijqoyHlcory0Rv0ycwQYPYgWcRfinhjbQmQaIcWveB4vOps9mi1ACjmzKdyjKBH2RXRcn/zPyo2
yKp5JhoSRNH1cggjnZPMmxakJxwj3AQI0u92FS4ezlBOE64IOBvp+z6xh9Ht55M5R4MWplSxS4Wr
kVITaHpDvQlS0WAW8MQOODvKeBK66ZxjhRPyYbH6sLbayGIf/OoxRVNVNivKeSs30YU5abqQL4Yk
aZJMONjRD/17B3Zw909mDERouISRYb9qpcrHdtRBzDyd+ny7FDv6dntBVuIJdLjhtAmiFLyLpD3b
jyUaX8sGCz4b2iMSh94+o37321xqOwJ5g0ZDjRfkkSyVu1myhipAXddHEmk2vGcETYsgiZcWLAs0
K5lFrmZiv3UjnMHRf3uAKgPSEhVD3zuJZiIZ9MLNRzof/uDzkCQT2XtcTnKNsDQMRJ8ZnjHehMqK
/dl0FDta/L7LHY0JOjNgXu7oAfS4U+IjMWO323nctOlxNnd/MgYXEbrAB+oyKGVitPH71oeAUfNM
tKMT3/782giQpsc7CdztwNVJTl2znX4qxmoEBTN7mke0tiNcZ8ibzXfnfZBTEFsZ2l+QG5Vfx20L
gCoI4odToVcbr2A7HX/NXJWQWdlRYCd0sOIgMRHye5crEvCOlTYFfXp/dEGQZeqq5JLKgBQu9KkJ
rencggGI3U1+ApY1xaZ6f9RJuwpxAhLcCHwgCywHDCPpaTsEMJFWdMOdl9r5lHd/O9OXgu91ewhJ
34S8z6K6y8OBtzFP2k1+P+wGEQvQKgaytQINIV0GSECVGvdr/6g1U+j7TeQ6isruytbDi9YRzIvC
v8lBi+kN3TwMvXc0ayu0hnZTVuZHB9IIt3f4yoIhrQXsM+IW9CXKA9GnIbDrvPGOheNERtFE+dzf
78bwdLagSI6mJ6SZpNDFTnzoDwepfyzcOqwKK8p1ReVubRBIzMGNocEJlFOSBYsFk64ZLBC93KIt
ZLzf0yN0//f7kiPztCpxgjENjjaP+jzuPt+/BueflzYT071x4j0+P9XRXJQR81VV7tUJ8sBtLdS6
BUna5blvSD/VObhhjm1RREUB/J6qF1RlQbqr2pZXU2PCAi1flr/wzL49RdfBEe5Y6DmCDwnlMzwT
pAGYdVf6CcXn2/QDt6Ff3LBgBD2i+5P5w76FbIZh/8mYzo1KswaMMfqO2yw4zk0agWMuKlWdAWuH
/NyCNGt9ZrY8cGBhybckjVh3YPeHrajBiDZDkGcDRyufjZmmWdehhH/klh46OoDDdycasC5wxqCM
Mxzc9/KdYlWIjobEO05RNX/qyevtlb+OUy8/L90otTMtjjni8yW4R9J5Tx1wGR0yVb/vyv5Fcxxa
/gW7Bqj9pCPOiGXlk10kR+iqmuzZKb/fHobq+9IGrpYSOFZk944LeNKbrXX/+xAvGiCMkepBYucK
nQdpMtxES5scvfljGhbp3e+3y89L05MSZDHKEZ8HQ8swhP4SW/dHoxcDkCYoH53cXgZYQG/EsMnv
bxnAABA2INeAzYp+sUsHMiJTlpZen+Ce08ODnemKS25lmwpqQMQk+AeoiqQryGeanpRzq8H/lW1Y
EicuqvLU9VaI6pAiWFy1BQyBuE1Ri5Qf64bLcjCRTQh3gx/d8NWxXkfzq6aCw6ztWFza/29FTmiY
UHqYugJWFr+I3TFAOfoPlhz3EQ4dfDseCpJ/ndE3waxhSo6xWwyR36uISNdH8O/3Je/Ka+ro1B8T
MKDQkDxayx9cELagOkVjEgBxQCxcbiq0E2nZiC6JY6l99+l3Ft/2GSu3w/nnZTF1u7O7ZMrguo35
MXd+EOeHqSmi6bUpEtKJQEKCqx7Yi8sRdHlfd9ZYJ8ecVpDl0j8QsNveHoVw0FK8jsolOBuAIMdU
ueInnOU1zNxrzJIGwbHJ0BW0eCQqXGPjVMHOM8kW7IJ30oIiJyq481B6wv2MqqmcF5idwSGjgTEZ
mh11UJz1wb9vlaeGKsLO1ZH9a0iuDS3FnA/jDEMa+2hOL7TqYquHstoUHLVE5eDXDr1QAnxn9EAH
mbTXTFeruG1gM1v9xt2M+3x55N6v20u1thuEJiRQcMKtyM/dJiEDCOMQxC15iowN9OLI7raFlSlD
Yz3CEZEmvW5XGBIr1bW8co+W/5Y2+wYMbZR+STUWOpXC1MpgYApiWoKSzgN//eW+q4bMJ205usfh
g2++Oioh1ZX1QPUUUwVYmnutc9Y1vkbSNvVAbmrErPhZlNWDP0ETqFbcLO/bSDpArnAvgtH0vRft
ciCm11u5X0/ucR4rHpZL+pjR8mFw3Zhm8495mvQD5vXNdKZ4csvN7QVbGyaaOpHDAyHKNf0/KXMO
cnHqHce5fKD2nj4H1ZYUwf1+CJpNSD+L8Os6PwyMtN0OFcwMxo5shkGxF1bn8Pz70mZwphkZlgSr
1YIqOJt3TneY9JPOH6qmDklRh+OwT1TMJSv++2JQ4jCceb6lc6s0aTEo7egGfwFGNv11e3FWTtOF
ASmoQT5s1kYLBuaBR3oG2CqSU7RmIeCN+PdPt62tHCjI8AA2J7TI0IgrhTip2ybUcHGgNHZ0tW8N
U+U714YD7ggbhQIL7BFyyqMsZ79CP6UGojQ3rJM3h0yh48xbIy+3WdZsbw9nbXXOrUlbIksTv8ej
UjsS0xgg5Y32cpI9gj5WMW1rdhARAlIKti8hS3a5C4qSJnqeONqxbpfDUHdPDI3mWa6qrq9NHtCl
aM/DHYseHSlV2QTWtJAWwzFZHiboGz0iDQKBbDSAKBzSyj4A2hspLgQMeI/LSCjNnbK8szXQ19gN
sm1RFny9e2XAiAbKGjRkAyttixk9OzdDkHussovgSPLYCcKSbwy+u21ibQznJqTF98rGdFhdIqPz
Ql0wKyv21srnQVgjOvBRJ7rmQdGXRrOHyvePYP47tFW9KQqqyA+K+166FVCuQ6ELoZXQLZPeSwtC
z3mkeNAEthYF9lvtvlTu1grQ/vUt6Z47ZVvG2pjODYo/P1sVVi1zYFsw2H/pSB7hDlDsq5WDAqFj
uCbUtEGwLx9/god+rfclaBJAUaLtgyzULEUyYW0MKBJCVhl1NuDcpCBqnNKpnCwLbf4Piwfcx/72
rlo5g2DAQ5yLiAPd6XKHH159xUJ6g5zmtrSioffDhs77evylWbVomFs+3ba3NhyRxRfNRSAukF1L
Y8zdDMgQhbbrI3RyzcMffB5kCKLTB55S5kxFUZjN9tBCNc77PfdpGCh+/tqC47v//b55uaN4UhRk
TKBKl9Ujj1xexywZN3pvd9HtgagMSWelKsEf0RQYCAqDfR4VedSNChMrJMVoHxKizIDVClUqaWuZ
i+szrwPJRzWTbefVT0UG8aLZigvffMpLLw9RDovRitSEJYoX1AiQieVo4r891PdMqOwXzn6H/ChJ
CRmsZUzIyfa07thZmVNtINL3Aj10cBXnTrZB0aF+tGcE4X7vfMmJ2z8uYK8N65abv3RIZ97+RWuO
6vwHSfdfk5El8ypMDC6vrd7QsM8/gTuZkJMpyK4A9Z8WxcNMFu4WT0AgWVEyN4S27RVnXIVosvRc
HIwAKw/2i2+AF4We0bzOaPYP7Xrsdt5U1ZHhN2Q7ZEEdmhXzomUYxrBpiznWu7qJGRlYjAetHacp
yx9RWGq3ga1q0rpeMTA4g0QPHCoCnYIutMtj0CYBsbSWJ8ekr1vgIgzjJaHeb7vSyl3H22DL2rwN
E4NUse61f49a+RUNa2S/eNw5QrB9fru9YNJpEYKLQuZCKNchnED16fL3AEbjgKESfT1+2cZj0Edl
3+/Qkam4IyVn+Y8ZdNmg9OT5HlCHl2bGtE580FU0JyhrhNlw9OmLHTy03ItslcytuM3PzsS7KagE
oHqACExsi0tTnptYWeLkzYn7FglNC9SbFAiOMTjQnLzcnj2pUvGPLaBogNxFTfoKsIb/jgC8KTEs
JwR18VRsSBFazXYEHydTxACS//+PLTQSIbciEHKSX+Nu2ow2yRpEe286dJ8c6w/WCLnS/xoQP+Ds
zl9oampLkjanGS3E/vhopF9tfes0v2tLEZCt7YZzS2JTnllqkqTSwR3ZnJzXbIrrMSLVNhkOy6y4
c1btADBsYYeLR620uZtkBCSE0+ZELJCv9pO+Z3kSu6Q8Lbb5GCxUYW9164HCRaTYVpoKNZfmejVi
XNT6Weo/DRRg+uGHQX7euetE4l/wPqFvDQ8AOXZqeiA0nabOT4vhP3mQp9GhfZzkr1My7GiuPaaW
CuCNsAxLcnGqYBOwaEgDGwDW4UV4uWS5P/ClxvhOZjobW6N1jajqLHtfuV6xa0bibrQcyFo64GGd
cC8H3LatPvtFMj4iDktjbViCB2oFbGsXZIlHyKZFZYbL3wqQfjIX3kct0BZbO8DTDEDN2O7yzxmZ
+k1AXS1KiT+GKdOsWLdS83WsPah+LF0f+kk7bUZ7ah5yNwUbem+M4TBzY8fxeA0hTVI+QUde25iM
Dc99WnhfcyhIbdLKOfK+NyOkjB/rbNsZCBP8Pmzz12p+MqbsY1t5h890s1D34HuolH/UDlo+vbia
eWCjmW/wEl829TICTW/odehNKLYOpgOeRR39KAsmN84ofu88kzRmE0siP68GqLgNXpjWXA9NE8Kk
tKi60NN8a5fygkfjMr1ZmtbHWmO5cRF09bYblwEjImbE+taJGtxQOzMln7JycbdglPajqu/8uB6S
KdIN8tvr8zlueJlvtAoKBHUhiHsGCq59lrRbDa38oTnjD8CRn8Zg+69CbrVWWNdNG85uke8rPfhd
MfAHNwW3txZSnmHn2/QwpdD0aklix1ZmmVCGQWmI5Xis1VPebnUbeBlqMjMCCy2L9HGkO61hTuiX
S76vhyUJLQcjTF0oz2VunsclfvIXqC7Qh6FAJgMwj2HLwM11BG6OkjDxl8+6zlLgupg777qgbzf6
7I6PIIKocbRcK0zTxd6nvO02ILIHcSsAvezUNdZPPjv6V8Q7/aFJ0e9EpxIcxXiBKl4A9pV/8QGh
hNsHaAgnA1D6y0OxJHmdjMYIvcSufXLmJjRp8FKPX8Ff/QQivTCttJfatR699Ln2djlgcX3Sf+TN
TteX2ISQPASg0OCcYgckH4o2iNNuihpoB5Z0whZi4cKzeEoh3Ofq6Ev8OhS/JkMPJ3uOFriX8qEe
kT/zcwgxfyDZM5kcODiEPMkn0oxoaD6a1AEB5I6ZeVjbzkc8IRRTsDoDkAjQgSMVjxIpqi95DsFX
AKvRifXLQk2nGMtNsvwg9FmrVAWYq1BFzPaZLel+8nrSYGtMkNdEpwwYdDmOBFfx24mPSH7uwoh0
NVHNTtK8gpHO+ezlr5339bbvVn1fXCFnV5/eGwxuDt8vaBMO7HuguvNUBsSKnRkA8VSXmBNWBLzc
3hLWQ3x7AFd3nLQK0p537MwmgLCUePYiSPhYObHbfuocxb5SrbUUxOXl7LYDx8kavCSqUWcpdT3u
tB+3x6KwIj+f6nKZwKOGsWRN1DUfx+avxFZEbYrpem8JOlsOq3dABbTARPO34YdZ9aQNselvb49D
ZUQ6hb6XVU7OseY5yHKsrcGOeRu5+v84W1IIsBRlR4NpKE/aEKEnHxIQ2hTdHoihWhFp3ZugGBya
6iX4p3R7k9kQXENkU+PG9K2N7wK4jHL8HBaeXkDmWcMbu8flW5U5VHm67nuTFT8N6n8JZvCu3f5p
wvKVY0DPMXoXgBtBkHx5rkqDB7ntdljIwnsj7cnyps1sf0V8MTI7ClIaWZOiTrI6GWi4eSePEFio
S5N8WGqzIxmUZZPNYIINcJf/vj0o+TkKfASyfAZocUC+44P9SPIWYwNErTm72cnjzcHvH1GkncgT
q1hUsr1elduu/QLNgil9KoZHdx4USK81ZwWOB+gr/R9pX9bcNs50/YtYBe7kLUlJtrxIduJsNyh7
kpAAd3DHr38P830zkSCWWPZTUzU3TrEFoAE0uk+fg5r0jIU/HyFEzQvofRn5kbrHzmQBuuFXlm3N
grJsXTomVPYSwulmJMBOuVbGWPu+4rCI86hVQDf5SHgfSRB762ulzaXNfTJHhpLrR5mkzVoTmuux
sU98BF5JEjACkkSzXTnal/zt1JLib81k9qPJsBqJJjel4Wwsu4Q88Roj1vKAkHJA88bc/aAsOide
bfeOmR+7Zlv3T7F9w2mQrUn+LFoBosJCOyfIXlWMDoHgd6rF0E7nDiLe8lWMzyX52U3P13fQ4voD
SoEeIAuodMc49+DJLQbQCvp4i33TeNi/s/t43p8AHYOkxAPIwQdq9/zzFo2bRroV5ir+xItH/OuV
/bG05qchrLIYxBp04dMW4YK/G7zNhFh6jQpv0QRYSlCSBbL+IiEzKzDQItGL45CEXhlqY1CutX8u
mpgbLQHSnnmDlVHkVuVVro9wIaaPMn+qzO/CWEkzLi00ur//M6EcJGNLJuB/5lifReBdjdegm8tD
APAVT2wfzXHK7Qqe1aSz/Lg4Vg700CmqImjL1cs1vq3FYaBCicMWnVMXbTotWNxSV+PFkXnJphpv
TWcNu2Is7by5p+lfE8qWaLoYt2fHiiNyb6DoEM506zWWFQij7aJkwMPQnIqXocB+aWU1PKRgabmx
p6GJDC6SwJu4F0g9+eGmhR+gTNSHdZOQsMpQiIL+YBVO9cg2yEc4GxeIdjQS0ilyB3QD+B7eSlR3
15jP1yZNWZvRSiwG68WxFFibBh36K5jzxcVHxXjuYF6oJ7h9mo2p6+VHbr+2Uxo45S0xspXgankU
/xlRo92+JrKhwPchbZTqQFPrIYmttdLIspG5jwEtnpfJ+ALcxMZYJgUyon1wIO3a5THv5IswDMCY
f7+vbENOacurBjERXsdxsRu9LY2Gbq9/f/+xDlK6/8wo1zox6VB2MYbR5W+U39v+7+vfVytIfw72
EwMq3K9IgaCfGi0/prS8YyACSC25ARv9c17rkT1mG5ca+5QSN0Tr3iZxkAez1jiEl73uv0Gq8aVr
dm1HK4rYqD44CTie6Mtgr3EvLjoE0GWoLaDQcFHfp7EmBdSoCnBDILuHRIRpi4/cYScm5gPp5I1l
ZamBo1kUR4Lk1jh2AXWhRLL2AFicrRMryh3j8qRvqx4D8Yc6FJAQ7MFLF4/b646xNl2KfxvxZFMD
1MtHW0YIXIa1FvXFw/lkFIpj+1K0DXWAVi7Gr6mfIXW698vPabKyf1bMqBzYhZfjZHcxjBSpoLE0
AhmDesR4G80PvCDQkvmve6kdD6gyAApvYTxQisVqsPtaav9cX5KVhbeV+4xRNFo0FcYi9GrTpwhX
BYty7q0AvZfN/H1gKpdMDjO5MeCBqZcPEoCOzPiss5V61fKy/LUxe9/JTnHSoTWprItjD9AVbx80
zQ3jbNpYQ7KyJ5f9+K+lebQnlljrxNWUYDRUfgcK9GsrkdO9vi5rJubBnpiIXV9MWgcT5SSHQBPV
cwtV6us2lhfl7xNcWfuYSNZAHQbpwHwz/kzEth1XbuWlJYEcJNDLgF2AWVPZkOgjiMvUgAOn+o6W
WYB+FL/YxNkat8OyHbSDgcBjViZUjq/KH2LfKTyMBFWTrsvD1umDcrqv2PH6lC0tC1gq/jOknGC1
pbWdXTk4wci9cMHfOL2TWfHP3XlqQZmycUIiYihhwbf344Sn4wd24sn31Rc3FWBHKAx8v3X/IcZX
s74T/YpfzZOghjGnJpSntsF0qBnlLrbHrGKNrFbt3zc47zvtO16ZYd39/MCigBsGxUkDnYFq35ZE
7aJH3xY2fv/V7pzAKn5cN7AUl83tSOjNnsl81d5sv4doS+7nkDfUwSpm7/rkNenTqPPfinItpFic
PNR0IXcKqQjdUU7KYdC9lNt4UBruHW8iGzLVr/HOfDWMj7jyiaHZ1U9OGJPxauAGDIE6EfHRKDfX
J21xIICKzg/wWYdWOSRRnamlXzr5UTfLiJpxmFXHonib3CHUhhst+XLd3OLOnJv30LoHxkFXNWd7
qV5C+BTl6aCKX9xsxckWfeDk+8qBnOaOyWgxx5OoXGmzyvLob9P6UKUr8zb/0Ivdc2JIOcusbjAz
ZmMgJZuCMn4mWgEmu5XM/ZqRefFOFt9gHjgfXBgRk3jp++Yxm9A0ra89mObD6mIs6PUApQQogkGu
dG6GGiXRazNH7n7i2xRl1vInkfm2diGvA9RYYxebKaUfuXROjCorlThcCKOfM8v+MYEw5RRHlVlE
ttlE111ucRLRjYqmKXQe4f/noxO+39N+9vBWf7QbFAV3rFvZpIsXGzCec4fJ3CSnOMNotWVbER0c
gCgMUP9e1G3A8oPnfb4+lMXdc2JH8QcQtiBSKqf8WGnhV3CbfuTr4GkA9cTc0aS4AYkn2nlxh6/X
+v1oTZ81aF9eN7G4FtBP+teEsugDc6VeJyBLlN+M5JMNFWpnZSnWLChLQfqptmUFC2n8lNvHvrv3
6EoabtkERjEzaKD4rjhU53Iod2l9fuz9N8K/DD301L9en6flhf5rYv77ycbPhrykmj7kx0Hfp/lr
tUYwsLTjZ3pBCFoBBIBy0vn3tYRkjhcjbp1acus0A7iV/cjXv0z273J4ATux3X3k1XdqUpk1pJA1
sHXghczi+r5v08iRVTR6+l6M/OX67C0tEKJZQIWwH9EzpQRnaClse9eVCM4YoCX1q9mYAWqe140s
LRGYIMF15wJ3d9H155nN5DQlptCj5ROpnNvYK9aijEUbqIoBbwfUMui4zpfJibsuzWidHdPAkLtV
tN3S50HZ50KDFsUJKJidf77Ne7RaoVp/tP3PdncwVjb70ufnjMvcSGa5F+01fe71fVdgn4AYJR+D
dK1usPZ95TDRxirjWYzT0M62XhGsyo2r3wczGfCxKLQCZw11VEPZJIgi9SZxhvYh0bLA9d7KPtlc
9yH13lAtKHvChHqip1dj+5AON6R6dPwXcZ/au+tGVAIbzP+M05tb0dHrhl4nJdAfITuCZh3WPtSD
DnaXeDvR+LNuFrssfc3jT17Cjxk4MRFV7zXti21+B9wrCbo8DVd+yDxhp3HG/ENAZobyAmDSaL5T
/C2DpJ0+gsDxgdb+U07817agXZAyaoH7nkMJw7kdLesm5/HOrcmbmaRJYEMYZyUDoR5+f34GStkg
icXvuegnAtNtDQgPfoYe91v0bOz6xkqidhpexioBdClF2d+z8yQwpRdH1+fgTzLofA58iAqgRQfU
dDMAW1mM2KQZ6JI68SAtC6/tvsv3blM8COlNoIOnO83RvlRx6T1UU7MHm+gPYfa/rFj81MfupY+B
aGI+/UQ8lgfUyMkj1VuxFajPbug0PGeVbkQZWPmB1JORYNptYssgGcdt6cq96ctHXGeh24D0tWOo
U4zFrnPAj0dBwmNN/l0tITfIKvcXer7u7V7nUcd8Hnox28rK3jEALfsUpSfAwbeQlrr1DVwVpPuU
G24Sam72FutdujJll9sQwQgiK0Boga+/EEb0OypNT2biofmSx3szXkE4KHvw/0P3vbmzFpxXF4RE
LefQfBvmPgpveLIzzKFkh9hOI9+v3veovzA1j/TkVtcBUU1xCSbH2jXR/PeagB+Wru0yZbr+GJkp
a8BQh80GCt1zI+4kSTw0kh6awghtYClRwbruw2sW1HOXjjatwLN36LtjP2249+V/+75y67Ui5Unm
4PvkV84jey3vsfbzlSB6Ik7eFgKfLyjYY0Kr+oBDnS6AEn04DSck93R6GJy7Jpt2rUXDlD9l1prI
4zwPJ0fJ/1tpNK4BWA6uRkIUdyoor3LDo/Rg0wfNvx2wW71OD+r0QK01McZFW/AoyCyAdQSR1blX
MXMkoGOxNAwqefATyFZUT1U7BX6pbwx3pRS5tCURUqEvCKzFDggdz41VdUZ8dA5pB8gLb5Cj2lQW
/ZqU2s8hrlcux0VTgJKjDO1D9Uu9klhfdwWzCGhaGhaa8b3RTBsjvs8Air3u1GuG5r+f7P3BZqD8
kTBkZHtmFEHW3pZ2G47u+x4nf5wCtfsZ/A/+34um6cpqB+DXwXEiteS2yvkDqjk3zRSvLNECjzhQ
YSd2FIcYOnTsUpzN4P/xPycpex0YMlSd4W/MXD5oAGGXbrMFPn/bErJrzfzb9flcckisG2JvlHiB
TVHvURtYf4RvaEdN+6CokHyvUBfXXjIwVRSfrtv6UwlVd9qpMWWwpTO2pTE59BAXTrfNLAu5isz9
WXGv25u0Z7u6ap3QrBkJNVOHikoBKeIbX8zHFzwqMPq2DAY8uzfuZJQ/WeJ+1fT8zqMOGtRkc08d
Iw/8KTPubR18bwKsFds20+ygJ26OiSR+qKFtDsFQ60c52umCtCriZydN6W3VCP8unwon9HMoB/vg
VkBXQ0NvBEFw1YOS+zEpOIQ0J92/82M8JtNR3ElwfUZQHeS7YbQ84BjT4bYurPIRPQvNhhZoS/By
hz6INPs9dmzbMeTrA3vIRUi40z9qbVOFIp3cAAJwNJiKpr01OnD2gOncmoCOzO64RB9F4k9mWFKQ
aMVIXmxKK85v0p59m7Q2iVyCTgnfkW/oHBRBzibtQAtGtlJaftA3Q7KzZA4lKXMcftvMG6Lry3px
EYAhkECRE5xGaDYFd8f5lqyQ+4z9PE+PWY+K8FNhraQilr6P9w/eiOgpx3Ws3MQznKaQqZ8erV3d
HWS68ry6OFHw82fmFAe9bEg6qVWbqklqHz0Z0MG1X60yHLa+sXXo5+tzdLnPZyuzFAEKQxA6UZMd
WTpQo55gZW6+F59GHjn8LovRsBhpmh4MrQwmLWzNNZDF4uTNsFBAkWZCOWV/g3ZZt9NBwi62x+dB
3F4f19LnwXuKUsHcRXtB3kyzAh0+YgA0D83TfMvY27u/j9MRugZYePxW1bem2G6lZzJ2pN2z9b2u
VxLDCz//7PPK7KTpVAzcx+eBsOcWi5JxLb0xO+fZkQcmrpMBqOdrmRetPmQgXXCotW8E+TQOnAe2
KFcehYt2TOQ38DacQwvlXjTA6d8UVs6OpBFR4/1q+3u2xvu1ZmO+S07u3pz3LjqASnZsRxFYPVIF
rArTfuXmXVwTNN79eW3PBcJzK5Vw2KDraP+pa4mb6DMpb6771MWGh68iR48MPZ5Dl1xGdUcKzjUP
cXcfWPJpG/bGSgVtYaJm8mEDnAgQD71gvTQprpGuxTHsaceh/wFd97xbuUsXZunMxPz3k7XQPFBQ
NrrUDhn689Abkq5M0tr35yGefN+aQO3GbHxf+zTele8/0RFmz+xrIH69PHJbbmmT6VP0h7GkC2Tm
PmieWJkg/WKZIRdH0M3rgE8MrBFqMUHSxgBLGs4la8yHoHaTYgtOMLr3OgskWfEA3jdvyALQ11Vh
mfNpWxBD7FLCeWjrFfuHVK0emaiEbmyJgyLQan8N63oRfCk/UXlCmX1hFKLJYmTA639q3rSbupue
XLSAyVqErOhWHs6Li3oyJcqDwCEjBWCQxUeXJRvLS0I2/HN9by2OaFZ8RLIStUn1mjMqrjlVooE4
yfk6+SRs8zsbygeyeoZe93VTi4NB2RiRmA7dG0MZTDxYLJfQFz1SPr1kufWp1obtdROL+/ivCZVX
jYOqDhV28ILYyb1ffNGcMGMfmbATE8oNxGgt+FASuICXBnnzs0u6yO1Rdv3GLDf4wHBwPYAkDs/d
C+oZt3U6StomPpY6D9FyaEy/W/r7uo1FBzixoZxLFURxbBN4S9wRWpRPfaAPb6Wogqa/G801IMzi
+syibuDtwEGiBjcGFGAQM2CLa5MdxcaPITe2NaEfmDY0tUD5dS4dIBg5PwrNiXlQmcab3dM14NJu
bShOm+7u+rwtDeXUiHluRMYsseZzEUzPcegR661h4ysZk5V4bc2Msjwa62VF6pnUynuZ0mMpH/MP
RAnzbiTAdEDeAfmA85H0yM4Z1Qg2sL7qeQhY140+9jyo3i9xg9MTaVbUp0BqdpkGt0yQ27oWqFud
3Wh/KfSVS3zp/tAdMMOg/V93L8T1qkGD7nOHo6yf/EfT129iZu7ZlERksMIPLD4o0HGjo4h0kUnH
YeqMPXXmfunvTvKTujfJuJJoWFx4KFfhoQaOm4u2igQslG1iCNyG6Y6yyDI2cbX5wChAJaUDlw66
DLU+Ute6NSYCXd9NxZPbKRbjzulHuiuaei05O1+MSlQNMZeZLBRBFiqHym7JvHEw2hI6mHo3fUr9
3A66Mv4mC/YJJ/YvIZFYQ0l0rYy4aBW8TVAQmGnx1XxaATU4aaetfqi6ZBOTHS/GwK6/cLqp5Z1M
1loVFo5SwKI8cJGh4gTvmP9+EoLZHgDXfemTAy1/xwV0SxkNBhSYTPeuHtcOuXlXXswodF9nPYF5
Sym7lpJpcjpe6Ie0GOidayKNN7E+2wq9BtpX45upcO2NlQPYZnF3tZyzaH1OiGJe8USevfdkqGOW
iCGNuX7o9TYkxjchnimYXq7755+uCHWMSHMhJESN4lIoPOZV4rNG1w+e8ZRII+iGPSA7AapX3I1i
ukEQ7adv143+8XrFqKnPqYuZuQwZAGVoLUVSLctq+2CVab0Z3dIBPZqWbFjdkpucNGbU5fpLKnPR
B66Qza5v2yKUsm1+ecIbgRwv9Ue/SkTgVy6qfMRpd4ZIxPfebNpPhRAyMOspfRhq1J9wSxnPRi2L
rR4jsiZTDkdFi80TcPvfx6nOb0Z3NEJCuh6VLDTeupAUzqIyY+XGESTZajIdN00NdbIA2rwxUF+2
eaBScz51wuVhrVdrNMMLx+zZ/Mx/P1n6GP2QSWO19oHrZtTo26QMnRzhif/+MxaPyVnyHrmkS9Bs
ho6schS6d7C9m1K/Qz+sl2yvr/XCUM5MKOF8hZA4z0qYQELHnLlP9sl0q/38gBFsEtShwbaH6T+f
Ly6rNB1Y7x289JOl3/A6LFO4xhroe+E8AJrhrxklUGjrRHYkg5nMziNkS3XzVzJEIxCA1RTk9Xev
XEnFqG00eIqTM4vKRskMTSubsvUONPND2Xqhy0E3Tdmm9cuA5nfGtDWRozb0tzHfdM7t9Wmdv65s
UzRs4T80s1qXoNexduPK0DLvAKKTu7F27ihrPg/eGjX40hlkAR9qgmMDqg4XoiqJmCw07UGAJq3L
0B/B7NEEWoJ7RCsDJ3k10n1h2QGEwz4wvBOzSgybpxAATAfhHdzycy92aHH312S1FmfwxITimEwy
jXWyhlxMXP5jTulbj9a+MV97xCxtstMJVByzy5vS1WNMoDl+LbObek6Wk91gbt4/YWgFxsMSHJ3o
FVXuQ5dBuaSaDPcADdigMp579jnz1mTtl8ZignWSQAFPv3wtExzjbjKCB9jqzU0x+aEpjbDKXxu2
Mhpr0RLos0C6gmAScuvnp4Zdml3BSQyxjyZvtyP33LCSsn8xcx9iTA4T31yLaVuqkyloRzZsbUrj
G17U/m5qcvR7YADQXtU0cz+wor4t4qoKO9Plm8pO0j0XWbF3GEgCB80yQmmY03fbKcfQqSsSgId6
iLqxcba89myOasxQgOLH5uK57aXzCywt9d1oZ94WT0QQOFUWMhQut6EJT737hGlTZHtMbHnpjo+6
5Ox28jnupqZjj+0EngNodJRB1TjaAxfduwWq5wwukEvzIhFg7pUXeuwmVpxRE/JE6OOK6e+0rbeW
didQuLnucgtrBC8ADSmw/c4copyvkSHQxVdIGDL1tyLbl+wf0Uduu0aqOW8Q5aT7E+UBiAXc5QXZ
KelEnFtSZ8fBmCLqJ5B2WiOzXBzJzDGG+j3wOWqVW+qZIE46JUdQ9caBQ6objxcvpqvdaJVcieoW
jh0M568t5dgxppqlIoetrDf8wK9jkMxMGo0Mm74T4//nhppFq//dRMoCWVJo4B/Ddq2HF0vsrOZe
gLqqa/aVfBry7bu9YWbTNnH82Ch9qLKYZToODiI859BzQInym7x8hasHg/583c6CO4BSD+gA+ALq
3GoOBZ1MgvPGcg4SDBGJ/gOVvJUVWrIwKzrM7LpgqFS9IQcGlk9d7B2SUAAQ568+lBZcAAlHwNAA
cQC3ooq/zGkHbEiZ4O6eUWcRT2/IO2l5/iz9qYnZ40+iVNNPK82aTTT6UxoHLgnRShx/e/9SWGAl
sCG3AdUnFURhZ3yyJCcgu7efNXrka5fA5caHjBRy7jNLs3nRNjYYDJdd38B9TcQa4BjTppWVXnix
njGiKrdML1qXA2FDgdjvw6rvf+JAvS0bLzATPChE1a7skTV7yoZs+5x0jQWQhpZ1j6awdkXc3cQG
ivHU35dtu1KZWvIzF4Ebrk9EBfDocyfghDc2dOsBFILkm/YLmPhxDVC+ZkKJbhKt6d2czGTd/oOp
P2ftc+mt4KqWtuMM9pjz5jibVZ4gizPQk9SMHthY/+AaqpGey26ue/JS8QUcKtALIaDzBTuFcmm6
ttPIwvFRY/OkHlh5kOg3KBU6CYSi+Y0myn2TwTUY31Edko+Tf+to7QYMYV+zzNpd/zGLA57ZY+b8
rX6RkBwKk/RmmQEUkejg4+PZ16ZZY8pYWjfPQZxIHJxAFxhnrRV1bBUGPNHW0DRX1du6s0a0Tukr
QcKiIfTfIFcMsA7esuc+mLRj5TFIJh9aN3/odDCEpdmjI9eesoZK/fHnxAOs9z9D6gqiPzD+g3/0
e5Pd1RV3tobHsl020K/I78otAaKEa8J8GE2t3srJpLdt11cbSW1nW4BGEeDfuomk3oMdrwJNBYDz
/5gAzeyyqY73hXS7qAX2NtAMmm+g2WJthnwsd27seUPQCQ22Ksf/bg+le8zQ6xYlTQnEDQLqXeYS
tqmmTgSizURUG6wJs1ovgJcBiqfw+/4uYyO79Vt/LAPhAXPh0tKJgOoUaPaf7G1RlcW+jU1/azE5
bcd6BJ1BZxeBNkLDrAHTwi4tcUDG4HG8IQl3A1SU5Ys3uYhc+yHdjYKhfVzXaegQwHeGpiXPlouM
t0Qp0WnSwK3I9EhobNyatnzJ8a8emx79wNKVctfk1nfXyd5karlbY9Scuzjj9xbJdxkeuRtwhuYH
Vnj1bhjGLDTroQjGyiRBK2MU9ieuQR05m8IM4taB18XTM6kRfINXRYSi4iDGdSX+gLT2pkhQUeqM
pHyxi0REnQ7Gns4psx10W6xQK80xBNa9fYSkl7OztM4BCyWJb+yxHCMmIOPg9NVnP/UGHQQuurFB
EiU3wqHtnBDFKyComgoZ/pjFD25asahmowRBJ2pXmSl/1ZMrcenrZDOURg19ENEGRYr3A7CY3WNf
lGRjjVMWTWaSbYzc6u+agekQmup6/Ej6oxOO8UJ5r+994Q5+OKVaD7R7rNtRoZlQmcjoi9+mRYDO
D3+b+93vvAdxk+vr+e+4016NQRQPMsP7pfUL9txNoJJoumEIAfd0w9JqSQjFgfSb528TfT/QT2Ph
oY1Oy52dtFuK3zq5d1Vhd1Ec19BO8IH3ispO2vdpwfKHPCEy7LvKD6amaiOjyKuXxHDro/QyOCNc
qbgdsWsCMowEOQy00VQ6VBJcTRgAbPWuviWMgPlOpN+trP3tCpE/el1nhihKGL+tOvZmjt14Bw3H
4d4HGXDUCavajlZZRVlboGHacptDVoPkXzPialvUTb9nRZaWAfBwxcZpOi1ycRPfNSAv3KNghoGO
OYvAnPtrECAZ7oeEPWmcgSWuaeIXwxn0NvBBsU3COO7JrVum0y6vRB2YsZ7sda75NwZp7dCVSXKb
U93blY0+RqU+9Ju6EhYwug0NZTEkt8xsql0vf/cdyHnhtw1KbJEJ2dqVsGPhgIduPHRHQIA3p+aV
M9GVLhWGbPhRWBtARqzN9ftj4cg9+7xyEpJO6xNCBceDiYJHnj9yj9yC62vlXl54NJ2ZMc5Pdpr0
TTvELT82ElTIPyq2TaotpSsx5poVJYZhE1bLpzU/Sm1vV7ea9blsNg55/y11NhYljNGtxK1aHyvC
UhpUNYAG1n3jr0R/SxlDWJmBYcbcLUqUdS8b4EnRpsOPU6Vn2AGF9xOsxekeirnTQ1ciBYsNk0Kr
LrfykHc5iazR51Eep2voq2UP/PtLFBfxRanFZYJf4tLInDYaWRnq2vcV32iTBIAll/CjMW2cCOLY
1z18IY6GHg2AOATPQCTJleUahlQz+IDlGpunPH0wumeaHk1228Zr4cviQE4szXvt5B0FuVO9kXXP
j5b2C+AA+W651hmLevL92f1Pvi9yzYGaEjaRLyDnSS0rDVMcmNenayE3DiNoekIDLlrB1Cfz1GuQ
20NTzzHPcH2NYaK9yY5u5qaBJgZnef6zWRMmWlihGQEJDm28nwxHlQ4lQ+8OTlnSQwnCnyCvujpo
imSLf/y7pO29I/qf18c4T5SSJZo1JGYJcxNbS00YjnFnilg0kHUd/RuzhgxKCcbpUlAEPsZavmjB
K2a99LknAjEJkh7nq1ZOpldC3JcekjjCxVOtNQwtfh8V1LkLEW35KlSoE9woOEMrSW51G0PoT820
2mO6cEvMMt14FqK4dMnk7xapJ/yGOYc02xG2K/hGG95fozgzoTg3eixSzZ5goivRqGkERqwFxbvb
epDsdPFyw4sAqpV4AZyvRYY4WTcThh0UVM5e8JU39MJSYIHnfpRZ+wqufP753sBbb0pt7B0vdCLn
3T1V+PVAx0AqCh2aQCQrB6VGdFnlnsTFkzfB4KJoOn2+vjGWBoCHF3rCAA7BGJT5yXUtcZIJ6dMm
DgVYMLuVw2Xt+8oJOepV2+DgYUf3K7e2o7biQwsHCfDBSGPDUW00IilbrYoFBCNBCnysbH/P/C9Q
ouRyDFsX1ef2nw9M1YktZaoQz9uFLxt2HLeT9YmQ5+ufXxwKiie4/JH6u0iXjZ7mec5U8mOfuU9o
AcH/LVZukd2CIMHKqqzZUtyWFaZTDXiiHU0owoXQgfgmewLAXutkoZEWdlBx6+v14S0cKGj2nnE0
cz7hAhSkkSk224nzY1KwHaH3Eyv3jH6/bmTJ22YFIwJqXQNmlBCKuuZEegRFR8t/BF9gttZGNc+L
co2gtR/NIbi6gIhW80CGz0yOPBQ/UuEGI96QLcQO6LCh/vvRWmeGlI3v9czzsgob39R/et63QrMC
Kj7b5QqCdsEPzswo2ycvhF6wAoEYkz9KNPFUjRug+BDY8VNjvF5fmwUHOLOlbB/Nq5I01Q1+7Koj
GPH66siG3QdMAAn6pxtxbnY7P42tJGkto8Lyp+xba204okuy4saLHgCUlj9X0ADSVEJje8qdAq8B
7NI0m6CqnvPkc2Ly5LluGIlqsyIrSLelZwH6m8HEBGYRtPSo5QAt43FrJz10LhH++4iSIIH4y2u0
vVGUkZ0kv42GbEaUQkAu6W96Sn6lFl35EQtrd/YblPOiaFEpmjxUpaAp4oBi0ts0rHjCC/4Db98z
Q7PDngS8spEcxBkE/SWec5+1iJ5k42mb626ycEqAegIdRCiwzCzcitcXTZa3srWSo+jCJgQ043/7
vOLorjONcUwdlAu9SMeV+vaBzyOSARwVfgh1tPMp0v1OECOGimA+gqGF2Owe/HnayhgW3HyWef7P
iDKGrhC1PgxdciT10TRfE8fcGUYe6san64NZdCy8AuYa0ZzUUuyUoHiym9mO795O7Q6pFWRr1jAW
S+sNVCVWGng8pIAVIy74soq2TtHoY/5G6T4mKy13S4OYydBhAhGzpSKqwfRcNRn3sODFBuJKfrnJ
1mq1i0M4MaEselLkMmszmPDrTRxHbvT+ZQAuBGrHOCeACVC2HTJxIACZECVXkPzJbT2Y2k1eruRq
Ft6ZoPj7a0Q5nUuSdXxwEAHgWW43oMQFr8i9Vt2k2WtXv7X9CgJreVX+mpt/zslR0qZ1E/MY5kry
mSYscHVQ5awkuZaX5T8barxRlGOeEhScj5lzm7o7bWVZVmZMxWrkmiy8sseyjLYeTdp4M7Hxpibd
xsu6h8bKn8VgbZEuX9n880IoUc7pQqkMN1UNrHMzpjCr/YjNLuD06BtHXgy7sakDIHj/J+czFN/2
h6lzSI5JjCdtV2oygTKmQdHA2K081lY8wphX88Qjho6OuD9hyCl/0uTJ8ZARH2+uD2bp4DxxcrXo
7caGLoQO7hwRbxi7qasHvw7qtfr9ot8BRz/XvsGWqAKMecyY4454K2g529GUR+0HetqgS/jXgnLj
65qJ7D9AVke3rILhO9o4gusTtTYE5chxJpF6ngYna9NDcdPHH7hYgP12UK6dkU62stbCLZB7djTA
gsDvz8anevpa0PdHz5ijvzZmfzvxpzjL8xYU/+yo+2VY9L+k/bnptkSiEfr39cmaJ+NiR55YUlbD
dBsoqJUx4vRh00oRVCABMED4yFGmaRK5vW5teWn+jktZGp+3jhk3mDvNvXH0YGQr58v8a6+NRrkI
gO61M13z8JDW7zl98/iXMvWCPv3n+jAWzdhABOAwAxRWJWOtu86rXTkiy5z7UPgo70oGjRpNhjy1
Vt42i+sD2s+5/RwgWDVPU/b5lLWdz45iyCXq/0YLLjsUy620q+56EaNkhtaulWlcXCZ0kUOrBjik
izRgWrYWJyifH71Etni2aQPIc9devItG8JYGWBDNxRcyTGOGfngkuNjRqt84LZCgWwlnFw/lEwOK
M6DtuATnp8FAAOjezFr1qe98spN4c90ZlseBNi4dOQg83szzvQrxQQG6Exw3fNgSFDiL2//t+7P9
k7NAMGmVE8Xdkn6pUU1c44lZ/PlgK4UEh4GSgJqjbxK3ZaLJURtKv1rtDuHZB37+yfeVfMOIomPa
anjWpjKM+yeM43/7vjL9xthUjpfU/OgNkZ9v1p5ci1vdA7oQnEdAvKsqO9Lu3RKMPcjyyp+GPYVj
AXyW87WQZGWeFr0VgT4eE9AMwqFyvsx+Y8YVAmhci7oD9kIUwFM9tIchuj5dS+MBQmRWRMEF5qoZ
/qob/4+072qOW2ei/EWsYg6vJCdpFEaSk/zCcpCZSZAEwfDr98C1ez0DYQclfdd1/eIq9iA1Gt2n
z5mSsp6QlfV8nmOqwRGzOvE4mIpbWJS147gY8M2howepX7RgiKSYVkGImc7cc2VslyXNJ21ArxTT
ChDJGcA+tF0RlRmLm2w3VStYsxeor3p3ZTLvIG++81Qy5LKNDjVuDk3mpIBiyJumyEs2Pipqy7R/
oZMiOlN9XdjmVtP1jCW4Eug3a4ktVUuWbHec/3hhl9uLRvq0XJC1y7bNEC/Ng0Vf3r8zuJg8ijJI
cYLu4XIDgg+wnqYOMUdQ2iH55B3Blz/3KuQjd7riDY3GucDB0waQKRFUV7b6TKmH85SkZTg69xQt
nOV+ap9IAOGj6gOQWt4n+p854Q7o3X5ewO5WnIz8Mx6gBn26PmmydxQyz8BSuKj+vaHcgU6zCzpJ
Pz2tuvVgjdMSZ8myhAN0EQm14wAZyTQZX0am2m+yuAAMYnBMOMTIcfANc3YrTJquFYEBaj+cwm09
zbHVmtvZ9PamSZ/7KVB4J5U5wTutZj37pIG5DNBqMs3b0tViVH0i6BtD9j37gJcC7wiQyuBgRPmF
n7az0ZWM5Alb8wxIkuKls0rgR0vUKzQoODcKU7KThTIV6KehmAdPJWz7XOsnh7IhO0G3i3U7EFQB
CXR9kyhMiCJUOgFDJ/WQVyPNi9F+GdJfc/D7ugk+IeKx4nxJAbDjgJKKzpaWTu0EKapVS3csh29Z
8OX692VDQEEYKRzO0oK+i8sFmfOsTn0nL09Nh/eBPR9t44n4KnCobBQosug20nWOgYLVpRXsMmSJ
/LKEbtLPJv02L7vro1B9X/CiDdEK7FcQcNn9FuChslcks2WX6/nv5/bPtm3lQ0MLit/laQiegS3U
sz+6/sstFY9D1Sj4Wp1ZQXemn0LjvTxBlW25dahiEDIPfT4I4ainYMatUbzDIOjtpOVhV7xWLfCd
4xGtKURTvdZVcybsLG0hzDMpzM1jNJVhmzw5y06Z1lBZEe4B6FguRkL5zrKHsBheMht6e4DQll/+
tx0meBPXG7M+HzAan/zp1wZt6C/XDYjkyn/DqrPlEZ1Jo3PsYFuVp9IL9pQdy+CoJQct+dzmvwt9
jljzRPtfVnAYja1laDdMdYgUUymqOxtevlLwYJenBKqEc5xm+3RFF/Xh+jilm9xHyI0eIhDximJa
WeWZ2mS2QFc5OxtwFMXnZfcZ+Df/+7xQbKuHoO9MQDZP6BYqnG352pebxNjlKk2wt8MA2u4vkzqQ
IiDfEPZDBgHlmq0o6+JNHdrIcDJFmP12NdCKi8IwFE7AwIlX6KUzgL+Zvcyn1Ql9mOGUfwM1Uq/f
zBVV2Hl7AUBJB2RgMATU2JvosF0K1Ok80OMR8sKWp966MR2F45GZsG30jXB6ROQeBe9pAwk56T3L
T41G0RkAiWtFOli2GOcGBMc52UtjtQ0MtDUNgUegyh47iQUkTMBeAMwLhHHF1SgMn0H0q65Px4V8
7qdP18+EZIIA4UDFBJAUvBJF3hDkZqeg0zSsdTWEFPovDET3QaOqlL69ALChwErjIi0DCg+xZOOm
nbuWTlahEP1YJxuAsR+r/HFGoF4PNzZ99/v90prgmbXG7Z3eh7Vy79znqu58yYJYLqdOQ8kRz2pd
uF1mM6jnLs3JSYPA6vzkK7U5VQaEn48OB+ANKQz4BWRf43ncXF9zyfm+GIDgQBpt9vSV4PsN+TY7
NxM0zOabwnl+vxUP5UueEODUG8LJyIuZdkFbdCfELWTPrEOf7kuyv25ENlV4dqO3CH8hwBPWgvRG
YgS5R07Ory74Ypufr39ecjrw8/99XliJccr1djZcciIVi9ohqsfYT9boA0ZA42/7YJAEkl6AAXme
tubELsjJG2/6LICoHITJF0WAJx0JWHtMYGfxwPvbo34W4LVenmtZa7Ynr1/mfZlX7MXOi/GzPXVB
fH08sjUBcZPpAs4MWKnYPFuTznGKvCSntjyeTO3dZTHAS86+zjf32UBqd61cp8TXqXPT5yS0dBL2
k6JSKjshwMMC3I72OXBFCCekNKqshbAchpDOQGIelgUSWU/jqlgUyUyhwI85gvcFBkwUr3W0JfE8
cCqcbP0RupjvFB1AWAfcyNnnhYBEw8WrDRU+n+B8kNP0/usbCALkFtHQCH0RMV0AyhrP62arPTEN
3Tgd4OoOqolxsBpUEVlJNi93tuC3ACoWpoSAxNGL2rGKtT1hz0FqwwoNlkcTSDuub1y+qpcPXo6z
+WeGL9fZ1koQhbLEgpmSfOn6GUjDIDSdh0Q/atrJ0mg0Lb+uW5QOLODVCjywbbQdX1rshqah6Wpj
6ec6nK14aR+0WuGHpZvszIYweZTBh9XcRt7/Bnt7TP3X64OQHBaeDQPAR+fya+I+8DW3KatpTU8m
uV3XJ60ZIU7W7vVpUKyPbCTnhoSj70ErVgNWEzRqUV6il21WBb6S5YBGEXoLwBYN1ihLODDMqwi6
TDl1rPmie1tqHWwVHkoyWQ7OJEDeKPO+ZRYAM/mMpynTHszg2S7Aqu7+pF4XrtPm+qJI5urCjjBX
6McM6nGAHdudwrZ66VSEc29fO4ioLaC90cXMKS2Fq7FJ8wVQqDQF2KLDSfEjkprhMBgRgH6h1b+f
n+PSnOCRUT1MyoaAtbYsv/bOXZBshmzX2PH1WZMwBPF3AmpWHE0AugRhB9B2sPXOzMCgaYCJv0d7
ab01IERByefZ++aBM7xsPiVkfv/OhlkEk5whC+hJ4YyWQP4gvUvSExo765dZJbkt3Qxnn+f/fubY
VnOsgy4owXNaDlFu8l5VhYfmqy24zosB8JN1ZmFw9DIIejAcop+tit12p+VfdegvkY1KclF6Rh10
MaDfEDUFEdSMKKYsqhxcnVWtPxlakB3ARzgcjOYDRVLshTNLgnO2vBY9pFwuxO9BfgVNUUUkI10V
OBoHbBOgzhDfRBZIEkdnAoFq/0ufd7lKCVE2UXgyIgENnaO3pJPL1LeZXYLKe07ZC6XtprSCI3b+
+2MYXMn/zAh+gNaTTVfGGcM184Xl9vMyfuR0AKWk45ZE8Aoqv8vNlXjO0I8NzU9pe1z6/by7fuhl
nswMEHwjOEayQwz2htEq2tZyslPjcbZFM+6LIC7amzbLD4aluI2lq/LPmMipb+stCZrWA1R1LTdZ
6nyFEEfIJvv1+phkewspdSgHGgiWPdE7gzzAaCsPZhi9eYXG1Ue+jvkC6haYJVEUwk+JhbZjQJIX
Nx7YnVKWUDZJFicK/L/fFy4vc6YN3l3AVdv0KfD6HUgzIjAKKJyuyorwdmxSx+9sHaNw2k9bLfvq
egoDso0FblrXBBkHWq7elIH0nLGhxdHwTLRi92DjTuonqs+HItA2mVaokiyyRQe3jINMDtJqiJQu
z8nUBMTyEpwThGvh/Yin5PVll40HWlz4MhiFvDcFIb3WKztH58Bppjcuu/PB0I5GjyDOf1+3I1sY
OEUeiPNLRaznOuNa2aPZwY5fF6E7ZntTI3e+oyKylc4XV4xGTgo5ClF7SgMxTj93mC9yWzI/zKHn
fX0gcgPQXwRFAFyXSCLbBkBaEWMGe1mfbXx3wwoVebEsnESCgnN98UeECBRac7/wFn+G7+q1uJiS
cLQfxymLwQ+gGIvcEmI9KLUgOBYxPelg+INPF8R70LLx6pCFJcgUZje6PmUqM+blHl7tqkx9D2bS
CXUHYJ864LvbYdj585frliSvPVQB8OrGMxnAFRGFQwxgZuaV8gA2pNbemba2cYsmM3fEiz9KesVt
LxGhQTBxZk+4xdoEJNAgi0hPCwLlBkAVq9+iYRVaiNsKPGZxDqxf+4EMw4VRIWzW3S4rMuAxT1YV
kSrWiGJXyI6qBzp7TojjIsMruBwDxFyW0UIHIAjucrbETXfM/O5/NML3zFlwyfTFLSrQM5zW7hPz
ekgxHbxF9fiXnVWkEQFRRnu5j0jg0gi0G+ep9PC4bN0Xyp4We399u0lnKvDQ9IkcA5Q3hI09BpbZ
BhCMOo1W/jDOy2FsphODOsl1M5IGLKQwdLho8LLjeeYKk6UtZudTAmDASLQhTGlyk3bJ1tLK0+rM
0bLwap4dtWwMIbQRjckUu9X7yc4uf4Nws7pm7hSt02UnLdj6+nFhqgKv7CY6H6RwljLbyYPewiDZ
dCzaF81utt7qxtAPCW1dsftkG8M3dDw2sL8RIgpPwnEmHpkSD2E63a/lwVPEUrJ9AZpGiFyCVuYt
pI3ftj5yW+mpMerHaXbvNHN6HNAxcX1fSEeBlwD4sXRkucS+vG5FWG4AdAhpiGXYloXm/TF7J1e9
NGVOFQxmeJsh7/s2Hw+5kRm8BoilexshW2vsGnIIqixMQT6WOVPstM+jo4qzZHfGuVFhN2jUrKlJ
jezkc1arJgP876XLkijTVXtBtljIdPEBwk0AYHzpJIY6aUA1AmDP5LdcUXmAdmQe5cH46/2rdWYn
EEoC6LNfR4uh0QxCK3E6G3GmYmWQXkfQTYfSE/RisVjCGXUMbU7MYc1Os+4eyUqek9p/aEYt1Fl6
QvP+p2TogBV1T2U5xlrRba6PUDqTyHwjeMGhAmjvciZ1ny2JXiZ8zbJ71B5PLEl3iW995IICjabH
UYgosIjuEI3JMzCwU3ayyIIy15+ZvnpElZiUDAa7GnwEwHyhZC7eHW2RMtvsK7RWmBAXdbTDOkw7
rZwVrkKyz2HGdaG9gOAEXB2Xc5aCnKq2TMxZPnsoZs8g9nGjVHtMx9/vXhwQnYC9B8p1Ni/NXxpi
JJvylkLPzOyLQ8qsHTWcyBxcRZVF4pMQdAMDAG4QaC04gpnasEG3ALqLk+bv02ynKs1LV+Xf50W2
PjObC2oueH4RDYRwCwXV4i9mGorrQWVFuB4a4FvTvISK3eAMiEyCUEMCbGlUMZAsMwnufDCI/lVA
D8RWbq0H1dmMrOupGL8GWrXtWBJVNokLaGMz0B4a5bNhdqGdP17fC5Kr9sKuELekbTA5DsUiOeim
y9oM1HCfk/bQrGCay1TXh2xHQBwbOw6dnW8hhwubV61jk/aAcs/3qm6iIZ8+v388ALiizQp/o5ta
OEQjdSfTtaGtZtBv/dhvdADegp/Alcdapei0lZxXDz1p/MWMBJknntfO61tgw7sU+oyI8n2IcSWb
dUSb3fqBEjJ3oi5An2jyR5Pd5YG1Uxu5+BapjHoZNuVq7EeAaYLO2Vyfu795aCHNe2FHuGkbl46k
TS2gThftLtGcqOvr7awPu7x7AvfLzjKqyE7GiKHLC2Wn/eCTaG5VbQDcL1z7FYLfoAV0rsDTh9uR
WqFN26guUTGfj+X6NUimsNRBBbU+XR86H9kVmyJ2rBiMGpArBDaeOyBTcJ/6RTSP9G7szZ3TTieX
KhKFkqPgIcoAFxCc41uZvqkpOtoQ9FBjh8UlGeJB9QBWWBCHNHaFxSwaIJjJ7wBiDl36+oE5A6wB
MDXQs+Llc7krl9IiE7I86cloQJMYL5BDMeKg/NRNu+kDQC8UA/7Z4oM9eyOSKYB2oAUpt2TZpNbR
q57tWZHplnhCmEA6FcJHCCbE2tBsovSQBQ6eodPRKLZVeQdudfvBUxWhpOtyZkeYNm00UjvhZU4r
eFwJJAl+Xl8W1TiEqYIseAu6M3y/zzeeue/dCIy87DV4P9sR7/nA/xxahqKWcDN2Wq9BGKrGy8b1
0r2/JF/IbH/OmU3DaaH2oQBtn+Iylg0NTxyoLAJNiMUSTE564xNvRgAbOE167y9BGmfwWZyPtosK
tgbbYCrbP9fnUxIBeLhPAgjxgtbpTbTUD7Y5QLEFRiEgR/qfKC3+TFLFXSI1ggQSUvmI2fHX5f4e
DKizgK01PenDTxpoYTF/BhGSYvpkOw9sQbwvDckvXFuXRpxmpu6w4HmTFEM4OyRUvZ+k64MHLWeN
QpgsBjGN7w0aAIbZqQ29+ZgHR7tDpeXr++NKZFkANgTfNMAi4tvCa9GW0RYN3hb6S9HfZN37G46Q
DPhnQOQ8hbOxp1WvkX5wf+feJq0jqwTZTWhW0ezE13eXdE3gPFFox4hA2nG5JmNZDcFIU7yotRtt
4/uH65+X7Su0asO/o/71tvhFoT8xNp2vPXQu6HEWgn4YEAbdjlOiapuSRUNnlsTKF4TELZq2qODz
lr11eGQ1jSBFG1bO+9GfHrqbwUOHyhc63sXwYNETly24CvwU6kwg2veP2Wo0irhYFhCcWRFvz9qp
grHmeRvPr15Mi923o7M3bec5Lf09Ys8oKH+/f6lcFJN4EsrHk0k4nZ1Ju35xuTwL3dUZDVMzsmzF
3MkWCV10yBxaqIq8kRR317YE0Av4B3NcQ0O/rw3EU94Q+sbm+mBkhlBFQF3kr2KhGBswrZqKuYWh
xCE3SZsmYWZrO1DKxmm7fqAwhmubpzqwKaDrITjPNHAZ6A/QNtoaZgShNu/9zKq8zPrPAB/tWfQR
oH3BYTqa2ycH1M0gZGYfcAOwAF4tG2hzCAgIGaGVpInWpjY6XwtwW+tNqNhckvUATABoPi6xglZe
YQSps1LqM45jz5YqpDiirelFXspe++HH9aWXPWUBquQvI2xnVJCFA1qvRTkmLuqICUtu/b59dbox
ykBBj2bHfZquJ9YXNwGxN7Rlquc6/7YQx5/bFr2QW825nbawvaLcYs23NXB+k36k2rRpnJeuzyNr
UngKiQeHSaSQeasbz8Bebo4KOZAgrZB67XLQ1y+7WS+i6zMqceKgYsTeQNodcyoepqGZgjlIenTq
eU6EoCe0JyeuAlW9VGoGzRpcEhPRjphDRk1wzvVyRZrLcm+M0Yh8P9lndqCIs2XzheoFMu5cERMy
tpfzBYCG22qchNPy9kMKxndFlCPx3LjrgIH+m3h68yypO0YG7EoURMo6crpdwvYgC2OuH7Zgj6kd
FfOFJOjxkRTE+xzvOTRCC0fXqrtBHxqrxHO1jZaiREUbBCzm3svSfe9trm8F6eFCrwjvSEdZ7g1z
ZUuTviuCrjzpbRpqEArLqiDMmAG3NIUmSPCDEfomr7Wjeh79bXYXjxZKwzzZEaCmKh5rJCW9bDDR
QwismXcE6KkKs763j7Sa5xDpnjp2LeKjHNW2UYL8IhQmxjJkzrTc+G4N9jm3uU3yvuhDmnnFE3hJ
BjQ7u8Gma/3XzFvIzTjZ84YgflUEjLKNzaHenHINXlaMGBrTHx1/ICVuvfJTay/AMtm4JloVkEmW
P0GD2H+GxKDBLVuygOqrPHVuMIetnh+GLr/18JJsIdzL9siI3vZTE8+QyzDSdqs51WGAxtr1PSI7
YEBRISnO+eXQr3Z5wNymSxk4eWqwFtDdlGn77AMFQJD0/rNgXlrwZjKuowcLVRsO+nFUqcrIFgwR
EMJJH//hVXT5favvrArHrT6N9XrTV5980EGk5q8PTBOeDzZQ5eDOEMmxiGGWteUn9clhnIknrlQ4
F5kjAt/2fwaEOzfvbCsjJQwAhbIdq3EzLVDHwGn5g7rNzdTrdbjUWhZfH5asQozsApoguZgSinSC
P5qBQe78IqhAC9tGVhFEqQvSqfLVyZuQejdQVA7Yg+tWW6/7nQPqc928bOnOrQubb6xY4ziJh4Yz
cpv0waa20q0/qMAWPBYWfRFYqFHFQJIX4mr8V5wFZMA9+lAlSGvkUIbQHps9FEYPSdaBJ6QyDxPy
AiWvfNv+zWqyr81iHv25uGvH9PX6aGVhle9zjDRvDIVrvPwdFGLDY1022KgdmoTtoCcbLaVkA0K0
McxSq1UcbcnsgoSfU70COoX7TXgjaE1t0SFoG5R5mwjYvSj3ngz26d2DgntHxoNLK8NxC6c70Jt6
XmZcoEMBwBFweiF1oRYLBesQKpDXbUl81YUtYUBQRHbqJPHLk1Fv7SAszej69yVnEMMAywbPsUKI
T4hFrRGNds6MVsHCesoNZ5OQW1r96aq7sf4OGUyFNUMSfp6bE2OBZOwBkk5gzjcfDehYdgcDjK5Z
defokJee7/IFIic/iD+Gy/JM06dlnuMGorvTD5b8adytFvy5Pn7p/P4bv5iks0ZrZWj1rU4z266P
Bjtc/7xiev/6ovNzaEGMp9fKCpQiWhSsj9SHWNIja5/S5Eulf79uTEIPhIjxbDDCZvEaY2BukMNa
jj7y9VufHsnyXddeiX8cEhpqybFqhzChZtQWDxU9oDwTNrYi3pedwfNfwaf8bMydgfAFV3t10obn
kYRVGq4q6gyJW8FAeUrI5SVnj0/7mYnFcyEgO2DVSmfcOKu2dfRqXwbmA9B7++uTKh/NP1PCARmh
PuXoNUzp1bEuBgjTH6iKJkgSISPZAJgk6lcoOIvJTUDISN448NbEh9CY+z2Y/Hi5raIhfbk+GNlu
RxyOD9pouANu/XLeytnDhebj6quKLYFu1eb652XLcv55wTFmNqW9aWEcXbHPq1j3QXsK0MHuuhXZ
igAuhOtb511XYgUTmyKgFjXLE8livTpMPXSYFfenyoSwv6pgWEnbwkSb23GV3rU8lv+ANilyTOgc
AIIcHVG62P2md+5iT4aHB0OYe7dp9YGrg2OqcPPiMYTUz+Via34xog11QbBNxnC+B52N4iEpnSW8
GYB9xCvyTQOkPQ6F0+kTng1pDakjParYre0qvIksXEOMiLZEPLtRCRTbaXXDZEuTYpYI8W9HIz+0
OrDXDogbweqPPFpkdhrkcFMjLLrmuXebyIT04/UtJ9vYoAeAyhEYDl2cn8up7OypJdNUV5BDGPUt
tMucDcQF6n1ZQ6CMuqx5/oA9RN0AYuJ5AqqOS3vMDhq7J1V9yjGjCzIzO5Z9Q6HquhVDdjsBaPCf
GT7sMzfK2zSsYAa1QjF5t1Pthn5a31dltmls75iBzkXPyrhBeijz1huLmAfWgLPeZj8cWrxQs7of
c7Ihlnvndv4nxW/jrkiIYNG5g25tNKKBp1PM9vIUmakvSXVC1veX21GKyBWdryPkQ27SEpwfrLTL
sNMXyN0Yxa07dDuQYjPF7pMu/NmvEO4yQ09WE5KGcJgLhHe/rHoLWc0hHOzPHxoutjdvhMWqC4c1
w/VMrM6pTtZS3Glas9MrY2dluLSLhkD3Mrt3Z/up95aHsm4+u4sqUJEP9D/7IuKuyhZwt6SwH8zP
1vyUWqHeQ1xEseNkHgOFNdxyHj9LouvO27rrqF02GGUXWfS+QT+znm+vz6XKiOC8BxtqiXqVNyfm
/GzoXmO/VlPhWmUXNudwRZ0YsJY3ddZuWAIvTd36ZKLcrne3ixZEujvvteqm613FeGRQRUBJ/1kT
rlUwqc1213j1ycu+o7SDdqksQpI8ZBa6zYssSntwDNc3tn2H5lrFislcxLlt69JFkM4mem3CdjE6
YW0/syCLQDAbujh8Q/EZtTnFpSJL4F2MVjhyHnIAetb79QnivNt5AGmn/mzMzWYcH33eIt5tDBtC
i6NKdVa2bRzXDDi1kI72ZCGnwvo29aqVImeDpg7fulmqH8aogurKNg4S/tgzyNxwxo7L6ZyIN5Al
hcft1v55dYJj3Rg3VHdRzZq9Q56osBTSvXNukI/6zMUPoG5uJ7CDn8Z+m3chCGNXKx78XV6CDDVk
5mPl7qkKD8pHIfpuflXzcif64cUCtOWu4wQeAYCttajctebm+gGXfh5YA349GeabVpygstPBdNFW
1IINrCZ33bC/bkC2FTgy829qCsl+YZUqlwZ0zYFpZM4Taw/a8JQUiohCNoa/XhCEjgYSJNwfn60L
belc+BZULszmWLOvXq6IYGXnFoEKv0v+ilQKkX4y52abMQyhAZlY6zsxGbVHJGjQ7bCerJ5t6rV+
uj5rf1s4xGU/tyn4qaIC61yXAzYLNvdt1ZQRWHh2KZf8HcpNCQreFFnusa5idDht2y7bJm4eIyWM
RDDeOn5z6qo1AvP21qftbU2zW1CQHBqHxBhNlNHsd2GXm9wcjxQ0aVrdxf5IofAeHK3EO3S2u9Hr
Nb4+JulOsOANXLys0RcjLBNQ2iv4dnlLITuM7cZrd/X7uajBHIHsKp4t8AhADF3uBESwhePnBN29
Y4wMj+YqTovUBZwZEEunJjqvUgaI7sl1/NCxDgsIaB1abV3tsfI2w/BItV89yM10XzV70k34b2hi
9s8ylw5NBEAgjxqI8Luw9z6l84kMp6SlUaViHZUeqTNrwvark8k1UxMo9JqyZ5otMStL1ZNHmmI5
n0zhPnRnABODGsXMxC33zeCGrHfC0u3DPLcPLjj1umb9BvjDZ9vstkXtP1YOOo0cK8pmcAdO7pfr
+1M1Zv7vZ26ElagX+by26uVgraSoK62K+1h6As5mlf/7mYV2Thi6MXCoDegXLcl+pU+WCtyt2ifC
KXOplpveiJUrWhYl9qcFRHVpdVhKti3bX0agiGlUkybc9ENJHeIlOBDaeLQglVF0ikScrBSIM41X
N/hg/la9LyctLUDru0L0+5RCYp7135LiE5IJenI/G48Nu/edJ20dwq78zMjXuurCqt3YEK62LRpW
bNdW34z2J52hqK0oLRt8Jt+46LMfJjibfPHqtFvww0r3nrVF7AMyn/YnfTmYwxITC6D29jSaP1fy
W29+sG6bJX+K4dCwl+v79v9zjv7fDIHQ8XKG0PnfGHkFr1etRtRp7v0MeF+YG83WQVyyUj0cwNWT
2n2szXS30iGy8XPBO703Ev0GvE6/r/8g6cRA1coBOA/VffFlwhZomZEFjcTDMoYWPaDVYD9pSTw4
iotfep7ODPGzcHae1mm0V2NGQ45tLjcN6tJD0x9HpUSA7EgBK4kOcpCQAZwjHNu50JIsq3D/L44T
obNucKeIOGkIRSdQWqa7KlE1SEv31rlJ4RSvS5b2aw9vXw0sysdt4H+fkYemwWOZ69Gso0+jzOJ5
+DbnW3QLRaY2b9zpfmgRbgcqCQbpMwIKXw6olYGzeoOiMALNqgjvSWrWrwvZQWYyrKf9SB4cloeM
/LDpt7k8Xd9EMsdyblOYAdfMKoNxx+IE+Z6E2ZrtrxuQrurZoATP1bRDYqwlBuVMZIN2r6ghL4Gr
hetAY8N+HtPddXuy5wpCSLC9WygmvmEopcNYzN6CXdSTfMe6OZ4SBwWa6c7lbSOlqRiefP7+MydG
KpbJitE2sYPANUaALWeK4cjOngdid5xvoIXAD3J59poSjP+eDqdjAt/rsJ2DLuC82V6fM/k5OLMi
hAjYy/Y4AtdwIgzVj+XJdo9NXe7AQDP3zw17souHxLyFMmnokU8EHLbJ8DTTbV0frv8Q6WY5+x18
ts88DbgwTC2h+B1sva2/BEXEhlC3Nr1/63qqMatmVnA3w6ibU1HAVpb90KpH5vyG/8zzb+VCIBH4
pXNOdNm5xXe/2zGPhLzx1lYxI0oDXchrYYWR7AboXpj4lTar1oIc6WQ1jzr9rC9DVNB9UTihA1xY
kEBVzrND130sVOdSBmzBo543OgFQYqH+fDnX/krWHER2aECqpm5DbcN/omz5XjikDtFa/+q6XbXR
MyPZOi4tAJQu/uSL2T+PefNzKgZVEkW69NjlqCpwcWIR4eJNM2gVedNab/ebLtVPGdQtNbzC8r7c
Vn0Zj0z1+pOQaBuYgn82hcMFL9wHxEODHuCb9wA6bVhpbqqm3/j6stUoi+26eBjq4cdcJHu9zWO4
ypjQ/JZZZvyBnX/2U4TVcH1mNhN/CdiLF4JcO8q54F8funm1mfy9Tr5etyfd/Wf2hJNmaKzRmAk3
qQ/w++gvh3rOn8Wrflw3o1pV4ZD5LJv0YuRxa79vrCCuxi+EwoMlXZTqKLRhr103yKNBMVo8X1Lh
PnOajoLZH/44T5vnpGt+1/N8yJI2bBaQ/trEjsaGbVA4UdwDUrtIgusWun0RvgjJC1+zpgqCJsgf
ZeOdUQ23jU5eIHCwqavyqGvNIS/X2GMf6FcM8MQ3LeSWIAMioqpaD7hLo0F/sRmU+3xtDx0wexRY
GeI4ipmV7pgzU3ypz3xzmxltYmc4LFa1bJihPRnrGLOiVoCN+AK9WUB0s3iOjk7PN3Wkeqa53ekw
UzY0HPKjCShFvelVKB/pvX1mRtgnzTKaRAtgxkzoj1Kz/xStpxiJfEv8GwmPVM4nzEqTelrh0UC1
eJdZ2a1JxirUFocBYIcGwar/upbLpl2gHXr9EMgGh7GhuckEixVQd5eWU7B7smmATJDTlxFEO8Kk
U4QlMguBzVM/AMdC+lZwVxMZC4PZAPx6zYHek+J//LzgnYJeK5CcwOe1+vuS/0hUoB7pz+dkm8Bh
4LEhFkfppOHnr4CUoxH8Pk/7RxwhRXwhOy6o9f9nQhgC+toqazQA8Lb9OHeimkWZapZkG+zcxJtl
bmk+OiOiNpocA7B6eYRBo3t5qJcxMuzyFdfog5b20fXdJTuh0LvkRVhQLYLi73J3tema9k22Ip+U
Iyu30o1ljV/sKr0HuFkxiW9NIVcOTBy6JwApw59LUw20OkAcDVU6bEHgHvPvHSKRIfEe29Z34+vD
ksRiPDGPMNuywCNrilV7La/XoOBaSuDbjtb1N+AP4boUodbuhumrbhAcI+R63HxTaKqXqHSg4Et0
EQgGXL3ncqDeSFfTTgiEldwJ/aPAMUf6RKwdIrTeCF3w2agsvt2fGC2K9dCzAyDQFGtH8wS8NDHx
qO8m7TNIoSGHWyLRo0gdSMfFOdJ9D9BVdPJcjiuZ1qSDZATIzhZImI5Ov6kM+6Yag1tzURGrvT0O
GNGZLeHEua62Bk6Pu7D0CnDja8eyNmO2BFvSJ3Fe1xuddo99zRRtntIh4u7lOwaaReK2WUuXuGB6
QIPkaMd9M6NfNZ3CIKc3ZQf9vuubVLZq0EtzHcCAkX0Xcz5rMhOnbcCbY5LfwQIUJ066pylimbfe
EZRJSD/8JUHU3/SmmH1idNmAxJKzrDOSWh0Kb52KD0pmxOSwei5lgT0o3I6eOS6TTREwtf4zOi1C
p1ZxDsjm6tyCELBMk1MmHucqWUGL07So3iP6yxNr8/4lgUQZwLsu+IffSLClZoJ2iBGVwzW56bRD
44bzpPC4Utd0boPvwbNQAuRcqd5TRLVLW4RzAImJL3W/xG6xS8YpnMzHhN4v8xAa9qfrg+NzdBmN
IYI4G5ywSqB1NKrVwrOksPoNqe0w018yNJyStUQZk4GAQLUv5Kv2bzqFVdOokfbMgUWSO5/Gut91
rIoLUKQpTpIk53E5NOEay7wBOO8Fhup616Wf9KKJgnZvmH+y7GdflXFXHSf7CxoIQ9u6qUHJbY8s
ssaDlz1fn2OZAzmbYxHH0kISDjJoKFd4ep+F+uQ8mc14U/bVduzMw3VbivUMhHsm71I/QG0dWf7g
3lhukd4P9DJMkPN01xdP1f6q2reBeblv84Glduvg+bcGD2X+qps9GoqwYcmvEQpiSQMOkIZj+38Z
0+P1gSpNCzdPDnkT05z4rHax3n4FVjonr1NwYj5u9OTFWu+gvBG6U/W/uQMRLmGgVajMNAw5oJua
PRLjMI+KsfFDd+VQit12Xf7/DiWioi+lbR7SPtsXGYS0xyoePU1xUuSe+v+QdmW9bfPa9hcJ0Dy8
SrKdOLEyNUnbF6Gj5oGkSIn89Xep5+IeWxEstBfnA85DAe+Q4rC59xr+b0cGi8NHBZOV2j5mUhi/
odsdSvH5+rdau7jPN8DikPFzzSkDihNUs9ww16CMNECoVhQDZCjyO6b5CbeHx5H/A05zPgLwgEYJ
DuNbAvYm2pVaUyM7sfz8UBl5qIzmwISIxraLVL+vzGOdFfHQ7Evrzh83OlurnxEKASYUKFDtXyKb
lWEwZ2pwAAV6MqWxm1ZRJ19c7ZMEMPT6DK+Hmtt7zsyhXEL12qzshejxUhghHGdGQxd32SF3Y2er
h7F6vkDB8n8DLc8y2yv0qZyRASkEXYy3vhPhDEBssnvT/u11z9eHtdIxwQc8C7c4zojTlJXTzn6X
wUvdAtfWdLAof3X7o279ZN6pKW9GsvGsXz2uz2IuzrSsA9+/Q9UMIrTegfj3JnFCNpycYCOvXN12
Z3EWB5i0cj2HnzC62A4qgG9k+nl98rY+1Rz/LKewS7yNiYlx0InueG+GFvF2nghiCVkZanZxTtHT
vh5z9XI/G9P872cxMxn4bQun8UfHvcnhk15HjRVfD7G5JhbHVUtsrhcN5s1R6qH1izhrnSdmFUeI
CMYN3pK9rh/QAr8xJrkRe/Ugg3QSOugz8Gb5pmpBk9WhvYiDrGWR195nwAXBKCZ/SUux99Pv3d9b
RGH9o30HLWS0gEGcu5xP4J/NHOilAroZxr5rgm9jU8ao0/26PqfzUvhw4aBXMNNg4bC0bEJBlM8W
fouTqi77aAy+9d4G9GsrwGIcvdEJ5Wa4NAeteZ9GOJ+72ffrY1hd7mdjmP+Es6Xna+XImhYhHEeG
VvHsK/+QCRJ2w5NRvtnTVn65ekycxVss9bLyVMY6zBkxUV36lI9aOAb7bYP11alDKQ5Szi56QcvK
QZ6KoegnqECUPIK9Uuofrs/b6pY9+/3FcafpQynhVwlAlB9l4zNcqbYy/rURoOoyJxizHsJSAYrl
UMgMpIcRFO6uQ4NFZ/Hfj+E8wmIMXGo8r6SPWwmqFQEGYlv9AW3N61HWLlnQVnVwY/xgRoxfrjDF
e68cWg2XLLQ+TMp3cvyiZSxUthVVbCORX5+0/wab/5iz5dzh1V6aDMFAw9/T4kHztywHVyOgDAAq
Lio3HwDjA+kDWvsu0r4yCBsOlB8Nr0/YVoTFZ+mLemjI5BSPnwL1Wnpv1399bQMCAwBxVzTPA4gc
XM5Q6kETNQMm9pGFnXYjxwgN1WmLg7B2qkAm0kRFBv2XD3VwZQsX1vLQrSqaX32Dw7EoIsgthhV2
fJuFVrkB11hdYz5aTKg0gE623O0BycbCGxFPYmGl5Gtv2FHpf+4M+yDdL9cncPXzoDw+2xzO3ZhF
ctUBEO1MLcpAxPg8AO/z8/rPr34f0KxRfoeHC4wjLr8PSS2triv8vDs6O22YYmV7EDcvIjJuRFr7
SFBNQI5vzjK8yzSfoGttch0ZgSmciI1lVGqntrvr6Tg3IZM8r/5hYcO7CXRu3YZPxVJWg0tfEAhe
orbVxiKs9ej6zJmrA0J57o+xw2yzczl1QVenadOV1WMpuQ56QY2udaZQJ7Yc9DanUcV9AaU5tF7f
DYDav4oWugS5k5JdrWCu3WRCRbC7Nw4jK8edBvG1EDzcHtojcnwo3H4MVQYObBoYP+1OdiDK9X0M
cWSwiLRgQqvY0uNa4/4X0adqY4Uv7hsbJXhUwfF/KMF7ADAvTlEyWkOqNXxMOCmiVk+o/dVWZGMG
F4nanyCo1aL6PXuQwp/ocgJ9gBx4XXYyKanW42aDYbakOq2BtjDHYz502ntl29mz5TbkzoYky1Yi
vLa30P11ZyeLGaa9yA76cuCOCxHiRy2HVYoO/zXsgq024GIqYSYJQeizIIup7KZaI6rGMsH5R6oy
9FEwHq1/uIjOgywuIunRAnoYCKKFrb+ftpizqxOF9yQAgXhTfmiMWG0ANf+cVpANcdlRJw4MTJRW
buSfa2eR7UNKa7Yn81CNvlwPtqR2BvgkeKd6edRrLWxEuwNRKlS9vXE2rH4UCHaBhIXeLHSkLkN5
PstGJ3fKR93u5c3k1h2UeFMv1L2+uLl+TvypNS3zdsAbsZc8sHahnHwZy6o9t6o1GxzQATQkR2Gf
N5NnPTh2C0+J3B/90LfaCSjDlO+YSlFAnpj/GVP9RZdDG+nC7mIG9aVbTxM21o5Qoe70FqrAAU1w
59LY0jVI/gx0/FwXMI8tKJVHcLlpiMZ3tbdbPPECv8sPqdRFCpEraj+QeviiC5nfBZNoYpR47J1f
F2Bu2tw/+WhJRSr3vccG+U3kyu4zlDOmZ6q36uBY/DNKUd+kLqtnIwPrswSs6k76brUbQESCEBSe
ebL6rkuSHQZVzvI8QLS1UqHUZ04vIqclfI25eT95ThoOeuGEcC5KIAju3oyd54TD2OEUqJsiHET9
RQ/k1xySLxHQJGqfV2/N9MlXTx3QktBdOUB8Te4rymEC06owT8sxHoHWguEpExBwklGXOVHawS3M
M/xDHzRNTBhYn1ZngaNto/zZWXUXMXPwjz5gbxFBR25f9h35l6MAaACACMFC/6i+w7ta8Urg8aug
+GHSJlL2eyc2ju615OQ8yHxtneekvDZZneUlIOR6BNfkN7MOdqqBxcyY7fHFN3bSCiB7dn+Dl60J
vCd4VYt49YCxDvVQPpbmIMK2SMfHINe6284N0rsOyzsycjntPM0M7gyu5y+MoKsW9fo0nsDMdfcW
KevjhGLBYchqa6NOtLbR0bR28SZDje/DRnctsHBkQMrHKVBRrXdxoYNaVL1u7HHM6XKLB6gggrYG
g8UPOgx1m/alTfG0KWy3nqll4yckiT9qX3UhHWz3IWu4OBi4a+5dt3U27tHFGOd7FE7byEMBfIKw
zJIIhM3H/HTMhoS77Q335AsNvGiEANPGp167BYDqmseJYi2eg5crq6/9yh4Gt3405Dv4eenGJK7l
U2c/vwTx1gYaMCrHz8viSKYjAMOesxf9zip+tMU/LAsfcH0HRFx8teWzhE2dDkEl8PJrN33MvOzk
QmSb11torbUbDb1w4MIAgcauX1zLvOwygwcDyNkzgr4Fq9iO887Za3zjkvnTqF2uwPNIi13owukZ
HVCOSG72UPJRD7lm3qZwYnVkEQEbHVesDgM23lie2o3BkOSm9e7mU2TJ/maom1gbzXgct+70xdr8
k/1Af2EmEyKXRDZ+uWZyU2fpmI71I/V+2PbXgP9ytpyb1g688xCLBKu1DEn6UtbQ8P82sJcseDD7
fVo9Z9Dvu77NtwazmOQaMqK5STAYx5Zh0NwO08xj3tjN62sGEzbnQCACLdIFpgrouLYMujEooKeT
iDzUegrvFh3KjUiL/Pt/v81/Iy3yb83VaZF2iARqiR5BuoRGZaGso5mWxT61cD8VHTxvsx63oy7R
d70+myvfDaBnZMZQlEHpdDlQqFP1EAVvoIblANVjCvdepeVt2jo3pHTfW1vbXY+3oiEFiS/UhSFX
BYUKnJSXazG1IDcbiGwC1gxGctV05+bvmmfsS5YAFqOlzY7ln0lAQ4/8Hu0xKvRjT3/41gveDiGm
EcTn4sHwt8QNP557yAlhTYNH8fwuXnagYLCn5VmWyqQ13kXV71zyWRYWIGS/FLOPffB8fRo+Tjum
e37ZebgRZ7Xny1mYiFtpmq3LpC+ex+Y7ab7UUOBujCrWjW/XQ31cYBehnMULGdLZtHOlkknVpMDi
7INyVwFr7HuvPHskMoZ63/WAH28o3PVgjqPWBPUPNF4vx2bUmpnDa0IljbUvRZxv3BqrP49EF1qx
6OB9qDP1tbSkdGqV0KyOO+O3lb5c//tX+uUYgD8rOqEZicLF4uPUMH9DdVaTCZ8e7AHuO+atJt+p
n1TDntmPjf2rHp+kM2wcbKsD+2/YP92cs5yxV8AH9FWpEiDe3OA5/wdkHaSxAc4CVhGwPtj4XX4Y
UTh13pfA8VcDjWxyVxQzafGg0beNCfxzc19ehJeRFme060qON08JqkwLurIFJMDeGfXvVkb91wZe
oFAy6NzP1PfK26bu7dvKdvuYQ27wa5sq+t3zCOjGDv48ffLYfgDtDQwUS+4bnb3hzegkQG1BC6Go
3B0A7t5rlmY/K+45PCqUk/5QgS4hyTyxvV8T/tkqvE8l78yoZ257yBxbfGqMqZx2WRkUD7Qzzd/F
mAl24+I5cAcaCnnVBCVRz104AI6pf180/fRMmoaiLqQNT7mvveVeFTzBVaPZBXWnH2o5oUyUtVWe
jJlLD+j9OlUIdwVr5zXQPopE4YtbwSrIUru5hscmB46xNrMsFADlHixRgeXANRhLZLa171nK75p8
6m9Lw6FhRoQ62u6Y3dod7oFSDflBw4KB/DyI8wxiCHtREzPOBjN9NJDVo8ECRpJpS2S9A2ORaRVZ
EHJH9z+PbaM95CWVJHRGR3wf/bE+6mrvU/47Deg3GxjssdBuVGnFHjRfnvPSpXdMF0+5NtiHdiL8
tnS7aZd3AEGBpqLjJUdkJHp7iDyIKz2koqcJR1vwi2MW2s8OhJZ9MZXixQ407U4FREXSGryvxJ0b
NcXQPDhU0kPlyhJf2FAyMqSTf6Xc8J863I8Qvyp+Kuhu7plCBdF37WLf9ITtzCD39qpwuijw0vGI
/g88+qwmvRnzoMcjFu4GAL4AgdiZU2QYVXkL6o6LXxlFRCfzO+/8FvIDUsXK8fMYidkQaS1wI9Gr
XhhRpU3Vsz54zavqqP9cmV15yqFmFXboPd21XmY8iLSGGkdKGyBCYMfUG1n/ThrOD9KvvaiGIv3B
q1PnZFgZeCwgRECWHlUGaTK4V8JEGzx6bwgNp/aOtdNa33Rpab+NAXlUUEIOwQXd9ZY2Fd+JTm8P
Bdcx2WMDAw1/LHco1sFTQXbD3tMMEZsO47du2hlHzeL04GWQry1SvMY1aZCIsFREZlmaB9cmSCoa
39k49z/mTJebfnFs2qnWe5RW5QMIXnsz+EyKQwA1+TT4cf148VZuNJT7obsBfqg9i75fnmMos2VT
1U7Fw2Tl7jfieGUDAyWHHVPL5dgDKFhxO/V3nj6oG1wkbqhGM4h7l9CjZ1RBODWVBuvvr6g2Rg78
SE4TLZvI5F96W4e5rTfseAEq/qgG9Zg3+vjdZ1gxplvs2TCaESxTzIjoo/3Q4qV0gK/wtCtHUHRL
3rCY0Lo7DelgPaNjRA6aqdK9SGEVMplqfCy4psU9q99lwOhN4aAyotmlFwsuoOgKwehD2fT8Ox/q
dt+4wQ/Zwu8vI6i6eqoIoi5IrZMkKE/RwN+bDmfPulTjzg98AlRn5YoXYlX1jYWX6o5Ww++GWfAp
oZAwsKTOD8JtKLIAjeZRU2NBTBCAAeJBx0sktUTosWL4PRSGHeqlGA8pg0dQXsFhldSseGgM3kct
y8nT2MqtSv5i9fzn/Qx/bmShuHeBGLj8qBrG7wWSDwkJ8j7kXXeHXHDfmrA/0am3oQC1WEF/gs02
Lqg7ztLIy6w3KKugUejlJ17jxJOjnSBb/QinyiZKfb8C6czcw4znp9lpG+n2yh2PPaujdg7SANov
iyvYKLpac4SRP+CU6yDQBm5dC22yjQ2CqVrevqDh4mwwYUz4oZ1kphlQ81LlD+YYWwIqmztVxmj1
lzy+Hmh1NGeB5n8/y1jSotQUTk8EEg+pXYRts5G7rqViqNEBaIEGD+j9S23NNjckHEu1/IFYKsll
/lrzUUDxe/ytivEpzR3Ubs0TyB33LB9/9WR63RjhnB0v5hJFFsykPR856G1eDhF2TKUNIcY08VQn
izB3m+DAIEPw6piNFRJ4gMTuwOobUToyZtwj97Sp2W7sR5iCTqT8AiK/cYIJdbqrYecYKbfPXjvD
a+JAYAVQWM7u01QPbmjqqz0uiN/g0ZATCWp2mw1ZT4HZMep95RDx3NbKfcrBcIkMVsv7MQcF1QQF
L3YLb4pR3EapVgXV9EXiqzylUnhPkCTNfqfU7z5lOjKp65OzxBf9Zxvh/WLDBwNPx2UtqjJSZ5Bm
wBI7eNG1G2RsYUHbONUqeEjGufZOxwxHzkZtdfFU+09UG5qYAPyAsfuhpViR2st8ncHepY+RdAg8
jiFI0Goo79ROcOi8Jj9M6RY2eeXJ5s6lVeDoZ3WpJQGHNT4TwFIVD7Xlnbo0h5FJar5JjxyDtj5k
efq0MbvzS3ix9FwIwc1mNqCmoL54ufSqiTRtq3s4K3qvu3eLYbonqHDtRoebO9U65RGzoAuclWbw
YA1ucMdVrh3RYE63rLXmVX7tTzEXfwoHt8kQbv4wS0J0DTsGVv+srOmve08wz/TQEAKYw8PLbnk6
cqf0ROXkD55hRLipQua+EokW7Ljx/F47uM4DLd4npCKahIFr/sCD9xLSRjVAp9e/3loEZzYwh+Ee
HImWbTRJgt7tfI5ShTGFmqPDIGjjlF9sAxSOAlCksPFsaEbjcFpMVqCCjpU61qPSkEH6Cvp+bUg1
LUQXLIYAfmRueWSsRYSaJkCz4NyA2bs4CxuJqnTBenye2vfu8PD37pWjq53RkiDJexc3p16z/EUN
5paB0NpFAL1GHaUS6LrNlarLFVhLUel+qqzENIg8lKNlvjZQ/nr2TNXcBgRYLxf9Flhluf0+K3Gl
5qQI9qYyst9//WHRfAWmCAXlP/qRl3+I4UtrzLi0kr6uj0XTHbeqyCsrZ7Z5milpkEhGufYygEna
qspk5iXtveE8tFs06a2fX37EUZsKZkGyZxDHur5B9/P6/KwcFRd//pznneUEnbBrA3g/L0H9txU/
IfnOtty3zZVLGUgFrHpsMJx4S9Q/QHi2IZvCTXqvrlIIA2ge9JgKWMFBK2D0yM6DN8HTXH+UB1IA
4o3ObH/UUmAcGc2eYeoZgvZo7SvhdU+lZug7gUbYt4q08gspkFiFSDtRsDecLSjkYvb/c3dh9wSA
2utgjC5mvwpKNWoEd5eQNMwr9wWgjO/XP8AixHwuXEzO4gNAYrSsK1DxEs97rm4p/TssNkagA9iH
U0BH/RI9vcUI/BbwgNTmRsIrOIWV7B4P+PfrI1gsoTmEAyY1YEOovVkfQErS6gwZyMZL/NzkYTBo
+ZuepyMeYIJvhFpM1hwKgE4kErP92WxQfblaoSSgjUirBEoMWdCEdW7z74WGwspfjwinFwjKDoTv
8WBdnNXCRMMbb0MBJA8wR10RcfGeG3//hPrzpJhzollcfbm4CoKig9PKMUkna1dDxI7nO1e/H/gW
9XJeQmfpwJ9ZQ8fOxgN8pgkv4Z0GHdJRV8OYGAZvb3vYKe9yCkU95udfDGy9+O9n7zzcYvZI54ES
7CIcIWWIikA8qWxnOz+vR/n4JsSc4XGGwig6kh9YmCZvPW7q/piIcTYidw++TGx7DMvyGwPmM7Ap
kHLV/nrQlaWO1A4v0NkbHZYIi0TEg7rK1NIJQScaTuajS0lYWBsJ89oi94BehZAYGvDoTV8ucmyz
wWKAsiV24YXqLWV/SS/9sx7OAyx2kSsJt7HGx0R/g219aO9tY8sEcf7GyyV3HmIe49m1AssdWdcK
IbIbHVpg2s9IpSjEbZydawsbIEXICKObBAuyRQmr1Qc/7TiiKBFqwWGCNcze/afZmmtXwBIDTmot
vnnmeZyNeSWSnAV79DJCibeE7f66vrJWHmfAg8CBzp/LDNCoXewad/ApqQxwvFuGjbkvQDYUKIzm
gPTcVQ4k1d7kluDY2kI7D7kYWaEB92tlnUjkyep2Y3tzfUhbP7/4OiMe4sT0MXEsexrUA2zT//73
gVaftY9xRgMtcLnGer8zDRBhedL7Q5jPDYktaeW17T5bZtnA3+LLLBvxFNpGGVDePMnLVzNz41p8
berP/zCKuf02QxGxjhebUVWetB2n4gkLkaZHdr9Vw1odhIsGGTpwaJItr5lhTBk0xXWRNCZK7rdV
sB/awz+M4SzEIofh1PWMkhsiGdhRyJvh73JUnFdzVw8VC/xvRo8vpqgXeuWX1OVJMHTHfmAnlz0D
U/e3YzBgqA17GSTz6IQu7/wJ9AejHaYp6YcjWvmo7lz//Y8nIn7/jw45MmAb0gGXq9UYZcU50IuJ
DSUu4f7m6JHk6pjaYlfb9UbTdTWYh+sxALkK5Yj538+OXx/2toWeNVMSGO1tI08BwIxSL0J9cEKd
/cPMzb4ZuA+RKIOcfBmsB8w1wFEvk+xbb934/sbErZyMQBkD7jxb9mCb+IvfN5XV1hXVpgT9sEfL
5BBX8vsIAiHP4GhDUJYGr3ZVvWgiOw7W+Hr9s33cPSjIGrNLLRpg6I8vDrFJ0MzmFucJN8y3utc/
gSrzy2LpxiA/npUXYZY4LtulCkyfkSdj4/3WJfSVUCm6PpJ5E15eyQgB4yPUs8EfR0Hu8jNVBhED
LGR4kqmvg+XvUfOAxgiLIacS/0MklDuQq6Om8sF4PWM+0wy/50llyTuPiCwSDolyilSwntgGF3mJ
4ppPhxmr6KLHrwe4C+YveLbW0yDtieVNLOm7sdsj0hjpDaFPo5F5d8FoTjvu6pFdPQANXIbUb7Nj
6To9uq20epGw5N3lZhGEfe+qXcddO0yFGG6vz8jKfrz4G+dvc/Y32qoz6lYIltBa31U5lH/rsT0q
qObYRvsum353Pd7atwanDgUeKALNYqKX8VD+8wWatCzJiNmFZqbdmETsQE88DfWm+tB8ci0XFnSO
UG+fDXQhAXsZjHKn1UnXs8Qwf6nxV6F99qxXIR8NSO22qCcf9Uq7dSiq5+TnZG28b9dm9jz4vLHO
ZpaamhbknLCEtQxNM3P8Rrzxdar0IFKte2OJLUbp0iLpz3rzYHuIWi8qSzAOvow4VbPLnMVYUust
m9uPxg2xClggm6gRNBMv7/raKh+4CZ2IgjpZFFBApxxq8Ah3j7PxpdfOJ5RWkGvr9lxaXOzqgdRN
LXI1JHQER4L12kMl6l9TvoV7W1tR53EWuSK8mFH60tF4bMnJ4GWs1VpU1nk0tH+pLP+f+UU+j1Rl
biIte0h+Vvd+mlIgc3Mt+w7ZGBZWVZn/vL5DVucNnQFgLF089ZcAMlcwNbnSGJIhII+ylTdeP+0K
lm+oSC2R3n9G46MbMF/6wNAt+TqMDlZemxZ6LkqoXTC2apcawCKlg2aFLbL+OAMYIsqsvv4k2rrZ
SdtTMfAsBrgEvRMS04CGUYukpOH6X8Im5z8OEkYAYKAmAIO65ZUA8PA0yKJiSQtBEfRIQis7auZR
OO/XJ3vldgOSCS8byENbOupQl1uGOWiBFwJxhP4+Nb8M2m7cbWs5wkWERY4gQZEux7oBKHHa92CB
eTDyFkUD8O4LNcAYGd/wdg9dU0XXR7Zy/FzEXZx9TYMOfeMiLuvfiJ1FPoMaxg2rnsv07e8jQQBj
lrtFXvfxSE/bNmDzQedU3+DykU+JaH8xvOHV8/VAax/rLNCSosfN1IZOJsddZcIh+37LMGrr5xdr
IdBZXtopxjEBBmIHAliIrXrX6mo4H8JiNaDp0TSWNl8KfSJxt3tdCtZgtW+GN2W2MVZKVBnlXnob
U7dyqIBQgO0U4OT6qABqOqkGb++cQZG3kTve2cNu1qm4zyx4qFz/SmuhIPvizJAIWA4t25sgztdB
Z6AyHQTVvZfbN3l6T52Ny3UryGIe22Y0Yd89siQdFPxk3pn3rQBB6vpI1rbQ+UgWW8j1GEj6PnKj
3L/NZpSFe2Obr471yQ7i/1+keWme5QoE+qVDX2M4Ko8LL8JLmzlRxk7lsHHqr63x8yHN83oWSFgK
mFpdoeWdyjs9c569yvp+fSwr9zGE9P77/ed/Pwsx1XAqtjTMmou3UNZ+LywjMgHK29LpWB2K56H+
gRI/Ai7yC3MgXk5qbKWqlM4xcx09njTV7a6PZm0NoHwHCiOQyHM76HI0TQXijVvM+WrdBM+CoptD
K70DGsvy46FoyXEQir5fD7o2hedBF6s7H8t8SltsIaO+B0IltwC6uNfa1+tRVoYGnpGHKjUwKTCY
XKTiNK/8DE6PPClkp55MRaYbve78Wx/KUbHw5fBUBnyL3bSWpHrIa4CAAPkUc7rYVELHTpIGlofS
nlz2jXruHS3GHfygIjDODsQVsZOf0rw8pekUU7Xx3lk5OCDMjnYDdKVxWS1XTccDAIPLgSbMasMx
s2G49mZu8XdXZhZB8B9uRRv0qsUY4c6gk4Y0NMmN4FhkgMj19J5PsOqrj73YTDHmNbh45kBS4A/I
HDwA9Bsv16hdjENTZSVNaFM+OXWqh2ZJYRVafXPYDG2vqiLMhP3aCBpSN4+mhpT762tpZTPONQhw
END7sj8Q80Sdp1Q2AUEzu/wakC/FyLfolnMe/2GU/w2xpB/ggQKZKOaRpDJuUFc9ldKFZc+Lqcqw
d4dn2/6HlQLvjPkTQqUH9raXs2rVYJRmtk2Sou2/uXx6FZy9aBPSt+tTt7LZsffw+0jDZyDG4uvx
yTGpGlySGKWNV9qp4Z/48OQWX66HWftCqK4gzQXqARXjxbEsArCDvIySJH0anJO/5TK8Ngq88eb0
DxCSD0tetnzElyCYLW03kjshvjEPsPCN03hl9wLIAPAcXpVgSC4rKmCu97oELC5paufINBYpDleg
atoIs7LUZnWTGaIFQAz8hi8/PaDUVUvqTEczbfrV5/aXdAh+Dty/bxotDSXqOqGBf4quf6GPUec2
NZpGAMJ5H2FahTcEcuqlnjhQSI4VV35MTC10MxtOEVUWyRRUaENuVd8+Low5LArwqMkYQEHPGImz
+7qe1Ei0ttaT3ojtV2Ecro/qz2Rd7tvL31/coHhY4v7u8fsQBq1DCArDkx6GtjGf6gSugLuqsQ98
HH6YRfcZL5pvlKp9r6FIY6g20mqWxspw9pP0E8W1MMhNCI/Zj2Vq3ZT+9NSLAHvFZKdaERHrFn+F
xvOnKcsiM+sPnS92hkleqrYHcEqAFpdNuxR1uAE4fou7bxQK9XhrF+ilD28tdW+q0YlczYqMwbir
hDjg5tyogC9BJ3jbglQyq3yjNIiTctlXCVrXL91qxIT3efWgKp8fx46Zp3YyxE2Wm8YzDEALEYJY
0D0Etv5D0wb6IrMqcEOXH1L3pL6OOe/rWCv86hSkbhu7vf+D9hQ104HLjd3wcYH8+TNnzXsPnZpl
WUmzeecBEuqepA+mzecsvr5AoN7+4WR30QICNBE1WXDpvfk6PVuBHqlkLjvmnFrfbSJS+DunlJ8Z
V5FljDuYuRShQbKYpOihttYeLMOjQy1oSJL2FoqW30B1CNk0AJpM0yfN828nu7xpW3qLn4s72I7o
VRdBDgGpmxyg1AhlpNaveCwnPMCpnz3ow1AdQSeEQ0xt/zKlf5d1JjrcJn3kfXbf1MET6Wh2N3X0
xPMOVeOC7NwOvJGyOJSW5L8ziwDRnpYsprCmDnsPksVtOh6m3n9vy6EEnGhK8qkdw8pgO82o78w5
+SgsYoVjDhNdHih2Swq4jjWjbYbCr8fdBHPxuKiq2PS0335fRhPoOX7RgrbTwQhTI6EnIEIDTaMi
rGQx7FPUi0mY5vWXyXfvRTu8F04Qj61/a/fkwTHYySnL2LLy52HIb6dUv7WH4C6FlH5RsiMki9/B
sb7NbfcG/CGI9fJYMRVXY703XPPUTOym7MgnL6W3ysnuVV7vO9Sm1PCl64x4ZM5OeNoJHjM4l8dg
54w9LEDlTSe9T4abPte5QN84oHpcKfc+ozqqkGT8Bj2L984aY9RLE7cxd2QMQHCpk7Ya89tGE0Ce
+9POzLESfHOXF853mF8d9WzgURuUWdSqIAsnWef7zsgKUBKKRFklKo5j+VxMLLYG+7vWOt7ehgtR
DKw+BFvG9quVefRIivLgcti7oZ7l9mD/WDKueG0fnKy5tb0G5A5IbUagaQGM7KffyiKnx5oGRuwR
HQgSb4x94L1D0M7yiGf912mAdJibOht41pUtCAE0AJWhg4Zi3ZJI2LSdMbJKOCdbC74aXfeei41N
/qdddHlMu+ch/lQuzjYhXjL1wCbunPSA6UlqmxnED0fzXWpdKyNw1HA2OVZs6PsUBWwZPwhq3upF
qe9o89vS/UMLnVwNusfTL0LiAYvq1HGGrqhF3KTRKfg7btxaUuzg/q1iaMart6o02H0Fb5mNO+dj
MoLCpgOAioWzFo+NRUm4SHMd0AhjOrluH7EpYfCZov2Ln+Ubs/bx5LoMtHhCAS/teIOlkLSpm077
hc5Y/veVjvMQgEldHo7cGYWGJ/R0KmCgUH7qyZ4Mf11MuQyxuKH7FpzDfp6uqtkp+E5qX/Wt9NBf
IC1x6WF5oWSu48E+k1YWMwW6Sp8CEuycXOq1wEkrejB9/tIC02nkVhSAkmQFvIqVrsZ9YBTm3uzV
EFNd+2EyuestHqdV3uwy+I8rIaAnE7jz5XgrtOpZc9vPfKIxSGrjrZrqGidslt+XA3yu5TSQXc/A
bqwUeZ3ggn3ramVEU+2LTvqnUdNBAh+fG2U9abKFBpx9X4xjdZpM0cCZTT67QbsT3D6YuAB4b39O
q/pr0OTv9f+Qdl47jmPLtv0iAvTmlZRJz1SZLPNCVJeh955ffwbrnnO3RBEisncDhe5GAQwtFytW
xIw5/VSz6bGSHKmqCBqs4UcWdd81qXmSxeJ5VKVd2BXPRlLc+/3kxIGl2CbcNmMTfqd4QyijaU8h
xb3D6Ps5HZzyUwPfdFyrn8RR4y4rHbVTHLGqDmrQkegCOxZ00iNH8y6Mpo9Somh2H1lPJGY/3r6S
r9+vLBZAALTTQIFeZd+DxKSNKez0Z63pfC6zsrCLdvzQyuGHXBRsT9c33kDXoe8MPadGp1Gmo2l+
kfCIxzhPu3iSnq0pg3ElCEzvYcyG5mMfWyiT0l/MyQrG5jmrx/xwe7D6/PFLz4eP1umiJ8Gzgqk0
ZcoXRuv1zwGkbU+lUpWfjbRJ79umVJyO7NKRnrrgMzVNYRb20P9JAF49APCBhNQXlQfkD6pZitR8
o39Xe6rCJka6ukhUWzMCmnyGMixsOvLCj2OWDPvY1/7JK9n/2I55ETtyUfuvQyR2H3jha3st8SFp
oAQjvsmFIv6sPRgQ1a7hGuYcwFs8gciE/++bJ2rNwcoN67PpyTigUchIs5X9kzHV3pNaF91jaQbh
syCE5Y4Uc3M3SpARd63XwEkghY9tPcD7JcfGa9154yfP0/vPXVbgsYmDf0tyTb80O9MJ6Zf17DLQ
hRQyf913Iq+r4BQdlCM80Vs519kPLBYDB0FeCN8Nwc+yahhHas8r2eyelbr5WsnBvtQ6xyyVXYaX
SLXyMPXeh3CT4XhlA0L2Oj9cRWhNrh6WZm0IZiiH/XMOiKcN/+Th56C5TwLKiDRB5NqPjT13PUqe
yOw3Moo8aJeVRN4rZme248i9sW9bt0vvIUNXt/z6ddRAKXjugKHBFc+7BImVRlcWvpmNz1F5GjP3
/fBDIC8aclUqkuicnkXiokdMvClFro3U6lNUjFXBllr/i6gjfPP+6eKKoo2Bojbw6sUFBStragy+
MjxLw0dTPrDpBuOx34KjrUQNwOn+Y2XhhNgVUtHPZ8lQQhuVxGOifGvmtL/2+fZwVqKGC0OLiRNK
iHNzEUNi/ocHBLSZovjlvzMxb42zaG6QzUGLZUzEluMPz7XqCP1G6+v1JcHyz0/YGfR+3YHaxKon
Nek8XTXuDS3J4EfZODVIg/D94RzNSRp2SFXLV/ROhTS0U5NL3XOsGd2vMBWnY4xklBtGiryHhgW8
/e3ZW9kJczcUFWjeTtyE89DPZi/J80ptC717hrGT9u74TmVYGcgFb9gSIV+ZRcBj4LZlUtKaZM4/
5cyUqE3qmHLTPXe1Lt9PbTgds6Iof6WBNXxUGjFyjKGnX/T2AFc8A70jc7YOiBJOdjFAxRvithSS
7llTq3JfjaJ46IxR2Fi3lX2ugb1ECXVu6bxiO9aUqoWrs+iepb4aX8thjMnn+NJ+bJUtaMZf3NDi
3qDiOAuJk7ADTbaIL2NR8mnSibvnYOqily5Vc1uCGsdt9bJ+DYpJ+RmPzfRsGJr/Uk2T8CMK4hBp
Yb0HbpZm35rJDB88bu194QWTU8s08qW16X+wOovneC55JJKQdVGyabL1VJNbx2/SZJ+ghGEPSQBH
xtDARV7m5WHoEnPXV5P/xIXfOoXViDYXZ38XDPXPplA70I4CZ6bNy/045MdBHHhtdgVUx0oG/SP3
tD3qw74K4PrrzTgkChl8G7yfU0Saf1AHjdpFYlj3odLgeadA3smloN23GWI3eqQmX+gp/i0Njfbb
GibdqYum2Teq1D7IUu/tw6Apj1FWxq6YtfDKtdRKfoOCF54Ts5ETW5EieEb0qu5PTeT12Uaec21b
sCWgdtbBgF7lk4rUlyeR7pJntRG95z7P6+8x9C5PUpOPG7m2lWiCtDopNoDrBnncxT6fKq9Qgi7u
n2uhzQ6Trplu7HWeWwqIRMLUpOy9Jk+eDDnxfvMMDf7FSGcyWrh3wUZQbbo83HEdCyBvq/7ZlMaf
VUuftx6hMuUnW4DzFS9y8eBdjLOVkkCBa2h4Djybnl3T35ndaYzcbkvVesUz6oDOJebUosK1DM9g
ayktIVG65346UbaDsPMxU79Iwq/b/mktHCM4gmrchHqA9PTlxI2RkJiD4XXPem44nq+mdjqmX40h
/ilCWjhz0rxNMHNseMW1wZmUsEwdRQYgqYtZDJKeLq6om56bAFSG707ad1+KnSnd4rK+MgRol0eO
wcagvsAD63J4gMUtvezLyFWtJ6RVvOZrBgTE+HZ7Etes6PSYA7dECQfneGlF8uh8i3UtdLsOjfse
9gsJKQMD4Fa4sc9XLam8ExkNYOTlckVxoVIl8UI30pQH9uJR7XK7TfKHRDfvbg/q6uZi6kyNAsnc
Nkjfw2KN2k6beh2+H3dMH41DMW0ENVe+ic9bcIYQatJccZVoG+VC9lJwm24lZIfSiD+NZCT1etqA
Yfwt6l1cV7MdFOAp+RkyCPXF2gyWSEpiQGPAUtKdUkDqSwr5Yxg/e+0HOsai5mMBuw9lGTsaPkA6
tLHTr/zFX/Ng/mcg9DUw1mzyOG3EJnTL3phz1x+LQfjeohERecXDRKPa7UVbnVVebf9nbhGNQpBS
JIEG8UssaxAVxY6kfQ3e3SaxGNNiSkV16FNt7EI362vbUB6seuM8rYyCXacYkMQjb87KXZ4nPwC3
oPaMgs5ex0olJ1Xf0vz+9lSt7G+MQF0M+NG4Rs0KsRFAX2bS7p988/S3LazAysKDy1Kp4tA0BiJ9
cXzYd2JJ2BK5hUgyQKAW+Zj5avcDkgF9FyVG9MGCp2x3e0yrE4dMgEjHx9yQu1iZPjX9qZdwD/Rb
O7JZOqN1HwTJ+52QIQIXnYH2XExL3JmulUIx+BPrrwR2q56y4S2qZ864jRW6upu4/LAyA1P5Aw3s
5TZQ0wBJec2I3eYvUs8cxENTIBQMjdNnBKRLu6eD0lGjQjvensYldQHoVCzT7W3KZOrnn3BpWShL
MJ00ZbtKGewlQT1Swz6gNPB9kOv7Li9+V5r2HOvTTi2zJ7n9c9v89SqSSkDyAxAhvH8g+y6tQyiW
mKhA5a54qgcnaWz/3SASYDlnFpaV6EwWU7XQsUBRV/vQlGX2Y4jlbmujrA7kb8IPF0+KeDGQKvI9
JZD83B2GQ/ZraH/r5un2VF0fYpq15tuJJx16CEtIR9daSTlVWeGqkVU7Ua9WO7Hot1opVvYDZmYd
YCgsZfIiy7TIIEdxJVWFKybJiyfKEIMF+9x6U6LPWaQ+mZO0CyQdBh1qgE26caivxgiMBDQJ//C4
WwF89Lo5lZE0uXXdWfd1JNQHKtv1ewP4hZX5V5w9j4WZcjk1Z9Ex7xiO4B8goEpHc1+m93lyVKfG
5vK8vXhXwQwmyTKBYyEjTZvaYnuUSEyhm5uJrtEN3lPGg89NBy/ayeAzd5ZSRRubZdWeTGqLeAYm
hGUazbKyeooqb3KHKg2dvtD2RpY+WUX0s4VT7PbYrrb+PLYzW4vptPJMUTwrQMG8mFxTqY9dNXzQ
J2n/b8xwRSKVQav4Ml8nFD7leRyRm6ATY09V4ySDmdll1W8EFitzB9kCxGsQqYDXWfZKoDAG/Zk3
Cq4iP03Fl7h6UZofdRRsTNs1aJEeW5F7BUJ4skIAqS+3oVI2cQlGRXDFXP5gKIM9xbRMTI+ZhjZi
CtFyJ2W7qhq0p0Dw6ruO0vne7BDdvD2vV1fP/DO4eQDXIjl5xRwlDGMOEAPWzamVbNHf+/m+Cz3o
oz5mcYee9OG2uZXdgjlCBWm+dOjCuBx1rOkCHACMOkweIhMi6c/tFlXtholld6FVhoKmeq1APPIi
xF9l/Vhv4fjmPX0Rav+dtP8/CmXhJRP6sMly9YKbJIc+O8TxRtyxNQT5cpbMMOfMVsxSF+c2iFl4
RhJb7t9ur8Xa0hPUAK4kn0GmaTEKVcxTIRVMz22Un4GZOJL12jf3kvBojRPv/S2q+7VJI283q4hb
0E4tn8JZFMiKb8me20/fQviyy2qLL3ypFU0XBLJ0ZybmEZ+59lHoilaOMFGQFn3SU+UtpvOwh/DZ
FZIivavHwbLjJq8qW1OmV9nyY8R4xx/KoO0gCHU8T/mQhzpacGZbbBz4tTUlF2vKsmmIxHiL814p
UaH6nue5yfSYQ041UAq2tpI280eWGxN/P98x4DKvxNQQo1bHehRNdyTVcP/Je1S2KHaoYd62YS3Q
A12Qh2oNOsOVB1Nyx4QUbNbBaVz0gGZqk2RfOhQ/i8iwDp2p9F9zvcz39aAY9x3YCWhjzW/0z8OG
HPm/asLCnVTDNiOCxHW00op2Xap1DzkmHmRK4XelKLf3ftYJZCw7cpGNbHRHQazzo5Rywn24t1rb
FFvdViHZuoeYOdpRcA3tccYmx7okIV5QlI6shqLtaeF3o9Ol/dB2GVlRTd/VoG4S1K4hSDSFnRqq
dJA6pUSHmPihpyptjl3u+NUQIKZuOamYQPkb+YI9+rlhNxWSULCRyi9KqOp2LEu1XUhKgRDfUD31
kZQ+yb3R34m0FB4jS8+fwsZKHSDjwrOQhV/LzADTmptD+rXuBnK6Q5jkOxLaI33fYyUcy6lo9p0S
afsmDorXyJeUO/ovjS+pHyhHyt7KbmzD5qGvvPAhy/WEfkWheRDQ0bTFNBwfa0Os3SAwgBR0BYBP
aOyOUFK9BSFKKl5vePtRNrIHdaqju9jSqmObisXeCmiCCMju7FBk1UHt1IlLb5HnhJ6WOETRzGeq
N7tM4CL24k7ZV7qSHXqaYw+NISASZ8IQPAx+/5Q3gfoQKqBm/FaK7wbZK/aUCihMBCjwwP9jQbM9
yMjZqoEzFsOwG2iytYPBGJ+KsWpZoLZ/8sw4tQe114/iJLafTGFOdkeG51ZG5B168lJubRihrYV9
aCdUO2DJAS2hioJ5UDXvRfGaZF97MWh1cHoIzoji59ve9OoZDNRgrnxQBAF5Tfxw6XsS3Srr0Kx0
aAg1J/DMXeyNR8HwnjqPUmYSb7YSrTgUDHLG4YrlIl1iPiWp8YdmanQ3QpQpEaZPqiA+D5b25/a4
Vs3MCSwytFReli8CsRgj3iWe7spqKdiCJH9tZaU55rJW3N22tOq8iAsUSKJmzPfiPkog9+4aTzdd
JFQdIwCe3EvpDlT0W9TKX27bWrv7IMLmzUvG7LrTJzS1gkjP91xryEwbV/qoJvGzIA+A/8yczqJ4
JyXWRvf+quekvE2uEWD+VWhZJCHiTknjufJ3E7Wr/e0hbX19ETRUijXlQs7X9Zy+F0CZWruRyVzZ
4swX5Io0ZDCC5RYHS5hYkzZ4rpQmD74SHJMy2mWW9grXbW4Lob6xIdZGxFuU9AuVDhp7FskJ0+ij
qaOc5FpT+htK+n0Vhf9iSFSBaeafCwO0CF+e2pF0VdspveciS+U0qvhk5GgqSL9KrdkHwpZW+MpZ
QocGflZQIbwFlzVSGrC8KM0lCxZy2p7pY4+16JBMW+jqLTOLMCiK+g5OyslyJ8MN5dIW+nuCpo2H
w9pmOB/LIpJvUqUHboIRKXXz/j4tbGV4KsDc1htA1bWjemboLwzwLKgr2mgaOhNDSnvsjVOff9BT
2LUCBdW/P7W2kUbfmLulu5v0RqjCesRaZ31WhOjY6OOjx2V2+7CumkF4FJYiC9TOMp1DDxVxTDJY
7jg5efQK+EgQ7m+bWHOnMzMdDIJQ0l7VROFXKVRzmul3fc/pRM8Gh2XmkUMzwG1D80ovg06qNDBw
AOxDpmYe69kCedA/Z4WBqpIA3LD/ExJnIeNeeXsrJBakGwPA339ncR76mUXZK6PWC7Bo1eWhyOHH
KU6D9h0hLbvP7wK5oKllq76xug3PRjmfhzObek8sW43YLNXUibOU8OpNt0DZF+mhTkqnH9SNV+Dq
ApIMA8xFTg6o/KXFkaq76AeBh9TrYUJ9x9eAmXvfovDn7dlctQOqeK5DsFmW0Oaxa/yYAhWqWLUO
fSE0DMV336oPXrNxktf8+Xx7sBupnYO9uRyQJHQxIETPcouKfkJzH7ZbgrHX+UtegPRZAffjNqI+
sNiLFOwTpeoG3YV/x81K9Zia+qeyH1gm7UMdjXugPYk96wTAyRocrUj5dXsyVw42BQ/iQFOnGnel
1STEva9JYaq70gjva9r5uTNOCE6apTDtb5ta8cCYopsQHDQQ6GXhJY5rsc3Jibm68GUa7vyel0Ss
34Voh2xSP6wOC0cFfJJ2TFShLpeuF8u4zkdZd+uosQ1POaAEf+jLrWzUmhko6GagJpLC1MsvzQCb
qovcDIBht7Vbi3JnKzRMHjo12KIDhBGZby3cFhtFMWbqAohPl1tlhoajK9prbgWv4mkUjBZWak+y
Q7+ig+dF6zoHYR2BWkFQVvtSD6ltIelsC1XxOxW7/AttNENpy00l3cFWAeG+llagwCX1VMZ+/0hQ
ORyEMg93epQiYZ30xWQTGzaOhpjSjl/1e4wlcCRS1X30u3zY0bOU3fdlW9yHQaLbtVXpCKL41lNQ
eiQFta52gCvBXBIKWfniC5byKnsBPSt+Ojp6aMSk7Sbt6MlN4Hp5E6Ns3/h7GV1eYsG82/vp1CGl
rWkfENrQ70tAuXYlqt2uQCrA1rU8Q2+0nZ79qP8nS/kFZmj4Dz2YbqfmSgSsLSJfow7xA23KUApI
sw6JX1nHohSV56arESMqu09+Lw7HIedO87XIfDRBEB0D38sdmjSGRz+JG4Jfnz6QyL+b1EMEjCCX
ykeN7EyIW2izfUizP49T03goKIjdgdjojhH4nkepmER3NNTxlFa99YmKi/xY+5q4FwQxsyM5Fm11
UMSHVB+M35nHgOJKmR4CgEm7BGWTBwRq/naeWJ/iCvUsenzq4yzOeTBBbDlo0Uv3/NdkK3HrO20R
trtEaTIQ9Ipv85hDKt6s6ZHyFRqFm1lYSG3kXYKW7c7wptbh8GSOlEfNTqJ38E87GMIx80LdEZXQ
fEjhuHnuSk19QIelf9EH0EE+dF5PZYVGgKdGwl3c9dJbHIgNG0sZBjvsTOlzllTehiteuc2oONL6
AbANlPmy4thrZqGmtY4eUjDts+Sz0P7uhoJ+CPh3+n+KeqtIfM1SwvP43ODiylYCRMsEU9Po8XGr
9Nug/JN5L2Fwpykn0p12LU5OtwXVWvMm5zYXVzZRm2+2AjZppfG7XUUvnn647YNXrjQIeTl1c2UH
iODCRBi1MBNonkHs0+w6HshecbxtYW0QdEnCSoEe87xaly4x9mWagdjObqf8kjwUu6YUJN9Wx/hf
5valN0S9m5rf3C95RZw5yC2XKpgzN8404YBKVn5XFZBsCW3+z9C26iPiPsqXRNUjZ4T33EEyrdol
VQQELjaKHSOoT1HamO8PxyE+pt/NZJvipRcXgtbHMvoHzK9m2rnYOSVeuvGd908xrFAAwaE6UMxl
RlNoEyHy605z/fJP5yPStLPK37dNrO2TcxOLd2ZRJI0yWJjQnmozQRFqC/81b4Pl+lEZgy+UNNR1
t0EfeS1SyYlG4Tb/pvfehKD1MNpeKL5pVU1EHm012a5uTFjSZPLN1IuXNe8i1pJsiOcdUxp/wMD5
T7KiR3slhkJ8Y/LWvNWs2UhgRfrhGiZDLjkOpsl0fTMqd0FPP1fblV9Q6JUdMTR+0cGT7jwQ/Xuz
7BV6O6L42GTRzIoFI+Bkqf6L3mqpTZUDlZswDw+VNAlPIYEiNS9IE7sRptg0jcV7wYwU5D0rkvQI
yZHCtAYnD1PpPi/omSdbqT/6eq0frXDw9/TYZG8h1GV7XRDagwr/c9posAeR5d21Wc7/8+IiLRoP
wF5B5JJMHUhKDuqeWwWAtAj9mUorKNdAx11cQ7RtVrCI3J6/jelb0lzog6yMiSeZrtFr8EF5X/qu
3IW67NsAho7V2DlShnbKbaOr2wOqOUVHBeca1pkrud7Qj4zRbnwai/wNiN0nRA2NDTtrJ2smTP0/
O/Pgz95lli+WQ4ZEntuTFRjD0FanLVXflQcSZK//MbFIdchWQoc0SVAX3jM5eaw1drn6MSAc+6+m
7G+X/9lQDHqjMrViKH751uoS0cnnTfH3vyH00lGcDWZZ3y5Rp0iIPU23yEkRhtmnRBdsWa1f2jr8
FWf6R0ZbwoKi3sVK+BxFoq3lzW7Uio0IZH1/cC+AH1AAp81/fzZYoc4QGtRr0+2ExBFoeUzpdIdk
ZH97TlcDj7kpCu+Odg+p3ks72hBkcSL0pivG3s6DXAkJVbuT1Dt1VL5Vmvqriegnn/p7NOw2MjBr
QyQqIDqYYZlXdLqNmCkdSizzejoCrKzszQ+3R7duAbwvPFKgIpbhh1zlU5pbhenq2YvYp8zhh6z+
ftvG2gEj9oCrgSCElqxFACJ6jdgR3Bou4nxBd2j8jVm6Zo0kNDw3sDjBmmAVFTqF5CrLl0j4lpot
1At3mvEkxi+mt2/J9PXWXd+iJqU9t8XzEDd22/+6PcrVfXL+KxaHvEzpahwmhimmLwik2lFgon64
j3OIekwnC35LHvxHf25b3ZhbdVFLjQcZsBW3gGukudsn+ludmBtOZX1gALYJ33jvXiHHyjRA/yCI
DDcaYrcsx0ezALCg5gXKpt5XLUx+8Oz+2FTez0g2N2b1L55j6W3myhGc0nMGf3nKA0P0ak3KiY9b
pRSdBk0cx5i8+t5s1fZOL4vQ0U0/+5yEo+fWAW9W+rIylEHgt0ArEB2zQvhZdz4rEHfdLvS94E7q
ZAPK8qHfJaOR7gtL/jGOlU4d2bL2raVH6CuJ4luna8BZgP0f4hFJbi9Dr9zuZcDXt9dQWT2EFEYA
GgLkgfzs0sNkZg1mKTAMV45xlO0fvRayp67X5TtDLqRDHqWx0+awOZRTTuzeVOahSOWct/ZosZ+F
9ISwmHBMg7Y79TCSUMCcDFrJ41DbR3ULJdHopZZNocK78wmPcCS6+DAMXnWUyDY4ACsFBzxD+cAj
XX2yEB9Cg1WzXj2vzfeFUCpPpUYhNdHH8s2qNtzD3wtjucRwyANL1Om+uYL0+E0DoX9Sk4zNyEeU
1j/VKH2dNIDMTf7BaGLqk95JNBuX1MdJEipAaQpU7ZNvy8lEGkT5morxfaNEnV2q5VNg/gm6EKC6
snUSVg8b6VTi8JnSTF6sEzQd9VQRgLghlH6K1u515e72VljfCf+xMP+CszstbNRs1CReK2Ib7tK4
3gkprALZ+8uIlg7pJpMOC/UVyEMLAgjHTdlwzaL8JKPyNRnyhol1p/EfG8snUdFLcpW1muHmrfCQ
tDo5U336baJHYA9x56pStB8G4SFDznYKtnjF1uKtswFai8eS2qhWGnHI3QHGe1/5auinnMwaXOa3
l2vLziKpOZXg/KSEQZZIYKM90rzk5U7eovRfe5n9bQBB1pxluaqa1gH00WVmuu1bPoF/obZd2ooG
M+tGMLC6v+dOk/81NA/3bPeBDkeDCmS8O6mOwjqZG45u6/uLQCCo9BpqJL7/FZqBGf+y8UxZ+/7M
8MornxfllfAtGqN0N8W56UqVB2eRBV21EP+LqJO2JXAxILCowS62lqQOgeLHnNCs3onpB/9rk/2L
VeBVPDO9zQVlffYRZ6sgFIEf6J1ikCmXbT2H8UPo5Hc32xIyzdQ98JDj3a+614HE1Fz2Eka67G5S
YG3YIrpfXQxorGcKa2oZS5JSOQ5COY0tngl+flDqH55vbiz32rmY48kZNjM/7RcBl1iKEATlgeX6
4p0l/0McvY/iB7Wa7mJ/w52t+eUzU3+93dmaBLB5xVS5qLb6z5KR2XVrN8rH285kdcKo0oHynnGI
y9JFaYkItuex5Rri+ErJ9XVsjNO/MGHAJUFhSyHbuNi8Vq2PvqR1phuIJOYqewq3CqurgzizIF9u
3jiajKTyeSwVqVOH9r9A/1pzJpPqH+XGq677YGr7OPXI45BoGbrfVYhSw/H2HK3uKuSFaPugN+gK
o+IVUi/pqYeJkkb3OLG4N/pE3ElpLjpV1cpHQ4bt87bR1f1lGvjeufwNtvVy2jqt8TMlmTuBoVLs
tMe8exzMjafC1WWl0DJNKVjirfy3QnZpIxkiVQmEKD75oiDZ2tR+kChloKf+Q0WP4Z3j+WuLMt+M
gLx+VppZYLSikMUnZEiejVH9FKrpzlCyX7fNXK3Vwszi4RcP5pjqdR6fNJ2npS9Tm4Krzxf2cZzh
/w+3rV0t0sLawt9IYiYMmsqgCp0mFijbCorAob4RDt+2cs2thfxzmuRpfBK6R9M/iJWbbwnEb5lY
uAEEcP/XhFHdyf2x/iVvkVXME38R0l9MFe11l3utqNKq4UUanxKlfRoCiTd5Cb2adlIkzzX8/mMt
yxvztr69Z2z4zLBGEHNpUg8QwoisIT5VqNMExzg/BFRA9Q3vcOXf5oGhCI6wFvKZBAGXVhRF7wWz
FOOTJXyNX838y+0ttjoIfA8EH7ObW6LJeOq2Vh4U8akr5NiWECCj2no3tOPRrLKNtMmWrcUaDVlj
pvpYxydDoW59hxhkr+3LaePmXD2iZyNaTFgZmMWYpIzI8KwIxqZh11TqUzeZ9zjyx26cxo2oYHVY
KCkTn8nadbYpheVqFCs/OQVIAMentBidyhCQUtqI/Vd3wtzjA1xkpZMdIdBGl8s0OZnDvRTevbsh
cN5ohLBwMfHUJDNwudFokp/KJDDn7fxDFD4oxc8uevsXm42qIJQ5qnyd1/GKoqbkwwia1Jm0+yix
u/QOftvbVlbnid5kkE+8NUmgXg4k95Wk8+f1aFL/N3foPhe0n7dNrC45HeMEy+asYb/YyYIXWmFs
RMkpHp0cjQLIUCTw3xsba8WnzYyB1LoBXsDKthhIksmeKLRedJLa8p7RymRimsoue3BBg/lsZMLb
GJGUuD22+VJZeNILq/PYzyLPPE8S3fD9+AR64yUHo4/zcFSt/Vhn0x95EH4IRXvIg/69zxz0WtER
hGqa5xS9XYvBZoUGBNSM45NpPlZFbNf+o95vlRznj1yNTdeI4GEDm5lXLsfmDwQeqSnHp1I5TtML
aNlwi6ZpZffB/kCPHNuD0uYytVY0bZIVqPeeksSpAQi8f3NffH5xSs0sK2LZ4/MT7SL+Q2m838mA
9GX+KV2DiBFn73q2+k0XjEmmwqDfKPAEO9kGeHltds4/v4if2gK68kHn8366T6LPg1Fs7N6Vk6mq
oAHgWYC2kebjy9/vm7InW5EanujKtM2c9h45uBtRGhrK6d+YIl6nSxafdtWyGtIzVMqUYE6GGthl
BkeW/EeEoWgAv3z7SK45Arpx53Z3sA5X2kJeHFViFrThqdXyk5Lod2IDleZo1bZaCP+PfrmvN3z1
2lHhZDM0cfbXy+hmgt4GmqkiPMlR8jpY8mNfV5975HVvD21tQ/Dux1VjiAza4raW5Lww1TAKT1N5
8qcX5f3HBQIJxD1QtiLRu8RGd1MoF1krDye5OpjfwmZ/+9dfgzfpDTz/vny53VKzLw1gksMJ3qlY
0w6F+jLI0L+ZtpQ+dNYnv/o60c+sbEk4rgQ5ZGx4VcMEZ3FZL6YtRQKgj2KlP6WQwGr9z0R5TIV7
JIKLrVrXyt6D3JCOS+hzyKks009G2imZ6Pv9acpPQvs4RsCtpu9wgpfjFzHfQsOu7DqskZjHQxNN
LZttlZSqSico3Sm1gmch0l/rTPscNls8zyu7jj1NUo236dxJsVi2odQmTeiaDifdoRf9ZrUbQeiW
gcX6WFYjj2VHdQRZxTY/qO8G48M5cD6A2f6Zm66hqdbU+ftm+o8v7AZxb/i/bu/tlYW/MLHwpJFn
pr4x9fMQPol9uAMPhKt50cVkb2aPRSbubttb2dIX9hZxR+M1Qa/pQ8dDB+I3OaOkNNr8gkPcvFbm
hrF5fhaBAFyglNeJOWhlWHZch1bbJ7lUdKeo+qgdpe7T7bGszd355xfv3bYVVS81+PxIO0EMkdHO
QkBac+rgWKZfb9taOTIMBVoZ7jz+tXTUvqXB0Ffm3UnpX6Ci3JXTG9RyG3505Vo1gWxbBDWogSBy
c7nfINKjI7uS2xP05XCsONzBEOahAmL2x9vDWVsZHiE6oQfu7YrCUDDjCOJovz0FyLiH6s9p417b
+P5y5YtM6NTBT9pT81pLuzjf3f75a6tx9vOXffY9ynKx3/DzFe0+jB6n4aEuN0K0lbUAGzJXLmlK
gH5kEaLV9SA2Bt04p1B64G5JFLAgL+kWsucvid3iiGCGsh21cDp+lhnCMU5SSUopgJpqZ0f0I3jl
18z7x5Pf+uQzXalvwV2n28Zr8FswnUA/1JKj+Xe3Z/N6qLzj4EgEHijD9/O3e/7MzRW1hXbUFDQn
ld+QqPdRgM7Cjzx/d1RKbz/MFiTcETniNF3ubn5Dngj0j3BcIYbLybFtMTxc77pLC4vzM8hFbpWz
haAAhW0X8ca2W/0+RDSEBGg6X6WphcwoczGS61P4BgP/kP+4vQ7Xu5qfz9z83QvXQYBcJlVXiFFD
MHinhg7dmmn33nPPo1MiTyzOOuI8mxa7uoua0dOgY30FqNihREN18/YYrqZoNmDxwKRwA5ps6ScL
zxfFRI291+QJ7RLul9ufv5qixefnrXy2VWkwT8dO4/NojUltbUfCL1/bSKBtDWExR3UbwmDuRd6r
1yooFsdgQzb8/JoFINMcepKO13TGllL7guK31ms+/vDMfRok/2Kazg3MN+fZNOm5ZaSy1YD0qHLx
UNWUZCkbqk8FfOgbs7W2InhJg2Zzak8s/qWpTBGGCHlt61WVniX0S0opcfpxI22xNmFzDxobCg4o
yimXRkZYTFW/LITX0GiDfSt1+WOSCdnG4VgbCulZEHMaI5GWvrhL47jtaf4+me1wUi3/0eiVo1Qn
u/fv4ZnvGZ4bjMFXfDmYEFRb2oey90oy8NXq+pdI7G0r21I/vPLqHBUMaBqAkJlndB7t2R4o5MIQ
0H/1XpWhIpbsHa0JXwCIo+yRbVwga8sDiIt2KQn2TxzjpakEdhGviy3/lGWZ+DERffWz5lnvhukw
oHMrc0rtbEDKJI1p3wXBaafWP5X65+1VWR3DX++LMBR4gsXX1b4ckSqo/FM0ApCwOkPfTX7m7W9b
WVsUixQcPYCIiRJ5XY4BsZExbuCFPlnyn3r8MRbfC/H7kP3zbiskTenY4EhCub187iej1kaNmQQn
04Camv71RqZLLN810VZ2Zl7Zi/Blzib+D2lfshy3zjT7RIzgCJJb9qjRlGTZsjcMW7YJDiDBeXj6
m/CN/7gbjWiE/S2Oz0IRrMZUKFRlZZ5YErN6siagEC9m08zpUwflXb9lT6O95BEUZr9XXrbPbf+F
cfvHP4wOZDlgRLTRDSi3N05ZTuwlwW5bQMiSIb1deAdzech8XXvBJRWXGN2JJWlfc7DadXbrp089
uAG3TkjKTQ7Ckl3nGt5LZthT1C2Qysqsat3kJpDQNV9pVJaNs0MGvtV5dcXmwXBR4wccVUF7EObo
LqZmlz7VobdpqmdjrSLH/eKEv65PsMIPosnSAa0gutDBJi1dgFa/2NaM0vUTlLTSjYMmh4Mdou2t
4tD9um5KnKqL/XNiSprhvgxIOPIlfVqXMTaWpdrUawkJwj6JynYFHXIYrSvwnKOOrki5ccE2BmZN
uEc8Ts83Lsv5Yk/oPIsLD+0Ba8Z/IWsu0plofPM+mcvwNUha9++vZQuzClgLCo0g4ZN8zNzkEJN2
efoELbYDA0mjyZptAqjq9UlV7pMQCTO8KJDAkImzee0wtyE0fSrnBSWgpbMeCwiy7IZmWTYFywLN
valaRFHYRE0BPT+AUJ3PZW05Y0Kg0gZ3E3a3DM/OPUmX+nEcHox5lze7yuKoETbzeLw+UNVGxZUj
dHwAakJkcG64GtfKpqWVPjmgbKRLVkQNWXeum2omVG0Hr/7fZoBlPbcDjqEJYTM8ju3tUa5ph++9
biiqNUNg/p8J8fcTRyp0aohbpPSpARi5Sd87/yH07ovw4/UZU9xymK8/ZqSj3SPrYMzcwFJRA0jA
svgGxvrNdRvK2QI45PeKAPgkRYRlYE7OGATwmkG/W/2HdvV2bKAaK8qRnFixzyesAe3hsFhYE6eG
4EOxtuVNFbg6l6sbi7S1oa688nFJMJYUlA4LoGhjjUdyj+rA9UlTDwfNjIL00UGkez4cdxxTpEvF
+s/h02QiW0a7v5Veg+MB5QfaOG20Xl2Etw1KqSDzmpI4QGwYWV3FdnRaPvizbf7D2oBqDjV0MZYL
Embic6hB+RUegSl9YS6B0pmt8TmqhbFB2m+COF3IiksLQwf4G6Ovk5i1S7jt3OXH5CzpXQjww98m
gjBteA6gGRqoRyBDpCNTJI1boVU+iTvB5uHYrXeA+OMGsSjfkDLQoYJVA0MkATkYQIJx0UsDa+dy
dIYWzrud9z1rIkKOI6oB13ebzojYjSfeZnWN3lkacUOA9pA8Fu1DMWpudpUJQaSFmoaoCcmXkDOD
cmKxMvjMZEe+JcXe+/n3Yzg1IIUOC95WkPxI06ehqOwNS6Du585kjryh0gGcdWORDifUagovqTEW
E87SBxew99PUkbErbeBcgmobFLMX+EQ2VZ5dNwhIKG5rSLZ2T90/JDZEvPOfCemO4aPjsZUTI07A
jZ4PyDDp8LSqW+zUgnRWSNpadjpjEGuxnydrk618VyXVxpk17lIVcpwakhZ/BU2zbTdYfBZu6uKW
j49heQuqDTeIwC2U6VA7Ku8MwgCEgIJPD7o/5+elcgKUmw2Mi0V1A4D+rMsJqAwAno+3s/BpEEo4
N2AnRouugw4G6h8Wf9fVf1WbC14/RAUDGaeLiHAavBH4aQ+5AG5sk9V+LPvXOtMRuYpJl4N5KKEK
IlfIbF8QpwxY8T7LKsTUFWdjlJQmOaS+gzalBYzd80SXQ5mNUwsmiYBp+ACUEyigCFD8BD+MDAjx
CrPsLVIasQsdztWqIy/XbDnlHOLlDlp8kMNcBJtFjptuagsj5j5hT3NtJrdlXjtH1iWlxneqjpFg
NkOkHAoCH8nfkD7j1chXI/bAPzuZby5Bh1vxBedXcw8oZy1AzgbIihCIfmnbdX29oice286hO3/c
Uh1eWPd96dx040pblvZGHKb3YD3ym9frd4Du+5K/cbiHGMAXx2bahmMeseDLdQOWck+fzJDkaNqk
C/tOWMiCjcUiK4vyT8Y79Fvfrd//jcbWcKP2l8PRYx5BKD55uf4LlNsOrL3oTcMrFcmcc88A2fXF
gSQpnPawg44FROEsndCSwgTSnRAPgHsA2u6i7LhaM0jGaBAvgw32wWWTrA6o+35cH4hYC8k7nFmR
AvapQkVtcQ0/BkPfJxayfT2ncQbipE3Kpp8uBJ7+wR7iDqAswUGB/X0+cY3pJ31L6iBOvGQfDvXR
G4uoQq5qgz7DG7tHbfW6QcVmxAMYvJTovgHpnUzi6EHiq6K0DWI/n74tIduaS/P5ugnVSgEiAuQe
AmtBLCONCX68D9baj/3kwaYvzvJhbDRFKNUy4SYSQbXg1JDjzy6Z1iWv8jAmRp1HVWk9GrQDTZrL
PntQyULCKb+5PqhLdm70xZyaFBN7Eo12ttMkTZaBZXyYDgaIl1Kv3lEWPE6AXVo03Rt5cKB5/2kY
uw/mOu8mXj6TBaLLdnnj0fZm4brX5WWfo/hNoB+AcBb0dy5ITLqZrk6Y4n3hTOkLN7KniRW7fGS3
fQL+4pH/tFL8uKaatg7VUcUpfA5I2wRTHCSCcWFLOxfaQkUCTEUYO0PZH1yS9BtI5fEDbVO+G1hT
33Oaf8/LcNTs4EuglRg1vowONVhHq935SuRlAamgxAhjqxrc+xVJzOPcMfMhg+LfPQiq8kMNbqr7
oZ35M5tbc9cD23Zjsf6nZksodyFkALAPAR3CHXj+Q2biZ33Wos5HMsfbtEXnRunKp3soJFtHEJqN
X1lTFhH4bIYPbUfb+woNvNuqad2PSWfX27TOq03C5+YA/rd0jmhrNA9VkxZv13+ocqlOfqd0IAeL
O86UJWEMPAfdUM6XCL2c5LVfpmTDe0IPU2d625DWurVSuQLvxLJ0aKxmQsZgyJK4X5xtQCF/tmwN
XcFbEYjYp0bEjzg5mTOdElLOMCLale0dDfb1uFn9v4VxiV2HjSWgASJHIe26wvcGYwJrZ9w67j4c
2/2c6VKi6tn6z4SMR5kAdakQ+wbxtBafGCDdaCh9miZtCKyyQwCtQ40H3SpQgTyfsGoKDEJ6GsZj
+px2SHrO7j4dfl7fdKqLBv7fAXcIgu0LNGcOSq5yteAvqxwFAKjuzuHzdQuqdT+1IG0usnamnRSw
UK9HHhwb8p29OzqiYNXZIaAPEfyiYKGQUaN+WFVeW4ZBbEJ4sa0B2Qi/WsOP1Wagma83fra7Pijl
2iBVhLYlCOKB0ex8bcBWniT5ZIZxiTbBHSlHjmCnhTwYWgw21039Lh/IwQ4Q8P/ZkvwXQ3aKt9YU
xrMb/PQopN478uCGy0PNOPA13hO03b6RxAYtrXlEy+52Ge149u399d+hXEeCZEIAnl80g4i/n5zf
kXYGZB8W7BTI4LYQQnC896JFkzZ6kdj7Cu1VzV2uMyj8+onBPG/BsuSt2Divq1NGtfstM6PmeH1U
v8Oci9mFxptgOMXeMSUkUQUarSLPijDuBn+6Qd/Gp5XbFtgw5vJhLMp6Z3bFsm0b4r2SpHRuSrai
TXEt+WZEb0KcUWg8rFkwHunKhoPLm3bfOcO48apw2oTAfO6ngibbemzse1wuNQQ5QqoZhOqGEzA/
gmw8GKTkaDHvDRB+rH4SF05+cMjR846eCX1kdGOU4/b6hKlW5dSWOIknq2JNWYOegBComdrnz4FV
JsdhSemPgNb9ho+NTtxU5aB8JJkhl4QyFCAu5/aMerRydIkn8Tztra9c16uv/DwyMXjpA3IABvjz
z3sGL6u6A0AnKO5IbBXx9dlSlX1tgNTQp4XoBZV6yVEE3WyNnLlJbGTp8kJAmHq/+EGOPjofBAot
/TauCXkwFs+PA78Kvi+GaaYgtLbGJ5/lviYoU44WCnw2kOhQNCTSZu/TpIL4GdL2Dt2a3qYwNJtD
5YYR7KMnzRVsbHImfQURXe81FIlHo/7aJNOnile7vp6jDg3RUcv4ryzRAeuVNlFbhlgxKk4XAHR/
tKue99iQk3EPEtrB/cwbtjFGvAu/NSbVZPBVjt8XjR2I5kEWKL9vOaocqZ/gqDlrvNrvORIF6E7S
TKNymU6MSB7frImRdV6QxCboY2vKIl3OXmUgADSJhMgKCbDV+a6v8ql3hgyx2LKznJug1kyS7vPi
7yc+YrAGjpgIh4rOzi/w+35ARW17/WCp1uF0BOLvJyaaCWSULIWJxfoQerfpdHAHzdnVjUK68H7T
QYJ+GMWaR3N8aanm87oRSNdbOjhZ7vspHJtp3qZd8nWtzEcfkkf/20RJ/pomVectKcxk1SFxtsmw
Ae/YP5iAR0GFxgLyTy7PhB3EBtPRD+Ml2AbGcQxQQ9PEAsq1ODEhjaJCF2XfdTBB8QpygJLRDEF1
q6G0hAsG8uDgx5bcNCtIPs/jCCdiHpIU2f99u35tSg1qWWkFtDPolwTuBpHU+aZ1chZWvtngMhg2
9ANzo+6F9bpwUfxUOaABevI/I9KNNsAXjsAFJnFbVY/U5VFTOA/jPL8gdu6jJkCMPwipk3XepkO3
KblOqkEVjZz8APmSmUUitW/xA1iFpE/a3M2Vdz9VzkuZzlDm8v6hrg7SCujFCIJYjFtyBXnRzYWQ
PY77LEIXvLFuHEOzPZTbz4GCHQwh+xeKv594myJEw0ad4mneUn9feuhAgn7b9UOkusbQLYgEEa4X
wIikHbjaGcAUeKHFLRh2kZHInVfUde296ffWbToU/RHZQgiXNWi4vW5ZbIiLDQMeARAiQHEdedXz
wTlQT2Y0gJ+rxvwNVbcnN3e2fEa/WFHvQgiJbwx/hZxBrvFMytMA1R3olQs9WFk2t+ud1fGHFZV9
MJocSwPylB3i6sMM+cYNkuXt/vo4lfbQegfufwDiUUs+H6fVIxbLM6ThMudjmv2i4WOZfmz563Ur
qt0PZVlUQRAhoBNcOn4+wtWynOwgBuptZyH0mUC6WL/mDRL+lgbKrLElZyJGpN9zI3eQlh6+l+nr
ZEccmSIKBY/my/VRqQ7Ayajk3Wmn5kTGCZZGe2sFm1bjtHSft8+XpphaYvR41sd58G1q3v66pxRJ
ofB3GwFuKESIkt81wNBjowUbGZsiSotonHb/MjuiTeH/f19a87E3nNU28H2rekug2pLluuKXKlj4
MwKkg84nKLWCdJp4EMSkfnTIwUt2ZnJzfRDKhO2pDckPtLPv4B0pcihmelMX1taG5h+eTa9dbTwH
4XRnuezZKkayrXv7zax05AlilmQ/dGpf2gRt56DsipszHqHdUAavbD2ErR+N4yNvaESnp2n5cX3I
l7SSYmMgIy8ETgD/MaU4OIE3yPqqDGLDbLLxwKFYgXTvmj0PbeL+CPHs/GDlI5LDPEvoQ+8v66Fr
kxz1kmKIUk7fxmUqjmgBaD4Q5LF3I8+hukyTeUtL+rlOmXcwatIiUzPNfx9LoMbqgZQXtMa4MaQ9
DQJblyyJi2fjhIQXe9zV+MfX4e8UBxOFY9GTIVqWL/Jq5pI71kgtP54gnvkWlF+vL4BiWyMrj1pk
iKHg9Egx8NqSBVQsqBbylL94WfZt8cwOOg3seN2OYhhn6yz+fnJ/t12NHrw1D2JvuJ14NCSaq0Xp
iNGsLtotAfiXcV1jE7ZN6qfi+80etcnDlEA5rD64rN6C1koTKihHc2JNWno8oQHxGIsgLthtXtyA
x+ofZgt8GEJ/T5CciVU7mS1aO401llUQN6Fzk7Td6+gE79dNqO5iPDz/MyH+fmKis5e2bfwsiN2E
R2b5jsTWxk3u+vnjdTuKDWaHyLug0Y4IVSjJM6dDXlMPvJgxisX5piSecYCcxAw+X6PU+E/lHkAj
QSgEEvB/adZyB9cACkdBbPPugQ9sj2TI7VjS53Upb8b5r1mmhOsKTJHzJmj3lJ/wqWE4JYWWJjK9
N21+1D4jhOu78MZIDwjqRxD/yFQ2ntGaXta3iEeHpfi5oFy7qX0WltFsTsbB6kP7dkUZZAXAGBuw
QX/rsSqAM4ma3Foi2nEDrKqlqYl4lOsJNDAaSz38NE86yKVRd2QkqCivtgvtsHkPsd/WeL6+aZTn
KxRCJOgmEDT255vT8NO8y7syjH2whD/2XKeDovg+bnABkkHaCm2y0qZkbj82ZotgyvyaA/OjYxpQ
XeQgtgpQ3EfRQIhOnv9+Xld2Z60hrgZr/uDl9IcDZj1S5tsgMz7SEsBmn3U72x+fm8q5r1cdlYKq
4A3olidgJmh2Rgf6+Q+wR2hW8ZoAnkGCyHceHChidP1LwQTsedxD93JDK39j+k/XF07hVc7sShHE
CmVVbpQB7PrL97Be3rgVHMHvu4KJM9d1pyqNoW5goWlJ8MlIIRl6H+Z68YFB6d2e3NB8AVcmXZOt
60+fwjknGvdiC68uHUig+UDGCjFewOHlVqW0sQd/8BlcGfqrP3oeTT+U9mA9+8yxfmVrCMYCkC1+
7hvH2q61bbeRiejmAUVxTPvYWe0NH7LgIcggQ51Dc+umoeaw4UY3Rbx1B6iDmHPUt4W/oV073VNv
tZ5mt03B+NV3Gz9MQihJ4+mL3HSJKzqzdtcXT3G0oclrInUsdPUuWBFCZ02h9oxbLRu3A/SvzHpX
+H9/HcAGesYBXQc4ST4ZNWLBpAlwHQSDv0nDec+aD14XaO5PxU0g1IXRGSGAFxfEua2ZDFPTINpw
1jaaqHtMUvcRLZx7WmRGZPmGJrpRHnjRoQe8P9IfF53Ya5C5nZ0OovppfB0z54Vk/G4u2NOy2l1U
Mor7KInM1thluftchn/NEYXI+dS+FJAUVfJb5Q53UT/cjkV613s6livVaUP7IUJdYIn8C47/Ke3X
FlJw6ELuKvvWCO32Za6H4NCQIrhx6Oxq5lTloxH/oCYuOkUvIOeZPY6uRZFUssxHDzDQPNWVrHUW
pEkr+egaDe742Jn3Ntnpbkrl54VMOABkIAmUb0o6Q1WoojXQA4DPGssQ/bp+XFVlaawENMlAYIDU
mJx2WwyjradgBtKqOpD0dvjlV3gh7qAT3i676Xuy7Hi9Kf2t8eW6YXE7yn7QFlJd6GzBCZMDExty
s33d4JlYmo8s+WR7H92xBgcE2MLrt2n9Pui2nliIC4NQbxTMGqJGKF2nUGiuzZkh5qhytkfJ4d42
2G3NIPfgQNYo6ovE2xnAVV0fpmr9gGT7z6r4+0mEHLYVZR0oLuKZWR/ZMrwNHMXj6zaUUwmecujJ
owZ0kfWuoAaYMXSqxC5kBYtkijKWR8b6hfVPg/s8dPl2md+vm1R5eYiEgJoGDd6XvUmTn41+Qz14
4OrOLQ6kvSnLf7hITkzIWbGm7yY0CptBnOb593CwXlozXCOa+JoCjsrNI7pB7RgHDJK24u8nK+Sx
zOUF0N3xlPF3x+M31QitRd8hP60ccLqEu+bh+uQpdyJEFxBWwTUhbXpukSOJge0/It/nJzP6yvtl
GyZBtnNozjZm35u7FIHXdnGTRjOnqrGiuorUqdC28OQ+vKRsksWeXfqUrDetvZnptvcObXHjl5oA
X7Xt0WqO1CnGd9khtY69CV3Alj7ZwWZy7lzv7/FhCDAEORqaL6CmIh3mKvC6tlwy+uTWd0a5DYnm
SCnuKRDjQYABlEsipSSFvqBfcNIRuYB4HOdDOprRbHm7CspsOm5ZpSE4dmQcHB/ZbGkviMem1YwT
iRMOoXIrvzHn9QZAy1JXaVWsCJoUEC6hXQ34VXnGMq9xzdrsvXjIScT7KFx0jf/ip0oOFmVDHw8W
G7A98P6db+sWEN1pzW0vdr0pbpzi42S0H/vyrzmDwMUAj4oSjpCfvEhrzG4x9CtILuJ8uhOobfb3
HlsEJqDHsAU4XcaZZo3FgEvPvHh0oLJ7qPuXvz79Z9+Xtm6eFtz2VnzfnHb1V9YVu67Nd0HQgsZ8
iILu70+iD/pqYGKEkvaFUkZvk2IFW7Ybu6iI4m2v8WWXilxYDtTS0GcDzN5lLG5Ap4jzdHJja2Xm
45ys4ZegKruod5vxNq3hYvyJtPdBhSeBwyoTRV8rPNTIzh6CIcCNDw3DQxOS+T6ctNR2qi2JTA6a
c9AGJIhCzrckQH2Nufq9G0On4AVh2tFL63rrG4mOWUXhWFFuFj20cEnoc5aOMSvNnCekcmOnGCMY
iTw0hrZ4AlkZRATy7fUtpHIa4NLFUUbBDTA+yTutZbhwtjA3to0Y2jtbB3Srgfu62v+wVT3UQwDX
QkHxQjU8CKrOTWnjxXb4Qn0W2ebDar4W7n1t3A26gFC1VkgGYa+CQPayR5zToiZNWHqxl04jNPDA
g+BlA9mSxv+HZmTkw/6YkhIMQQKSN/Duw4XMLy5/DokuIlNuB9Do/a4CX8YUSPaNwdTi0E0QSNy5
wZJBUtpcbnIfYkjjCL060RWiOYpKoxDXwoMVrG0XnVuElUMwI5UUI+W4Tcp0VyCMd4N7yNbQ/P36
DlSEMMhXInAHYwUuFVfs0NOgCcnRqugCL67s6pdL+abyq5uxtT65Qf9tmaqPSQMmlus2VRsE72IQ
LoKDE9bF+E9sQjV5mUKG3QgO7E3DYss+On6lOVqqa1JoCGO741kELMm5kSphkBtvPBf8p48cdGiE
a0BVylG4YFoFsgMBmIytG9Am5Myp78bc3pr1vrGjTKdeoXgPoJ73x4Tk9XIra32IqrnxYKAFjRmR
kfnbsfs1+o9jBaRiegjnt+tr81tvVL78xYkSJTgEATJXEtTPu4GFuAaAzOk/rPNIbzNakINrNe7W
4yigE4KmizVfzc06ku6uDYbusa0Xe0OL/Cf3+RwXYHImdF8D+I2HeuIf+NSBv4PZUEEGewQY2K//
aNWBwVFEfjPE3XBR7nG90Wn9SfzmeWfgBegcoThLUarUYRuVmwqZod91JesiZHHHvAJ6GP46bSAW
yVBJcgnRgQGVoxGCFSj34LEnB3i2WduG3wxuvJqfFxtexw+jsflut0DRW/9AGuijFQkBK4TfhMbM
+TGxS+QwzWl1Y3P9EPg3UJ+/vjSqGQNQAK8U9JuBqEw6611JWWrYCJIMnr22xfRYmrpuGdUlempC
ClcpBZun0SVuXLT2GoWjARUROEuEsLt0ZNvr41Hl0tHRAHZ9kJY76GmRJsxxjBKyWIAHp11KNvVS
bh2jv6N5tZsG56tROg8Za3Z2lX0a1urvETrgEDFxJ4DJE7g+aaR8ZYY1tSZs1327bdu52wGmAT/q
WtPeK5dGczmoXBzSpVBNQbsLnLW0eNxz+77kq49yvBUNqXOYFhudHPPh+pyq9ggOVfg7cw8uafH3
k/sgqyvH6kjnx6SJE+OhfPqHz6MFViTqIdUlN0rMjePTEgyEsbscmm2lo/dWdSwAIvbn+9IsWWvn
F26O75fMK73IbXMWN+tCPgS5BflwQBWcQ2OYQ73xTPetS8wcz1yWRJNPjU1jsvJQ2ozu/QJogQLt
ulvXnMY30rb50zLMKM3USXFbL3V4TBvkDh1I/36pS6rDm4ifKTt+lMAskXzCLpOrYCm0f1IYDeIh
ZJtidaK2fOJgr5yD9NZFA971RVEdWiFbiMcMwF+X0Es7N0FduQBpUB/d8NNyl5VPtnO8bkSxf1EQ
wnMcyS3cZ3JGCGSMlsVtlBdY+VJWU2SPWB4dbE5nRDqUZloMY5njUWRTdnDXwzKijBFqRqI4IkBX
Y/MiKkSBUkaxMVIFdsdRQgzN8RWyBVuvpDrZEo0NOU+XpOgVb1dU6+YqeUn75T4o1tfrC6JYdQwD
AACBdQcRkjRXJPPSwW0xVyV9tatPPSSIq0+Z5rGjHAcYpIWABSIzOStnkHbIQfSBcYyRDZ0kDdWS
6vN4h+K1DKAM8JnSBZCiLrcGY0viZY6qZVsTTVypCPpARfTn+9KbprHqiSNzQeKR1/vKZ3djNz3P
FduODhpTgvUb+hu+oCVVY1ZMvXz8sbXw9sVjGmwl4medOGE77ewwo00Qd9OOVVvzhr0ZTTR1myTR
hP+KTYBI4z9L8j4DQjKgVtkFcdgYTzQhL4nHjyloCXJbByjTmZLWyncSgxaMo22f1eBu9LZrwKNs
RWJ9+X59Zyt2xdmgpFWzKuj61Dm85+JtMw4hY00cpRwJXtOIB/GuvqjGLtXYoJMermzIvdsG1J+m
vxt672FOjX/ZCCeWxC852QgzurLNWTjNrv9WVVY0hu+BO2/BYBY53Y9cVx1QTtyJOen2DBJaZ5UL
yF9J7Kj0xYNB4zsVDhrSmX+mTnI6npmwJVzgdOriuJC9PX0udTGAbhDS4UnzJW/xxMFFM0H9+rvr
aiIkzRBkaDZuhNGnFJPEw9fZ+2pmbuSXOhibqjfudKJkmAhr2qDtFrBqON2Mxxt/dd31LQ/a+7G2
XiDm/eIGzU+eGAfHy3YuWAxrWycroh6oqGmAE/GSIa2cUkjc2bMPAGL4mDf+IQ3TL3wyNadJZ0as
58keTwvquGifBVYEuiVFaL+7Voiir605SkozLvJuAnjgXPAOW+HM7cAY/DhLP9fZV57+KjNNVljp
F4AjEVADK0QB5XwkOfUrQkcgHanx4IF3n3hogMs/2uXH6/5NhWlA1vmPIekUFXzoJ2gl+XGytNum
mzdBkGy68UNjZJG9fE7ZUz/4UVdXN8tf63PgrkW8YCI7hZoXym3nYyTUKgaeAZxYJQ8ru8ncTa5j
b1Ue4BMT0oaAOizJ6h4mujbyxgNt/j5owBCQThaYR2xs6SJyShBzpylikizxv/B8/Gw7Ovpp9Qoh
JhFWhHSKNE1eR7nllDaJU/NLmkJLz+BNv+kqkKaRrAOdB/RW/eUDq42bce33M9gSru8R5V5EwI3x
iTBCFoEo7QzPCy/346GJGm9L3koADmpN9KAIj/A4+WNEmsmEm5VvuDAyQeQEXbMj/94bbvW57v3p
2QjN4Vu1ptMuX7oeuP9k1TzBlWUS+CdBNAAFhAsgSglAlp0z7sfWTG5pXRzQYbLt0cZn2e1HtDUf
Frq88zT/4czdDahOnvJyvA3YCPbs8ZYNOoVg1asNzWvokgMuRvTbnp+NaUrXYawTEq/GkEY57cf7
tM5YbObd8tzR0D2kNtcldZRGgcURah/wjDKWxQAbrzmbBQCN5W3m3EEnFoV21z2upebqVi02fJrg
TAQ47KJ/GaTYVYkfQWIb4RV0ezmavdwhyqvxeR1Xc7fY9T61hiOd/6FpDgkJtJahgR/t2XKBPQ2D
zGzXFDdE9bV33wEhJoCSk/C46AJvles5tSRFjvmaNKRZDAL0+MFJwMCyvX4qVRRMGAqArbgg0LYv
R/ZmUq5rOVgk9kvOeMRAO7a1lhZ8BFnHv620+YQ7v4jsxux2EzXLWw7RivvJ6/jTMI3jTZ/T5dhk
Dt8sxkJ2TUmerv9C1TV58gPlBwGhuUHsAau8OPltXyNPUnURJ//ggk+tSI6DFlZhgKoEBXqGWvDW
0aVtlaPAJQ8Pj7ZHiO6cn8Syc82EOrjsofv1tXOT24TUbwnkpK5PlurswcMD1x5C5uVCR6oEUpIY
BBFSCNJ/1nEQEy2PLUnerWp6c1qu64NUbs8Te9L29PvQ640ZHSfpam4TVj8mzT/AaHwMBslhaFpc
EmTild3bqEcQYJA2ebLtmv1EdkUd2e2do3tHKVfpxJb0uhlBuLd4FfwlL4KI1N+I1WxsXbiuugih
AYGjhow60uvSVnOLAL3wGRKaBr+pExrNVXtsciNyRl2Tg3I4QBVi7pBNu2CdZ2s/LcybgLB25ne+
oIK8+i+IRg/XN53GjHyzQ9Uon5sWZix3iRs3OyLXv3OILshU7jUQgv2GEoLoU/z9JCzPqmJuM/CL
x1Yy/0zL+t4uXU2blvL4nJgQIz0x0fQV2kQbYQLJIW8TFDvDuG/nDdeV3BV7AIuPijvAFLi/QgmO
DhXYeUJpjMQkh84s1r7bo2TcuK/XV0YxHpgRqH6C6/EChZ5Z4LDuOGQe2WTeIHvgRuB4e7CWYe/Q
/uisXAOyU90mYlNDOxMcSJA5kSeQFuZgBLVwo/aza3/m9D29J+W6bXxCnxMzpbd9SdFtFQ4gImZW
zFixT0gO1j+3NL8Nhclu0OWkS14qdihqvNgzSCZjwuWOcLsdGg7BbEQK5M5IvswGxC1QAfyHyUZ3
j4DvCrIOycXT3IHqSQ/Ocwu9caKd5rCa5eta+Z+wCrce6o7X7SnCH0gs/5+9Cy4k3gT1mnM4xrRA
CLkNBqF7tsn9zQLGmmzctOvNdYOKA4j3FZjd0dID5JWM/GJIome9PyMW8bdOF1XP/9vnpfmb+8Kv
TBOf94a3+db0/+XzKFxA1gTgExT/z892UNVjaxr4PPPvwvrxX/r8kLf8831xFk98x4RwaekSfL+8
sa19k+2vz45qtdF9D8CHKP6Cou3880vjGTmCWi/uStZHHQm22dp9QZPjrprGXQVVOisoPDDp6CIj
las6NSy53XCCaNlsL8CAQPBmKobN6EGf0n6fgmR7fYiq/QXgCpCkgOXZF9dVUU0uAbjFw03/KTef
Qs01pfm8fE1NDasmu8Hnc7MAaItE5t+jVfHWEoleOD64dmmJSGf34zJMTuz6bbDpgCw9eBB90lhR
rQf8q+iCFiRzcr6jpyleHtxwYpsdynU/NUe7Oy655iGttALYPqDZQjpaHosVDJNVjrUdcyQGZse/
CZgN6W2j26KYpXPPIjskVReQuEZbCm5CR9zv53s7ByB6RjO7HXeLk6IxYIKUjP+5GeovUKp3opKE
adTi4Xx9u6lOFCqzYD4GUbBQqT23ygo3Bcp0doA853cNYJoBR8eAk3+DQvK0GbL6zQmRqR/KUEfB
o9qJANuJZjQfEBD5lkTjWQFKktSJzWH4SFl4V6xMcxOrbjwk5CD8LeTFgZ4+H1yVzU1JA+rEVXeE
ulKUGNuBfrk+gaplE1BTlM5D4LTkpyN4awALCGtgnFJkFSJrYu8sBKWcXZHqlw3lrGMJcs9tUkM8
5bpl5ehwlWO/4N67KN2CA85zuIkzYHXz+JUH7fwp4KTccnvSKfMqTf3GWaEeDeZl6VYqV7LYvtG4
cVLUD1nAjoVFb5M612RqlVvijxk5h48C/txy2sIMOzTVpuCa4EQ9DOwD9OKEgKNJR8zK/a6eCb6/
tg/Ncjsk3wLr9R8WBVqueKeh6QBg4fMtFxhV1tWorcZj3X7y3OkYZsmPZgj+NzO/ITgn9+yKOlcy
tcTBPe4029qm4X7BjY+kBSWa54By0v6M6HdO9cQUJeaw0ipwYg6chUeRYsoin2g8rZh52fkBLfd/
0/a77nJipEP6OjOXFMjqjDR2hBeocWR+7e6Wbig2JgOMZ3K0yCvV0JCjw7MQrdmQapH8wwrpAgFP
d2OT7Qz3SNOHvNCkVJQmAEWCBVzowESd7wc+LJk7MxPw5bV8m5Lm0SnZzoMo2N9vOwDf/zMjbrKT
+SNWyqhXO268GKz5WGRutvUYM75MqzXoTImnubxW6OdFBgcuFf0J0tN9tkzmODT1YkiJutGYueO+
y7Nu0/heOURZmtf3bF2WfV019TboErLh3Jj/H2nf2iSnjmz7V07s78wB8b5xZiIuUO9+VPXL3f2F
aNttngIkBAh+/V34zN5TTRPFtXfERMx42iZbUkpKZa5cy6+hkYmN3QPvnIlsKyDPuZKRZjZeB83c
Td3I0ielWu8diLV5qSU6b7CbZG+V7JSiNftWTXkGTSAz3EboNlqrYA4N+rKB9jnaSXpLw/HOrW9W
4nQRitdCvUMskntu1zV+F5PoXaEEANRSfTUVVXnGY5GslLivr+peIg5G/RDt+QZ6hJE71yCqqOr3
ZhhpXprESWAUrdhxs0zWahsu5atmjj3g9jGjqEsAWDR90ysZibLIBgCw0lZ9AJLzy74xE8Xg8+ha
ABWXgaNvciRx0MUDeyfNI6uv1PhUloeabxO61EI8OwoELpD1RTrn0zM7qxhYuSLdPOa6Dx2iSl14
6Y07ZeJ20AoekcSI/QG8nbh4y+o0Y11tHml1Y4vHAR3yyUJwPGsCqR88ggEf+NSU3EcVJTKk5lHE
X1ln+uCyDrRhwcjMcuCkQ5cBQIoYyzTuKVkia0MAL++qbqDr4NhSOLpdwT2Rub9x352bmkxZHMUG
c7vYPEYuiESuORIMSxTLcwc3cq1ADoI3AV3HE+fKU3dIcxtXatmKqzF1XJVhBJU487ZoHWNdmEvk
kDNuNkqroYCngtvnE2dJY4iobhRDPwLT9mbb/Roor9PlDTPjBh9MTKbNTaKwbXMdYaOmBb1m3rlS
2/JC7i6bmYscR6p0B2RO0HD8dPuUmVSKxtZBE0yfhFbtBz5sLGoAiB9XgQCBnpdnS5D82enD2YZk
qOGOFIMfL4pBiUjWJoj3LXoHxRazWZi7me+7qLL9JIHHk2JabIP2rpk1VqUfewvdkE7i8TBZ8OqZ
DYRXw1i/hZaTi1vv4xBKGTZKKRGQQKH+W0SEet/otFrRSjFWRqdZC0/N2RGhkgmQAh5nn6T2OlG3
smnRV2Xr6SokZsDahWfK7IDOLIy/wdnl3Sn54HY5LDRxeFeY7rZR4gNvBt9uiqUQeHY0UNUAVwze
tGgP/2jLVcpmGEPjo916zFZWoamtL7v1zO7Bvf+XhWkQD9k75EgIniV9Gr5FFuC+squ+OBKn3G8Y
Qls2gNeItj/1xUKFq+N5GOrHTlTvSqjFnjPosUcJX7I0Tsr06sFR/ZelyQJV6DUdSA+PU55FujKe
RmUD22/SAFTRQ//riBhwGI26BihXo7I6nrhn3gDNavTNDAiFjVo8GWm2cmgBVLmzcJ3ac54wCt0A
bQFh+U+UHwYZuEisjhyFVHOvVykAxgY10Z1ZN8dEmGZQlI3qufWg3+lJ3TyYquw9HQG58CyeSi+0
bIYktlCcKyXNkm2ajJIkEGtaE1PI59yRFoh7a+dKr3i9sxylfADRZeZrUVjdY/GyAx1wwBrgjfZ7
ncVb0YbgaQl7StckNIpDmKGI59kVeHfs2LC2lAt+C5an/OBGYRz02XYQzY6jAdOJAicPQAewiaBN
J6G8p/gyCoPCcg5pxIxrRG3IQtOKByq4b+5iSFD6paLyg+a05smsnegHAlVnZbppveZpN6x57yTr
oi1r9FGqnV91CE8biyU+AiD7R1/aieeWKfFI1SiBYdRypYdOvga0ObmzMyXa5prIV6JVh4WFmzst
THvEFSBBqFrGeK2c+YfBhpShvQgtDQCe37EoKNJVcHlnzZpAr4GjIdUK5qrx52cm6pDHBlS3zKMV
rmyIcCa4KWj6ra3eLtuZ21eg+/jLzsTV7YpHMXonzGOcPsbVKq5XEEzM0s5PJBRaK4F0/lKWbe50
Ojc5mT2AJPSyBE3B0e3WgAhawzpakv6cnz1HRdcqKAiRd/o4e8xE3km6LaJIFQ+ThCE5HevboUtf
FGOJnnluE4+EX6gN4z4HjO6jLaUq+7atUxy2ZE/4e1RUCw/zJQOTyzbvqC6yCgbULgj3Vr++7AGz
n0ciH1lPdDl86tRvLaOiESl1IGnZj0Zvb5tyiQxgJkIdRSWh5A5PhkePHnHmzAOjmnQrjeC5Gm5B
912p9rYsHnt+UtQl0ORc6xOMQTMBrKBje+pkusq2h8RKTpEsIWKF0PgBPD9rkL9tALvYak17m0Kd
27Bo5AMb9XB5Ln8GjNNrCqgry4KEKjJcU9YXKeoMED3ErTrLuF9z4yBiZ0NwMaYQWx/qzPS0rEKb
pKO8EGlaXuxGG7zXpUcj0D4s/Daj6336bdD1g74SMDIi4Pg47yRumnjADXG0sj0Hvio0mVdFX11d
BCFExIiWBXF1nahfL9ud2+DG2Bc4xrhjDu6jWaWkpsa0nhypcyDDLhL7ul24oeec9tzE5HisWq0a
zE4ScFc9ius8WQgHlz4/mbgBQR/TXVzMcfOs28+/nmNF5fI/8zM5AE1WaS26csmRPJlSBFakB5cX
YOnXnxx/utHkfS9ggMqtpTIPL46FM2nugDXwRkeYBL1VZ9ocrZWZayjAwgM30Fhel1BjI3oN+jWq
Ai5HR/wGW/sIGAWrLJ5MGrgBProUo/bAi4EQlBHMIB56bBfVb7PV5XmbGxXwHKNKBzJBIOH5aIVG
uHIr1NWOiVZ4XLtznGtavGbZw98zM1mesGeD1HuYaTXgeMmdbt9IvDS1KF44AObOXfA1jCIyaJr/
dA2CcLmw46QixxSiuz0DoqzRoKYF1r5ywEkQmpvLA5vzOzQb4UGIXjZ0f04GlkUl1dwKfieJ3yWp
Z+C4+1sWfvaFn90klCt20/cqOZrtvRSPgJH/zvdR3gZlnAsSk4mfOaaRIHjQsXMKEUgzuanTdCGZ
P4fNxeVE0F1mgBvpEwUa+Edr0bBaO/aJZT6E0o1Wdlmqj7nkXVBWVvakmbYVqJVRPbRKH+2KivR+
SpowoBTJUR4n/LFgqnsNdsfk8fIEzLkMEnvoSsPLFLHTZAL40OpRlw7aMdazTeJSJ1BJc01CLr20
ogfBF4uuc06DyxIXFLqGjE/VdqSEsx7YUjgNWobWotleHtDs50e1GvBDQq5u2mfnUDAjKDzGHVgA
+G9/jbOls3BuysCcit/fQvr/kxICtV1hJHZIjoo8puWrFjl+BVj3YOyb7jeYtdEz+B9b5OMJ1VO7
riw1wmhiHxot25xmC/M1Hz+dmZhUZHhXyB7gdXLkzkCRFS3La4WREHNnErCH9eraFEWxLdO+AvwD
XeSaXv4GlzQoyv+K36cQCYCY0x6FAfOYqRok0pJVVyycwaMfT0Mj7ECIn+HlDaTUuKhnBwnRsM9L
fcAjBCKqRnk3IpshrXzZ936Ge5+sAO+OGjv4o5Bo/GilljbLqQPeAq0rrFtR2J0nQQRgekQZmsoz
u+Zb1FbFdgjVwaO9FflJl+4z87rTDXCBd7kR+haj5k3kKuDkJG1o+EhVceaVvZbiEKT6bY0a9Aqs
lqjxJH29ysAyIbxQQ/YCh4X1rVfteDfELe7Mvs+SdS8t67lSwa0bUbf3TaMvV63OyF3Vpq0XkYp3
nl2GNy7O7qqp/CjaKGKT22rzHvdVeiJD8p2YPHqKC61Yma0s/LLSS8/J+/yA4y7zuqHs1kQOredi
W2zVMM2/Xp7XuT2NNuOR6Q34PgT6H6dVzxtblFVmHVOxd9w9siGXvz/nHOieIGOFGgWP6ffTVutk
YeB9H+KxwmsFIFJrl0JG/rKZ2WGcmRl/fuaDuVbqIjHhgyrzGyNoq4WX3dIwJmf5QHgWFQTfN8kV
9BBMcmqWCE9HB/7o4BpwD2jswDWGXrhpx5CmSNHlOahGcj2yd24DnEoMVGc/gDkgF448JLJrAl51
5ury3H0eGwyDCAQEE2Mv8JTIPDelo4FM2QT9CJ410I630hUO3ctGPi/QRyOTBRpyCgRxDiMp31Dq
R87CAi19f7JATlJRPRy/r/5o+X1W31/+9Wd6rcbfH2lm5OqRz5ymQUwrZ5jA1ERJv92UquF3TPFC
biNEr8UV7fQNkYbqgY8dmu5t8VUZlmpTnyNqWEaTOxK39liimhyzIO1QmrSzjKPKq52OJwM06uma
F/Q+ZGLBJT7PJprWELcjBYPkNwo6H7cTUYHcGirbOFrGumL34VLL++exfPw++fh9u+xkZthgcIn7
K/wH+cWCrN0kuLxoS6OYnG2xMRi6GEdBLb+4a5bAwZ/3zTgIXK7IBgBBa08GIQFsBXgTgxiEh/SH
KB5jtrBrZk2YI6sVglxA2iZeTdPG7Rgc69gPkenlROZocesDVY83l6dqdkHAjApwGdCaeB9+XBCl
wjPGBHbu6II19U7PzWTddmH6NkRR9MD48BtkXYiLgQyFJDt8bBqVQERACtpznKfhg3mtdy+XhzO7
8mefn/ivbgq1dSQ+r2mediBLlejZzyMOAchhTPM5k1jEGHq3NI3SPAKCb/BtutRZNP999G9BEdcB
s+jEcYlVVKgQ4dLs96UCnGT0/hvTA8boP78/2j+7LWvSF6oi8H0TXeXXbrlQY5z12rPPT5xJqIJ0
fLzz2y9O75nqJl8iEJqzAHJDHE5ISyN8mZyFCM7qcBiw9SpnV2kbvco2TVUt7Im5VTg3MlnlNOzN
yNRhxCoOzM/kQupqdgwjwfQo/A2u3cnnUQcKY8eqzKPu3JLyqiZ+b6x+fZ1HBAvIkVHChq2P66zW
FfhQO8fE+2OHmLb8nRGMWgHQeUfWfgrFCUGEBNBrZR3VIuiTx6S8GeRvxHUjRQFO2bERfFodh3SC
2WsGwlOoQLVrQzh81XW83F6ep7nTD4HPCFgGDegn7ALe8BQXrwvOsgiCAYoRX4MFb6NGzRXwtsFv
2AJ2DskxZLeR7/u4Jrrsoe4HdN1RaR3ug1uY7hMt5Jshb4ERI3qsny4b/OzGgEJDHgBpUgKZP2Oy
V7okg/rHIPSjqHeJs126ZD+78Yi0Hv0LQ/rMIgWK/tigcWkcpd75UHYI0khbu8NS5WbMd02j4zMz
0+6qhKogrRwqRAxKLuwNM0N61DuteJJxQY5RQjKg5nKR7Iay6sGEL+PH35hGlOZVSPEAojwV4Kup
EoPnC0CAEHmcQvpF3S94xuxCnVmYxBOt0sbIGNn6MX7ok21Odn9vAJNLJRR/DiAdUk9Wfl4s0UiP
nvRpjc4GMA7w7FopK0CS1cECBIjEfs7WWo3H9NZ4g0L0Lx8LcDoERc7IUzdGqR8tVX2ZxUWLt5Lp
fnV2sfZ6eapm8or4PpIwyMqDbvZzIY+iKP2T0TYkD414AnMp+upBv+lZEfVp36Mfa/ASlPNTlHZb
bd1YsXeT/nqGFr/FT3w3KIBGJo6Po6S92TMeo/Q6fCsMBJd3l0c5529oO0LdHUwiaMOdTGLksoSG
TWEepXpU0i/ar4NzUF0YGxYAbMMlN719sq620xqXx7FD3hVEIQv+PN6PE28DaQzwzqYzxkhTrsKS
mRBOtaFemiCzk+tfh63yiu4aLzcgidUu5f9njjkQUaMnGS8v5EmmF5HCCzMnGXNBBBoGVbgpnGrd
hcqv+zWmCvWF8T5FaDO5HNS+MkD4BXEGHQSgKCt0v54NBKcKoI04rkGtgofkR5disaZXTanQE2VP
33r2cNmjZiZpRIKOeB9CQJo5CWkEoIZ6VvTFSUfHSBsU+qvbLpiYcdoPJsZ74vyMoTSNzA4mzLWC
G4AvsH3MHGEAz49QQnguXieTBXBEAU50p6EnJ2l3UKzwDe0IokKk9311WF+erSVbk/M+lwnkL9WW
npR4lRAMx1febIhc6veX7czlLj4ManLyayDKVTQh6Kkpv2FLeTV6WXV2nfTR3kL3S5QDZ9b21Qhv
8urWXaLUnlkydKtj04xJRnRGTY8x2QPGH9X0ZJu3lWc3C0s2P7yz70+8ThopLSvB6UllazN8JM6V
yUCNtB218kS8q4yVmVwb0cIjZ3ZU6PH4WUNFVDBxRDxOgAhDV8Ip7vbVymYLn591jhFGS4BpwyNz
3Gpnfu5qid6QtKCnVLlurQEVioe0QRs+5PZk9MsIAHRa4BEOjCEIScHh/tEWLzVWRTkInaj01Ub1
zLhZONdmDgbcosgnIfwEZH+Kq+Yc0NdEOthIYCnSxDVHykQxXi77+ZwRPIvH8sAoh2RMhpGrvO2g
vZWf4tZPNT9LgmHpSlsyMTrF2apUicn7FKSvJzCABmn3CM0HjhLE5XF8fo1A7+FsHJOlz5haUEYx
jjAPTMcDMNOs1wiuL1uZc7BzK+NvcTYU5lCZhb2RQ9S38cvsey1dlCy+JenGchYWZnaHntuanABq
77JKSWDLGRjaXdSVAqQkNFq8vq3e46ZfC6d5IxELIrc/KjnaVP7eWCcnhA1+G9dIrfzU14mfIV3D
xVXFNxHbGunCoT67eIbh2M6o74A61cdpzRP0aJIOiycNADn1G277nbY2rQUzc6cPuKj/NDON3SgK
HhoqBHDEmHhuyjxBFmrrs65uIggGfevPOunHgSREiWnMCOZMvgpw5/TOV7LUXT07WWc2xp+f+aBO
XZEJoGRPRRwktp+ipAZaraULYmYktgrVGTzbAGD81Der16wELXien1rgCW2o0BbDgxv/ci4EIfSZ
kcnJAMYWVUV7bI6GpJss+S7JvlwC1s+Ukz/amBwMBTKaADIgHKnExrKvVNdDnFVr6xgwXvfg2C/1
EtXx3M7FsADBg+w3WBamrFg81wuesQp+hkooSBzKcC+iQ4EiZWN9tewXoW4VNVDj1eUNO+6SSWz/
wewkNEpzJbXDCGZrwJ8GeDhKodInvdc1K0HQ2LYU3s94Ip4SiFzH5ytukMndkZlupiHPnp1IHuCM
APQ6HXxrSWFz5snywcrESYRTJXXYW9kJ+XvS72xjV3dv3K2CBFxB9fD18iTO+j3Kuir41ECPMS3i
tLbFWZkq2akgPzT1UStvunIhclgyMVmnoiu13CxhouTrJvmW0pW6pFc36wpno5isDLA6Nc1tbCw8
ObZa8WqkTy7EMar2u1l8ydN9ES5EXktjmiyS7J0WDZppflJLe1VVb3W9K9Ru4UaaNQK5LaBoxtLO
lPFB0dq2Dx2J09U8FOGmRemwsH9nIGc2JgOheV1nohlwuuY+Om9EGUDD6dddDE9VvC7A7YGBTG67
QssSByCM7CTju7wAV8199+v4cyRkkZxAZxQSwZ+At6C7ItD1arKTq4DAYUfYtmxvQ7mEpB8nY3ri
AHGEZAjSpGPj8cerSMmiFhiXNjuZrc/aLVXvfmOmzr4/ueoytxpbycbvyy9t/KKU745YQNrO+dT5
ECZRVkJoZ3Zpn+G1GqTNDU2C3+DXx2KcjWISSFk15CFK2mWnoV5Frubp2U4kS2fxzDiQ6h+VgpB0
/1wb1K1eo0CTsFPhgEKrV4PKOTCyBEiYs4KyizMSdgBcPr3ZqNVYUWjW7KSJPdO2Btv18cIGnLlU
EKD9RFboFnJUk6OrVcIKcgQ1h+u2gW5sM7TQ8OR73G8u+9asHReVVMD0RxjWZOFjpWOyLNACYLjc
E73rOUkD2Yveq5Xny5bmJg1qcQBCgH/Mgcrix12CuipNw0blJ1ZkQZW+JYDdi4IsHI5zgQ4YX/9j
ZjJxTBbEiUWHAWlVEKcpWpdLENW0fqSvsr7Z0tjxOqZ7Pfvy98Y3OTJ7rnRDrwz8lA+Z31k31CBe
sZSIn51EEMWBnQy38ifBJZuZkVUOWC7eyn2bdJtBPob81+NRvLNRmxslPMHlMjmZDSEqx7AEP5VP
qoqsyylE59PlyZo5MqHsgLzumDZAeDFxO+BGdFfacO8u63eumQdoe1uIL5ZMTM4bREt6k7gwoVFQ
dkfyOwH27vIoZlYDVT8XpXBcYQCdTnxtSEhDnSpmpz7Nt7ymN6Rna8NZShf9TEdPLpgPdiaulecE
aEO8qE55nvV7AM2/89YG6VpJ9avMTrQdwCrEB4rNXvVmF3pZaDvXwrDf9VY1TyxSzW0Vd+3jEIEo
M1UK6AYyI111lv2uVGkDlRgIEXC1ag/GQPMdN6L3tEFSbzCUB4sxw6/1tPBr6TwlbYsz1TbuBzXV
Nwqz3W3lKuHDUKrk2oni/MnQisS3apd4ndmjwaUnia834LCxWRh6GlcTJFga1y/codzGVsHXLC46
0GM5xranbECnoSl9BAbRlliVHqDIUEJWIIkfyjSrdwMlqh93mvHkGrlYgePDfgAOscajRm2+tKxo
/NCymlUUcxc/ddXbGMzWB0erQEDuaNEXV40sdCn2XeYZaLMCuHr8n1Fq5KsyWcXlHpJj2R79NCY4
ptzmlpdGsc9yBnYNyBt50k6R5JJE2TSqWa90rjR+XxAQ/OUMpDON4awu+9jMAY0d6DooWaF0ACrF
j8emxoQsKxaXJ7t8abPbepAew6tpKVReMjM5nWUFvuSMRuV4O1Pqxdl1DLB7ub48mJ95tKkn4xmD
WAlIxVFD+uNo+jiKFHhJeaLGYG9DI4OmH8rWfsGK1DN1qWwGM1ECwgqAc1uWeA6R1JOJpe2FxcUp
FTTZ6qJJriiUVfwmVoeDtES2GiB5cSeonvqy0g0/6VXgHfWGByQSuV86tXyUwnQ3RdINHmEMK8mq
t0ok721TpJtOus1KUcGbGDEn8rlrskA1oVpX9agGo0rkeDklha/hyeRppDsZoei9ouCOV9M2XkhL
j7MwnaXzc2U8d85yG1ZUpAP039mJpe9FtEpB3qKCerbqdrG7FDHNvCuRWP0pWYnT+BM4MbJrTWVp
WJ0IUCRWf2LKFx1FXpA+7FL3Svt1YitQgANQAEoRfYbbrXKNIUHBrzylHJGmltykYokBaObghwlA
MkAGhojzE/BtyCE6aGfVqWNDi9bWVFmLInWCBVeeWSM8XkbiDRt7c3qDpTwpEwDByxPfpdEVpurv
fX5ye/V1HFUyUfB58+3KLb5e/vrcbkdZBaVIoKrHR8tHB4sTTWnUBpzdUS0gQWOX1APZLffKULlC
DnJhqubcGYJ+aK8HNwoih4k7G7hiEqWLYa1MkZHZZjzyhIqoIvUVsVQxmjcGmjvUdW3ABCd3spEU
ep3zvDoVDOr0jyaC/8hFAwXjXu0sqqCMde7pTgWm9i9rk5tZcWTkKBasdeiHj8PBi5RAOC8OO0XW
PaMvkVp7LX27vHpzWxbdd+P7Y1y8aXJGizswD3RueTIKKPy0O95QLzQUX8htIjfU4v5le3NhztkV
NI0H+5DYg9aHxakeopXSX8kQKI2l5uQFI1NYhoi4aBQJI3GtHowo3XWKds3C4d/NIP/9Tf6f6L08
/u/i1P/6H/z5G+A6PIliMfnjv17fC54U/zP+m7/+zsd/8a/r5Bsv6/KHmP6tD/8IH/634eBNvH34
w6oQiehPzTvv797rJhc/DeBXHP/m/+8P/+v951ce+ur9n398K5tCjF+LIHL4x79/tPv+zz80eN1/
n3/+3z+7eaP4Z/+3qQVP4GL/+60//8H7Wy3wT+1/aPBfUDYiQwJEKlytex9/4P4D7IbInACzAHgH
Qlw8AoqSi/iffxjuP5DWRTPzyLQ4pm+wlHXZ/PyR9Q+0a6oAJeJqx/tE1f/48/f6sDL/Wan/Khp6
hGiTqP/5B54c4/75z/6yVfDbusioaGCv11T812R/pVGCxu1Bpr7qtuEeYrO+m/cr2dnPYRTba91m
e5fXG1UHjlOF9xtiZchXO0nBS0tyy8+1In5wzb7pPQPqXo8dqKUVxvweqrQdsFIkzrw4NjehXvoA
8qEZHc9S382qZERMr5Pkoe51I9AMsWu1dsUNHTzwcYQ6JEKTqN01ruOR7FnUZnmlu185b/Y9cbwi
DhFeSp4FRp0EZZThjN1n8S1p3J202twDV/Z1URBfZPKuJkCEGV8UDfLpaAXKFXvH6JD6OVRWDSvL
fT1NvpCQML+Tud+Dqkbh153ienxQApqlezXvX6TWCQ+0cBumVWumpD7A/Z5Rh88t+ANJJsArnzar
xAwDHr2WkExA6VmrXoVwoTnpPFvZyqgyr9FfmuJ7VWlegVST0hBQiyARZLsQlKtJhkazes8b9RHt
VJui7h6bzPgG+tLKy9zssRz2BI06iZu5awc8t3mNnoa0KH1Flwc3U7Z2WwAT4a4bI4v2HeGD76bx
1ujudBnuu7iQT2iSR5T+YLu3NuMYp+n4DdV8Wcpbno5hIrJ5m6yIoShsx4iOrDWPUUXQAeoj9EqV
r3Gbuqdcc9WnsnLYg6YkzbUalk9CEE/h4jXCQGtVfdZE5eUqeyFGtRd4FJX8Po1rn9ZJ5EERJvdo
LCK0hBtgYQFkNC/Jyna/Do5yndXDQeSyDSpZreqh248gpiDr9V0L8v7WYckTb0AB2FE6eNCtXKlO
eeR9+NQZKfs6sKZ7d6ovIY5sU/ZvPEuDKByF2vIjJx2Qbyek0DwlBJQ0DwMXotHoNq1KHyIyPPVs
OlyBPtEDo8EDBOnrJ9mAvyHPak/Sgm6Tsk/XCOYKXK9gsmlKbSN1zQdPQ2AX6AovHoHCXHXadYLM
Ll5XB9C/tz4dSl84hh+n7k2ooY+HQpEZeAGamqfKDZ/KElPaMy/L9kZOvDrLwYVjbbqS7nCFA9Z2
XVk7kLb7OlU9NTa2ELcLIqXxOKGPiN990/6eAvsGur3Mprc1EJ/odQkc82AS9Ci17YEgReO69QPI
O++T/NsQHaI+fSTVAX/12tKzZkWgzmy1rwP96tYny0j3etwEstw0KIDEmgRj3AFJYE82JX5/rT90
iviqhbanSiZ9Iz6FBP8/GOZSxkOf1xyLXIBov8bDI3lkvXrkQ/qlj5wbdTDWA+JtzfL1HlnKWDLf
sfe5U+RXbgJ0mFs9gHTmVNk7XeY7O2xJAJ6FLa1Ly4+kwzyS4nFB2qjxKl1ulVr5IRM7OZhOetQy
fq2z5keXJK+UNzEok9LnMhrsTRyrK9bqNy5JhdcoCaRnU7P/pg0seh6AKjp1eVls8hDt0CrOjRVE
cB9io233g3TqWwr+/DVnheFBWAxbi8vYTxWn9QqXH0lt3nO9vMuc7jpz+SbN0+JHNvTmUw4Z7FGq
1/DQWPpgolBbuIqHBUOp6S6LkjVUovaIYLYt9MLAxR+gFdXjdv06tE7sC2qhdZJ81XK+zUNx4L1y
Hwon9e30xaAdpPkKsZJOG62LvG58BWSWq6hxusAASNpn0Spib6FsvKgEq1HZkttC/wFS7qBLLfnc
GIdyGPy8atAHoAvw6FlR/L0LO+nppqYQb+CQ6dvKrF+poVP7us1RpqCD+to1mX2l8Tj0QdVarpJa
iJWdqe6mLuCmzLEbL6tNBcIhtxlkjwA5NtTIC0U04pqeoTr+ECNJsUldBXrJbFC/tczRfbfMkQUZ
WL8CXGnF2Bdis+fUBqVXGD5zule469yx5HtV59jPue1n0PzuscnSbYvNAdKPwgoU+zZR96Dt8xp3
I/RvJfdFhK1R4YRkhz4vd2AfebVSGgehE27zSN9ntbrO4IZVCZfV35IYB3dUrMAK66uO4WVdjgyL
6pfSuM67xJMhcKa2Bvx5/1zjPANV8Ys6pIHNaISHqpFtzAGVqdwugZ9wujstdFZpx6+IM1xVNL2L
TeserURR4qt5mR8q6tzYVfJaS9l5cSOvHAyv5dBl5/cJuQIHRGOhihzviTpALfPkGNELTZIg6go/
hHBQU18Zxj3D+crGrI0aoQJXB6Dd8xSRbaJS+p3r3roWVOjKXc2v6ggaOOxVqbGp2b7Vbc/MmddQ
DpysvXJpHsQ2D0ApdcNasbFLqNjJ/CWx5c5ijzTnz04Fbmucgsj3AMDVRXq/KlSbew4Ymj0wQq9j
V9g3VhVBgYoXXtyihXcQWufVXXuloDZBYHtnDCD4pVE0bCs5+NS+KaJuY8euj1jzJjccrwSCJ+rd
70bP1xEjgeMgD5CaIvLjPN80bXKQKds1JPaiCoGGbtq+WUIcyS1q0CDl6MKqjOylBA1Y2BVfjbw6
SG6jTE1BLZASn8KDlcFal6Js75sCRfrM+U5kZiGZYXwXlvtFgN8BwxN7Azvfgxrr4A2UW+ueaMoh
VIzQK0y4ils4vmoPuEpepKXgwJODvqLgbDO6/FmLermTrMZeJI70HAWvforBqO0Dk+mudF3hCyVZ
a7a7Sm3+bOr0QdHCk8YG6BmIah2zEFrzCev9asiTjYGjKhbDWsMNn5WuLwb9UFlyHcpNg7RMiSbm
1GqehNXubGpg8ivk1IYE+SyVIDIZylXmaIeyLG6bdId209RTO6JumI3ZYb1nFdm+sNttntl47HSH
pNggOigbPdnhEiN+Vodr8G9uBuoGlkxuS068RlXe0YftQQs5cPsEmWB2X+n01CvNLbHknRKXK6mH
9GXsl84b6z5j4kVVf1Cqb5ryh9br+64+aNFbZDZ+rBe7Tm18qXRb9JNvMgFmIWwblXtRcQ0Cn9Z5
DclebZ807OiwQBKKrrpqb/ZfCrdYMbXfZunWHXDKaoXf/z/ivqQ5UmZL9hfFtWCGLUMmOUsplaYN
piqVICACYmAI+PXten3fe32vWS961Wbf4jNTaUiI4Rx3P+7NnJPkxVu7LF4+jYDhmrY7t7si3zSb
bZ3hdeLd+TnG1J9bHmT9YMvFaXBdiI/2p8Abae++asTUulWQDV6cxkucBrFdS3eJ6xTF9snZeBbN
LKVkemqXOCyYbtDjt98UHnHN1J1qfzmzIR7SSM/Xtjk4fnSyfIVbnKBXa1XOJv8P0lKyxFK/iNuh
dEayo16NU1eWkid95kqWw6vDwRZ+DGHqYGL7G7Y95QL3nlTPJEMY+tFl4YHXPB3oZndBOPyKW2QM
xurumIursQwaDEWz74h2+eZ0OG3p0TTu0dv6h8RxIcYTcQPhVYdzfnpR0Hgl4VhUrAKLqKuiD5ad
ZMmLP+sDQ+l0JRwjvbBZdjLT4eD0YXOMtV91BbQ8NkzDVWXUghXCu2jjId6NFOiuOXrBZRIW8C73
vsNq+zUs+AjAf7K6maJ70npVGa4LmorWfRiUjdHZPwZS/4Y2cswTi3cS2uEEPQb47OTDrmOxOeTm
auc2rt1hGb6QuZlXAVoH0fjDkUMZ4OK2NUH7NG2/er9OE40HOpiD1yWw13E9WADEF8rN0dH6ZfS3
Emj1a9AsL8gVhN2Sc8I9kS0u6pqBnpRHc+Y2F3cYSpe4EEtu08ka5WbSnxec2Qh5DCOx611/1zSt
i4PYlYVsm5MKaSH9iaVwt0+VdjIxTM+t2cqEdDlanecVj5wsIjcCh0q79ecZLFsOgQ3SIufxF/SA
qHUnSHngWbJvfbmmtA5A8o2fhqELWCb6B6Wrfg97nP+ddei1FuGPY/bc75nBRP88OX6fwyApzEOn
c3RGIih2CFGnqJKsrN11D7smrwRvFBx4W+dsrJ54uNUPHNax2Wy0/KU3jRO3Accc3chqu5vdWpuG
jqQ7f0YkdhLIdNswfi3kvkKiUwjPnjzsk100cZT+Cg+j6cmrjYfqgSCsVs8eQoa30e7Wyjts2pNl
NAXPlpBrHCswpQOYAkzG2XgH7s/J4EeGmKh+K4cYjd8wT0UcNeS1idEOtJjY+yBhgrARuH+6ASp2
x+1uaxttO3cBr8G7MYYGYsBx4EM6MgzHLqnukfZoOgzy2rBBZn3fP+i56rK5/2JtUHA9unnoS69Q
rCPIT+o/nbBtH1hbmy8n2EwZ85hnAJBgA4TSTXneli1RS/bxQMx5jPweTA1HZcBYptiUnEH6xRgZ
JWlsKTkGs/8M5qnJwVAjnBOdVtD3eWTdz9k1HlzNJ1Uy3yX5opYk3eBCkkaz9g6of/bSwbSdRETM
SiUGOJItxkvayV47cBq8jao7sEg/GprcBMq/hoEa6uavCH5Ii79NsNWs82hz/3p9d+638BZNCrUm
Nos7RZkrUD2ODkH3N7Aw25a+uaGOJzlDs7sfR7y2ausxtBgIs1s1qDEnWAV6IvMhtfu2aOfuSbdc
TXQelCpGr79ZrOxTx76VH79rOpULnC171uZd3/3Vc5CCTfzECGDpij9x8lIvzovnmCfN/efACgRA
rM0fAhfmQJuPQZj3iEx35uHTE9+9iUaDu9/CT1ljK1BWrEmDktmOB+NKkHhwlWRfAk38qQkHlscw
DUln5LengQFFvsKSauiAmxoUEu20vUI0XO8GSGJTtUJIHMsrIWSDBOzRlbYpPf4hHZhF1nQeUhaM
tyFSYRFwzvNwMhcSkODqIjQoE/GwS9AogLq7G1wfPu+OrpVHwabfje1hP9JvEodMiDhvDtfsFqiF
HY9DXb/yvnkaen6FBuIq3S4POIopuX3NDFwiLt6s0U6Vqq7JFVKcMOCOom1dijUGccXbPbryO5fz
buz8DnjG+rmQuZw2Q84R3EcZyhynbk9czQ89nb+SMUSug9+i6Y9q7Mf+Ld6iHYUz9M8EJIr2vgAN
84YBOzwgBE+nvURCixvVWeTmdet8sHZ8YE1VBluYej8XiRuqgscIJ4dKFs1qnXN3O3I/2WsTYOU7
x97xTnSZUsonAMiCpI2I9pWNdnPs5J2z5Ix1acS8LEApmSY4qeD1W+rRphG8y4CiuK9bWyM43ge8
4Ri02TLVy3hophClVPTpM0wYxOaIUJlf8SgPkwdIw1awZUimTqVrws/I5M1WuMA+aN1cA7Zko0de
gAvOMGuVCjduG9O0Qdla1kZO52hYG5Si9jDz1aBrbcfxFRXRdE4UyG/cdSPZcmdB6Rc3BmjaXAfX
eV0ghfKkdQ6Nt7LrEv0UJ8RrQuQNyNg+RguU/fkShMtjazAVBTTjyVOyxf9469so3eOChDFQZ06Q
jnPTwwfY/FZhUCT2q7V+3onxuWH2CmH936H3R5yYi7rWniQShjd6/VVX4dIBkBIAmhRuXr+YVrpO
uIB1vYtaNZQtMfSOiI8T/uwxa6l56le8wQ2bpBgXYlPr2ds8jMXcm2wYY57iH9843jxJRLYM6tJQ
tutEOOzpGPd5THHD/AgcDhC35fGiMkQvFg1vXqpgKGIfsMy0BME5AJhznbE1Mgctsteub5LHBy1X
GLn7RuWBXPxjaIa7njp2nla7FhHrdws87fZitMfNw6Xc2cimQd92cEGA3y4CH8AdLk2XE+RJYldN
WCHC/hGDKQJ4vD6Ac99FPyhFH/noRMpljHL4r+8cQesdrepOFcxi2Y9zHV5xyHevsQtgr0UvgPP6
fVpHkdYL6pcxFHsdQFwFWHq9TgHIz1Ww9ZNwWn93PeDO6aoEKZmq/3guwgNqCTXw1AVDFjdotnCY
HrnUaUfC48xfAgd99FBltZy7NJ6CpylqMiiWyw7jJ/vZOxjrf3sM2Ee3kkIE7BGSop3Xbru5qtGQ
JWq7NJN8JR49CKLvCzYxZtSau4EZcQol1ffY6P1PjeKFS1HRc9OeiEPzIfQzPzB7R/Pn2PvjjXPG
GZyEuXdP+nnNhfIu0bR8uSD6dq4aDrPuTiwSvHS36t766qJcZ48IOdxCEHGX84ilD3sKFAmc3bWg
F5iG2R2tZx/8kMdeeQUZtD274z0RdxX2Zb0EOyE35wZgKgxq4Jx8L1sL64NIOR+bWU1m2qAvZgoH
bMWvMD++sOq39J7YFpkUOU4l097bKgsdvLnA5YDp2U1kkIlemSXZhmuJjA3JSV8VvjIzapHtDaAH
BAi0dBxAIJgmPkYDrj/uoBlw1NNcETRwLHgnVExp34WwmkaFDqA+jbv4zmSQtmP4sdoAubVhUoQa
CgxnFBGQFXVqg2dTR3mAw2zEHTsBTOhrduKDc4xDoD0MCJChbVnTNSOo9iAMBIzg+ocabc+auJm7
zCuEYvGrrVrYJoIYXwhCQxrcNpLMKu3Hd0NuBqj0CpmJdIsQN88a2D0K8DQ0be5HG86jrUrqnNZ2
eUNogSAfMEmEu5gBRlJ//2ywcJYZ7dWeaPo2cpzFZukA16/XpX6yUXyEDdohbGhKAuhJ5v2cvHZY
P7aij5MYPjqfBtk8V4Ur+SEZcSQv49OA46Jan9uwymFYkiELFSO442We/b2CzEkvUAfYP9bhHyZp
8q16CwFMTPNuWeO/LbocAgC0m0QutgZEOYXiZDp2dtw1ouinonOfGvvXFZ88flv5nFbN1xiLU6Ln
wpnArHfvhmEO90gF28NcsKD+Bp3dcjU82BmDtsFxrn5Cdt0MlQkyjU+i/oancdo54qIrmw413cdT
gk+w6rRRfk59njUKjkE0TivZxjvSvEZht0Ojiyfn10e3+Whc79BzcSDzA3eAInfhVGrhl4x0CF1H
tGL/FHuffPJSd22QVeHeBUdTr33IW9x5TH0NxQnrTvBFg/Fg7xUOUrWsp3OYgAapItNjuC2/hV9/
DQ5uQmvkA49dgDeYrhb0vOHUUz078BgzW4C1+qOmCAGFDW+oXtV87cGEVMuL47GdrL8t+ASFKD73
tV9uyxikiXgZVouHazI/RCQaUsvpcfH7A7H3bgYdYU24hxlMwbv46LP5TPUAULjOZ++NbeOByeWZ
ux98WdN2ju6z8fft2qehbXKnOtXBuw9Pgx6Ga+Bdol9TMCzpuvBzb9o9RnFOw3irkml4dlgDzIkg
lDdKnQEWwSbJo+oJefEnJDtnPUQrnrvu2qAuNuhZOhfZOn6cjf2DaqJsIxUuwvviP/fTBjmLKy4h
K+rxY3KPKwDf8UCmBv33mHVLm830CJ7H0YinKXznJORlo3h0ACibYxcfDNsOpD72qJCbtsCUWsyK
vn/h242HYhfQD4JrvD3L4WjrqGxRQzT22Z/by8IKTldcIhXWzjGRXso6OMUrlXMsmZ/W0CdDybav
yrN50tpHSHVTZV9jf81qWN7N3FyAMQ/LD/S8XZ0AbeTi7WhfP8A8pOCOt2+9svHZVWN+sgOLhUyP
rPVRKgFdY/Gcw5bqAPniTaFgql5xBaRV1BdUnYL+FPBLSF8MKYcRcNHOY046yL+2f/EMiC8MuOIO
lNEdiY0n3EWXigEScXnJ53BHtg5BB+RFIy93ZCA7ZsFS5btFvO1X6ZXDIrMYYUyDvmoX67beIwfm
3Wuhc8rXnqSAWFK/lee+30P5mgEiHj0cLMg5itydn2y5b53fzhY/NRFkc1o8wC4RMyUJKJAYJtJJ
dCIuwfCZQIqQ64vLjBwYuElHr+u6eMWwTWWHFgwlFDKqtwPU4ynYgtw4bdrgJdLmKm3FsTdohEQa
1j3PTQzlHJ0i9OsohJpDVXEHiq8YQbhIaApHfpYOQFs+nc02DmVP5G1sqs8lHD48zDYgB+AV1rrq
tZ15f4TqHmUhrK4va6LfO/u20c2k1Jg/A2dnLTZI8zqgPVPGJlnAr2Sk8U6QW1chUxQgebKue/iU
4RQOU7neKswrOusH6RU6YT+b1MB+waEGEEfp+xMprdlbFw75K1jbH8j3uUN/oTYTFKJlhZhAq8nz
qlDw94VIXlbnRbVXD6aWKNHTjahiwPpcPb6r3LPw5gfH/Fk8cmCDPrjxZzKyewsU1mUPFR3Byugi
2lbUMmqngSR3w6Hhh3UqmurNXU598ASU+6qFh/p73DI3QGBlQAFCGTU+bbxtID7x3pNgyXnyHs/y
LEMvTyRYNoWglkjFOErEoeXbha7eV1//9gEe5xNwysS1KsWAN9upqL8CL/CARUmbdf58nin+SAOR
Y78EpQhMd+sr3b2HWxXuutV9wN4aixY8SbE1+xiIRELe0WdjO0Vggcz03m191nTbzuPeI6LMZEpD
9rcyKjXcvSRzvR2Z7Yuxq0tlPJjAWFQpMZF522IlK9gDIPwL0OIalXNEILP0kaUkNfk9kOTab+Bx
CfWvvEviU8zG+Xne/E/kmyG+N7F3B+iQTfT3NELR3lYkXbt6BO0FxD8BPJnpEZyItY9J0tLPMSBh
abYpPoZoUaJtzFTwCduJKYXrtgVUBIgFgxHiECXrxUweHEojSC/7qrbABCFuI0F13yZ0H1PQ/Erc
2oNMDyhHU0mK/WTqEoHQ3qNwdlXiwVmQ3ZYGgsCVLEsqmPeZwJAUMCqk6h7oj5vCeZTG47qUA9La
cGpRVr2iMUywhJLt1Dr1uI+XhByFmpygCNe620WA3nNf6FJG9hVBEjJVi28LX78uS1ySJviEan7X
hZiwgfPiS003tGDuzvAl7dztFs7qAIZ4V8dYgQbT4hhyHBN6jZo55S0J08G19tjCGlFOSXO2naY5
3wjdJ1hJD1G4nhxMF0JZ2NdwuegCvqMygp3r3HL+6k4SEl0XKMneGN9tYADcRhPaJM8lOE/qZ9ZN
0k0j0wC87Br83rxdIWQMeWGkNx6JF4QFWBzvNPn4TAasAzDasauqrIpZsKsqOewN7e9wkO7vAwx1
02StopusXbX3+nYsYKHv/oqMvHSIPijQag7ZFi0acRTobWZJbS4GQBVbQ8cnBdSlAKLvPCycNnVm
1/AnUJyDq56s2KCacBm0hbMCR+7DuWQnXfTG1AfuIDznqavknymenO7aVxjQzng9eO+LiNT3/APy
1q7zkzsCpIl3Sn9vjHZpUm/TX+zBGReJN922QUeF12mgK6IFGSyJugh8H5QM64y2aiP4EWBj/DkF
QWELUJlfMxKaU95weOyG0cucACLzZVW2EG/smqn33kG5g5ge5HSb3I0UPkUoi+kXB6bQlO+Ql5i8
1V2DOpePy0ccu3+bXvlj2YdLcFZm8T51DdK7ht7hr+zbRWDoAJU9daA5WUiZVKPo02RTQNrCZjr7
2PrlQv3+HBKATkNV4l2MOBvhyNwr/XeE2/4tSBp0jqAjcd/aKJO4moD1kNlHXQdHuYagLqNmma4O
Aqje5j5RQ+YYk3xTRF0NqU/JvHe53gH2gBkoa4cV2QOt3cuGAPetGmWitAafhT4YTrJ/tR91T9NY
yfvcWwMCZRtyKGg/xqoXOyo2/jdpB6ZzA7AIVOwsf2KHWN8+mgkj2nDXNRlMsxK85ATd3Rx3KAyE
myVqcd+dfnJvilbu+4i+5iC7QFwQ2Kr2rg7cq0D/gApHoqIa1sh3c691HOhllI9bcanAf/JKhdjX
znBu2wTw4IKIB6ksK/y413hvGoRK1clw39NLF68ETKL14y8Ju94CjDbVeQh1y40OffKba+JgbJNE
xSx1cKkw2ryjqA+OQKhRROEuvZmZ2Ndotmvmajd8MM5qdiGfe4CVMghPWnvJNe68KJ/lCCWMh5YC
gcHAdKxaFNqJcP7NlzrQe0YIepaK00x7uqdHbWL/vLq1c3fGWqQozqKhqBLQuWjA1nyAChQqY4zj
pbU3mgskIT6UmsNaP0wAgIvJd+YH5APh840xASvtRMsugVzrEjhgg2uvY4CnGFq5zh33nVcHdUYk
fY2RPQHxvWC29AWPP+ZurOeMdmJTOW4xcnc7yH6iiHzRSljADGv1JTSGWkQP0gkaX6eAS/LQA6Ko
kmtSAzXRPJnysY0QNQQd1cFBRKGtlMCt2TusqCR8tnqoUtEpDpHz6nMkVgHgweCRCSV3rmHXTSRt
q0qgP5BwYYCIpCAkbmHE6MDmDtgG8O82mHOYnOaxO5DcW9v4MZL1urfV0p6obudiWCAZqqMwKmMI
2u4VzFIeJfoL5Ubi2qKQhOhjqb6Z1OuSVqqOL3JgD0hGWfdNB4l3r+kOYXQgciuIVVfpuhmbZf22
dJF/bJfgdUGe580fe/vguuOG49r1ih+xLZ51VZUAkcaT6irn7eco3AUJeihX9uuvhc54CVgT97pz
g/2qJb7XMqwiX8ML0h/WZwyWAXWxwiliDyIaBnzikWp3egRSheyAWa9sSWM6J2HeLFBQY5jDD2TO
R/GrAZNQxYufCi4WBEat8GRejMKOgCQVLr3xX5+1YGmCeNwNEqwv9hBIFeVjecC1bP1ql2a9AJD7
PUxgzE0s98k2g0keO8Ax3G79NRoStE8tjPuwD4V/aHRHy9C6WMLwsF0TKGdMEh+iCEbkJo5UNlB1
VOizH2XvTxeQlv7OUXa9IDprLcjIscda3eew6grvkH6GFzdeptuKAZBSDKp7iYcWiJNEBOsEmYKd
rh5YEpVWjFaodxCiakfLMMIONHZ0m/sqtHdb8W6nFMWJV4BOikre2BfWwj4E1j3TeYZz7OtAVgrE
rXtD3iTNBDFOvlm4jelB7JB9uuycWcu8QtX4K8HcOgax4kIuP+DosPLpJV68JkoHVSPbU4U/M4xb
NMpSKxtkge3cS9tixhwZ2HSH8gc8EgcrEfsgKjcQpLcocCDLEkCBwCSfbLd4V6Og2dXd9gGgB/gM
HG5/I82NZj630F4s4QQI3XUKKzXcvEcw6egYoMotpBUAPAmtwBYLhGDNfcSKaOF9joJhxKWBQqTv
jIQ1wnwQQPNgagPfLYAvHwhadXwc2CFEQ8iKqPJ6SLpPp8erqzAycYS/AiYdOvajv1CIrYPMC5qT
UYkKEwlOfF4B+yloa/LNI1DytDynyRBllC70iAXalYm7RL9Fl0CcCVLyBhGHh1+kI4TUNyFYHscl
V+o2+NxDV1bjpIHA1DY80GUGCWS9Gq3zOlY3rDb05cwoDq1Txe4jhI0oMeN5KFrpsnJE/ZHi18av
nGtTKijrVgwxzngtNQJT5twYtwlTwIL25nbTCMgIKrZrRDmwdZjsH1q3aiH5nJAy6EemfZXoEaD5
UszNpVPb70UodvMR/J0N4YyWrGusAWqR2CP0r2B0Gvw8JKAF2+yc41iqh85fq9/GRnh0QzjR28qJ
+lrHYfvuOB+OyUbXrohqJHfiRvxhYG39AQVGcEPaLhLjAEAd3XlmA8QxQfNI1h7RerUznpYJMPnS
jE652dm8j/VWw/QEw1KOx+U9mRS7AMMaCrG4qKIb+w5bnubHPI0AMBwh8nieKrt9864Vl6RCON2A
tEWRui5haPYimk0Uyr8NyeMFLOrFHb5yUMfyZt1yvSnoWMUS65utk9K2nUC4Qjciy653jphaSiBF
sv1FwTUUhgTrerMD5DyaRfcK/OTOIjHyvYk7FWYB2tbTRKYhJzYsNGm2D1VZ+WzGBPKsdgDlGtnx
hRosKgz+UA2AboxOYQxWqV0evbB+AwIPMQJd9ZUrTKFhiHS6WVqBn2ZdlPzS4STLIeTLfhaOKpDz
aB498nMx2JnjFooETtJxQ2yujnvIl7Y1vm49RFfYM+TceI7/W9d4mI3n1rg/awWavQeMF4MaSqt6
Wx63Fm5X3hwiLaCWIUbjLJyFii5onVccJr8nsIoH0MJJ6gNagOkoWXdIQmsv1dpij1R1i72wBNvy
GSZr8hjXF16B+mhOcBGtRCOOYV3rL9F7uJ2qs+q2PfBsJI2PKAF0te0i5+c238hJ1cAp/akH4XIK
ZqgOYbRBEa/lL+Lk92zMRwwyoZ2sNotNH3s1RnxJFZUoUII/4CT8d9wccBCoJ85AlkTBn0SR6mUS
fVNyABlgz0HR25RrSlDYt2EeScf3c877IaW+0hlmbffC0WXdsRcK+G/K4s2pH2LvGMHcWFeA16Ve
QB4PejvwCOA9q3UuqX/qNnhlTEGdkm47V/H0QgZ8BSFhEF4DyQ/Wv/9H9P5P+f2/qMv/n6b/33X/
z4PAf/+u6P+XKYD/Vvf/L/9q/3f4Edebf/9RP3/Nf/3t//zr/leHAzzMrPz30wGnVdfrZsbPf50o
+Pmm/5wQiOk/MGyMURpMUsUIiPchwf/PEYEw+YcLBwof7r0YuIeN3X8ZEfDwJTj5/Zjm/N8v/XNE
wEv+4UQY0Ue2NIwXXUwK/E9GBFBV/kwm/v8RATgUY9wfgwbIfkDIHHIg/21ycSV9J2WIbtJoJBOD
lt22glWcABiC64cnTQDIl/vkascfNM7TCyoUFhTtoECxIaL1tOiZf3HpkhuvDXtwqu4pbJxNQzcD
TGpslXMYuQt4YQ6nEbd7p7+V3dALdqC586Dn/l+kJBsoumdBdtMk/Gc4GUYwxTPNDCWXVcgtsN6L
ilcJOYes2ENk+x69ZPADfCXQir3VflL9cRTwiRbevhIXng8mOIAPwK0X6GJNGGyQl0NsJoa6pI6J
dxPnKMkaFLHDGABWZ63/12Gs3hto6XfUFcPBtYk9KBtpnoEsaYvNROGjaECbJ8zdCo0cm9eGzeYQ
MBq/xeHyPeOORnQ9SIiSQtk+5mgYYNE8QdzzHEQ9P9LBo6CTF/XHCBHmOuJV6tnmtiLiLkv8FWqt
Gn0sONbfTEPEV3MJbagZG4xjwqQpGjyMJYQtKuz2DBoZdzWfi4aJGSh3+DqSP0aJG45ahCMEfPog
PCFwpKhBbkkxZtNSfxjSBVe2XXDQ1Tr8u4wjzVTr3NdKfsiofZMjvBeJK8AygMAKG4gj6wmQstvD
v8lCBbf1AKH7wFoUbvr3kuC2RHqaSiK4ZrYDBKUMTfCmY1RtDbsE0tMFZLNZ14uTDofxKerU+uIj
cLVLgqIH+49LoQyFh6e4ACRYS2Dq8HyM2bHBBMGx7+uvZRlzjCbAQWyCWk+oD6dti2bt9obH5Kxa
SEfJiiqrGQD/8fjvAHKKefpxcs1QjnHwOUkwPVCngEJL0OEL4WeeB6oG1U7ZLc0bZiFfoN5lP/Ug
liEUC3FZUa8IG6jg2lYsBz80P6W+404lbRCmsoQrpBkaEGrWba37R8KVsMHkQYJUt5BiCTySMSRg
JQDtu2Y6JMhYoD6QQvQ3mGnhegKjDZUPkHgsCF+szb4KRPxsKGcYx3WjNPS7++Y2Ama+Mx6YWto/
EBFB17JAX4uhUwJ2DBMAwAEh7Kg0805LAN1M6NUpINe48OJk3rUEQoO0E80M5gGJPNp/QlTv+uYF
4BTtYg8s6dNgHcyuCkJ1CCo2XmMXW2wzAldZ7YnXMbgHzVrtQbK0+5qHydPMAb7DdiMCiRwz/SDx
lQJQg0I4RueBDRZxhzcy618bivx2BuvnQ3efOcLhuzGU01EDePiG+r8+tCi/JxpNkH2Z+kYb4GLD
CJYeujmDiZ6ufZRUyaPrDxuknon3SaIWUjdpT9Z1zu4U9GVnQBDVDs8UsNIDwN7wkoDvhyOlLHmP
IySyGq6UPKlB7dJfvf5pk4Uyn0ENMQbEoVCPqR8yAq4tU7ZNyVUjhaMM5qgkVQW4qL6Cma+xS3qI
HDqZpJbfeC++DRSwqVern7mGAKcN1DM1XX61q8XkM1QOW7Me8JfaC+rKVzaC+2Nxe+Oteq89fByh
56NZ2JMz4UHWmIRoJSj63h6bNT70qEs4P29R9WiX9spXi/ktYHR18wKpO9hDsVTX1bEZa5sPhrIy
A4AzoH2V6NfgeRLy4xj2f0kDrUvasLC7JHbbSkyi7Bmyl7IEraFK6HsYqvqECdMW2cwZRAQOtns0
Qneq23yk5IIZFec8J717Inow+YgJfd4N+2qbvFyADsmwW7HiMWU+1+IyIncX4qp8dSFSicJG7FGV
50vcRTndgPu6cV8KjqJqBL4DVhQgJn0mo2GlM9ENpwE7ehoUPgUp1I/dtFcC2igDLI6y6RUi5v0a
AXQOfcyi/mjUY2AEOUETfiJ9iPCpybx3yryvZFSZwdmS86C+trEL9AyBypnHfFMuS3334CRd/gdJ
57UbuZJs0S8iQJc0r1VkGZVK3nTrJdEtnU56Jk3Sff1dNXeAAQZncLpVJTIzYsfaO4zfd49QUZe2
LNMsAx5VcRS9Yd/4RATV96Honxf7l9XeDkRpjsOop50drXeLDc/UMplmtaJV1HtiDLhm4uCxmLTY
l6XbAM2qZOUvOejAFA/+ZEaUc16huPxysRrwznVpr6Ew0G7Hr9WlE8Ww+s+rVu9rsZhz2S0T+k6U
e3uYfsWObPZFKb6iOksjS9q70TT2L41u5oMLLEGNwcjJ9ItwjnPc3AXjvyFehg/eDg7CPFgfltBt
E/ZRN0dsG+dwEOooBrZc2zG7ubLuwfdYprIWCSG88r2NvfcwLovzoMWS3HDLpMBO8Cnt+XJbPLBz
cvWJBnsJmKVI34OORZpNZAd5gaw+HwYNNju0uXiv+8V/8kaf8XPv0MaT1C0tOaT+uEIGsMS7L8df
qJilu+PO84/Mhc5TEKQZ8RS3X95VybDct/GMbphvMzDx1ucQfQP0TeiccqT7YzVERI42ML85vkFh
4150VI3drg2PkdafFc30fVNUL95tnWO/epfAHcbjsLZ/S919segl6SZk6CnDw7fcpkeZ6h+asNp5
LoqI5WEyKyuiMmV2LMLB37fC+TcyT/bAxgDxmf2HARhEpIngDxjTjbJ2Elk6z13X1rjurGnXFd07
Ie0n5ihQJ0MXXlsduq/QJe6hXXCMZH1lkraf7HuH03YfEKNqEcbzouyuuce4Q0TGOBYJy8VZtLbY
+qPzug3jk0kDeOFR4V+UWQhhibjJjvlUT6SE6KE4eLOfqpZJd2ByP9HBFj+WgUrgfA+gftNd4Ndp
bA8ovrQSp9apj65lBWkFu4PUgO3PtLtqzm7QAbPocvLX46DkcembA6sygUZoRRJ/tD+1IC/VYfzh
Irji6HMOS8DN5IJY+n7+Js3m7yjhrhYi0b5VQDcs3cVhMYEQ2u2o0ymIOcKXmy9AMgbYsGRHQbQP
7PE5zxjjjho3pNNViV/C2WIpO2S+JHfEeZSRKlNTUD+wmxkYOJd7b+A0JlRkt0oChfzBfu2t5T4Q
Jbo6rIirWmyoTRffayUps0r7s3XY8dPcoLPesavT7K1NirtpvaqAqsmEDzmiSJTHp4gMtHM4UyzM
ZgU7Dqc32XBl1XP9xRgEoMuaxI5cixfCABiy4sZSYFNssA1BzNxM2WedyX7vE5mZ4O5yPumSe2ya
/QfvDNySl8BbuYnTz8V/hS3GQ57l4Un4hURzB3fIcvevYdvmy8YccHD42kgCCdOBCsuJo4L795a2
GWJKeaUgnfe9NAP+p5xVpsj5KvvXWsZ5ZmclN9nUXMeqO29NAzrM5Fbq4X9lTwWiRuNt4ws6OPjQ
Djexh2DS/4LNjHTbwLyb+apHN7pIIft0oV84kEqU/ZmJyziYKXBwrrU9ceQ6mE6B2+IT0/b2Nbiw
tyJbJBujvfGSjzZbqG4k1zjzWG0oIu9xF3x70h2OnUBw2hyCecRGLk7R2wuPiKXGV7uXzEq8uFkf
u6n/LeAf50SXlfPlC9xZIpfgU36pWYIbLaci2I4UYOcRACwM1/s8h7QD7Ohe69yfUgze4scUWYua
Jpp7q4y3/aQc+OVFtcwDVbfrKnh+FqKA3qEF/TcWNVAqVMDA8Km9Wyfn3wBj52wtM0atLkNVspy6
+xKAf0+trnQq2iE81rGHG1b882Zujcz3nqJo/RyVHe23Dq5ItO1HfetNgoatBuXQMNY343SofPdv
NtSnWC3blSLxGFJTh0XJCtwVZliWwaWxbCcdRFynHaoO/K497af8IZgZsDS191/WBxTt43Ba/Lw/
25HlP1lGQPI9TYyHr5audTqGVfFclKO/dzOef7G+RLn3Zvi6r3jd+a/+iuw/cQ7YFJofh4i1pwrs
B1J5/dhgV/uoeBmU9+B0uEOt0FmeZNgxogtIfil0nydB2FB0+Dd726rgQebSXS6rI+Y7jyrmaYvM
9qiaaUuZ5GQXoWLvVITU9jrE+dFHmGoMib7Mg/6Bv93M6dd6y6E3M52qsqdS4z5XZsMj2ZOjzd/h
parCAzsbOf/yZGRB4VvTG32jz/2ax3saWfMvD418ky0DJDE18w/Lk6s9iULzg6uxVnEYBNVf1cNU
ZExKdQruIdMV3p/Ka9K/WBTYHQvGrt+5mPpLxVgRuIjyZdLWs65G97zl5aFltnNQBiDO0/8CDSTo
E1JcCn4FpVt9ZLaVH0timjg19G/fIZrHYrW5kCzzbPul2dWFlskUG2ExGt/OnoqOa+ZtO4fWJKk1
zFqjiwM+meoUgZ7dlwWI7kR8G2+deZhspQ/+TIA5jHMCeIjFXhrnFObDN7aYAkuVSdgys+0MYrnV
Fe8b3BHMtKfRr4fZvqLOPlRtfl7LeThqqw7uhILndKXauzH+jDKeUhV2YyL6bLjqmGW71XaIZmaV
3rymndp+N9sAPw310D3GsozvfKAezYbQz2guXlmMBqFjSo++b3bOc73+rTPeQ8x5zU8p+1fRLQfs
7VzWYGSKfzVWpEZZVumD8jLfic+FOVlsGG7Lc2BV17zR51UE7p8ZHTYVmfOZ9dHJy/Bpodvut6r/
r6/jA5rbPhwhPEuDENBseKCXEFnYWfF5h4p4MBlgqlMox/PYMYjrcdGXIM+tYa7ZbeLCBh48SKyl
QVOE/hFkLFSrfmzH5oAlzrzqAAGldoOTifCLtFt9xh12sQVVzLyJ5U5mltj3DCE+iSqxdtO8tMMe
w6mTtp4odxNkwBPBqB6rDVV05yHzotdv8bUwdJpl63XHUa7PQ+jNP0ODxNiFAopPx85r3GBHIsST
HiFQZs0Ps9v2qdL4vR28kq9xrEklxW1SpahX0/2CheetHs14jzbMZMFT8439DrMXl1FxWm7ZfKCb
bI9zXDbnqPLnE1CWTMzkRHIXFayBHbIt1Qw5j7Yu/6Dbk5cwKJ93l6EqTOc4vTKDiS7KCfqzsEeK
FGglN8NHqIyoLujmn56YnkaNK7Iyq3OFgulfu1DfTx5zipF3mME0AAC0exmlVjjHKLd4XY2CcCBx
6lwS93Vk3S+gvxmLg32zlOM3yT/kSseNtws0M8AW4RfUNClU+i5cvC/lcat2Fd83RQCdq5O5n4C3
lJtdUOoEp56NmN58LVIdY+nvWEECUlqaO4J+waJm9llvk7GxA1ntwThG7jsf0LBeljgBcXGPFha8
D9Ctz2yhUKuqoD3NVGLMgXm5WTj6tbAGMK21+9au42V0y+bIdNrer72P3062V3fjzbSdgKkJik6z
FAUtP4MJmlTrsOogfx841KK+c7lWm+pq1M8UeFxGamrS1kTN2S46RfYcKolTuu+20T7JGlj1VSSW
HRLmerad+DoPXASZt7gMuV1QWgKq/d1YxEdHDtDrK3hF67S4o9V0WDPC3JzM2HimO++4rfre5bpx
i5i5mV9jIA3ihzaw8RLm9d+lssG0QOpTDNLMw8PyjuE1JKXBJkhs2VXP1rciwUZaw3+mKg92qd5C
/HUfqPD46DoLj1hQM3MmOPDZXvCuscnlI5oCrvu5mm8qGIgIBEfSLpkFUmsVR/bXvIchg4e2DuEJ
7fCgiuji1cFhW504oaJfk9UvL3WF3yHOC2odpV4d7PR1C4teZVlqBueFOjXbaUfYWHKjj25Ap1xy
2mJP3cuCyY7y8yTX0VMYBr+6YXkplhXsTj4YiC8o24Po2gRk5zSQuLR3Vwyjkbv3t/IUBvObrAjn
2IXBwtom136B8rw9UihgN7vfbuKi4BXP6Gc9SjS1KEwpKvsj/QXpcNRLccirXP3GZLkm85AB6zqO
OgzeQE021lQWgSCNZcMrqqw/EnDvuq1NkvE/GC7bYZJJ68NBH/1Pt9w7o6nvxMi/0WscKVjeMiCQ
n3ppzrSBTqIG0DBiwQIG+Wlvqg8ClE4IMs1/fjby40nF2Jo1AoeqweoxWs1b3oNFLEUU3orPPM1j
koRX1xsfFiB6bHOec6zD5U3XaJTN0E+ffMT23Hr+LzRefrpGoTOEotpbcANHGcbBwe2j7L9mnV8A
eT22A3KBhZNFNPlSJR2CwW5wERTGbXqb9Y0S7WkHSsMsszUY8fMJaVPnfEfZ2jwS+IAqNK0vsMgI
g9kwHT0nJiSl/0GJyVI4IJIixTilOGk7MkAAZbe5nL46jkNYg/ZN9P45GJqXItTPFbtcTtsads+s
g6ejWv3Pel2eLIlWg7vLAjvw5LFf7Dkxs1+/mDp3X/L5dnw2WMBn+bvV6mp4fkmQs16MzNxLOGzZ
M3zg3RiKeGcV63ne8DHdNiDFKxkIBRZ5litYaF51k2bOdNdPYyp4rd/JCgz/srWYaZvCbEw7S47P
zadoz/3jDFmJlgu9Z+m/ZpNYpM3RgV44bJL7043voIy3na7zL/Tj98Zb/nHEY9yKZfeAkyqJbp57
7ff3TD+wRDh6Ie68inesIurImAw7bi84sn2OjpL2jMNOxDCPJwstOI97sPN5nZ+6ur1MQzGyWoWp
mxTYvGICW87zfFeX+Z3IxMRic2sl84FIFifcqIo47LG9IDaVki2BXpmEotgLa9iSyem+rK7pcNEs
Z0paa+8zHbjjE04Pku5ZDKjVvStvrRB2bz6golNpX6oRwn6ZG4sKvZvfSQ82l5hAHoVd9NJGtXqg
UCQ7oi3fsxkZMRPsWIqJYH0beh4bq7TuSwzth2Fjy98Uf21zBdnt4RTqxEMX+9OeLIwLuNSfLByf
3HX9F1PlLvkWp00t7zomNLusQcYIkJ//NdJ5HnrnMiJpxrbO9mKUkEaKgffwzzdhnEisvXv69SHx
MHiNuCTbbbYPK4wv1j6nSgus+MkE/mYPvbz4dlcBTlgE7Hde81NHTDHc9WVUinjfeYVYd255LqMe
dpqhdZLb/jWYpX1coRnTbeR48ssmStuuv+9D7R9FOXLAzViHu6EV+066J6XsfSjb7bFs+Nq5VHNw
d3s/sqggbAHE4UoIxJz3clkOVYh2HlCHvgawt08qgzbpJA1MXWfmserzi+3rm9BFJ1M0N9ULyBmb
22vlhg+SUnOBv6YQrw0zmOpkyrY9ajncNSFpl+GCcldyMtnmOQweMydQqTNgAWtC9nrFLaZmX3lP
JNphLzHxdghyFJCuCbH3A6Fbw5K6M45G36EQY6oBJM+fzyx4OPieuQ6xdaZHRWVhxtp4xX9eH0QM
Xctn7svqXGt1JG0kyauwO0XTuJ+9jyhzCUXQGOjXLipTmr/8v8hYvyVl0K4HOj73WWDfDPdmP0xU
DGV+nCvr2cIydfSK7jyWzopBdKqOkw7PS/GIC/LkmfY+CoYgEWjs42hjMVchDYRDtIPO8HiPDkTD
BnrHKQ63XdrZycWYd48vVhHnr3JI2rUfEJ1+NYWr7gwiDo/h4r1rOvhd5hWXoGX/UYU9rIg65hDj
2N3TXnwHlfeqcgZqfK2vEzZwijSSwpJSFXpHoNz4kjm4zRim5Wm/wgJFfQ9SkQ3JTGGTYSpItCnk
n3pcg3TV05J2MQ+a67jjyYlzTrl56T/MUjFXz2a/e8XVaN4Yod6ThfiI447g3dDB0LA5VzPOef0g
unGglBMZwdiuOLeUTsttmrm26r5RgXxZdRukVJoDepDYOKQW+IAtX/ujvI0KurqyXibVPYWD/e2D
bqZLUdeI/RMYdUeCbue/apKikSc3jk9zFPHIgcrM/4/lgyxLd2/DrzQ2PHRkkQtS0Z30DQOgifAc
+qTlr4YESSFIfrlbsx5ZmvWCOMtZYNBw8wktLCPPwfVwedfYJKr25JVopbMX7qMxstMSNwYpYXmh
cQ9ZL5yJ1n7o1onoX/XWgDfVS0G+Wcl6g9SNxp88kiO9nld+iMCnYZ2Kw4RZwR7h+Ae3fqbt28ve
WRjxst8auOypLIRJtDW9TqXf7TyjUi0B2qf2ZGkn3hMh97jSA9H6uvu2AizdCsnUQ23fEWXbnaq+
HTxxB85BwYrLZWZ4YuuHdSgxQFi19bCO4jBt+bVrlhjGgmECphnV7hDLDPEHU3Que8tLiI54yO2p
P4Kl88+zEX+DjONdRRG1A9I91KJ7ILTo07YR7pxViL1F6JnBqL1bfRitsICVzoegPLJkkWyauBd3
Getxe8ePP2wP83vGhbYvPRCe8Emb/g7n1vPIxHfHleOmA/Ie4Q9TtF9N6ND/19cSRFNH7mNp0LUJ
SUs2GiI9qcQfjEwg5EGS7e3kzN6YRNrBntnLYU8CBXBbtqEkWJ61Y3Tivcqbg3YZ4zvIe172sN4j
MeZJ6TsYhAR8ShvABLaa88YYMvJW594j2akeXCSLhQqlapiJBPFBmlb6sH9bdiYvuKIEMt1wmGaT
HVuKRH+Xh7N76KPSP8U9LgGMAwonEauVdytFvUqcuiqfxgIuMuoK950B7AWw8hAsxH6ExRNX5gkK
MeIhqZf71iiiVkKiTlmDHg+8/isgPr0IH9fHjdLY+rcrjPsqVP1r0tv8JOwl10ntRwPWnb5QZDU5
grhobIbdpKMiJdBKYr71o2eryB8zNyTv3XfHBOuz+yRnvX71Af37oKV9iaz6A8VWJ5So1j6zCATz
8oxNp8GcJdOWvZT+UiRLIP+4lv/gUJzMDT5QplwFNYpoMvjHqeZHYEKbm/eCq212i9QOVxSZWpyo
NO+37jYSMHdWIJgD1e1ODg366Lw8alm9rMOiXzpjI2jUtEvjcmxLRIhKAByAhdrF74B7ya5wCm7L
Y7yWZbk3I+ln66y+jffHBB1j5bycsIzHBdPNb+E/LJRTkwgP3bo9Rxp1oCi8u7qPSQ5xhhyr2XSN
gpxi9Q4y65B5w1UUxPmYOq3XcExyFK4XHBU/kdPNVwusLPnfj1yuPzH27MkfkqqnPwXu50Qy8xNm
qIyjfCJxCJuElX3ruf1UwQnG/+goye1P51o77m8Zd1mi4/m8rW1LyefM8aHia2D80NDnOSiA8cSA
glXm2Hasc1y23bHxOMbgpZnOYgmqrfml7zQhYPhlluWr9n10bEiaXpd3+dik89a+FLPEeigNqNfm
3QnN9zGTFnLpPYYcbfeoN0aN/5Naax2hVkJ4+Z1g3GTYd9PYWKxCN7CT2O44WuPcA54HhVqbmRCj
OYYQrGXzMdv5uJfCyvauE17IdLgS+3eKgup7Ft6zHlk3VHSNheXpZv7BWr5rh56/7Maqz0F+ByJp
UGT6HpivoeAMaV6Fy6lTqBMDhjGN+paGu2vDa0hYfmrbJKUT/5Aj1hE8/9OUGYR/r/qDB6Twts0Z
voWgb+Mz67G8Yhcvc3TO+8779N0FkmINJnVUjsv2wf9NIypRYcHuw5VfmomK+ndBqu3nYm50etYG
D70P5HHMnY4HCSsfOGX4jBWluRYDkuKhCGitF8/jqW3d8aERY3avTGA9xZM7/K4KVkP27RL/yKnQ
0W5b5pKMxMA+yA2XEZYLU962y7T8XF1Wnxk+ylSEmXcZchl5zEuk/zZMoj060xIy+w2BM1cNtiOq
jSHJGhxXW5Q/OFDnvSdDVJzOHZpjW3gRbWmczUeTT/OD8dhUb/PYHbCzBo+Vbrxfyr3Nbe1ZP4TC
p7IJe/G9LPn94jnTN6It6RcyO1SMh2pbn7rFeSAhqLjn29L3Y9N6XzYrTJ62aTSH0fFaAupxqmeV
omVi4yfRg2qfl+CB6zqyYatbxYuHieanDoSdgvISebbKlWJvOEZBjdpPc3svq+AzFuMHxACGTEKz
/HzuDp0/+X+1355D+2rHy3X1gfDH0Cm+CrFSRYRP5Jy8NhapoDX+1kVk4XHRFP2xr28D1gDMHsmx
4D+w2FNl/8PbrB6borvF1SzyHh90+bBCSYYVW9aIX4K2OcjKUFjb74OO1JwMi8Vy0S4nSFIPw55Q
kGG/Fh3BEyTEt6cOz6RfB3QiVb1gMFgvtktUO5Oh+KlVQyJari7vtg+1nW+v1cDMF3brx3c7MnBE
CR+DIzrnIkgKZpVfLG+AA12mmT5uGFO3LLznaEVvyHvY7HwsTiZXE+ocrkqGhgRYOXQQoA4OpX8U
kr/YYvOG4ueH5jxmGuDmA95bFeX/YaMZHwnicMbTrFtU7qYvEG7+v6wWyVBl/m8o9wkqRDM7EP73
VIf7sBb1KbpJLdk2sV81tJqE4Rr9MHldd/PIICzs0XTrMZvvQNOs81RixO96ooYagefaC1frrixD
1pl6WK73fm2tD/3CG840oLlpxutuG6iYFUFPZOTT4+wMQDXpasZtvlWp69RY3XQJ52HDopVXx6rx
/IujpzyNhtX+3Dbxw7X0FXrxucuxOaE+cM13nhX8WXMVXfqKiKAJgeaKuBcw38Rnai2KZK2pW15b
5Gh+vSzheq58592aXTYiI87imzS6/QEcHk4EFdce/QAJX3XTX7B5cdo0VtFeMcZgPJPS/BRjVr6K
wJhfi9uJLPG1Wbc94iZ6PRYiOSVKy/BtcYP5lJs+PyFXkYKoxpemmvtnhzz3S8eLf16ctT2PHMuX
BmsbVkcf2EgIDGDeUC/X0m6sHwJTirQvjfpr5xEhw66emenZi8f1O2I9WGe5vDSZ2xGwsMH7V8Mi
HzO/cXHSEtzTYADe2SPJfxu4CI1W9ejk/OZHfXUpnlOaa8xnjrpVgWF+nksEmprEmOdedxAshJUd
/bBzXtlslJ3FWI+MqOhvsARs+rFBODnh1NrgwqbZw16i/lTaQbNwGmi5ctZnwWqLT/i7bu+DA/Mz
i5/Byvu90J2+2o7TXxwyX979ysxhEilg8NBkj4BZ9q32W1tmnaGazo0a57+hafSbA2Z5xX+En669
Aq3x+3Zsay83r3ra4nz6rdq+/Wfr0QG3E1V98jrXYFvi2dlZdjb9yoeoYUOeFZeYwzIk5cb8yzCO
Pshqs1NE3CUtiMtJRB0UL67vTTuvwpS8LFPxPFWCVhL7SXEqjEO/r+ZSPuM1sOnleLXtonHueb8G
8ijtkAQONK+VTTRnz4yeJsGx4jc2LBGfIFa/rTFcr00cgoWhkez6oM/PdtZvh3zEW7stjTm4wjeX
aO4tCsIsS7JJ8rkrciw6K1yedS6nD4tl6M/8SeWFzi74i9m7J4SFhCbWKPS18w4lUKA61r54zKLg
KQuHT79gK0UGbYv/PiN3rY3iU2ac6MVGLeuPlk04WLbF07UuVtx2tWHkS5rI73gqSLErsZoFJRxF
6GwjBgcwnz4o7AP+x/qB7DBCCdpeESYQoP+FY3tf01fsWq9WN8efhJQrsycvIr2UHMnstBHwjohg
6mcpreU4q7o4FA7pgsGGg9qpBvJBxBincyfxLg8e7k7WphvD0qvBiXiulknsiyUq7xwMDnghSl89
dqQvfCmxoAquXTftegD/v5Nc5Cu2zP59VmRowsnH3yoX4uaMmJ4Xb8XvIfDLpUy+KuyPLdE2PO3x
Ce3/VgxFUfXMzkPs+VGjq596m/IPiwFdmlk3mhCr1YOVDR9FbMd7q6zCP4VZyLShoUll30UqkQQ4
3HsOMbM1HM4PlYl+XD1S1wYcNOBgOjjMFmd9TMbs2yam3CZUO8dvZ5YAg9cQQFrR0+qICOXWx2rs
zYnypvFf4zv+YbVbTpMWjY4jkB8hzJQ+1U2eP5ppwfqc10Mi3QqBlIAr+sHcfqR5zfKThQqFsdY1
4YtyOL2G2h0PBakUyGsrpRzpbzDxWdvouykYOa/9wXNo/9uRkJGJbVaBy4mmfWaeEyr4ebMCk8QK
PG9RVr9nkrDtvEaIO1YVjIdx6dV5jTcspxPel11nBOYIGKfUmrX9S+p4TZmaMXrDONErhHxaWIun
J1H58txFrwRjqkdRFtvbGojhfsjmijxg4d84PNZOr5UPtzk1zqVg0pCOGhrPt9Dmc6eyDq26ZWpO
c/bU5ARTxyRO7Cab1INAkitQVr0ed84i1KUWSPOMk0nHGZn8NKadP3N3IYlgju3bcA/iKbebH68I
oud1DevvRUOC70MS7bbNR0gZavunELOLYFdH65Eytz9YTfNvnU2Dob5oxolyKm6/3SmwEsF4NvED
D0ZFTNWvIe+ap1WY7i/NP6QMOKHS7tnOv1syIFsPJoqQweKfM7Z10lrTel27oBt2bcD6uRA08PZM
sVrIIabioZBPRIvP6LGefo3JvaLftkr7vWCozK9mtOI3pnqwtdqu03UGogkCKTBghTL/D8s3idUV
iX6vOcTmvlzr5Udj2947bCP6i/abvTD6QRjesG+psbU+c8NhW8k1Ay6pJkjTgVoz8oKHsib9Bxm9
/8+eXfdd1bMhN6zC0FUbigqWi10EdMGJjAgmaG0PyWPfvOFzwxHCGDxHUCna8tniE97BZbjs8bPG
J8eKthdlRcHBeIt9Q72IHY37WieuRRKkijyTViurd5xaLukMsRYweBt5cKfF51qxenqg4nlZvISU
qO5lzSmCwYQKPjJoXbLlJMP3Pqz4ZVaEmM5VqEmBCNddP1bOkDSeQRXlCcl2SIHm1c3RRHftPIjn
yGJwNvSrebfcMXj3c6KHp00znxUZO3zWRZNFsjbLCZJ9uPN133wbn9IzIE6LnnEwx8bdSq6FDmtR
bYIfS1IFy249Wm3mpBV/YKLMMlyo78D7MQCpXWAhC9ElZC92KfDH1QgyWZjzZcUrT3IdiV+wS+qe
ZqR9cdjthfRZ3ApOfIE7lorEzyoqree2z/N0DsHzFHHMLzbZyNEAartulHU4yKqUlz/et5Ik5Xgd
8/tic8LX1r+NNkkxZJA/aJyFPgw8vVQhDl41F7/UENw5c0sUeR4U90Jbwe+JpMZkKtmGBOC1+BBh
ajyvS7i+Fr1jQRKPjsvkHQX0iRSg8QIowKKYSlYI5d5QnPJ8bB/aCZhlJ+KtBjbALjjtBuQwKubB
/e2PQfadyYJvIA/VX+I5ketG2qisyuUhukVu+rxq/Z1PTgAWWHtWvzx8h7grovpK0ibJrrKzeeVC
LzsJorEHwklR4xfavd1c13RIQRY8diyVJUGxwmmsV6I+tyyyQdpybj9sJO/ztugvCx3vJSSD8RIM
wMB1KVZoVteJWEdI2UXsbfTGurAVpYUgnp7/F6NAHFePeLYHRucYFt8jhGv2jqmZdHmJy/DOzHXD
jtl59JJhXuq0WH2AvU6p5ujlI7omwAJDlmJ2qnej1O9wo2E+bNj3foPFIuu0WMOum2AAu2/cmo0C
7UqqfFj2Gb7DTNzzsMcfJLmZp6XWDh+eXnNntTV9SDQ6qNYBUZA7W5ooHd3ev5umYHiXfPQLhhiz
87tq/IWYXEJ3GUBjD0YzaboF+RW/yquXl6RDREC6iyHoI+zC/NjN9SsBc4+usOTFzLlHmrvcLiST
1Z96EwSsj4TCZSFC4VC4xIsp2k6aVbY7MkL5Y4rOsFhgjW4zfHLQe1sMqbPkBcGh0Fklus9bJYiC
N0JsuG0znSyWFI8OodNszR2my5rzR6/Z6h7MBo2dDaHcb2FGb0i4Gq+3zq3ljYgEfdGOZZHL5Lnv
fqx9DBRW/UQqh7w3Om5f107UP+2EG2lX21N+9YXDqHeAILpFBQS3EZQP87Qp+8sDUXqse7mCeHBj
BLYQz4Xjmz1Kvv1VDPNEonnNJbhi7IxuVnqe8frRi29pT/1SfHqFGg8DcA1Lm2oiS6gt7hjfozq7
fWXtPDo27g6m6ioiCRSBIEpJ/ggf4zlcCPBw1VtHYfWpNQr26gXyflKabKkuiH6qXJCsD3P839xE
ZKtA4OyDzWtooMiP+T/qzmQ5bmTbsr9SH5C4BsDR+TRaRrADe0oTGClR6PseX18LeZ+9q8RTkPVi
VpNMS6XMA4FwP+5+ztlrywTN0QrJp3WDvNr+biE7Xg1GHCOOGUOImNCbgwsH34yn0E8nhUwteWGl
p0N3NOtsTdVBHMgIe99UGSV3vnCAQlRR+IpoOd1kuT29+6XIaWowmstI6e2LOpubrYzJH0ktgzZs
FRKJasiDAxmNfqS0qz6asJeuOmCwxzEXxTHMINqFgt1QGRQ0NjZMO3QcA63y+Ktz/Ws++mCILnuj
jX70XeJvgabQBGSYplxzYAmJ6cDZsHvDWASMPj157wiLTf6GrqELkGQMC/a0Ny2R4c8qjO85AA4X
dW82q5SSxA+a0uG8tlF88ELbAmZssU7ZZR0VeoLsgjenzLt9IAlksgaQSooOHT3ppDXhlAq1h6Cg
RvayzhraGqEuiEOPSuU7R/ngQ9LV+ARyRAR7nAfNo+r4bFCypNIwa5IkDX2p/+gDAuFspSnyQtiD
sRltPlHYhkNhsB/2XNLz60FHbDNUU8+ltbUQ1lh2znXIPChjXOnsVhPES6+3H7TZIU4gNfNFr73V
ujSeCw30ytBqYu1bYQC9DDomrfQmacqY5EyZB3ScFX7HC22NwZ1bvVnw3RjT7tANqzY00V9DLE8x
xQPaqtnekUCvU0fXvduQ5sdfilOSJWm0ACIsVGjnoixD5rY2TM24Tp0u+BmamXEh8s7Z6bRCU4+R
2YU2Gx2YLCEO29IajoAXKLAHbRofqvmORWJlPJpV2f3wpO49+YGJB6AhqdgNtlP+rAyor2ZAh5o+
gHkz1VG7n5KBXIk+54Orobr9Cy6/bo/lNLsrpNFtb3eiX6NlmTYl2dRHG5eVVUDq+4Lc+U890ES6
tglk5FewJ4DdgFraU0OJL4fSpRd6pELv0GlLof+v9MojG5B+J5yA/2dqofFklW3yyvnFWZeqU23+
omYtqxz8zUXryeoiLUTzK5rovqGvmUCZ4iS5oqRPq4mGFz1YZhq1YExsW0xr12RVlH0W+PUBGjO5
61rPyW1NHxXl/RtLZrRr9pCttVWbWZwGHU1QVgXc8dhSB01g54+zSjCjQpw2RkHhl7IPHGROQ1eq
2SYXY6wYV1U/36PjuD8m/phdRI0IuWr7FF8cewhfJswe5IpZSMWKY9EdJ4lrp4EHjKfPsEuTEGW4
ogSPYUNT8rawqbQPgnbGSJQthow02zs0kW26jAVS46jxkA7Kq5VwkmyqRD/aUg2O0GLqp2EKBhQb
qXHnIxU6ZpWRb2wV0nYUjcHdX5A+uZMbdghfChy8KBW5K0zb2QmLjFVY0OMbaU/sT1Tjm1nm0Hgh
TVyVOXHbUMrmh+974SbBYTyCb5vi++oDoGDn0qvvRIdsy9VlgoIxYi86pnqx+sswQwehopDIYtpi
x96l3Qkqlldo4J3rQPG6F7r+iyefRpnNXyHNN0Ou9tY+4vSzj4KAZpCai/FfTR1YTiCS4GKgJc+N
PPqPFTAzW82IesgvTblvURat/vfa5v834fJt8ZE9NNXHR3P9Vvx/oV7GmvC0evkGgEvwfy7z6uOf
/maIiv9LvqwJ9V849NqSMgo7mFSxQvy3fFnTjVmJ/LdNJA6Y6JX/43Am/qWqRGtH6oRrqRkMx549
O5wJ+18WWmhHGjoj2vzzfyNf/qe9maLjp0DN1NQX7o59F5Idoch5L20SWZwStT02Z+rNb+/ivxTv
v/unnRp9YbJqWx4VHK9U7vAQ+pYyJXGimb5ycv2H6vo/Tz47S/5mTVprLQpsUgH3RJZbGp1wATBt
88zBZ4/A3wYXZArKFFPNuyyJvheWrpN1RKV23ltZWMmJDtJqiLfVfd1zECQhDGPYEv9eicj6/f82
F/z9lc9P+B8x+n9ey8J1EvqHQZYj8e/Jc3jbtlfytyRT6YShXHI47/kXOveeT1CmiY/Qxna4zHvw
dYnqXZ83OBP+9zfvFAR4Gku9O8xTyZIZxvPQqKy5/16af5iOp97N7KH5269aU5ebxjCUd3aXc9aq
OJGyfQagptUv5s0/jTH/++3PIILfP6HJB/BEFoV43y4mjJAKaDxmjW+cGTZsd3O/s9a+K6od7z//
SidWmLZYv4lDNbIhp3QXte3NRGsiuRbjK3fxU4Mvlq8pBUYPpmXf4VSN/r3DvrgyXz5/8L9fyR8m
qrZYvzFsgdau2+6uLrWtXpJemHLskQ568+zgeFKhBOYgHt/iX7VFkUrf5UXS/vC8gw2a1cMV6Aft
Rl8sGn3+0D89zGK9c1mvjYnCxV3rQQRCdonzm4IUOrq2uKia4p2c8mogd9nph855tbnqZyzZpOQs
pl6lEonSv/9Vdub8d1JKhEFnU3cBL5X/mvXxX7y2U0+6CB4c72YGWtcBkqFdRbyPpL0t3gjOhsgI
tR7NPHpNpXJorNkpbbEGnbCykwESs6QiV37hyMou8+c3togzNHlHSqVD1FKhHOEBS8NyuXLSZq9Z
vCFEXzr3ETK4d7SEzaxi3k8+rm1QnBEdbB44r6GhRc06xDGQVbjY6hdvyD6xyv/GdPy2yunniOkP
LsK7MgWorFf2oUd67GAeHwua6oB9rfsKuk9QFA+aApE3qTta5c3oGd7FVa2WANnkFb49r1KE9/qI
45wMX4faf1JqTFZR4KMDwY5JX1fBiL+XAvqd1pAhqA+NJ56oubzHqbrpSSQgWB2+060C17/cyCAA
N0S1EzRb5UQ0Uk03VjM8cC440oC1b1sQvhArAQIe5zcWgvQg53BTd+1+MrQ7AHXfw6y8zgqsEYVe
Xkg6u4IwuQvhidF2hmImQS6eJM+90u+SIQb1DlsWQMZOT4ajGRZHlMv7usOEPuluhJbdJ0mx8ztQ
c2PruSSNz4yCixiu9amP3DAuXb1jgwsG+Baz2HLfJjCn1TozqCgJ0FWIuD5fFacC1TKwD6SrTDix
LkXwnR5WpCnS7VlDz+6zv0f0qEdjKTmZu0bPhJgaCxFm8e28sRfB28jT2LEKUboleqFVYHnY+YT3
n499YhWoi9jdKTVCN9ssXcA40B+A8Ad3EfKIWzI4sLY+/5AT730+0v7+cminG23DH2t37OVdayTH
SI3d84ZeRGS7qjWJtruku1jBlivJ71s63DafD37q5SyCqGIOjhIJv0ax6fRrxYzJGdSxipOaqp85
bxbxcTAdWZSWVrlIf91JUegZsvA1//z5T713/Z/vvZUo4QAwVy6JBej0pl9d9FUcnHemUBfLl5J0
BAg0qXG0Sub08AoX+4/zHnyxUFMZjKEatJWr0bVPFmpyDZVi+DmDG3KxVG1HSZquJ+wknmZgyQOV
OUvts9aqIRdrNRJKls85IDce5A9cBuUqD9UvzkJ//jkNuViriV6NkZGHjZvWzj6r6OmuKQx/EYxP
Df4/1uhYlzGEbVeX3o5kDsZbHjDX8175YpV65oDtjHCIMmUVYDAqzE3kwXj6fPT5h/ufpzIAX/+c
5mlHRaSn0dElPwjvcMp3XRLj4hldUqn61RvhMWtoEzXJwN5+/omnXtZi1daWNU5qPL+sIv7FfFqL
jF7O88ZeLFqglH7c0/ni6lVBtJdQBXJsnz4f/MR5zJCLRYvw1vHDAglI19jZW5aayrfJnqBKdzir
TuWAeyvTDCZOqd84tgQmUCKGXMemds+RobzNOtPbTTbFyWGyxE2i0niZFcBmFAtTJRp7+isqlz9j
KlWUSjXrzAm0CAi0z9jDoKiNWzjOhz8gvWi75oux56X5h+njLOIB/E2vkrQpubqN53dqQqlthf2s
gimw+qS6apHIbJNCrQ+f/wYnJo+zCBFT06cyI+nnos9cYd1Lxb0B9nHe4IsYYevIr6pWYasdLW+t
VDa+CA6x+fPR/7whGs4iSGgCURUq4cZFnRnSlGeCbewbbBZbTTtrQzecRahoI5MapxVXbqBgJtMM
lgHqhe6rz7/AqXc///lvh36vFEUT4kDt2s0I/tisf8LV/+qyo82L6E8zaREWYMDhWkWZFA9QaRzU
JkdR1oc/bB0xsyiLaRsNHVomJ4ivR0ofVCExGUgCCi3nfbtF6MjthChrVZU7pfV9XlSXbSZ/nTf0
Im7koJCrKm0aN7eNH+Awf1Lv/Pn50Nb8eH96bYvFTTeiaEH8V26UD+1BK0eLBH0mua8qaHp85Kw4
c1J4iiP7xQoCY9OXGtZdBKujAiIRmhISDTmh9kKd3j7YaaZc05bu7XpEBdxuRgWYlAcANm3Yjr24
2k86rgNZocp9EpiPZeelG20Ceg5GTd92CvWkwAlMOpCgLXRak140ZMtxTMVBxoHlBUemLOm9NQsc
PEay+YB+bhRJtYQCaL1J9cl5jan2c/OjXRrLXP0BX6Dm1Yv78aiVALCpBIyzveCPdpzd7fC43Ixw
j1dTr6WUNizUEpZ8tXF/3fZoi4D7QUsNh+59CNEhwkA/c7exFwui7pVkHIe8dGmjiDfgAGjnaNIv
It2JjdlerAcq5I7RxV3hgltK1xR17bn/6QPxKjkHaELogAv8FbSIm8eUB/4XB9MTUcpeBPSuCoza
V63CJZQHBwQUKJ5kWh4GvfviE06EEXsRwnVIljEmunT0VN6VktKJkeuV9kWQnYPpH5aDvQjhsd7n
Xocc0yUVj4uzrOiRk7ZC5kAZD9qoxF/8Oqe+xCKYYyacFqqt1W5dlLdt5X1Xs/zx8yV96hdYBPEh
jGlfK/vSRXkhvjmVSO8zFSMaJGLq5vOPOPX0i1g3TmUMPHwsXACGV2iXfkax8/L50KeefhHrqmLU
o97njFQloX7ZtHRYjzS74d1ufrVNn/qIRchrhR7bEA8tVw9VgFjgq6itV8W6GGn0/fxbnHhB1mIV
QKy2x2rE+MGiwE5jxfgUyf7qvLEX83+yrTLsCsZWEuCrbVRdF/V5mX3DWk5/eh19i+qXGyXrytxj
73jeMy+mux07ymhCRHCTrjmksn/zhTzvzGItprs+DFZZ1arl2rgRosn2senugXec9+DzD/zbmaWS
yuSNDkKsMsBjUiLSXI9acDxv8EWIFv3Qga1NcdZT8mhTJc2NNyr5F08+/2R/iGR/b/i/P/lQNnpL
R59LI1xx03sUUnyJuKGVGrAbaSBMtJG+fP5NTiwpa7FqEZBUdt0J03WGku5CXF7oD6uUGxo2s93n
H3FqSS1WrSIlPhiGZrp9AX7cKp8VXX6cNbS5WK1+SJtUUY38yCVWh75aw/Iz6cI6b/TFenUs5CdA
YXnw0cNPyMkeukA7bxsxl+s1QAtIY2blZngPaRpt2EFhvH7+3Pr8Zv8wg8zForXooQgiEw3CEF1l
jb1XZ0OeYadnj14A6ai4HkJzo872FB+6eE/ECy6Vl8JCJ0a7Ov9VHsMpBq/xRdz7u172p+dZrHQj
GPIROwLbddA5W8OwdiCgaLQF4TR6UL0rChVGe2uX0SHGLTKjkx1vj7Y09qBmonIuYuDS+sXqOjEb
zfnPf1tdfRTlk2UlucvhAGsEU6DtitozB1/EBcyPw4KrZO56jnkNDO7Y68pXkfhEGc0w9X8+OXZV
FhJRJ3UdWAI/QAi0M8XhjeR8uKOnhRxoCRwJNfN74HWPhlY8w81y7odxEuvCBBwFugaWWwzsoLOo
W+WdFm5Eofe3nWb4d3nN36sbx77Aif5bWNOFmw76d4oN16IskzPf0CLeDBT/zdarMheJ0C9dR7mJ
x8f0xeDz/P7TPFtEminNrRKpU+qWQ3INoIqOCC524G3SN93vz1u5xiLm9FSQEIL2iWv7w1uLXMzq
nz9ftyemprGIN3S7gkmjJc31BrlNZURfERYwn4+tnwj0xiLgYNU4ldAFErelZnkIANs/FCKPrnUF
pEwBmQmeTV1gtu6U1abxleGGDvDkHnIRnNO+SHY9feNYaUfWexDm3ZUjMnXnh6QOG26C9EJoj6Y+
6Duv6T+GSgBg6BFQbFLkFrs0PK8ibxiLyOYnEFdb/GTJREA80IM9N4rzor2xCFK0T2cCQ/LYZRXt
IUA+m03yRUA+9cMuYo7tmNxckyZ2Yyf7kIV81awvQuupkRcBR+0HzVbbPHL9Cl9ao7YqNFL1/vM5
c2rwRcAx7crBxbkPXTQj6VbzS20DRPKrxTp3Wf1ptf79579FYpEpJp7bA8Pbuw5ACKcakmN3WXug
5J7OqhjMXNT8Tcxbe0jbLQQuA3kaemZSc7E2AQczN4hkyR88OwYeXBAPfBkg3KKZXntgnSIMeIyR
ODvFC40NnJFXsdAfvK7c1mQn+aTGee35U9C1//5YDT+i817eIhb1qqLTUZ4k7jCp7/AP1/XcZnrW
2GIRgqhGa5GI8xibtJxa+bDLQ/2831wsYhAdoL6lxFns4ph2lev1bdGeFzfFIgAh5IpAVqdz3CTl
44Bu9ofk6bwXsggLCQEmQEuYuqZ18Ay3PHM/F4uYkKdJpvXWELuClmM0bKl/oIHX3p331IuwEHtY
TXDhZPS8hB/evpKXezlv6EVcyPIyjXHxS111isGEtDGwSZQDm/NGXwSGwMwda8CZGx0wPdp1Ht8Y
ni7PHHxxQihy3YK92kbumPgvmhUgO5n5I+c9+WJVelPvCNRBmTsWWbzDKMnBhfG8n1NfrMrYUOl/
41TrapGst10PijGVEMfOevJlL+lE1sm3tDAFLGKA/c/eAel+VQrUrHl5/+HkpC8Wp+cXmDJaWeiq
urInEF+x7E3rmVhrls5BTapVmB5qTGaI0fT/b4PmBSDbVh/19ehPoCm5YqfKnQ8tTrRiX0G47Ouf
In5khITEsEjMK51RLKSYAnd6cr8rvEQOQrtCpoL7DJM0f8m5fVrEdhHDUG1gjk0uAbzIzIu8PXTq
bg7Vtd2vCjXa8ycT00Lp1QP7RykCeLXfhxzjraq55n/qscEBAcKAM7473k/VedKwmDWMWy67V2wG
YnJ+VsMB74cN0V/hx3IQVJdRMG8LeTvbFBh7Pr20G2BBWNXxRcLiPkoPMd9HCT48LHxT+aNuoSHx
OQypkQtG2oRT5DV/zVENgKYHE4ytk5LCTf/9GmsoAZXYNwbnF9h/qJzSDvDxLvI+2q7Y8ULYzTq1
OHqJsWlDFaikhxitPDbqTno+/7mb97gRiUDaJbe5BpdrKF88Sadl8aKbh7j3r1quNVo6C4+sF57B
J7/io9DXtdeqRoGbmd/QTWJ3BnuhzADXI4XwkRU017p1ZVNACmAwWWRQ2zpZ+/DuhkmfAfsX8yvU
MA3hUtbinllZyEZ3TfMN+N1K7cdL9FybJKB9sNjEBboF3HjaVye2YOlLaMDqpjwzqfD3Jem3w0PQ
U+6V8BTdOvKxu/HM7+gdv9i650n/p8WwiPo+cE0k4lwj7KZ/hLrcU4GCJS9g7q7CKmhAaqCEP29Z
L/YAJwdG0NET4saBfwWe5snwrcvzhl7sAWVcItBr69i12sA4oL0EbTrY/ZkPvtgDinaQFjg17tFK
/pr2QDSa9IscrDY/4Z9+gMUWUFK0Ns1ehG7G3A8wl8dh4MgCC1os5u3dfOKp4zsQa00XXASTdqM1
z5+/s1M//WJ/SIYmS4bIi7C2S35R81JcT9bFY2o58S8Rmlj/oiT5Yi869TWX/czV6BlWMVmh6xiy
vMQG0rzLag9WETKXVdsqw3XmROHaR2GJ/BQEJGtSk4cCywjID1p7QGOrfbG9nPjiy1Zn2xL4aiZp
5qrIm6/RQyQ3kAqT11A1gF4ZmDSjqqrPmzvaYrdB8wxmaYwyaEP9G6r013T03z7/AU9sZMvG56QR
U1rRxOJqPljCVNo+nApEcLMG6qDGlbxQZDJuQDjm513BtEW0QPU5es4QJ66eRd2aBheqjcmZhUZt
GR5sUwdQNSZu3OffMuS2qap///xNzUP8YZH9PSt/i6AiqGrFMdrEnW0RNKv7Tr7zi8l0auhFbBhb
JW4iQ4/cxlafvTqCXWR+lQY7NfYiNuRRXTUq8m+wYOoLfP5dUjZfHOD0E3FHW6x+zXPyNpFG6Fa2
nh6HUUVpbWLzV4Od2AaRHmJjiVB9AB9W6jMX+M42bDS30kyjTYD53D7PA5xNIyXdKGPZbYHkg5L2
ZbkhqaBdVAC4V0bnW7uYL7HpdS2L4VqX3hdf4NSVetlPW9UjxliFDNwWXHtsovUkkoAEwAvAWQ3Z
HeeZkYYK/qXiYxh31BM4avXWiwk8ITLd+UQ1ISRiV68nV4/BXR8jPPqSCJiCuuNS3VjpNrZTnHow
KjC289Ghc7z1fNoKxfc0vm9rTL0MavK1cdF0P9X2tWu/2BdO/PTqvOZ/m7FWaquFGfHtOPiG4177
apHp9t9dS39YDMuG3krmVU92NHITrQgexrBodyRPpyfD6p2LDkrFFhfMahtrKcg1oMn7TIF4MaN9
xF5zVASKcGI54eDNJaEg62vaLNLnWA/IVyi1gaVJreFbW/fVTV+FJL1zy1p1doQkuA3wA5N9dzPk
Zgy0htawsjDxFer0HPG71Wg7kGDxZd9k9bryU/2oVgUnEbgm3S6g55BfyFCenFzeq4m6MQftNmhw
bRADVE/gF+aqmcYEXEpRreygmHGqmZ2vsqyD0BqG4koJpOAkPyL6blPxZPTGtBv1DABwooS/lLaP
3hxAHh9d3hUfQRHVtxNydxiRMt5KEN87Wrghs7Za+4K7n79lhdgr3Cgzksvg48NoUK88mvh3VjEk
BxEpziYXQNg08z0KxLj1UPWvAQFVCFWD4UifHZ7imR7hfiP9fVyWb6FTdeBgOuPaMdIPA8Pe52AK
vkkMa17wozEv8Sv09j0E+p2pFulaTXE8WWWi724zNWn2fTO0FyOu65uEBpX1bNRzNBBybuit4KTa
w+pM8/AZ4WtxEykwMpTEK5+5E9mYHjiF9WYAP76NmuqO7XrdKIFxMZaGv2XsbKWpWITFY6vxF6hK
w4vtcZHJ421i2/6tF9fhbYh/BJfwRkF2HX3vB/hrOC8P2zEFodmlo76pFK1bx9BYHpTIZp0Wxi8a
h7Dq0v3slmHp9KiUpzahoTr2B7oEO1gkR+yvx8M4hR6q/MhS3kEJ6RuRtfin1GFzIbRSWfmTaHc4
zOub2g86HHwz7RAZGr8O+mpgds3oH9QssfeWSIdvKqjJjSwNbEqyQd03kh4srN7gsWFDs1WBiLuK
02bvM+4e8S8NQTuEtNHRsyJ/RX83pzJ7HB+TDPvvlaoE5PdhocAKSCynXlXEVtrHgPe0jaQDCVYU
XAgN7fsKWmCfrOHDTlc4Z8d3VWP4H43l5QjgE/Fu+EaVci/0sEIDqrmTCqx2rPjUfe7pzmaUCqx3
Z4A4OKniJTVrgfxc8Zq3KBH2IesLf1uPybiOAhXPAL3t6l+qYTJDczU+Oujt3oBqd2tj5HbZzvCG
UVPifVsCpegsPwJmAIWFDC7SZ7PAz69rh+ZigrtyqMDRv3km7N6it4EV5EkxsCIa49jbwJyqjgtv
y5VKlBiD6a8mgBupB4eqggibDlZ/UYb2hFRGSoBKQXbM5CS+1WoorrWpnd0DRxkeWxYmR88EnhNY
k7ugLuTWZzfZq71Tl9uosdNnrcvElakYAInhR1IxwxFgJe1EfJixk1rrSKjtjgaT+rJqSdeQOA21
myCQsXfRabMFS6EO8eUkTKARaHm0AwTt7NYp1VhudanTO2qa6XOfmdE+RVHz1NQzuNUUZY6WPHAG
jAfSGMBJGWpw83IEVFOgczeDXz49gKGy1kPZTz9rc0Kxggp7tDaNOajjDiQKIgTHSTWaXx2F7Uc3
cpBUVuG39IEPzY9IgY/EQGb73MqYpFZc9b8KqDOgKNvZCKXTRXvnTLW17XQ9nbaJTOpNa5Q9NOMS
gPaAOyS+kxPSQa8tbko97fZTk4utWbSoqwy7TjeTr2fHCL9cahZ8myzA+beqBdYi2EJuK2yMrlIM
bi/LWlO2aV6RxMwdvGEmENc4Rg3+VmZ9e6eSINwMkaVu64autrjr5TrMBIZ/AI1A3tj5R9Q001tN
b9zKHHH8Tnscssty7eWo3qfsqsD/Jsd0h6ayjAk/YD+l2BdRjS28rQDQHC0JMyA0e2PldXhWwV5S
g3enK1Ey9arpCl+zphWhwtigLUBLVzQ4npmgoQD8AQzXMeVqzRYMmIXlUKIF0xrPHs6vNVjFImhw
qwSOUG2MqG6sG63O9Znn0Hxv+qZ96bGtuvJpxb0o7XbAi8tz4gfoRN5d0IQdWZMKNruJX82m1WUA
rcVDlbUyMnXAG4qaDUYL4AFlAvwrtLQ3MZrN+wiFbA2rvrxpgLlwVPfTozFg5YFNOBkELcN/I2cd
1WZZwOsQ1q01hvWwiq2c481IXT7z4MIHVYdrpN4ZW1Wm2RPg/OwiQPF/U8BU/BUFFjK9Ybh1alzY
rbAWt3wrAa9h6D88bxzvOsOR6warwfc0MhyMVzrlxQDgcejbQnxr8YRldsEeBKdJbAO4v/Ij9bsW
Rj/U1L4NIrx6o1oTd0luTCtj7HDh0Noe1xPvodfZAFIDkKhTZ9g/SDPa4HNdMPOGFtdl820yRmOl
w7ZZO/qQYEtCDcMJlAknBPgttMk1t3Xa19jYc6zsOgHzUOBTGGrQ3xOhg5xBOrEqggC7E8HZrowV
MDgJLZqAyc11a2MNyql1Nab8uS/eiiyCSpGucZNN15ivFXecZ36oGa5NkTlDdFOpXKOcrw4p3bGb
pDAdDq0DvS76TpbJYQyqcJ9W8zfyG39XBRqumT6mYKrqZPhnNvZNBU5hJ+NCve+tRNtSuIu3seEJ
unrVWOxD6Gx8fgVpLwPL/YjJoxC7vNYSzlmtAsxT2HqwwatTPXiTmtHIOVa7trX6Nc491m4Uzreq
a3/kGL+BxtW9bQJ3dG9xdt+KNFQ2CZRcJv+QHkHbsyJYo95W14dmZ8ctgH0vN5ptrpty12X+BwaE
wBvtMDEAmmVduA5TCLQoJ8Pq0RodQOfcBDaBhg8p+MB4X8t83BOMyOFh2rivMvw2o1mbGULhOwqt
A0le9KhGi8qXhy4pxRW9a/dGiJWTEZrlajIULLURMNPpUH7MJ9sbhLrtCkY/4FH8N3wTZ0BuErnu
Q38MKvwSVaz0QrMw94qAalpkAahYaCjbtI1gjrCTHNNchwgO0P8yUeRrMEXWIQsN5Sot+idf7cD/
0+176EpNfLMk5guREf+qRhyE4yZ/tgs8mQ0OcqROY/pDqslUngyYi29kQNV1VZjZLuM4h1kMfCez
kiB2x11gOu23mgdc14aW3YSKqV04eek9WS2s1YntczPrO7FAfCCY9JtGGbqnclKDHw5YY9zPhumg
l365A1VZb1ix+QoUzMDiqGW4F0kt9xmMvzUiewUu+iD0q6zv8l2Z2YCDRIdSWFYNBm7aAwgsDooS
bWxR29YVZkr+ZRFZMfnHTBwjzibYIlaZA7qoGj4k5pX2uq9H3JG9DGjASjFgomgEiFVhJL3NiUZy
h1Kccd32ZnJTYthzZZUDp19f61qMAAfnMa8q0Li+Hoof+GdoO6ur/EvIc7ecGfXHqOue8Y3x1j1t
/xDdfHWD9VN6H8U5Jw36RSC+C3lbeVX7oeKOefRl+MuShboVRajjSw1ycIW0HR8uX9cuAmiwdPZH
9nWSg3/FjITMOxiq8coruVKssyQo5z27XOVtN66IlR4vBsCw2peqAi3azr7FGZZDawvyO0bfYUws
BF8bRBKr+bC+GUvfvgSnHn6HEhjtETlbqylNk40dBuPF4KS/yOFzv2nr4DIm7l62KEx2QwPe3POy
j8S0G0hm2PfxwoKbUeD44Gmc+Aq9q+g61cZdFZkTfmVCIoCIq5WBb+GFJgRh0QgMqrY9zrRtO8GR
m0YoWk40rEcllOE2xt6IgC31aicr1WjWgYE1DQVvqE9B8ZqqnnMFF5bTIYcYpLnxj7zsAByPOZ4d
eMAyo1SgwavOmFCWZyqni0rql33gp6vIwU/Mn7W9uT0OWyWMPwzIL3dCVOO2JUG7G/BlaXAZVNJH
4GMpEoiUzDrP/bMt0g5unY9btx7Zu6EqrD2kiPRQJrbkvNtmO0iltLk3ffGttAB+FyGGssKesLUj
Ow6jKwRWFJf1Run6do8FS33VA5+5gNmfXbeDll9UTQdG1xsx2qInfh1ZuH+3nTCeKhxpr8ymgvBG
K8BKNkwpH0EFbpOEN1iCCZcB7MHynO0mUkaMmLoco3BA5uzznrOm6mAfLFFkzw42VJwbLPVK5RFA
3YQW7eeciK0RPN2QJdWNFvgNN1hqZ6UBTdsY8mAD1gdTOruNH6KRJyBzbh+Q0AQhv50iYRKDr1vh
3/otrRtDbJ3cd57Lxm6i1TCC93Yw2LuuvH66TTh8rJPCNn5N5BUmmEwgiLnHevVjN+Jo4KiD9dPH
rxggq12tYwvynzPYwG/9YNiFpvWat72z7lT4E4ZUfhlCVXcAYQQsKQ/+F6owIHWoph+lz64HYT29
9I3WuhxzVdsUuYRIlkD05+tNO/C4c5GosY5qptHWUmT6ew75rcqQfFXcGLjeRNptP2G0szKNDHpi
WM/I0TczNrscXHQSbGFU/ey9INymmF6vEl1rL+qaHbspQEiqba3ecBOeaINHUhlXpbkbYyKU09bj
bdcS3cYCrm0f+eM9Vyl5P+oKRjNRMGxbpQ83mcoPhOoB5CxwUKpQE0Yano0Cw3Dy62y+k5h6K7cY
c6oHRXWsrYAIfcwde1rhHGk+JA5XeqIQl7xR6bK1w+y7L+o82HoIHOj46WxWgiUeMlFCfuPKCT+r
ylGs6amydmjK2zUaQNwO08I1vpzlczQM9G0QyDGpDn/5/tisuwa36qB3tA0qpWSnST3bR1nb7fPO
0rZ9hDI40wesjbuhuOn0KoQJXxe/gtwLX3FI9i/ZKO2nvGzig2Lq83W9NKCtYoA2+Z4Hcbbi9ji1
+QFC2HiTywRP5WQy9gKrwBuPUfeD2mEYHdvlRnNog/Rmftn/pexMliNXkiz7KyW5RxZgGAwQ6cyF
O3x2Ts6ZGwingBnmefr6Pv4kpTsrdyXyNnwMRpBOh5nq1av3VD3cM1aNxgdmtLz4pTL27SCWn7m2
vZDURYa3VbDc65nxz1Dk38RiGQ9eNhibqim9Z3/Jo31F+X2qUX9X/kIzMeWkSfrTQtVh+3rrJOxI
sSzrPuUVYcBL5kQPQ1M04eCy/5BTnlDlZ0rDUbPsC0whQvrxNx3iemlYB3SHZ3aa6SroNA6DMzQb
rx7fRsdjrY5QQ6aI0mdQKdt9xwUF20v3p4iRwkrPUgLUZcLa14V/05p9ce4maBSdF8xgD/N42M8W
loMid1reF0Wxs8DGAt8c9JvIeZkK6QKcSaVDtkH/EWliE7kG8ncYoe22gAjUDM6dGOZgN82KIM5O
J7ct63grWY7iHkz7PSwy0yMce3KOZqn6lmxIE+7NJA217Wr/xSulRbyjfvMJjxRm0gH8WX7pwN4y
Fb2nbZb/Ialbr5tehlpOZthPPVA4j1g7YCrThxmBnfdZA9+kxB6ubaI0wcCC8WMaDVEKIWfb6ird
lGoaWAoa9Hl2DdaQDB7l2OvqDQ/75yxUukKzcHmmgt+I3DCkMgCNVkcf29utPiJ0PaS48K4hfcUG
uAk4LdJlp1VGVbTpFVEWWZ+5T41oxLEsOK2cYtzPU91frGUytpn+Iul34cyD9pk68z3tkdzTeA9r
eY0n6rPyNVHxnZMPvJObdqQ786bXrjXlD1hlwVPRV/4lZfJ8EokhLsrR7Ffaff4CMMW5j7oGqCUJ
qquBEMcNOHhc7in0TYQTCxYcDXJpEqfZmsFb2y+3tnJOkcMcn+zUEmq0AINUevMpUqkOR2JannPk
hhuT0vQn6UE4AaBI9kM3B6sOXm5aJs+8ZmSuOdVP1lk1clLQb8YcCvRcdi9z5z9SkN2TJUDbbIlP
HWRPXV4kB8y8cg1qpYCu6gLUWCKummlEhZjtW3qVbsXDcgMtdR2NSQG5cMkORImX8ElMmdz02mjP
Bjs96A0FYYaZP3+AbrsWGY217gApwWtrwrp0QbcE56BPnFVaGBLoTdTzNSRHLv0Mp8AjeZ4kbsTu
oFcvVqBIkvfPXSbsTdd5b57rPjuOO73YvF332iqbs5cr7wmpXxMprbqd1xHv2+SRz6/TDaO+35Wt
n//0cQ8CuZEjUai2WR6VlxExXnTm3iltb00zAN519sgHHgvsJys3x5I9VvbDFbhkFr6/sQtNIDwB
KUfDbkkcoJ8Py1xDqCT3MTRV4OxzUAFAknJ3S54pPOA6V5uMOij0DEOSrenMa6ue8tdaBd6xF8x7
ewWFIimS20W080oStnfARnI0qytNrVXco9a4JaZ1PpOVaTyQop882wmvOr/p4OQLCIV90FEFGOJO
+hadouvyePkE17YFHSTVwLfbEYytS6ddXyHnnFuwfbk8b+rFOfVReZaWtsBl1JgriqEB6kQ2YWTP
n0RRqnVeUaS4Egh4OeXZznDSgQpg+fauKhRuv0fZ9MEa9o1cSZ+UauZKmriN5ttq6jdDXW2Jpr4d
Jqx+jDsWVFLrYcryk7Aj8gli+2XJJbEtVQDNRZ7rkWUh0fbnpmkg1fA2WZF/fW5LIvwhQ0OAGqxv
m6utniqCznNIJOZg0Bv0HwNqik0Nak3Rg+MGNO1LPu/NvNGvADyMK5lH3VU0FIdxLsWJUDl33Unf
W3tBcE1rV0e5iKPXMtMV1q4GuWihekqrfla18O+Bt5QcLaZ/BNRDXqSgz5vA5jJlGLiWfTNMPa+H
mRgctCqnjQJyspLplaPgEt+OwTT5tnpwR5X5zDuCK9DQGphQJ1eWMPdjR0oWmTXUentvyM6LGX+2
NkDHrLyF0pWscmMiQPihXTwCGqedVrpmPDHi9nCNOPRdr9k6jtjXAmaKNILVUhfXuu8NezChwkUQ
DjMn/ZxfhiU6+r4BMVYR6l9TZj5k6bKp7eDUccF1nb+d8QbHxTKQ7loAj8qbu4QExsYoiI7M+2eG
p/dk65ysaHpoW377hQPQyUpdZ51ny7gfhvE+xgpFlLLuw9nVxX2aBuV2nJbh0Y89FHG9vMWFqLba
+Gyq5HOx0fUd0g7WHmG6fFPkrTLR01tfNnAc8uVYzsOwVwRXr3TCW0VRpgFxC7Lqpe+Tp4yZV9PJ
58wpwrol0n8yineZ1r9xm+Gk5rKIisy6bmWeNRc91C/rxijiCyOW9ZIvD6Ix84MQkAc6wTBtqUm0
93P1Mhn9n2Sw97aH+7UKJhqg5oJckO4Sb/RDfynUKp6GMz3dORvNDqCetYeoY63TNFJr2QbpjZpM
41Yqvn1rXDZOYp5qnMwcPXkKBFYFj0tnKnxEvGYkLiOEktuxdE62rmt3Q7TRo9vPxbrXEbFRQR4G
DUrSqKq9TmPcsSIHdpsW2arI+u61hg2zcVREukGrzmlt7kmHf2OrytyMFmUSNV5PIGYbrIcsQn2a
p5uqwrxrTV+N0+0pJA3S0nMANcm31wTDcelUjw7W7P2p2BWVfk9qfaY/P7kzd3/UqeopsuxTLX9c
V7yWZnO0zThspjtKgzDViCFekOpTknS4gpHm6WtGc4Q5UrT6tfCK7xaEJaVuum1s/TZGnTw5kz8c
/Q7NT8S1fZOL8oKW666wrD+lKOyrZlyObdd0OFRZgzas0VgLOb5rwelS291NWjEOdbt7Zy6PbRm/
o32WoOY+g6JEACO+Gtt8vSKV9WzWtNSNtqyDasQVsAmer4nDQbPcMvTijoBQAn0bq7meTcmh7tnV
CJbXPDABBIzVbsbYUpBrte6Zpa2lU9W8z4RzXIDBAn8m1ASkyz0R79Vq8j847m8i+3dsgWFjq6ba
65fuZpLEQzvZ9Bs7QQ/RkiNidow/qW3sLeHVB3ZUDrQ8xQGnV8Kopc++xqjMjONgzb67Yz0mQche
YtmE+MIyJtrAxynk7X5Fm/5cGcHMveLbMUemnAK8bLL5aAWMd4PRFFNO+0GJ4Rn4NL9okpkZIkja
N6tyKFaMAWdPFSDQDuAPUhbYjbq/nRta9LymgqDdT5/Q93+NzKj2BlulNRH3YZZWYLVpf8EJrlLN
mqYyTXdjD9470rgXisr602bBxcM+aBWEw8Uq69aImvXGjsp8V0dfmgTk2ejL0JiaFvkxfZ0t7a+d
LAcTc8Y/bq5N+JRpyzMLnypeSaBbcNRWQ1b99tR/piDjTEZWTSVb4JGbTSY/prM1sKxDm4Fa53qn
DNJ6GdNcgVLLWNHJTwMv0TBDaTM18dQmACb+KNu90Dsz8/F6nYl6OvVmU9xN3nRhVWaj7G4nnf5V
BlquCtkFPyR97kyPCy+iEWIm/h3nFrHs4/ybpO3KhKfxbfqwTpqWhbWZKDQju/eb+GLWtNyVXUiG
kpC1vGg7+GWymaNkT1wxXOW8UDeuFskuEN3L2DZyPXvFDTNO4OsTYxJ7INgkoqBGnfkqM8xwPXfr
cqVLxSBptZW8I3WhjXkqJRmPQVvf12FrgH8oobt7npo5e/JHY0qfTNfm9WlvbReDRFR9dLw/123d
PfkADDaq6Be2TZeP2gq+QPl8iKD9Ysa4bAxfVGurmIqQC8aDbVc+9os4J+aP5TQSmdRN9g6u6nM/
ptlqiTt4S0XgPE8U6xu7VUeLdLyw8BlqJIZdXwiNd8OqK/e57midFGjAQqCLRwAQVoZVZz96atx1
lZmv1WB0oZEgOtRznq/dBXNabXNBSVFUl17ROMXkf9NLzs0rXeAlIkVqR7owFk85pZxKs7P3I6NZ
azlUa9Ox0r3XDy9uabS3ZqSjzeJbWFHdAgDhlE6PmVOnL1A8EYYd1T76EilOqXi8YfLnbYzJ9x5l
P8iHquzfa+XM1B8+iAAKhOV+KrvohtbGecwNbT5xE9gXGUMKDsAZQVudSPxpCNkWPSWKp+SbuQz1
TuZtwWvNWR6Zo32pq2Lc/FWqkm4O35xNn/5ccQWegffiJmzn8smeS2fjusml9IEyGgTSruhKinCx
+uBh9Bb/JOqCk4QkqpV29CerrMUup0gm1H4kysBijIUDQeyYLEB4rmH+LnX+BL214+S2h4escWG1
T0W6Cnry+lSJ+A0m2OiM9magNDh5ldRggOBDlkaUhqnVgz4COL9fxnK7WLx7Z5UYG6+x4zdObMCW
ffsBm9yFFgH7hvUwg6Bxt4SI6MX1yUor52BMQmxAJc1rghhOWS7aNRHbwW0WBwIlMOpZOmF17klZ
TnEWYtHkk5BKKdP5AboPLoDUZOHOthJSGt2EizIiMy9L7DuMCdODqo2r+8b8Y3f8vtLCtZ8cu8hC
1+gYPDb9Ek658VpPzAbGLmvoJhjSj0H0KD0H2W7g4KzWPB52zSOYzCH6gvFMagbC0sSOM28gSNiy
dUFOi77eWwOaAeqi54ba95fTpHgRh9ltDnEEU2ONTSYWIWSwK2TK0U9F2s7H0jWqMBvd8X6UV8nB
GSXk56ygkDL0y9iTjLnMbQCTa3xCXSCWmzG6w3ke9Xt4TcHttPjxWXTQVaIpw08wjs1u0DUEUbDV
gBJccrIqW0c3UzclB2/S9metnSVcyIU/a0DPDSRaJlkgErgUXKV2naYVSZmx7Zj62vzOqtw5aSfS
yLCRv6pHL/+JWodooCG3KBDxkQgc4osZfcG0Sg9e4IpDV7fLYRS9cyZOGnqO8pL8e+SxuuMPV85a
1eby4g0d6U1ZB/jMa82LLLvsw0mFfYS9TneqourV8Uf7iyGZhwcG/HDCJG+NvYu7AsXUCfUyqxuU
z3g9xbG4LfwmWLm2maMge4ipmg3YsygmMFw91NdKS9bn0rY9NH2GnDcP/o4ptP3a5KZ1P/BLOYiu
6E4N1c1TSiV/Ceqk+YkHMcMTJH08NHOzuw7b8ONbWFx0h3XGGmsjXIxe3U+IZn8cQ+U7a0FuBaFX
jsMaaDzCdxYFRVgmaUZcTG2g5HeggjX4phvs1RDCemwJKwts8XEZ0uQWHOTyYy9FxzPSkOY5VP1n
Y9b0F2UR7NPZ5GQE+rEjm9355V0PFyKGW4F/0b8sQ9eufcirJP6TDzWjR7vuewzu+qZp/GKbDgst
vlUSt7tiQuuwplV2k9rNUvE9jMprQ0B4zXm0J3XfFbF1lm1shLmW5SYB2wrelpEdYqi/q/k58ebY
Ev9bPfmfvePle6tFuNZ9f40bgMltIFAL8eF5Eywqvyjn3yjDG8q0kGFpXMSfgyHHg2na8knWWdIS
MeOMoRDtxLyGg5eBNBofaoBnAsJyAmTA0q//JLxzraRobxPJLxNbnON/usxaHxiKFp9Ce+OfMhj8
VZJECGzCd++7RnLQ11P8Z/Kc9KK7XIaytxn7RdF4hD0q1+AimORYdrLNHcrcmOv+nDktGzjzeMo8
uzlknoN1Ykq9+nUpuXyC7EvFMm6vyk22N0Q9rse6IZ41cKJ9Cv50xOUO6HsuUZUM9gbK0WfT3Ve3
zMVe0oqbE8Ib7xIzesyCpHpemhl6YYyqUW7yNve+nXhEWjL42+Nxyo6B4BxOwGpvhZVaZwCu5hpi
X4f1DBtPhNr9aRpBfFvJgTFTCpuQsa+8622HiJO6gdLX1A2MzUVzJqrF/QV7MLDehs6SJOBBAx9g
LGCd/AbmaJeuKqYm9yW2vC3oIfXYthUWAW1gFoDwgUJXcNRfjdvbFtzS1h74dow+Lg8V+6qh8l2x
MdKaVl2W9qnwI/WZpAwhTZW9xmVhrApOAmNNKJirw9oq6g8Ze+XryGuyke7E7cB+McFqWIDmAVvN
ShtFuqtV+zmmQPlap/nQvpx27E6392k9tgC0A7EXJFfeZo5nv8i0a/eOnnOmcDbS1FRR6bfuTH/T
WFuzBMInhwynh5uN63ypcKtBZuJboZity/lDuPOVWTtGW6Y4Pq2zLzcygXVQJFaKG5958QLjYRv4
BvPiMehu2iX1GJgwG4ojIpit0e5WNYObH4jxA1I0jKke489KZ+y0LKBOdnY0IXSZcXoTSxcudGfb
8U7YDm9KXbih18Iq0j5PAvdz9q7sprkrJ//b68zmLMaYQ6G9ouaBYT5z5g8b5aF5dk8mIVCPzlwh
FTSlfYh62A6OkulpRiM7F4KpeVcMBkyP5k+eezlBVF1+HsekprxNyOQcx+5xxJ/JXN0dX9wpShhw
msw3iAhnITlFqLGLsr1ZRDqHVgT0lDyjdOtlxPAJkqnuXKd55+0vDxDCppCOLd9PeWu+p340HGc1
Mk6WeJegW5jPSWPg5EyrC+VYBScb/nocKeNudFuYuNKXIQ41i8YvSxkzYobVUadXBFrSV8ctP36C
pROuyUcfjwuGIM/msWiKjVRluen8hn6tqoJbTP/JtpNU0wbT7XXkZT/Kr/zdECBaKWUC2IRqtOcy
bk8e11DJpG0Up6EcodHCIr9oMUM6LadoZxvRWxR1YjcpYFST6sVnVDd8WHfzOZWDe1Csae8AuqtD
Ci1vV5VDfEkndIHVMLrGra6Hce0M9vDdQaYs+dmcxwAGK3nDw4K/RulqJ6OFMX4zfAN9w0RMt38P
YWSumCz71tmNZbKeXSZStW05RwezD5T1tm8+0zKa+BX29BEwgr/T3ipOALe8e3I6MeanxhsM9+zc
1YwlhSPyTR0hOBly6CDt2OMO1W++XRKjD+O8KNbd0i1vdqxkqHJpr21nbh9BkzdP9Zg327GxnQOR
nKDKuBve9VhscbyBvS8HpBO1djQuC8PsLwjpyOCt7ayA1NV30WSlGy08Ea8YaPN3l2Wz7nLFcWgJ
ONTMIZnXbZxBD9tK1TiB8wOD8HD0ZwUrqS2OoMt5tUZzeBqyud4Yw6yf9IJpTMai//bRqBDdluZY
z5W7kXPEh7FmAkENUa7cyXnhS9ujy50L+FV8K1yUvJ7dsPMinX0u5OI9j07abTkYonPTD+pUYP8k
cMIONt7C2sNspd2nha/iw3Ba3+PJaaMwH8yXnp9qx6vrXCIQro+B59dqVTW93tTlUofRBDh4MurN
DM7mZA1EjYlOzI8sSs5kyDl2KOeseGisCitUWuGJF7Wf3MWB7+6JQ6P2bqz+iHFhuixXyHEyzV04
iDq4aRlKvdIq02EqqDDfxgQWfB1V9EFVIpG2e9GdE2uY7+ign6WdzzvCVKGTW3Ffn2NrfK4W+lpR
L/V6sP3PQbvi1JCHfQUmr2YGjymjSFyRbBteyND5cJPy24/iBClAo68S1oBs4VXjH1MsjH5SeKsc
qkUX0qsCH1b0GKT1mV9CRvYuL93k4FRBxWobI8NoJeLYhrjbiqkhBp7/DQXV2M9unO5925MgSYsP
Y5zxgC5k1O29QENk1TO+KJ9NR1kB0GuKqmD+6gKd8fS9FZVMuKRuHuZ2mZ60JKSuYlrHyh0Tc5Wn
4y5NjI9s8pM1Tix371aMTtJrduSO1MT4lPlAkRmK2qEdczgQOjrUt/iXn2cD0HnjVNmhIDdzPYCf
hFHvvrtYV046H+w318eOkqhBbYMpevGy6UsT3hemee5sMESwDFjylmoiO7qUqb833dsR0rTyNGA9
L9e3td8UF7fxuChhImFesRZtsDeoFjLqcb3HzC5WXmbcLVkFEt2xvyoO5DW3+58EfGTn7uL6wbTb
7lZAUr312E5cei/eRMC1Nn6sghszm79AaxehVQ2IvW3ic3f1Bbctul2WS1ocwJT+d1CTxAbEHDeV
WoBXzrbZbiddk8uHTrHpXEygbYAbj02rt6EtYfSJntAdM5JGiOnXe4Rx39yBzlT3NQ6I90SXyx8x
l8WTMDFiyK63Lhg7Ug6ivkBvNyQYxyF5dY2WtU98f+AuMTmGmO5xaRpiH/VGdTQCOkB43SJ76LIJ
LxGabc3YL5L1VyDYj8WuU20qTFh7ixEsPm1NWDYoJuzBmbXGB8v1MZbObmY3lRGXUd0rpLnDFAi9
n2FBMtyx2jO54JSUAAmidsxPWTYKKIZ9xNg9jsfHHuPdDrMXN9aYRTCo5+GpNssspKqf91WUxGsL
rf2stBmvsU2g+Aw0OB7zlNVfIbWRgSwRB2mARGt/+V2E0CYtAxkxXYzgbpwoxMc4CXYBZrufmhkr
7fiC0UkM6aYddPFSe06J/7BBC1n3MOdC16vFji0C0z8pP2V8l9Fb3KRzCwCChUuN28ZzH7TsuCvJ
eOjoJv60yPi3vZNo4Kze4P+RhY9Frce3EzER3UX54t0CTkT60bp4HK/sevblUCW7ZP4KcKYeS4N1
wipFPhxc1nGiZEieB4xTCFLDeOqaCiNEFJTeFqjiuLKAA/GD4AA25qC5aXGuIsUn2A3iTF6kmWMp
MQaxSibcfFQq5q4S9RviIwy3EkjuEmMhX9TwQ6ZI/hWYU3dLDx495+hau6BeymO5pBP3maYpqXiD
Ntqb93REYm3ZeXMM+kKHPY3Ry6IX8A3t0HEPAUANlAcxvkzb49CMLAPIBC/HJNxh54N8vS2iIvgc
BlS9xmujjcynZq9SqplyKCfgFUw4jss4iD0rGwPFq0c9E9CiqRkP5ZTGS4I87Nfvjessm4mzcOUl
ejpLzaIiFZEHk5PyAWAC003bgloKvq377YQx6bXTluUbcnV+mVpsH6UGJ1kTf7SRNrPexYIT1hX9
eJ56zJSEirIzk9OTXCFgzMAy7yIt9ajMOtqZRcI8LrfeMdL0yTrlMvTtJtrjmC13xRhZh66SOLic
2E5WZew5jzaQufOMY473fpOua54jtB1ggiNMPzasPJR8A6TwSITwKw95chs5mE9pkvOXLiBxYCVG
b0a/8Vu1CXp7vINYH3/EfH6d+ANdccLlWVYRMR6z7o9W7ieblojgTRXEwG9H+vzMRdWISWYj0Yoz
F73+0cXaHpKfyRwx1vVXCzKDfiAZ9zHG7bVlzP1psODd1XpMD0Xgt1u9BNMf6UY8CwE36I7rp1qD
CE0Zro7QNIx2YCelTZZ4wzoO53KrM6SaeH4FYyjX6MPfi9n3m8HGWWna8azW5LYbe8erP0DXM7bE
YLTBuAMSAVPKyI4I/A10UlY8ZD39jO4CYzRl/NnLQYXJqNWu5gm8NZOFbaPe7N4YGWebMmUjdKFZ
PZiz7x2zyk9wEkTFR5pm74NlInQqzhBHstQRlfO7YZQLqzGOize8NdYVft5LygYDK/QZj/LsSjfF
PQKsxot7HgcH9OBfa47//T+YTe0//w8ff5fVzKKR6v7jw38+lTn//ScP7d+/4p+73/L2M/9t//MP
Xf+df/97//Xvhp/d5z//+rOAo64fbApUqPkBVMl8+W37rPvrO/pffvK/fv/6W57m6vcff8PAXHTX
vy3WZQHv7K9PHX7+8Tch2X38f2Sm6z/+r09ef4B//O3xt/nSbM3+xxf8frYdX3tFn3k0J0FgMYEW
193jf/HS/L/7Fgn8gcnnPGCp/x+X5v3dCkwB+JVPmIF9ZcL8C5fmiL8LyniC0fmmAomn7n+DSyOG
4n+u+ElhSSFt2/dYn/Swn/2VFf1vq35at6xmxQ30nSYZjpo2ZkMv7B4NNOxPFvH7V9GMCLsJzpNu
nj7soDTWMB+bq72fMeyona+IGplEQ+0fMjWrV3WFAbr94py7JNHUV46Ub1ZStrsqiwp1cmVQ3DP5
yK4rXPrPGDvmgwGM9QCXxLh1WQa/GO1Y31pJMjJ2Gvt703KYsHl99dIuLANi2U82o9u7ocDntEk7
3W7wlxrPSVc7zBjM+NBZM2/5ETbiajEnwpDd2Xl0mmqhZUuTr1LiWMc4OR5wBRZ79sS6hxGc9gl7
rbufOiXOi7KWDVFt+dZlynJm2exGuOY93mDidOQls/A9LMJ6jEybeikAozSz/MbLYEefdPR6xe7s
Zor6CBM6hwNNys/1tCpGUuHo+xl0yGODB2zn0lskFjZH21NHYWd3XvyMteFiuCzqqdgd7/sZ3ZPN
xZhoB/So16IZ5nNR+DHffd/94iZ1djqjsLMW8jGynH7InMf5y2IJ6xH9rwZz6jyVSzG+p1HAfkTs
GLvRisNR2bcJ86PdYjWwg7C03yy4V5/p+GfMz723l7iin2JM4avGu24JCTMbjwoBeN2lbf/S2SDB
2PfJpk3s1MEdXp/vHgHeSvJyxYxEwvHK7bXhc39wZEbfPYXwLme8i98XrwgZy8YOIZsE7cq5g4vs
hKLs7mXbvRmDMa4US1wkT7rskziHIqcPcog7c1V/W/cTe4NegEeF1M60/6Kfv7gp/E1wnDdmJKqj
PycmreRCxLWTlJvSXU7dMJ1qiO9G7q5Z0/xSKCA4v+J0U+TD8yB8FofaGNiwUbcGkKW64ptoraYP
ReGB1Ez9g4+O89LLJD1Zyh9PEbyClqJvWbVeTtMyU7GYQ5WHcdKEiS42Y/1D28Z+Q7AwyhDxdPjr
RnX4rlu73eBxN3aNN+Ltw84omPkfKZY2UzGkN00w4k4JfFZYIGr4CT1zFRv+N6NyZ1vW7JatWiX9
cLCsHnYNG89evPN8oslnOe+0OeOXZZS8Tq4hJY2xARmwzbD72p1YWQVLLX1dTlhNdH0UQ/DbNBZS
M5nOMulOlptMq8meLdDzcrpReEY3JJ9tB0HvMIzJiQ2dNFx6lwfOVoyrnfREWWAdWcBAHMWpjmGs
xaNV2Add2fZtW1YwoHznYeKeZDur/m6N5lkOY3ln0acVAmdRdnWwIvK5vObURVIan1PVpOfW08ml
MRMkZpqOUDpYGXGkr6cM99dKsjXCkK9sVjwIzSemC+/UKN/ZoZFL5sPGOu2i+K7r+ImqRL2LLDd3
Q2aNNOi2s+3Lun9kxH3T+ViAEmWE195RslyaFfafJNcHbNcaghrVUVosIqyyu66ltEVaSBjGOCq0
x/G7mNmci2vTRiXL67BvfH0KkPltPU/MV4y3oNYmns50Cc1GPUVLE2Jxo8ya873ECNmGfqklq7i6
enFmu1gnZfOdqeQBbG9/j0aPq9q5MWzrgB76UrI3v9IxVY/sqkeMzz/FLD9lX9+6TM5vWSFQNIVZ
tsrLaA8TPjm6FWPXmJnIgXyq4YXBGNtOPkYRJY1iJZZaXsdH6TfE7uYaFcS2+gSepEnKNCSvb9yU
kAxPqZbtrsciZa9a02SuULBxUVmOcewo4rcttuRVotDnirpC2BLFsmvo0dFnEnc7qYDTMIgUm3VK
7vJ5Zsl2YcJKmf+1YLhdZSP22Moppl3sCP80281yCgZDXXDaig+8b3gipOosinzcTG2kj06cPkSC
+ekmA1G9jR14hbQEUeAzVi7okH9IWfOYzAXJW+zq+RYkU/PLOpH7O/FrO6ZL8GANCf52f5y+XHam
P+cqxVfiRid+kEWGGSO7uI4PPlfRhjRi69D4cfaI3e2n6/ADOGVth0ZnFS8l6x6XSiDqtzO9qvAW
DCkMyZhLFQ/GNQV0PSeBaFfJ4r0ZkzuAhb5a1KePWRbPEfOGcEwWA9VSRbdDnTItMzHOMaWg0JYZ
3sQsVjzbtfislG4pHQ3RvmifVoUfNVImI5DY3hKRIVm9Ler6UpDAapAqmRn+rp0NwmnghL/bQ8Us
VXKaER5UyCfHNHx3pYuqf8dhJ/bB4hYAn/rhQKJweWZJ0ghbJzEQoHQuWK+Ih+ZsJy1ykBU14pnc
qPF+0IJjQOf98NWb/uhjoRmivUU2zgtuO/fJsdifWKcVWPhVmxVesId2b3zWve4v7JI2j4btFxdR
MX+nFPHpEwoPB3LPJl4e44awmMEmJodWGbjTHcm7y81Qt/1RpVm1c6MlfS4d64WlWN5ifV6egmqy
Sddtpk9eD7w9C5bm33mpSsQb1f9hHSGfw4ztxGfWUGJ4frHghBxifExWY9+nxa60Av+qqw8XQRxO
7f9f5s5kuW4k27K/8qzGhTQ44A4HBlWD2zck72UrUhMYRUno+x5fX+syst4LUWGivRqVWQwiIiNF
EI378XP2XltdoNAmuSK+d8+chMOBeVPV/p2RaHZipkZdO8SbzksfnSn1f0b1cPHOoXZvJvQ93103
R+6uAVL1SKrmbyaOZ1+DpQijd1WkP52itPCv3KSjqRAPeyn6V45EY7bIWCiWVmSU3y7l4tEuOu+c
BQ3yp3H2GfSFDN/8rnhl3mKsJpTMl9f3WuFT9QhM52zB/uXR0TTmANktXskVZYRN44fl2EzGYJOD
RXYte0bkqZvbPhbOY83nRDejHav7WNvW2mXudg6DvMHA3TH3JLtjSYw5ulWGHVhOY3cfKgeFlk31
F7RlvWkvLANHN9+mVM+PaYVFs/MyeuBmJ78rBs1raq+GHbTOaFtQpOHAPKpiTu9VkmiGLfBR69HZ
DsXcbXUovunYfPLstlvVjcoxINRyF8QVqzqN7pfUj3bmVG2ZjX1XRn4VcIRFqsUq6aEWny1pPkU8
43qRT1ZwZBPKf/R03BfZPNT8zyUWbz8abMa0cfC9apJXbbg0qzKxjstRXdkMU+9UqRMYPVZ4FrZp
vdCT74+50RfEWKf2aeiYM2EGz1eNM4plOYxyW6Vt/Nbnnr/uG4ucjMS2H4cgxZJm55X708acwKeq
KmdrlZSzRRGslMQxQ0MkcfrThIQ4QT1FeLwaIEpZ0tllvoOXzQjTM03l8DAXVr0bwQlj2I2Dk0li
eLaOoNittdUZK4EPe63YYfe5Fd1286S/KDv0aDLCF61UQRc96kXxiIK2KZYFgwNcxeGEpDRGvW2s
ZRHz2dGcp6FjgFSYkp1tMDAT/r2XXkXuXNlolhy+inYmi5szfLxwbAJQ47QXPxPgD7syC486sttD
HURokVAo4zCPph0kyQx7fnnhy2kL0SOyZ07pKXMZC3fJUkUIthCoNS6uD1ogna4BC3A2wprFfOkq
ALnF6M2MA3zzkS8OtRzbZi1nafsL3WtsUrE0KM6sieHs+3seFVP5tSakZA34YxtEefGM7kPyfkzR
kK148YOVaTJUoooSIcKlUKwsPCDHjA8tX3RJLZFgqtBeY/XBRIAmw8MCrD3jAUHnNO8NrZHMmBPO
x9hT9q5EaTUQzXkxWZYzru4aDFzl2uSNSAcJ90ITtP6QB4ll8YPAHS9mQAoCPYiJ6yUz3SfRNgkq
ZJx1fsl8fHICc7z0U5K7MbazreH6cOryuViZkySsfnIMmyefWUihXXDUU4SVG3AkqIhBN0vHjrMT
63+wiQMKOfSX5nqG6nnyjSra2IGqX62Y0fbCwDf50zKamTGSgjgROMNmLKoH+rqkhA6X1I85p9CQ
LdUcAFZraZFeRGt+p2ZGi5liT7KTOruRdVcf4rxMHyyOASxMHOrYQNAY21wAhBf5lbvT7asQwHDY
p86yaDAHlqVWV37TvZS2qaCJtAadmS6iNS/6eU8mFktebjr5aeoia8fkrV3YZYCtvI4pVWyjPwg2
50PVOvM2NQgyZQBqHAfDRfONWIpJtmvi0MCqSbyWvc/jsNrFShrQh6qcvonusueGidE+Lt151blo
bWdHIKTRqNH5V2yoZs2hZdsMifjiDP2crDiwov3zvuH8LhYW/jKvJ8gWYU6wJqg+XToW52RCRTkW
oSZm6cFIcArdAKtlQWvSSQzj2DursrmfQ/tuqOXhXaPXOuJMgvTXzvtuj8HeipttD0xhH2URNS5u
iMgc7gpOfIveHjxUDHjWseFFe96PZNlCE3jmQl/8PlfLuC2+4GjzFuQRt69OIn8Aiz32Of42DDmg
DGfG2PY1EQV4LP0yWzQ6/GkrvggDM/ZSdhYHBq+nNx1nX0a31Fej7J48mvFYyUsQYJl/Xae6W3K8
T2+YCTJVCFJ3N0+j6684F6trM3T0ouSf8kSNjy2e0YXvou4oTNRh5qiJi6W6HGFw0YST+PBj+0p2
+TbKmV9WFmF2dbIhn1rd13NmbAy/mLeVUC/Mz9xnFsJkN6BjlE5OV7owSpdfGqf4k5lPNBGtQm15
9MXKtxqmaD7czJ4TIksbOvzYazkrcKBfWFRId4Xvk3cpZp+YZGXpdIvCNI7XhEXoy+DIZ97txFv+
j9WaZuJ9FM9vEx79FTZZfJp53K3QoPnnSivOO5V+usj3iwU9R6ZdXtx9i2nfQS5oEdfy6axtcCYB
8o9Fj3b9Ruveu7NAbzG48t1rCIO4FdvrKMnSk6Jrc7SryNlUBL9snPaiC0QXOugKAxUqj6XdTNf+
xLDfUxSYVXvjVd5bTL+f4gdnUJY269GwjnZUWfgdKm81udVjp4z72mD8Ct6+YgtqXnDqDHQ0A95X
xeOoPIAsVe/0O5g8tONjNqQhuPFxJh56CBsnMaZfZ5wcS21jdG97DqAcXsxll4FpraIbmtQB3Pxm
oUv+DMuNtooKHfLKxS2iCC2Ng2zLAHtVKmbheLxdChB+et+I16glysWcrK+xqtx1PqCAme16VfaI
IbEi5hiNWpuKGKyA22ft2nWJPSjS+VZ0+X0lqn1VsiQZavJWdqxYhKUoNyKQV+y3C9/w7xPrm2EN
/VaaakLJUkffxoAuEW2uQ9rrr4R3HFvK9UqIdDtgQFoWibhnr2hOXdqVh0wzfTFzmA/dgPfLt+a9
9vOd5ZDRpSQS4Lo9V7m3nsCtZoM37Tp0iRC0MSULBFJlgDY8pN+3rFqGDMJM1W3tMHJJQWZsPBKE
Vk7coIpR3alJcnORR+6zJ1lVcszjid/NKIL8i/DdYtyU1ksc8NbCzprHIYs3dh3j0a+/E0+oIX0j
GA74vbYTru5D3lTPpCjXt1mjH0BYZAuVFtSxCFm2uXT7m5R+wXJWxg7OS8NEIKkvHeSJVHvkNykY
TcAyTrvAWzitu8y6JUIFiooyxDeOb98cTea4xaRoX6Z2gy2BaVOFsyGgBSMpo9dZUvI9BWG+tHvg
JVGlsAmOXrU02J4XfWDuhcPfFLS5j1gqT0kpQB0FWDvqjOZfFF3YCo55XaaZjwMtfhx9+8ZsAnPn
1vAVEugkLMQ1R3oHBcrcZ+FbZMLrXNRxq0jZibxlEub3pTW+trZTMXH2oMfkF/FOMEPfKkdgKzFd
jLqt95XDTLq8aN2B09wh7D8Elcdxkwb9siDbnalVtTUTK1rFJdUrBsWdUwAlCpT5Ith4MCC61yaF
tddPK4ZdFSwqiGN5/qWrRbwzHDPaXLwzV8JF3ic7rB74wC3fueg+mdHu7JG3PMx8b4sH8JbCw1w7
nTex9HdL1Okjwl4PoB4a4L7ggNnxgSKi6X6GFGU/0Ey82RHQEcBLcIMDFxVYz8yoQCd0qip7V7l8
nNRT0bbqcmMVeu2dgl3nzF2znDA53WXtuPCi9Nm24mo/M11dZkyzubQr0yhvndzZ1rbh/HSh8MjI
R5M9v9QD5USEUAwnr7TxorbEhoYXD54jn1tlBV89rw+WesZLZaVXZR++aTZFfKHcN01J9iwybjzm
gCWyIphipMbjDz9abbNh8A68OFHdsh1tegYRWB0STwKd5w8yycLtKMdjEzQuG8c0QJpB+po4h8xv
r4T/Vfe8V/YY/UiBki1RFSBq6WlWtuVa1CU1ulJIQVXnaMbXNsim0Lkdex6XN9Rrv8GNA69h67cz
aARdstUmccCRM19bSMWc7CHCRCaS1GIZ4tyXpjGBqWM7caa3vMl+dEL7p3KEYCgIkKkKlb0xQodA
z64wrtzmq1n1zwamQy+I7ZWqq+8aX9+mbNoUG5FRrq05BjozlDio5ZB/Y5+NqehxO4JS2CX5+DLO
GBrDFgl/Xf2opbUWznhDExr1dPrWNeOzFSPNbh0PBnEW2ru4DuLrCHrTlags9TCj/rsxJAi0RH4x
uvi1sPBQef11l83driqDt6TAcjtV5ng1TEi0Oqa0G/rflC2IvXWPeN08Dh2bCYNK7LI1LJbSuUFo
dh1209qDUs/dQ43nMT3cWMox0Q0BS2DMuu5AM+zsKVuOxo8G2SLvfzWepaVxQNVbK/k5zU+d+dIX
1gr7MQerNF9ldvJjgpzilikFZJvHZ2duUiZx+HycNutpYYVfmjg19oEBpsadrzSr+YNpgBHK4Y59
R79FkEZum0TM1/Mt7Ux7FRttge+FNOC5NFAb2cToDHxZqBDvdezftIYzbFHdRNepxpVUNuMjiZGY
GsMjcGfW/s4wVohI6gUjg2dLZrtujpt1MRvhUSZxes3tHzdGp1AzSC60CPOH2htZqUqne+6MZ+X1
GwtSBmUV2iI7gyiSIcObpKjvZUYzbXCtQyDmfcKXuKUkeXOMaO0nwdGsrWXX9d9zv7iRgpeS49F3
jzmMBa4DUY15RDaNNizgjs3xmnh4Ghz4HVLE3LEoVhI2xMGZIWighLI3sza33eiLYzhil7lYi76g
PqAscIeeNzAblk3Y4NuezRnIfuHu4EmUG45TKYV22dwynjX2ERODCqNUTvfWwT7pufIH+nkUV/VS
jOObrbkcXcrxJeFj5wASL+fhHj3szol4CUEJpNsuSvYijtYtO64KOMDqlzLBkgn5UHdOdwiGcLqe
mRRtELSsiV9etJFemhMdFdriFvUv73t37rS9mbz4vu7ieVXnQfa1afG4+Qa9r+Gua1W1sv2BXblu
HnEYYvenbq5rtCVkrejD2DO2QG5Ouz/SbyNS06VDKTGZjbFFZKWONboGNAt+fZSMgoOhw1Zf0ECo
NB8C6L9jRWMWIV0fQSEzNSgOdkbUjMTK5YOCz24BEUD9XIhL+48sqbmuj1iYIL/PA4tKT3du4QeY
M4zwZ1GS5mRAOMUFSOW3nhvRnNoeqWYaGgZiA7ZJmxPXbnLbekWx9qA7w4ZokFU7wxCIy0pB3SOF
O6zGcECPUBcIyaoed0UXe3zXuYJAgDQDR6OI9aMe2aeHzvOWBeXUHsQm8tEZ3xi0Pd3l174oWJjY
g6A3VujEY9D1a6D904of551jeu/fDLMqqO5cBtUIscqNrgZ6/HNhvsqiI7jSWfluHu29xg6/WKpF
UuKxzPdj1W16SYiVNQKJwicFv0P09y378g8ebgVGgvgcNAY9uuQkNr8YaWN+v+C5kJ74afijqGCm
eB0dMbfryuXMjXwj19e8ClNtvtbR7Gwd9FzPhR7Hp4Te8zIt7GLTJmV6CB2a+1W0xK5Lr+vFklJc
0xJS27im0OxYCE++Fz1mCNmuxsTLYQhazrfeRHgNPQPvqfLwe0ydHT61MSDSS/jKfJMTI4EBrE02
YmyqZSxUdA3ipHzu9IzW0MhQ+0VDQ1Wbtiu78a3rfKzrVTbnr0FVn6ELAXQy6SWBbjP2YRPrG16I
biM85gk8MLO4p+wrj12UqRermLKekj4YnkYvjg9dJgV9Jl+eprIDVZl4g3nwCmzlCmHQ/RhTj6Bv
Gqk7coge7WgFJw0X5JiiCdnCCADzRITNl0GO9fdeNd0K236xKXxnWg+1OW/6GUyAIEV3EyHMzbDR
3cnELbDqls1zjr76ylNmcSyi2f9eW7RO6AFhOnDoI8JZMPws/443xkBEqu1VOTePrSFAwTZGABMo
QsJnRMLf0iq1j8X4FDeJ8apHTNBOC2nZyszutgkk7uoZdEGcRykKnDiGiunVx8ZvwINWFBdJQwLg
QlQTEW7ZuGx66iJqvMryz5HfDzsTdswRgSTSrVHlVAg6fSu5AYc5Z/RKi6Edl7ovWuaTSXJXc8Jf
/08gFarOXLq3c4x4O+u9/OjPjaKvibDEDgJ3lRpByBIj6/N/X4ZxKn/k923940d7/Vp+FFr8XWfx
v6+jt7poip/tx//q/0M5hrARMfxBjoG3NvyPY1H/+EWT8f7/+kuTQXP2X55lamorhMzsMPx5/9Zk
WPJfjqmkK6Hnodkwnf8UZdjuvxxh2ViXbG0DsrgAz/8tyrDtf1mYU3CrKBugq0eW6f8Vo5z/Yh7/
pY9BnPLvf/6PvMvORZS3zf/6Hx/C+/DwcmkeVyc1uy3H3g9wbL45J5gNIzjHRjOdQzWmy15l9UJ1
g3HDQa/A+o1MrXZbmxEgGquFUbbpLgNYeuU0acjBLJXMX5J6uC7RIq1QL6ceojsdbg2L2O/PsPqX
C/ovlvP7BbsmC502leloU3ygkNclHR2vrYMzTE/jFqIHvicr6TZpbVGz00irRonxLveA0Bp4O7YV
0UefZC/8itO/XMNFDsMd4y8en/XhprXwalqpSYEyYkee/Flbr1nPqZ+VkaZLY7I+yqoNv/ztzfqn
Z3Vhzv/6q1/6Ep7gN7/8zeVN+jspO4xYrQOrKc5hQw/t1EKmfVGZY91MVhFtCfXSV3NZBg/0bSJY
ln0hrIVXzqyYofaTaJONuXtrtYOfAh8NODnoWtz8+Rp/BfRf7gz57cK1tInAR2F9+fUSM59mUFfm
6bn1pvxqkLBDQ6+hUHMAC1U7s9JiD7dZ3dg9Z6fP3o3Ln/7hBnkuw1lH8q1p6V0I8H/TFzVmHVPS
NfmZE99NbJYh5zLMbR1KpGsDCsGBiEhcanM1+suQknbfQLBYeZeJdTLRff/zvXjH+P9yObappcl0
UGvHss2P2XNzrJGZt0V05uTIJ9WX9vA2y07cmN7YZJvQCCCEIgl+LLzKwmAMLJnxTDldBUaRB9dJ
bmVAHvqpfTQ/f1Litw8JaZdje8yOUFjqv8Raf7tZyohVNHate6pKs8CpWcw37mA1L0L00fbd2eh2
WJvgkbbHNI6NQyGYzv/5FrGM/frAbFeYpsKwZ0uHI9eHN7ouwkKZQ+MwjBzax0g0gMXHWB0bSAkv
oEyaxz//vEtY069PhJ/HC4JpDaCGbX94PacgNiTZ7uoEjTreKTjRCwblxX1GE2pYZDatMdo4a4oM
76Ck0p+9oL9GEPB58PsKoUwX/J3HP3xYOIxawCylS3xKDNXtkYIGu9xN87fqggAUsVqJyZInEzDf
Uz+7+bU1uQ+oPzrabYOzCxgBfvK9vudYfLwjQrGZOCgGLeF8eAI2u1Zpl45zMng+jwgwaOR5dsxp
Rmk6NrQjfkoZ62VYg04hDnnXVUm7FWGYQ/+z0LoDCIu+DUjF3ghRb6u/9J2UA/+8P/3DA+Mucasd
07KVsj5cXomhxAhs7Z6w1edcTi2LfdNlw1scWsU+Ecn41ga4/sGJ5+txnA3nkzf0Hz4TV7HbuEoo
oZW0PuR/tWMhvYiImhPDxumuCS5A35j+2zQlx0K17ZEKc94IeIa7aBzTbeJIxv5/fm3fN5QPT0lr
oZQnLUSc9seMBM4NhUNZG53pyB5QrefXhhjbLVgefU6NeX52R0QQVQ1GgHGCJBQ4uk2cpGN6HwJq
TesE063VvHYBzosRGTocMNGdHEOgUCA+Dey/Nq1Prvq3XdK+VDWS1ZjPxZYftys8fNLAg0uY0+Cq
I8gcfdtZFlj/0mEH0i4zpE6l7u2f79XvSwormuXavNSuY9sfC5rMyihklN+caCiVL5OXks9YXla4
iLv4IvNGfVIMvKtWf3049mUJpYKyKMn4lX/ddVotsi411HCiPmLfTUKvPqQ5Lbr39awwcmfFEAWE
sKnpkSLEX43wUg2Aj598LP+w4bCkURfwsmoGFt6HBB4fS3TAEGo8hSa5Uy1zxE3Zgfjt/SC8TENN
+kZI3tdDkiVXLWMNOuARbJW+0GAMQNLOnBye3Sg4/fmZ/FYV2JSqzuXtpXLl8XyI+MiGKSgpmsyT
doZoK8a+PkjLDvFVFs6LKNBmSu8i/ivmaPfnn/wP69tlZ7FZby1YDZb7YQERqkObIVuJgrjUj2Xf
p1gI8iKnIe8Nb7TSxI1EfX9GOtguA9LZFrOhkoFpIPbsJDQ5PefDwMx3KnZuoOlI//kCf1/geGVs
xxa2wxInxIdHVpkNRvDqsujb7IBdayP3r7ruKx95fRWqqD3pOQkRb/HCQ2VJnW9//vnv9fKHt/dy
b2wt8CPbHEV+fXtNh6xdMDmUsYVnfEFLhq6UlupKoB7dFHUbbelbRtdBbSAzruIpeOoDP77I3bzh
kYAV85MF9/JA/nQ9qOH/XsNBoMj6ZAjlic7tM1C/g/Din5/8zr8V0rbNHsxLyfmBauDjS+GiwUNW
50K/q6fIXLpz2218fyz2Oczeqy5Ig6s4IUg8N8nMxg2pdsHcg1Xq82QfAt7plkKK9nsBwHotvM77
5KV9Xxl/vQesmI7DG3upZS3nwz0I45a0FtzvZwSpiGxVVz4K3C/7ASLgbZMLVhnlMZEJkpAdNwtV
gjW9R5LHyag4T2GINcyIU00ueJA+TVLe45VBj6rChpFTJ9XRaFp1xLo3vPmD0Lconcul9CQasmR8
qMZuQHhXaAn+FfiXH1fHwRQl0gSSciJmOXn2lPsTx4vpUr6a5tyC/p7mIw6Xlilq1d2Fs1e8IBXl
UuMB5jpi2Ems5gT9RF1E08kL8uHtz4/190+JMzQHYq1Y+E35sZjMegfFzMh+I6PBuVK5mRAUMPbP
obQEkDlC6MMiFMxlUBogFco/eWr/9OOV4ljoWJZDrXLZmP5WTwdeOttyGKJzY4TGwawEGg3ia4/U
7vWuHAqQgyCrqg0byVtJYPH5z7+9/P3ne5g/PLoGtuXiA/iwyE697+EaD9Iz5SNvRR9C3Kw8dTkD
qnl4E64EU33ZCEnAEje1DvOfonZRaOdV6rmLQjr6lql1RfYK4MFVC7eZ6WPXXPSvpK8tJmviMUo/
BHeJKwydfzSKm7Yyo23AiChdiKLruyVwgWJmmOXV9ygapi9M80oG24TcCIiDXog3V41clJHl4iYu
yFrCOTFSt+Rzi8krq3tx09U+uqMcB80jAwlxQw93eCOMRx0xZWfPodlXjy2AloODM/cYvh93ndrU
t4XVlC9ZVPLn//nu/n5zXc+1uEfOZY2mnPn14dJntPOhVsnZoPGBdJ6T37kUNgIZFQkCNOfpW47v
jyPEFK6NKZCfvFz/tGKxe+E9cThMmu8Jr397uZrYnr3egTTEvtk+1ii7thPBE6g165GQrz//su8R
hb+uPzYYGo+Fh79cPBm//raGouuau9CAwRXzYKOy6Z8wXoZHN2vGt4y1h34mmP+FbWCT5oTaryWS
hSter0cXxzHR24GqNoz981XoNA2dzqAmXcIMmi1TzBTtZNjnnzyi9xDAD1dNk00KG/PTPxxoZ+Wp
QVmNOFVdySA6xvK/rHmhr8BHcEm558CjLmu7PWrAdQ9ayu/e5U3pwA79bAdnOFhFd0m8TfKF0xjp
Qy+a9vGTW3t5UT5epKVcSacNhxZX++utnd1Z0IvhIhukPaTXQOa4yXWSMwxJu22Qlt5+8jz/IcUz
cDOjnoXbFK2ygpRG1Uc/FLaKzwLS/vHGSSWplTnTcQs/rFz8zFkaFQSEZlacvRvRPo6Caa4fFfo+
pig7TgTW7FMrnsGEpsXXvu1Z140en4gZ2/dG29lXcdHyteJefZNh+P902957pTZTV670w+JGopAN
cCwVNL0GcYMFLD2r2P+CVAWwXtMAaYrLdEfgT3E0PRPcZklxNzvunl2rPdH1/iSs7vLzfn2MOOku
fS7Xod52xIf1IMD0mEqZFudg9K0rmciLziCCB4/p0YxSbNYe8BiNpOVAv8H+5Mjx+xmHVxwdu7JY
CjxLWb++RE6bVnNKQ+uM6hvvRRo67aObuuaNJk5oqVubvuyf39sP4Yl0LqRUjOxcjsCeRW3y4QGE
aEbTzO1wiETofbowkJgy4gL4dlHA0L50bmh5liTmiZbhdFsv00q15zrvjLUus/JlvtgPrFqbm6Tx
mJ+OEC1DPRfXraf1LYXMeBxAcvtBND+9NyYTPsaHP/8W7sdllLdcazq2DiJkzTb94evTaLRL0Kjd
iSS18sqrreqoZAUFt5H3EyJCLE8C+13WA94HL5S8dUn1WIuZgySuDOjXlE17Bwn9CiQRAzC04OGq
HxwIS152XcT5c0wYqUtTKZm/mmNXbLFb1yTzuNWDG9rDjwRC//l9O0PGVOw9J5rvRoqq76jKqg10
dSI2klGNX7PZsr4kne4hOPmUahFZEqZbc4Uu0hlrqkB9wh7YVAMizmyAgAKk0zv5gEOBYg6kcE3K
XfeOwVg4jLxsWwykNLveFL2SwiIRCExpixEF7vf2veWWx+ZwdrGacQgsnwwOIldxi8+7V113n0mq
iFmdLDnHGAlmzHRjbrxm0BIv065s7WSzOrptK7ptUiO6xDgDANRqk5+hZ+SPfNLFPmhLC+TQiIQd
tKLJ8DvjkMo8/M0NLfESIbPds3BWBGJTeeSVQtj05+f/8buRLLw4WVnqHC2EJz+cdZQ35FMsavME
u5CqYuyofNWlDJEoF70+Hj+pSH/vgPCDbNYtWE+XzviH7zSA90uW6SBOXjnQ98ijEuFoyQuRhjh1
JnQf96igP21IXH6NXxcnfqwrhaL57Hi/NV48WjvpBbx8CnIv+IZ1DmZ/16dLzp/N2rDm4TZG0Xqs
vVLf2tZMxsJ7BfXne/0PjTOWC1s5HheDTt75UER4yTAGxkiYRgLcM100ttugmHTCdeyIYAEe4ptZ
zf4r5Hcili7/PsfSsP1vXwQzMsE47jJn88THolx3NcKL0ZpPlO3hsShYb8TsyrckkuJG+0MBZCm9
mYc0Wg1K0Y5vpPvJNbx3N359HFyDZLWRnPLZLC615d9qNz2IEkScNE8jvQjyJByTGvWyvQcwJpDj
wiglAzJJnA2q4fBGhpW4H3MMREUXhfPKkap88YNLb7UZ6vYxsbtmb/TSukWBq47q0tEKor7Y18Jp
YFEMsNDSSSIom4I02gB4p7NXtFg7Id1R/r+PfvQM2/mzAkzYH9dXjtT8mjxxwatnOx8HY2mOkQxJ
6r8riRTEwY3UZbSF+6ZvkTaIY50balUE1WsMHuyOVcS9lXSnj53BzlUECnOxaU1XdW7dB5EjUQ4T
b1Z4xGqmSs2E3sjhR90M9g0giOfa7jkSjPMA6DjTZ+IEmifKZ0RLCdiEv6Yu42jbp2oG4YSggxQC
EIQVrItQkpRnjdMdWUYVqYkW6UQ45YC+XAY0jAhoURqFrY6smAkBJj14hRnFfBtXBzTdaGqSVq0T
c8ifqyzgMOCGOcKQothjFUpulRwRj7qCdyuBX9kKT9y9H74MHtXegSV+IJmsesD70v2cW3KHgSDh
P+mt4DqkOt16KSq1ZjSI7+oN4xuecTNcIJO2kPAYvDUYcVhHSiQvRDjl9jYOdXXtp+64pY3Dq0Kj
xr3th7zYu4wqbyuPYKesJKZpTnx8jPqLSfAJcwa5DcyggKdZdtFb4RCb8L5R9zO+x1iU7oEkyPhQ
6wb5NEOqMYvDTaJbfSBmA5kY2QIYnzA6IxICS3Q5Q8ZdP4D1q6YfGL2SmyhmnJTlPvtalg7HykbW
O5Jd9sXNhx/5nOAOmiyE6Mbkk5/pEy0b2tlrlnTegTaNsenahDS6WIQn1wMAnAFtAurUYemBQHMW
adyvYNNcRYnhwVXtRLEHKto+Yvvu78gmpE5lwP2kRVoBVmrQldQhhlUsRvxH0kwJZgxrdV+LhOwo
zEw10qIcgRkJNfWIu+69oiXi1gKCS8ukbsF3GxAOX7BuqH3GJn5Ogsjc2gqCE4pIOLy0Yzo0t5d+
UnSZUrw3XCpkPNvs/aHZFTfSZ+j/LU4SeU2DVm/zBpBLh2ID+gylxm4aCFIZmmNbBsVX2++vMThp
QHouyGuV+0vKYIeqBf20HxOvlpp+sFVyah/KeUQ6g6z5KlKNe6iTFHkg2TaLxKoa7OcyS3ArshsF
lYMyuKxmGgBGbj9QzpbXYkowSEnXOJRpka5BnsqbyEJRMtFI+TYUVXHOPRpRgTL6VTSCs+lzQa5w
NJQr3QftFuyiJmANGy1pfY13jQj9ric/7yr3qnFXDzJZRcZobnzeZHDbAUi8UobiBXImDH8sdQR8
ZkDWVi2I/qVEFPiobU27cYqMcCWg7SytspZfmiqCqAKVxSilTwK8B3bIKYnaAUy0DIfsSTTaYin1
X7MgTe7aUevXoQuf/SYQazeX2TYgHfecQqhh5Ee6y/uqGPKZPbINbZjMcmFR3q3wJWdI/q3XmcX5
pjJZS5um/2rXyOfxjRT9W+02QGgvBU7ckhwB9rgn0qLt7ddBDc0jh2NetEtz4q8+2FhdxE2mlKCw
pyJ8TWpWPwxQ05Lf8zK90e5W4E9azj4F2zTVwZUPEnzrUHY9VmmWrz14ipvxki2Df645xwgQN5Ns
g5ORtQHaOJxSvcqzI7Il1ng3NzAeuhJUz0LLeVoLG40+ZO/qixub/o1fOiF9XM3yEsVqXOt2uvMt
rzpAXixfoOCxELYjPb1lyXtNhovDTN9W7DJNHVcvYQXZCKEbL/v73UsnxznPuLAAc2RvfhXhlM9U
SLpsOpO7Tr3J6KpP3y4qtmdbNcP3LBiL69GI3JOTFcY9aOPp0AyW2tRjY++xiA57/PkQ9nz8dnOE
cq/oEKcGExkEaFNLoqguRJE4bR/fZ0qEFHOwnkNat+9L2TRa7SMoRlIpiGm0dmHWoIKIAaaDdVAH
thzrCZrCgQZH8WBF5jXCrfZxzn2k/KXRKnzIxEB0RXJlG2I+ZFNVbIknAhTgkrUXBRM/bZoERnoD
LvoIlG3g90Qq3Pwf6s5rOW5k27ZfhB0Jm8BrWVbRFI3o9IKQSAreJEzCfP0ZKO240WL3laIjzst5
2h0iN6sKBWSuXGvOMfuOoJkxeMF6VX/UXch4X9ZY6dF3itfKS+7LwZr2xgBLGWbbJd6s6MLLcmfX
5LN/3dm+jYjUci/8DG6jpRHkLknRVVJ3D5NF2kXQ+O7WMhH5F3Fx63kLKAEl6Z2/PN9BL/nmzkMv
rJpmvaYilHtg18NQ6AcL31FFHb+lKJ0/oLJgcJ7y6ucUIl2KozQxHKiMjH6TRXCYa5uevx0Zwxqk
J/ELETAEz4jFFV3xRfYcYBQT4FoIm4nY24z4hSTUK89wU0LXouFSDFGPF6USXwqkH3u/U9NbSd23
4SQYyU06E6i5mv2ufYT+jpqlB2GwqUPz3RFj++xUNRLIJgXnaIf4/0iGplvfptPRCpye6bQsYF83
NKRDBcsCz2UxkwZANHV2Y469jUE8U7Aco2GvtIDoWAwflTeO1yaIs2NGP3dr47a/yaWTPFiZ8AgP
6ZfAdB3uoAmH97kxdpeW7KpTXk50/Z1QLUGePPUAHsUjZ8L8RJwUdlME9vor6YctGZJMT87lHvGA
yZ2ys+JjDm0UQiX62bLNMKcbnrepsOys/IxOkDnwdpgvjwQoTkqeJJKWVelAjsPfPD3lk2Ec57ps
FwJdc1OxNO9pflQHKUpnbQvlQ7HnQhLMRKm5seyWIyYP+DNkGCxdaMmu9XmHVOl8aGn6H4BlLGN1
xt4YN/uUp3zuA3azakaJYdcDZPPlWbYo2iJV2ff9clgvAzI7CPTccobV0SbLuVK97zM1S2kU2Txm
fvAw2YN32ZMUsqcMMh+FQWRpNrjoHImKYuKIuhKjRurflVG1VMWLIGmIPO+ryBf9uoPA/G60TJ6Z
IMf+XFNWcIhoGvZuBeY6JYenZeVBocy/DIOi77TUkSTQ1K+wVfkRqSgpT4Dn9/dpy7/OoWDbk1P7
ErURd2Dgk7FBhKxz5MQYHxOM6G8BQbI3TZD1XC5AYAcoW+0llEkLSNfcqu+Oo3i5nMEGLZ4ZRjqq
vS9R7RsngBpY5Ox5JNnHnMtDdZ6PWIYkt12TZAY9WnuTc+tkHMoRgRITc5OGQNySJBvvhzI5ZaGt
5rXWC9QycaV+YObcvove0C8dbeYrstpJaPIU4xtfYLc4nHvBhJ1a72UbGi+Cqhdtt7LbO7uv1UfV
gDUA2hLnRMPXdO0sOfSgXhGekwpnJVAkrR3A35lYOjW+svKQj6I9lxkXIXYkPaH/gGMrvsJXxTZa
FvFwOc7WY+vXzj0AyNspdR9l7gWPkz36B9ZRDQB24M2bAoNpVPKUVQwWQgZTFoXGdvJSA8d5CAOR
eiUy8BaYzbquLGDfZJSsbFnfu6HIDgzGpq1qCXDJkaW84ncZrszMd3axrYedLUPvcq7io4MWnCIi
SV58GX9DEkblFpPbd5qAP68tSDggT9EHZh1WfScmOTVPJsIPU8du3vCTLsFukTfDeCyN5jskTwUL
M+/CGxATdrnB5eO8c++FwYEMwD69ruLMx59UTeOFLIgdKL3avYHeXP8ogxrLsjEl8bMqAid9ziex
7AB0WnAcjnbz4uu4Na6yYUY/PqZWoa7kWBhfSaaQm9psccWMI+SGNsf/gFFiFcnoVPj2cRqK/miB
C7kZPDJQrTRX12koPlTSchwCeZXf5aXP5s0+kH1jRbQnMFZjUKy9hMVs6/WudTX5hRmsMO/Ib62m
lgd1gXvimJWl85RHnZ1sEsi9J922QX9LvkWsAuCXucr2jmuJJxMyLH/PH+kySsSZK9eek/0gafzl
JMDd6SkL1+AgHAQEOSeAWdi4f8+Tm5/1Q+4pfPVR64WnOrH703nIc+4JKfTWW8ZGFWY3zrFYT6ii
i9Dg+bYKzaNjFVgJV+dfS4WZTBsiI6uDQMjF/RKbaBvPtUe9LLVpwSnl/KttSL2VLwOjiO6cvwmc
Qu+chlR1rGndbTZzaxDfZN6waSJI8GhdF0WiXpO0Gd5Yzwc4uxzl2IZ5xXA5NUdFTVHgV8GzIIND
bAaPZIU1rJr6FfgexrBgTLwfJDK5rEbLWpaXy4GgjPr00vYq99LzQBjlakRBi92veuqWA29UDExv
GOAyh0181jpnggOC6U3S1u1Hn4++sLtvusxh2Rlrr6t5qOqgA+PYZeDk/fGOsIz2ZDiye7Rd0PM4
fHgM49D6+TaquuUPGlF9XiUdrho8M8IO6olAZhCg/hFhDmBykL83EHirEOYq2LCVCY2APjufHE0R
OCBfqV0bzOPFVMQ/eo25vlfjdGA7uB0U2WoaqNehgLlzweogH6MBz36c9GxSfMQV5W50YWRhfjRg
4xB9RW1l+Hn00FaFdc0zi8MVY964Tp3OvK+6vnvka+f6UW1m4A/iaNsB78HIaRV3hRPO89qecU7V
sbEb8HxdF11LkHNp8B9R/u3cCTEHl8N4C0DXwm6wCbB2r3wzi94Dw5+v8SCjfQoiEX8vE4jZK/g+
pE2cp6bSX26xstW3TIxs8B020e0TUIifXyyE8EdzNBkwSGA/BTs6p5Nc42By3fusLvC58NXOqRCc
YDIR5tvS4Ww/tF3xHfqd/6BLu9qCgMAqEnNchelKBF9qFlvHTL0vhcjMA+c/AglnQfMDZApoOFKX
AawBIaZCeDCSjs2WdZD7IwoTsksyTg3FQM/1fAenGU29iOArEo6SlFVuGRr+3FExGaVrhRjnoJaO
RTzK8cCwYSIDo3qMjQS0meOeUjV3eChbZ9r4FkfyQVv91dCSPWgiq7jrp6Z5I3DAv29jldksDVww
kGy45yRzmHU+MAqH1IGyYHCy+iaawN7jgosniBMkarsJ6XU+9vkVPF2mJXWhxu8mWcP0tQRl4tSH
+Q78NGlhESGvTpyLgw+UCIPqmJ3mJoUKIYzk67lBE+Wk6CJNrEmCmpWcnn6qDqSHRSjUuf1IG+vZ
yZfw5Ey52VejBUXUdjaT6PN8Po/88j0fQ8zzy+2uoiC8q6gtwBwtT3eWZ9AYOtO+68b8S7ZMuYRX
hdHGMpUHkNagIeBFdEsUvAd/ZSc04RSmOG5wOzCufy5HpkVOiJzJ8eB57ORq6JK5WuXIJrylb7wX
qdUs8R1i1xFUQwcEh3TiTBTwrjE0Jj60nGEmQB2C422M8jjDIvxoIzDE10AQJLrrYmO500Or+IoT
Tq+pa+PTeXWDhVRfWK77kDSJf6NbSr7duUt4PiLR6VBAHWQO9sGu3cdmKSfPxzv2I5qFKFE4lCKl
uyN8CqMvu2R4VYnMvxsQJz3O54W4EXzoMowvIT7AEIhHJAI9AqEjAkB9KRiO3YwW5lIiTvgnYroV
nsDvbuOFW6gA4lYAKduRT5a9As1qDsnobBtCO29ojhn3JQKC9bnTV2NFe4N9RWwk91pxPbh185o7
DdBVdDKEafTj/bmzHeAevvSKgUPNWOwG5TqHjvS4EyxDxAVLa+vckES7Uj3nTjwevTYigGiYjHVT
hwA0qqVF1Oqqvc8I2rzJkdrdaYzDe2Y6+qZHQLb35bKw1tL9ZoNruBTLxgcou7+JAwINkBfDI9cp
/DgN51o0o7NzbQj7K+JZwoW40hzHQhS3grDGi6KbYiaVdvAm54meDXJ1Xcr++4Sb6ACd4Ma0Z5Ps
ENhcTDdDqiLT3xktYiCZutx0rqIq1/5UEzHnuPGNmzCxcsaWW+Ssjm1J9+EU3+XJ1mWRmsBAdfZi
vcr7d5OwE+fYwwrz2XHS4a13GeVkZ83OeZ+XkWaPkvPSCJBKcK95Mud7WMbEVZCEaxhZcgvfNLqr
WcL3dI8kzQsx3Z/vJQwJ5q4CHoCgSJdHuw+afUkP9tCXtX/hK7c+qLBID4EatnjqxJUpdPxFZ/U3
kLzxFQUNRZmbZldECV9kjra+t7XTPeaLNAskiAOXl/Am8lPja5PTARnS4/Qls4LxC8CV7CYIKAzA
c/h7N+2cY6G1tasc/wZQgL4CL2q9cz8lrxql/uX5jv/DAOIfOuJoQdB7+ywzOGw+jZxUl/oVIbqI
EmQHlcZz3sELkTE4QKXXplseG/zw+6EgfjmJ9bPWGrHEAq+BxYjD8KcpQCHd3OfeEP5BM/T3KTbD
IV9gMVpG2PLziKYfCaXK62w+Ce7XdYbgLjuPNR0ntsAjVVl62RNkVG5ErcLg6g+XZpl+/ToXQaYk
HAoa5kS++1mMH+Zu6UERcU46SsC+Y1esX88rMl0q3JtJpsC3iKehzCG0wXOzb+26ij8ykVdMmItk
9/v383k4aGMNET59p8Ua8HeJTwIAE7yH4Z9qST22KmrmFmI5MgpJVzBzWLx//4L/IL2UgW96OGbs
4Izg/XUwRLmt07qIjNNksHfl9BSz1ZiI4N20JoE9snLujWoJ1Ij84Jp46SWgkDe3GlTXHL3EC55+
/4b+QWbOG2JquIhAsJ99VttbiUNN0M3g/R16ZDKMg7dmpr8rmnDYdW37I9c62Ee2T/DBPM7bfIju
IEPUPwJngGBguaInXLAmatwQ6XZsm/BSlDEVb5L4j2B16ot+6JM/zNf+Qa3kcxcJ/BzM9OXfprpC
g9bvAMqdAJFn27mtuwtDxfSNIJcQWhx+RTTY3UbAIwnN9HDmh2VpXGGnB21QoQwpg9meyUbGfByR
63nbiK65GCKCa877hQ/L+u73F9r8u8iVt4xMWwRMpAOwzL9+85WTlSDVY/ckM5lfSdHaOx07GX5x
zYjG5yTUDVTXfjS5r+PYtLssGl5N3+RU/N+ekr/Lpin+0yP594E174sdw5SY63h3nwbW+N5qsh8a
5zTg6n2qKhnucR30jy0Qhw0puNZdMaabtAG8ieE2OErGPGqVIxS4NvvZO8IPMW9sROSb0Pbatx47
2OZszfjD9Vt0Gp+XDk6eHu8RpaX8rFha9PZDRHToKTtPeM49sGTK6teEMn/FO9M0IjnA2U3+rUzS
bAPzgU7rMs/7/Tv5+6Lhc6GWZ4Vb0Jaf1dPUXGw6goHneaAryNF5D4hHQfERFTfhMjH6/ev9gw4R
8R/qSXTLuA/9TwKWwVK4HnVunUBApoJG4hvjGOiRdeogBsJmMeRBcxgIPmAIQ1Hw+1f/BzW9Lxij
c3dY4MIB3fx63yZEkcx5yaMGmaG7GTqPjvbk+TdwKGlid/rIhCG78gvYKOO4EDhdpe7cGGxdVRbG
21jVX3ySXe7QLP73yvxvk+D/v97jXxzK+/87vHjuur98iX/jxV9+A5oXt923XyDz5//TT3+yL/+D
dQCtOTY8if5v2aV++pMd7z+M8i20C56PVArhzP/zJ7vuf9gosQ2wWniLKYr38F9/siP+43rs6LRv
aCijtXL+jT/504K0mHgsFzHB4iRCxGEtP/+LdqKMnaLvOj3vqqiJyYIew+zDrF2b0YwDU6xzC/cG
uXeS/EHL8Kls+/m6y5uXWDMkbtZfXzfBkxEOITQBelaaSC6YWmR9cY4acu/4l+/j9ueq9VcL9qcl
5PxSAUuthU2KYsz89EgDhEvnvhPTTteDPOZ2/xR0c7ez5hnXh2X8u5Lv56shHgyouVApf17hB7Bq
sLNG/EdSs4dIGJSas8uGgPpkVw/DsI4SYh8Lr3r41x+T5Rq3J8UOrgH3kxwoGUyb3AyDb9KXMG5a
T/zovWLaQrIzt23eVhf//vUINLCwD9pMaM5Vw1/uHOidXhxmTCaKGMICMS9GKjdRM+s7j3igYEcM
YVf84a75tK1zcdnLkUtb3LA8OJ+9gq3XIaAY3Gansw5Yn8fI0a/MPwmKPr+Kh05XOBi80BPxbHyW
ELM9kyfZyGHn+rm39esuvlBp6v2hOv38BPAq0uID4QvCmcTm9usTEDutUVKfj0v2Vkm7LR+TZ5hS
wJ7xpojD77+sf3ox3PRUcRwH/l53dDGH3xDo+U6EVN1ePD5GFgkqdmK9/v6F/uHaYcl26FmhSqNg
+nQX1nZalgkBOjsjkMDd3IZsx2D8w633jy/iuMu6xamGZevXS8cdzYGw7cZdaDtvtpONl9Ec+n9Y
Nv7pklFCcrVYFRFbfXoROw5BpPt8EtP39L6eZ5ICg+oqRzW1+/01+1RzMApejMHUqx68BQ6Mn9Zg
D5gZYZM5PY4t45Y/PDKf/jg+rGVnERyPcU7y3X/64wMV02QWRbZDCwyAc05E2NzbXmp2d1WRt8nF
2HHmWZdzmLo46CtdP9EoCsf733/GT/vM8jawnp6tgnxChBG/fmUGoV8AW8xs14khw05bhQpqQgJs
AUN65tcXsoztr6OGPvHvbv3zK7PsW+A3TDAcn0/BLpi4vJn7HOSOn+8n5nG7KfWndcPN9eXff0iW
DXb5RbZunh1Ef1kSmYCVNrPbbKdiQz4aUdu8YTruD0xu5v1sFf19pvz+Dw7zf7qyyyPtsQ5jTHI+
CcfDlKwFqZt8VyUmIWS97LpnTaTxofQ6CDljZEEQV7qyP/7lh2X99fCD0Xzh+6SI+PUbDS1RlZmo
CzCnUfdgeJKOU1yWr20+qP3Q9iiZrNx5/v2LfnrybZeBNKUxZnrbxsq/sGP+Wq44g+XIMjCLnZpM
OqSdP+Qbe0hs/Yen5tPD//N1qLLQWvLkU2r9+jpxEgZD2xrFTvQR7PVMO7e1JV0akFP1h6f/8/cH
gsbjqIX1iWvJHfqpEqL37jGb781D3K27r8kfnMHLQYn3+peznM1wHdIo2wzfF0LZ4NOSbPeOmdAF
d/a6i2kkimkujzrOYN8PeLeJss40Qc40+EjBkFVqMUWDuNWT4jqa5YpkGaCueWtQEjK5MB5lvZDT
RriSL04HYxkjXDsnK6aeGA6070bRpnCbiKWmUvIVG0d/zLNqita2P47kHdqtuenBpD3VOILlGgxf
cZEOpcRhmTX2sZ+b1r1GnGlgv2SMi3wtoblYAOZ7lpEEdprUVnxfZgHNtNY1XsNxckgX6tw3Obny
XWhR3uHd6AncZBLwmmRu1KElsInpJanNhTA51wESvjYid71GxZhsvK6aLrq4AuUURmgWtwUn4gce
4vCmb5u53bSu32lG+RkBnt5s07ortROsW1tHB7drXcQtJuzYjWOG2QjbriYO2MgCicsIw8h29NXo
AQeOuPycEUbnojxnjgP8nL4zJ7Fe4twG6jOVZgHlt8gSyOiRpY4pS/u05SjoYgjr+6reGWUEvlni
EH2JkrAttqEh8jslvRqhgzLtS3xhTBfz1J3Di7DzInsF0Y8Myka1SxgfZ9v+glMjcZvUOVWDuUK2
X8IMpw0MWgiJwYTed5WTdGGTSO6l40XIDzgJB12wz+1ZgRqltDvIyAAirzxQ3rsh9+v3ELMCMOOZ
JAR7auzuYABYu67JsyN/oYmGW4bcpKcPESOeqx6w5sjKz2xxNUxNWV44fm++z4lXtWQQk4o8Tpb9
1TIT4HU+0TwFEYL045H9lTGZ0Bgn6g1Zc0DmyTnJi+vMLaDedVIPChquraudRwv+XmdZk+yceSx/
YD+ofZQlflmuY+rH11AmlXWQVVSntwifxkvl5IGxZ9pArWeR+/JK0WfaJEckabtDOme0FwDOCd+b
BthptLpa3uFogw/V7Uw0RLeYeTd9O03o/3plrOxujl1C37xcbZpKQXc1yF5lCFuo/o20YYjRAyf+
cj3a2rqsPSuWu9rsMxNrZi/ueDspkyjRQrULwx54ytAqk+R6bw4AyCo6/+SK19AwRukNp7kE4bHG
Ojt9DSKrBqMRyRGCfgi46ioLp67eG4lK3S2pIWKPCFy2m8J04XFGdEmLnY1SITyQGd/BgDfnNrqD
0EiG0wR24MiVmNJtRpV6GY5NQNBy1cO7BQGeP5ph4MKCKltRHkNz4pZbNE7AXSv6VltpBwNLih2T
YoRccSZCbJhzvTIYVGCd6VqFNgMBTMgZwrHxiTgtExEEsTUAzll00fem0YO7KVTuOju8rZa1Vrk9
xPti9LrySwBdEL0TzEiftACNdEB0vjls4qYh9gYG4PCCK0XOa5IS+mcT+Zb7yGBLPsEaFtEus7Pp
3QhA166AXXfOocVn3eICGivSxuykPY5KAkdMW1AKIUG93SESOdOwSnrNc876lm00MIP3JHRLezO5
uWcgEMk8QsEc5GRrqXqIpKiUaPH6+Tw/O1T+V6USzbR1Syv2t0gno4r4YxE5u0EUVbcuPZXvm2ky
4q2rK4IF+KNOtAtqsk4GPRrmmhTJ7Ca0XNSabpvPH7Uq+TXH6t2n2izMfu1XJbdA3ZLvsJGyi7/p
IK7utUyIFzfzECpyXmEWv8zAMZerigCcCSGc1wyrrsbPuUe1SuA16SiGRjuWgBgs55k1yiMkBqpj
jefs2OYgpwp/NMMtjBTkY0yKRL7OLK88dMP5VmsLxThoZnxNrJcmFiENHdI6xwrpbw752NpasRPe
ek6bv+lsjK+7SfJrSqR0GBUg2HaNTrIjyQM7wEcvPENe4ejhzifJMAi2hsIgQ2r9XOst30XMv09l
Eq/9Rtskzgw98Ro4AkZ3ZbIPEB2kgszdI5QyMQNUKBiQureNsZon1qOiI7h6aAmlzYqU5GKomCGp
ZmX5UjduA8EDoe3a7TsDi3UAIkZ3yXcoyO+cFYZ1IkNxKvDkAPMe6r0951m8qqgwyGZU98zm0noD
OjjuN5QuDGKWJsu6zIGVrySHWq4svr3rllKB9wRq+hJFhK73ASEei1dOH0OEKlc95RgLQ7Xt3eBb
aWAEcYuAvLPiHZE5On4yRzANd+9u384PA2Rdy5e7WICZSvwHUlsq2triBdEzgMnshZjyC+Yu925U
VWuh2hbeQJpe2wwjSQUmXcbPsashGloVhrpScTNdThkrXZXwaE3scmtJOsuqGbqjs/gnvEzumdFV
a5zTzVWjZfPEND3eQG++RbkfkTtDok/WNoi/dcIswwUthLQU6B1ZNMcUFiNz7Whn1PN0MBk5nkgn
1/CIwURuSUfz5nWbNmWzES7PfOlX6sNWZv3utUU/blNSIb40eNfBt08+SUOc7lC/5dO+9UwkqfiX
39q5smY+O/faSkXKepiJnb93Cps6NgmmL4kJoYLbm4ZXygfZ47UQezMo05OjsDk4rfk1yEJ5RXtY
n4iFTiLI9WbyEtURMhwT2NRJkZ1tUE8NBWF6Xee8K6+gQQLEJhTAgNsYd6OToeob9PQtdO1DOLn3
Xo8jMkPJDh2lhahtPXS+qMBYjtY9qBsXkEw4qYOnbXkvSbZBItR6G7rg01YQvkqqrNjMI7sSbuYK
SIBpJuaWznnzPaSUTdfAicJp7WeLXG/W5ISQrofNoeR/jAWMa321W1tcIRUE7okltrhQsuVpqIb2
lmmWtZFTp26QmNjfYerOw1NXTINNQlTYkD7dV3m6rgWWlNlqx+M0zh+VK8EKD0Z3HdIBQI9auM/g
35N3JILuR6v9bqOIyBbkMVdPI9ysu9GnHbI8ItxuqcAtriNId0CXbNSpQveHYHDEDz9Kvo5Bad9Z
s13iKZ0uKI/yrWmYxg+DaPKrKggVeGrzJfZV84xPXK9hTB5NBUJrlSGSZpmK5uZmyMpDqgiFQrCq
7lQ3EC3v905JhRIURJP7P/SIqkgR17gKURSSTCnnLfqbdoNqAq09NiwG4YFTbzJ021vbsYd9wjx6
LRiyfmB59G8hMRPDLpTFC5vlvZcMF4GYT74xQ/dGtkukiVuRQh2FnvfRxlPJNgrPCN8RDJRvcATJ
+7ObaiCPUQggvkW3mzwdbIdBMC6y7N0QwlBzrISwhaHIt1PYuMnGh2hzwF1tx2ucrvUxnAseWZNE
CtXbtCN7L9hkfQijuW6FheQ29NZBPD6FvZc91FWL/yCqg+moBMK0IBQIKoewfLWz3vzSMXC98tOJ
YjUbvdu0x9lSyjC5R2GjW3YKn+D7pDN1tqa6PSUzobvMlrmpCn/Irhz2tJVs6v5Yg18BL+8MG2/u
+xWQe5YUqMDVHgepC8U4vMwM/EK+1tOazxyTEgI8KMnblnqlIz+mlcUaUdyUrPqiL4+wD9oTRWCz
douiXYe16/HFFbApKa4NiPd97t6m6BSfwFePNnk2ZH3A+s/BbNfIcxEMYeCb9FRvi5wNfTfPkHHp
5s7BWsMul6sg1Shm4e2yanT+fBz4lnZxYMbGmiKw5jma5K7TVIGrpsyJBh5mKyb5yDNC4g9Rj3EO
GRjxpS4F+QUmNPetMCudXBYQdu2D7bGdXqPv7rpopZUeruzC99CgYnOmYjFLe0v7V4ENVqT28Cyz
5SWVYX5xYqPcFySS8bBIMOVrxIzzgEpakHc6JwrrChYRa1pyniFr8hn61Eu7U8+q32ynwivFYQCC
t0hEM24Fn0RDDwVbf6eEUwN2Mj7qmtyeaSJo2G4DgS/GJQvRrgreRtQ9BtQ4H6oK+oKILEveLxnD
2yppxWlw0tfeNh0Qudkpwb+BajY22aQpy9Yy8hu5HhKPw2bj1+N+0c6Rs5LGOBWinoJrNUXB+Dpn
PdomZrjlfiSyajeyycIYb9A4ar9eQqU4v5YJZHZdLgutR8Mjjkx5KGPzupzT58hAgRNHaGhLO916
FD/HPK7ltRQqutJG2T9gtPDLvTPP5C7kRUzSNCIunTWlQt9eJ2uUPUl7i+2zvkp6J9vy8Fi3GAR9
b+vVKMZ3jQBdHgYeP3da78YdzXpjuM2FNijt5jQSxLgnUXTLiYqk6KppV7RngHWPfC0rMeTpKS2M
56Zuq70tJ/NNmcX05NpZzKnE4nTkIkkkzKLGnsH6JDf0geodV+CJWYMAbR7hxwdPDgZnNwdZ4awG
rMOEeeWAv8iagulNaSj3dqOIp6tcSPFeGl8RzfdmzVFw4Ohy7RBeaa3GXEfZqqwSfSET47mckOWS
uKNv/NAXt3h7yi0BVATTzuN3b1TFCdJ4cQJeOL5zZz3RaUNNPJkx2ThIKa70EJDQoGxAFrG+Zzpy
kENiEJ1YRVzbPhoIBCmjaU06yCtC2GXfFOPezH1cHLFpznehpL0ED2bGz45M48KOepKLWBTXZVlY
zxQPyZcuJ9+CTFu66SvyeqJ6mzZhPuyDdoy++IUXwMeZdHSTR4D010tl/5WdMeZFkfv6rKVUUoTa
tBL+fW5Gp1GU4cFvPPUy1EqQHDZ25SNcDsFltYhPgZsTPkTIsbEoeSGSMVlIb1ubZL7HNjR9NLXG
o1lOBKAgT/WTtS6KZjP04mWRqz7kldeM6yHX36YW40ZP2R9l4Yy1hng218ZxmpT4JcH2DPXOR7+Q
6FBRokOZ44uRJJjgU2L/8QrxBSvq8JHoJLlAQP3cLlThtW+ERspMTbORZhIdWknN8VEHzWIsi7Op
vW6KsR4fRdOQkuDi6qMPXL5GEt9fFwWo1W0k6yghYv+7HKdwWzZew5+ZO2F2AF4gy0ca2Dv4jUKc
Qps1eQMV+8NLowTwfGRce8TtFUe8K8adypezA/LW6dV3rYJqnCLiJiyCUO/pq5XFthgm9zGJjZZj
BdXdV+FHziYtpvzDavEaqdCfngZXiwfbrOWqp2FEJpjbkV6E6ScHBG5Vei8ME7/UnJb+qZnSMl7V
nX0ZxgulPI7nJuC9WkTA9z4ilDqdjU1dGkvW0BxLik8uB0rTtptwF46tFaAY59tfF4nwL9HHWePO
cWebdCVN7BbqWa976v2IUp+Bu3dsW+k9O3EmUWb2ytOs2H7fbDEPunyfEeFXGz3jHpZoyqMdN0g+
wMRdEluJxDNWUBzKbN1gRv9GSkqWrJO6qW5DAuJHpkKWKSieTDMFDz9NejOYs3hLWhb1DXouDz3e
QBsF40VffEkDkVOE1sLq8ckJ6Owekstoy+qBK1Mqv70fxhS8iIVUulyT24QKDUaa+cPwRUGgYdth
YnRbqYiWGsM4wjSVE3BSjjptqe+ovzZKOdWelkJWsxWkntjmUtY/CBoCaRXqIq/XEf2maySA/lU6
TRyD01Syqvv4NG8De87MDSxW89ZApz6uXDKmNXqrhqMEtdzYXQVjNDYXJYejeU2vl1OhlXI4iUPt
fNF5xhEFUe5srxu0n4rcjH5+oWGju007tB3Cd7svNzigRr2TGUZhfs+NTooNfN5XI+QuTjJjTOXe
BHJFJPkcM/pASkt7ScKp99EE92sHxjL4nU4RqNs4U1QeMImAdphT2jBUj6Z7VaEoDOhDyf4uYqsy
aMSMHPAcltqRcGyZZ9SguTQuVT7JdCubjriYJq6aL3lOoOTKGw06VXLMg+96YS5hEUs4eND603S0
bQLUN0Hl1SeRCjZN5CesSB5x7eQTJnQrNhm6p5gSSxdfMXwoFtBREyYy6t79QXSe+6ICh+zCtg5S
Y2vmrpaYCaveXdu2mK4dDFwmkDFbQT+Uc7HOzD76zl/0flSxRakZEtDz6lqd/6O1xxljZFGOO5t4
CVASEDGm/RQQs7RqptZzIBUyEESib6l6W3kDPVtU/wQbtbA5kh0+SfsFjz8Op9ozBNEfqmyoEdHk
4bAU5KmzSPbTldsps1uaYHQ3wnqO9JbOlj5FE2FzxPgEY4GJxjD8jYJ9T7/aLUY8JlRFPPYlbsU9
JLVAHcpeRS4dv9y5I4MwsQ8eVsF5Fem4JFg2RYY5jwpgmlmR9Hor3dQmaYPmVr5FW81MClckTwKt
OE+sctubvkqZuI985uAh8SfIVcqyI289JkHTHMte87FQkU1snIQGOZdqKDJITlnnvAgVc6rvOMa+
wHMy8ISEHok01th7D366JAoqMo4GNPRmN4ESSbVa54HVPyWiQYbuBV3pfJ98BBQ3voE78Zqq1ybX
Dvzax2j25A/Xs8bFMIBCcq66mhY55lC38seVTevL2ShCjdp9WCnrEsukzUsALMdSPwNw/0GVarQk
beNJbue1F47yfyg7jx3LlSzL/kqj5kxQGcWgJ1cr19onRIQLCqNRGaV9fa9bnYVGFtDdVXiTTLx4
Hu5+KY7ts/faTnufygCkxTnGeqx4Z2KRmuqtPRLdKFejYI3YH3LJr5V+QUGZfHqoa1FiAhxJsy/r
SYKbvo94GWNVRHbnNN1IjuyuDQFvU7LUCbZLbCRZgyHC9VF5zPabyvYAHzad7ZEgqrVSb6SbCMrV
DufzfSpbCvqGeC6TDStD7awDdL1mNZV0o26kpDykH3lY85P3BNRIsJZ5eNJAp531KKv0KoUbrIhn
hZ2P1s22TOf3sWlp2HF7GRUojxw1N8Q0UKgpkymyrbIMraurLmm6eOP7Y7DPvMmr33q/mJg/cDDm
XP5F5RLjs+vsoxOULGHCJ9C1bRunqf/wHhm8M/DV+nt00rZAVck5py2TxdIFSRgDg0elWb2eG6ba
vQx0BOKpk176hnbQJbdyiBTDbr3E85YCo5ZUH+ceazVL9vjIBGPa/tDGSvaTpo5KbJtZefEHoAIW
qbJ1NPOV8KtsI/mJslNAe+FbQacvV7of+oAoeS3mNLcUPSH2ZTHeaVTJtYmVkpVxuTPZFUcUpUnU
o10J/9kTDfEbCergpx+F/dgQCaDMLV/gRSRlMr+5EBH9M/ZeWIWJM1fxxS8QbnioZeHJEt4cbvNx
DMe1HkFf3Q+yTh/Rfcki0J2pLWtnNwktmyKN0phrCjrmNs3q2MXBjWXmPcHuml58MfrDvY+mIPdB
mFgE+i0qxClwC5Y/JN2hA3Ip2QGSGQ6BrZ8W4W8xDQ6KM9pGDBMh4nWxImAQ+JTDlrl9goPYwu4I
QkltpZaM2JMTsA23+wIIRu1VEUlSSuWqdZmkszpQQ+X3NKurpjrgrJ5/GbtzKn7GZIgf8mn25s+8
SptkmzaOPW/wdVT1VpJs9gjVks4CEaRCr/x2AeEuDDqLF2/RMqm1tdU1Pkksb6qgMjjZU2Su0V8c
qcQnYR93HaGVtsl+8BfBxcJpqZ/AOAHL9pfQeTI+QBZ6/Mj3m5Ro3b6uAtJevUhpeHeNCvt1G4Lu
3Dg10b6VEW2RH4Opl5ukgkVw1o4xtHPaxrtXfuM/lYEfyrVjq+GbclqwMobNWb5aita6b7xx4v0L
PvbJ5zD8R7hZXdwsVIH/ejbEnRW01MZ6TKIoeLQqSaXp0us4/lg80JX3yKnT0xK7bXBqoqClER6A
TXoYKUIfLoOV+XJX9nYd77GTDzWvldJMBXVZRSTuWpmXT3Majs5Oe4tNmNYF5B5fJSEO05AE4iIZ
vtHIOIGbLjPRfu4QSIBhDE51m2QDlbKUeLrjWpTGpyCgMsJfa67uO6OT7pY5jFQS+IKu2rdNFeEX
tpdgugxNwRser5D4yL3caji5cpTdOqSD7FXEUZZ7si2SL0aX4azg0zQE7ct0OUVdl427OfWzp7SN
eTPHlc38aPUKlby1qIjXhul0W7WpfGl1kdNx55qOIWWwLVTfipImxjPgPBJv23eTzlSvpRnd1msc
rCKn1StIrOrMM1W6t5yK2YrYSLU9N7rj7cBMql+botNsE/WxKLksTeXtOtce1QYAo3KOcinKcicG
CHLrgGjUtfXVztR4gADItxo0aWjoy64Khv6iH8MZsj75kTXtwYBqwjxv66dqcMpp2wGOYf+xJHQX
1nTqmXXrVum7qiKSGLFiSb2KuVTHM05VjtkhCgR9jq6QVFChwZdrArfFZzybxtnQqxx/KjUwu9jU
nWRbCBQ21x+IN1Vy09GedJsSqmMGJoZln3sJ4WclfBP8CGOLZl3z/4tNYndDfyP7YQ5XnvFae2tn
oTr1CzvTjWd7819fmeLMIk+yQ9PSPiuC3Nzy09x+EEILOUCP6NaMhVP24hA5qm7jjL01+wG57PlI
2N4kXLTB1kE5DDcxFcuHvC8DVvlJLRZAMSa2toNSYXrp+EGYrj1fFyuGYWrDWCc02amdBdXPpk4q
yrkXsrJ7OrAyODXGQfWf7IYTtOadCM2d4PKnO1Egv2L3gcyO2oOOworTomdhKM1LDQDXPsWFH00n
P+EAejRRyHSYEu/otsTbhmirIxIDp+v+G9NngTzqBzVq3ww93RxsDUdkm/V0e2yFP2lnRZ2wfZjK
qfqxtYubMcPOaRiTsoIYbNPQ9AGRoj5MImVC7pplviScn6nTWgY+sZGkeX2gCMNHShUM2bua3S2F
gkivIdAIf5Hbsoxja81Dzn6n8uwKt5WVSU+KVfffhT49uSUBVSNoUQfM0IQKQyd64wTOTc7Lsdnh
YAVf0vHufXSDibJuNTG5baylpcEyCilIpzaehzlv/8ab7sux4YokO9Y6H+xq3eeOlMIjTYBWfLj2
48m1hiNs8cYyot70hVT9Y8eEw94sUdYPhdiVfyA3JI5l1bqvDCWSTmte62pDtUby4tfuIjf8rq8H
UiN5OFzx35Raeom/bCPpLslhmEeinyWA32tpul0jFkZQp/VBcr29hWzfl1WhEZG2mDrgbPR2SShR
lU4mn/IwJC+4Cip3IlceCNPtzBSI8g928aR/EACDL0nOSeQy4G9P1+R4Bec5y83nK6FKfFZydvrN
dZhM6NH1WSG0zJD0EgJ8Cp5E0cV3gyvGaVu6vn6Em0FzXdiUDWG3sgEowL6x8dhcB9OzdGiq3md2
L8Sps/woOVi4A2NKLCa+RcabBaiWRyh/R+rNI9XimKm5ky0p2p1JOcnfjqWiyBWYHaE2FiResc4T
CEXbwZodJNdFRNRtpRWwxDLpwn04JLr9bFpJ68qaAjPbgTaAoPOOJUB/ztkYDmt+jyzsi7C+BlaH
NqRHt/C/4EsWz4ZPj1ocubiWfxEB9+wWkFF4u5QpedE4WGoUXSicmGVEooZ9DovdO9aSEz6bfYEC
tPWWCQQkA3b4t43ofGRfCl8FuoAi/S7Kov6TWuCbDxWOn3i9lM1Q7EfepO3JLS1kcdNiizyZNPPt
z8TJtHOxMjGIBcUuAU7vNzCaXkPjIhJfMBjTHek3gBxfw0wxiaziKZ37clVEo/bXU6g4fzlurqZz
ZhYVr0ZwSsMOfg8UsGam4/M0S45523Aw2XQIeKeNCqON7/4kJBUJu2eebFYCWl5x1D1y3Bo2RPHl
lRMLUkKfAqvyHHTBeWJY+5ZiKrtN3sKhW5WE5sKHweRGPMEQoupzCa7wENYC8mfEIuGxjuAcdoLB
5f70neV9s+BEg+lgibQHXCpDs0fM6gbYQiYM1rkQ06mbO3d4nNxx/mD1l5VbEDAJQJdxbJHw7cz/
1ZJm9VtuqfJFz6P9kolg+gz7XNz3nL0Ya6Ea/MXMBJpk8kJS8pMQ6mEk/HVF/bUT+wGCwtkmBJi+
ADdgdbbKXWf+DbriCvmq7VAfi1S407aa2YvfFJzX+YN1SZ6JzYb/yRiG3lCDgFIXpE4GJ+w2hHy5
mdU7EG/+p8WpD+t1F3nsokCLZqwiupbybApk6bp0+IUHlyW0imgHGcrpbrBHwuTEKwZihzAs2qg3
50QpMUTTZteqQfP8a6UB+uwOxUDURvjltkH1p4/Lc7EoATnt19HkpXThWa5XMVOHPIaB1afhwU5T
yXlWQDBZ5Vk7xxdc21RzpxLm74GhOXlHaNBMBRIG0zbAUPgdCBIlmkdLzdEYYPgWvI4mnIqt649W
VOvdZ3S0tCsLXBvdpMkk2uVQxoNrzjqrZb8l5s84YdE9yZJ0GYGRLi6NS2zrw8k9mzLxUeynpj6n
SOxqY/uj/0gFMktb5VOtx6dfxBT5pry3JSCXb2oRwfrUDjPtam4r06zLPAYHEKJWW+sqRx5c5yNT
+NqUreK7ZppDwjJ8TufCd5h7KzdPsOIP/NfHDIqV2FsVy8x16Q7NXdDbJliH+A8jvrwsnY1TwMGB
VSfbcG11Eft8Ao7tZQK52m7sqMy+CCnPinF6kG+hXpjyu1InPUtqtprroivcG1gf1hc1ae0L3gjo
PIkvy1/Hxy2z69sIoW6aBR+ZFstym2VV7N5hwUWH5tsCHAuDgr5tu9Y54T8ruJ9HJsBNVdXT54Ac
4a4jJqfHvplKsarDqE0R1j2aXwXrVvgdHHjux7QKbnt2l69cxvhipmKiFd5K5zZdtaxmERBU5z37
fkc1qWb/G/Fo7yeO2EFd3XtxPyNcldF1pCkxDa7awB7fE07/NXCBJtXXfam+ywBjzfjDJBeYCz6Z
ymR/+bKFKx5CT3ofrShZ1xRWwvATo7HeSTM3/jZNqz8omuFRTsO8vI1ZJP5A/kh/QjTQaiXq3r8k
gw01vClL99GewzK7q5rWQjocuLk2BYLbF51T0qPV2eQcOVMVfAnIb9Z9F3u9s5IObqiDXyQUWYMT
VGsLcN6OqF2DCcqMNWPY4uY3wZwj1GseDTEHSMtJTkMOnPgz0NStr+ykoI8pbSSdOkWt2ZwrmeiJ
gknQNw+tsezwboYvxJ/RfI+rRCRkshT8JvfC4iQ0G0dqkH4NJUvcqz4YT+b4RtxEUtCkmuYwQVa4
ihkyOtPnvy63MKWeHBZpAqXgutnh64qsY1e7AZ+xzpFnVOqP0Qbwgn0oOH6P60ahbN0IQBNkCiqa
0N0idC9ZQREL1biZe18rx/6NHdlTeD4uBZ9Uqusb2pkIv6fkTX+FkvIFWCGPd8A3+pvX2YCbwiLC
sOr9aTLbXhinwm7QF90zrCq/JsYvUu+788uivZirAv2b54Wdf7VRm8utUpns1r1fz9cizjj/y3pU
KXbnA8Dzmtr4bBWWI+arLJ6Xm6tG02/UMBU3LeanApupXecv7hBkTAc6E2YfNlnqfuEuGIdtjj5n
3viKC2hXe+aYk9QhqieLEWi8Zqqw5dR1pPCrEO3fQWKLxMYqy54m6l7pxT/wc6AFjqKJ4IzF4Yzy
r+F5nRRNxHyYbt61HhSZmH9W2k8K0AVdxg2Bvsf+ja1NNqyFjXaPTSEJ3pogoZE1htxvLlpS9oPX
IhTbsMDnc+0fnyhdgC6T02qA++pJuzSS6wTMyUbCTEQyboZrid9gFemBtZ+QGzsMFnkwXGdE7fPZ
KkHSxBhX/QB0zor05phARE/tkqG/AtbSesyhnNQKN83W04I+TQ20h5QG1CBl4Ptsy9CYwxindvc6
2rCh7phwyGEVvMnUV2HAjp1U54juxipngCc3S5nXbEAdWc9NwsmsjsxGpGPKflOWjbuNOLNHFwXF
ND1g1KuriwVFEylF6KVOSKdSuU14tcc2yKgUEaZpAtsC8BNHdgrPg8EPmgttGSkvSSlGnns79nSF
vx77ackFU4RV1ZgsKP3WXxlNwf0JUIXWANXmCUxL2s3VF7PI2O26WRQfLUxkuRsAdXaHmQsEHh5W
kU3PCgrF3pq7P7ap0vLewRlDATlmHXWOKd9ROOKmCfU/8Gdi1/XUTe85qK3hZqncejjg94PvUE0m
wWk657Xt7hdpi/ciTb1fzVWs1i2EoHmT1m55XUqOlHPyuWp2PDbvQ9pqE6stH6l4d6Ev4aqlnNkQ
v73YvLTfuHznbp+wZPkpA5UnZ1joI97MRVdIvyUHvmNSBHA8+BmDiFsKS826ACAK6NrnlPlHzWnk
b4hah9E6wwCd2bxEbJb+lmp4f+Qj18mtD9Sm4FSb9G8Y2TC+eYVkHU6DS54egJtEyLIWny7vjkIN
f8UAjxbrEvXleCky+F8IHdV4gswVROmaZFuoD8ZthMUEPOZV+IArRSFLGN/7StB9i61d+L6NvlPx
C0bKSGkzzyqNC9aupMBCShE6OFLAg43Z+eEYvme5h0WhUJgBdq0E7IEQHTTjSZRxteyCtA4pb0Yq
UfSksxc5JD4/zqZRsuRlb8li2jjzomMEuqGgQiOdl1hvY7FYwz7sCQycsRU29jozPQxSFSwVBiF3
YHXZp90U7+l7nrwP6t+YYDj/LN3BXZSdnTFnV+4mgxrYsDnJafxlvxSZLW5HxWy0oHiuVMZB/W6w
+8ADz9/YNkavvtM3AB7xRfJR28V5die48C0WWR4z5DynJ+4G6Tzb7nxdUMKhsRk2qF5N3KYJLo6V
2BAcOtOSQ414mR1bqxucVcAb3QLqEJGEAkYZcevlCFrKq96ToEvbc83pFAEHdpR8aNxkyTnJeWhA
tdtY6k1rg06P/z3Vf6yCLeG9bJJav9IdlDqX2C0WwotxMwMbcmp4g985oIKB0o8MQdxhHlPI1O7k
z+z7pqqqHvRUO8PbkHqhWxH/8GG1rWjP683WoSNUfwTIigx5LO1Bb5CKLSFFG4Ycrv7JccL3CddJ
wBDY1IneAIRshmeuf9rY14ldxv0ITGV21a1PeqGERFliCLKyYUkxDSE/jps4t7ruWICHSk9LGeLm
WJqmQ6Ngjx991zn4wDcgxbZ1HALOYQ+m7xbsK1SsZ86dmSgCwSGizfBR99Jxbxo7j6JNYvIQZCB2
cVzyV+QzO+BSFqZfznRFp1Ke/TrVgODHuKRPEme8lXQboMuZ3Dc+rUy3qGxdfWFlKfK3IMRGc87r
TC93k65x7FUqruPrq8+9KGND/dQQ4o45OJV2FSCSYkKk0htUCSCWAwdgFoc5UxxOkA6z4pWQaImV
zanoq+wbfINQXVrENrRf8KQ+h+B+5F+cB5sDlhUeGA3TEAeTwBqQ7HuoX/68Tyam1eYpLnKkp2Mx
UA1fHViEuKr7E9l5zR0pS1yLyzlqHKIBRozd8DDa9uCiJQlVhv3riNbisSKin71ZvpSuOf3teLQF
dn8CbJy10W6ae2QyXmCC7m7PMfA8d+TsMwfbQ77ocjuqJcAI2jRJzBibtQI/gNZR2vL0dNkH8jZO
O8iOZZGpRW/qGcT4ss/6MY3z7WR7OnhMkiQruhUrzsjTRwxiYr4vPdfmVTHyvcVPXpAn06FjsQLp
PGxTdFHIex14Sx3t+9orXls5sAbO7dR+mDyjfnNSMbTtFJP44bU2+oykbfQWQq/9jDHpDqsGW/Fz
MUTxfrYd0x2Ua8lPp2vFGyD2+J0m4WwkEKPo8th1lDEhifWUQG9JEjmkWPIaImjFdvt/p0v/W2n9
/1oU//9ZK379+77qZulwU/f0Xv/z77+m4P/l/1zxQ/3yMPx0y+OPHsr+Pyqzr3/yv/ov/8fPv3+V
56X5+Z//9lXjorl+tTSv/1O0noTb/70w/PKn1v/2z690/KaQ2+OP/7Mp3A7/EdBMF9gOUIkAgv5/
JPFJTf/DptSRN5FP+UoUkpGqoMdm//PfXPcfgkg1zWe0CWG2iImc/TOJ73j/iNnNE0MDyngN90f/
nST+v0bbLOKC4fUf5z9FzZraymOoKfHRN3cYX7T9/8mXkST91wTY//nS7r+m2GSW0qk1WCVKUEWk
wR0wMVLOEBHpkWbbeZn7WMeluHW0Hd84RUHeP6+AnbqGYUDlJkfwQO3t2XljmF55DZD3jem8ZRfC
ptzB9W7Nyp6Ff1pIy/5wVlzutVMiq+glyt76JI62thePd6bvm/tIpdOL1xq6V6ag+6Auun5tKbp9
itqo/zFkATYTsYKUZb/XPBRWHz9FvVketa2md/yW8x3vWKB5Zkg+WnaNEOsE8tvMU9lm+57LXw36
7DEPLG9da8d7EmJo/8aIpps67yeNg8p2oD6x06F+Slf9wW0BZhnFLh68v+iOCpMu5300tK0RSbIu
GYPlRoGQeettfEK2JhG0WaSKd+AJEZwwT/ytmnjYxrylwWYPeXssLCff6mBRVGKQadGc7L9no+Rm
SOacKYJ3hx/X6LuUQfkHgtTBobV0SwQidlBxOv9GuUVxjmkQSTfl7KU/5EinP35qVLYe45htkQzn
2ys2guU2lpTbAmUZuBQ9NXiH3W3ct8kNBiEYvzCA74KWzSaxoGX+mtCNP4bcZwPeF+a+UonccsYU
j9jnww0fH/utJnefwiKLB9Y3IjrEy5hwVmdDv/ASVqiXIfRjy162c25JaoaqloOnE6kj35CAIe46
65nf7QnLcHjIccFSm+v0+te1lgZ5hPKrZwwn0QusUQwwbqkRhPgE06dhEMk+cWVwGKWLVmX7FnDy
UY47xQ3yjK8nAJOvRu8eMsVwkzczM6fxeKxG1EQ+yTy0VvUc5Qd+hOLcedK+DBwZy40RpfLXQ8PO
iCpl+04U1r8ftSJJiaM1Jb/4N3pqlhx7748syHY54PHDEGXo4lE/PWDy7DZpnEForoJhFUyRttdQ
GJMXUy/teqo4uBLxrA6YKPxXEC7pfT24+WfhmOxG0Hdy50LG14isWh7mcnB3CYFvlCCs5S9BMEd/
J62HatUzFm8AKDY36SKz31Hk/qamMJo9YGNs8lltHd4vw2wdl57dfjKk+J8ohsJnUwbfSvvZw9CB
OW4yle9RJwFJRar9q8PMPxdFk+DZEBhtu7J9GGO+cWVFBZkZ2cO2ja0YW2iTdDvq3enb4+TIEYCf
7zvyO31UFsvtFTHAvl11buhsGhZE2AUqZlGKJcIG7h1QomJDdA9XpyoLqlTz6XNhTH63iT5dmDgo
6AEJ+pLbrCdZ36u7IiJJU+O8fOvdyn+J9ZJCRTfDnxHjq8ORIdC7gN/MaTSp/SS4Hu9bF+y/N4bK
Yr+UkzJqxwaJGI5vzZpn29Lg+JQ2vKbDanbu/EV57bkBn803BRD90SLbtBPlYN1g34PIPdpqZP6q
xthnty1qckMcae9p9QjPXAqcoxrur2Dx5gcXOw+ZEhl7H44K8c3h2XD5G0aMo6VIhiNfkVuKTdZH
sFjzS2Jx3pi9YX4empAPD814LcdyDlbDYOarEQVkcr5EyMP2ADWScGArpfduQ0l8T33p7PNu1mo1
dp04DuhSuznIiJqFSp/9WYU70UwCw2NWnsLCYhmdF9N7jKdiQ5uWs0NHcILVaKzpvDDT82gshvGx
J+VPIU8/8ZQDGvBkZtt+XrwAlQnyS4un3mGKxGIaHssMoWEV2eF8X+DCuOis47thq5X+ZItV/Hpw
oPtNCa5yayU0YVM4Njv7lJq4hzk3mDNtE3WPmFPEps3ddD+mhb4rHEs/kIsdj/2w9IdqMJBBByu/
I98kbqjBjHeBNY5vOCSj1WLSZnnwnJR6Q0OGkTTg7NY2/kJkPQZ+nSQ7VnR+t1Z1Qh1a2tTNKhJ1
8Uc47tihWCTYJcGA3+WdjztaVYXLZh3N6MfK6wDXf7o0e5PLhjN1WXQPAPK6Yzv74mku5vEw+lZ0
6exygSHpu29+Oy75Ws6qfJmkPV4MTpRPGjvNjtUTFdDO4t2hQbEqmMbUXGIeBA8UxV39inm346PF
UjnJR4aPzzxfvNsllAtcESKGGGtH8RtYxbwjfCt3TqHi56QK4Aj4RXz1t8izHWBY3sQDj5lm7Iqv
psmmY48CCBWqUB8ZB6IXdwr0CR6yTRQKa8NzJuV0n7WZPo56MX+xa1qbAcLyzTBX+IWxIlQkXlJC
HrzyprPDSnPve97MAziPuVlTg0Nt7mA/Rvmbw+C0HduufZpEGP/NXJeHCZdT9qJ86W6oz0U852GW
XvqlHi92q8zP6OswXtlpYqg3DuPNgC94Y0/J+FHPngVOmto6K+qX7YT9lPhnTgGQVbB8AyMCWb0T
Nj4sIlYK83k13aFwJYwxUxPf1honZByM9uXqADyOHAn4gwQiXD16aD8gnT2bugYrzoIP7I+kbWKD
bS9uYdQF9kJEyieXCubZM/M+blX00ER5zktMsmBthuwYTZ179KyufJqa2bsJ/No/sU4NSZcsLQoA
Lx5yYVmP7YCQxjZMKwdSp5cQ7VRB9q5HZltvon+P8w2RZx4ylTw71eQlpGOb+FH0XvHgj071zLO5
3WMXwFg+Qx0n2rkQbk6cGFMhSwoo1KKu7XPCTutGwJo8aUKZl3BhLZ1YbJSZh3AYJ30f3yQwANfY
9uEhhKJO7txEFCehi/4LzwfOhCjftgDVckKNklRPPARv2VyMX7B9vZtE+/7FMOUSBSs5cKvR8Qwz
UDIfsFqwE3PVD65stiXJQM2ZlJye+E8eY1mM6Rr1u0bJiOJHQuzF9WxOe1MDFILctLprO0WjEbVO
RGMEW06yt8Gnn1JgMcw9CyiY22xlkZQAAujuDVJmAccosM/cuGZfpQXw8WzJTn0RO781pCPMYnUM
K4eyzxAbXTdcxiAkrxbgIvig8ayAPFBHO8wttCikS3pTlmFyCEu27mwfvJvZifWxz0ZN424aFmsA
ixOL/2CBLYuUW55ow7K43waM4Rjc4RL4nfNKc2h08TpnfmyLyTvKRvtvgqYa/MRu84DXSBzimuj0
XjS29YZO2zNyWIPZY7WK9xnPjvuZCNqjiku5w04yUt5cJe2TyIJ0U/sZ2bFGkyUTTeunhPOKcpMA
Y6X1JBj/9JMDyEONtx0jxp4nWHI0uJUnBknP32FNcI48opO32bGn1wF58dnWcfo8JVN+AQXbf6L8
ttspqMQRGzO5XNkEP0k0MpT4+g1KwNY0hLdq9JZNk5eJWDNoho+5pp1k5EI9RXmPoomnho4Tmm1A
Qg/WbSS4HbapC7t31CJZk88YXgoDxGCtM0W7Kjinh9xL5JeQbvoHf0mL7YeSLGRi1zwQNVXbCSvv
beRW8a80qoXIjbo74/xSKHoi6Cns8Cy0unDibb+qMxWc+gQzHeXbV1kgqKZlh81+fKXbp361a3yY
ReZipOdIR87ZREXz1VlBclO2C/WLXRew39CJuxxcNIl7U7XqYkes87BPs82rez1WW+X01TomVHuo
cpYn60QtxB1xcx7MMHSboSqiW1aK05l1fIDmgiVsn7mJk5CYI5SdsJ/wUN6z4Dmqo/HcVCI6N931
JwpbFa6dheMONvX0L3ar7p76CEIx8xx8F+XgP2Ugpg+zYjW4kl5WW1vwyeoBdEJ+K30TrjE0cDnB
2nhdlpRb1Zuq8Jm5itgfuZybKnNhm5V4Ii/TwJatGl0UZ2IqI20p9C8Qr6wxeXuMxFs3YnvK36Lt
b+gV0bq1xpaec9Bau2Uy6tKwBd5bTkV/B4bkYF0lJtjGg2eenThPj5rqiHux4JSKc7d+6NQEjCOO
EPcme4KlnXT93hlbFN5x0O0JqEt4sLI+P9NPAssjdGvrkHRO/Vwai9Akx7R1LYr0ElskMd3Rcn/D
Idf7OvDa97wRuMd6eByNTNxvKP3ch34lbqc0o1iOx+ZituPcqEso52lPuGt4y6Js5lXdpaT13PC+
G3TzRJolx03at5BePUFvmg/ckedi+u3WhffqGqeAm7O4i8MpZM4ApdNpkVGuRtw5AqlT4SvqQUMm
8VZ3AjKnZoG4osGViqHC9W6GQsd7H4zCmsT4Uq21idPdUAiOoJ7tXNfzvffuOC0VNfRidmu2aAue
o5AUWTLKD/aw9Stbf15whW97K8cnCFcHAt8hQ50gXWRHBFdU+INdm5qVxpZrRMXq1qSOORO6tvmU
Z6z4hTshSRPheMaNSCCFc6vYG9hsvw1On341X52GMUuDN5d8JwUsccdueRHVc0eT33GIk/glqd2Q
U2nRL+s2wnnE4+HqEsACmCBBi4FNJdkIHE6Bc79oO/xipUx8TDoExwWT7i0sAKJNU9Co+1Kz502J
6U1YlJeV4Epi4J5V/+qpPPqbsvbqzv1Cc8p6xFOGqJ0Gf9xClpTKOO496NzwueoL9hcYX6ON5Lu4
RnN5pGuTDJfclRKzRs9gQS0mH0hv0hsXdj0k7EBcxBAySPMu38gizm8hQgUfIAmKP05dkoyVIngE
jZVuJkVtLRuuVBw9HZX3kNTtvWQH9R05yts1LmPGKqrG94EVmPLMgDTd9R7FL1AmcCG4CW1faXtD
7014g2PPvm1QBnd6MuGdKyyuCklr0t3iDSxyO5Am9BI6Lyaquv3MfhpYzKCfKHKxL/h7Z1znddGu
qYKPbya3q05uiA3Zh0RfThJOeQH3yeU6LY6iJtIhujn+CfEzfpLTx/hstEnxe47ecxJrTa2Hkk/A
VMgGiJhsi3DGnWE39eqRuP8Fi6P3fRpmtws8+jVEJ/zQkVCfE8xzXj3M/itLN+oc8IbfRIjja+aB
8sKOq4B8kE24k0wMz3lUBtYOZSgzh4CRo/eCWE20SJ5dvpW9P9vDLs5j7xWNidqePLUODM7PbCHM
U1S1PuCaQe+qsWpvKp5/15f6sOs65kXePmFzHGNq1lLGyu1ivHGdYoC6VtrzKgSqQY6l6D5CARhi
63fu8JGhy65y6CvvqA0cV6v+eu1HMyCGNqzeB508UXg2ko9ylhuaQzj18c4rmL2q+qADi0QdzV5o
KAEUedaNjmX+hqF80bast/+LuvNakhxLk/Or8AEIGrS4JFQgtEidN7CU0Frj6feLntnd2ebsjA2v
SLOytq7uyorMCODgnN/dPxeUWYr9Xh+EK+AW4VhVXf0yKlL3kwql+h1n92+6GTsyV5UY+iLPKm8h
wuaI5BcYdgOiXOpl5XBi7Wapi/GBsmSwK7j/3Gox1vu7QsWzwMoD0lTCUcMpQPVDacFRWLGALnKl
v6PNhPgPSAbCFaa1bWzpI0bp9CMKLk99o+ebNB2GY1eM+Wlkoj27yiSS0QzFavVXMl2djYcMqdsU
m/rSIYHiWyrMLmBnIu04j7PhIildPPRKFr3FWcWAp+lHl5uqvOUUI38bpDtQNTG0HgjPICC2dUzZ
RZIpNEKOucnXNxy/DNTuMwqhvGGPh1khMxpPrKWX6O4U1Nq6xL/Vj3ulKvHH4rSYI39mBCXxOFnk
nbSobJmyimQ+G+SquSlFrW3IkhDt79j0aU7X87ZKM/FDv0Hvlu1Clanv45TDWiirPA7dfjLSoEtB
I0DlmjdiabAwpxzQAR9EMo/mHjbefIdH3Ne5LrQTwmwXTq7W3mrjElOLWNY+I/72pPSCfugRH0S2
XsrkQc8YXDZNOeI1NhPdNusE8hwVvHqxA88g/dZJlr/AQyHakkSZ0NstFKcf3UC7tQFoNUf6EM2L
MnSJ5M5xX6zfRrgulzE19MpnAcATCc2f88yYTJROKobOtZQmWnQbDIkZjrxqVJbBGimZDVbqs5rX
07bECXY3OMPI0KnieYlCtEoJRWivSVmxA4IV0yEXk4apG2s81Q1ZKYsKURjHa6KNfsnzA1saJsaX
ZMSjgSOJRhEn0sreL5tQk2yrK/UnRWWJuIRI+JtCSrUDEwej8HoFnZuq7+majai+gz513+raTXss
b/dAa9fSumL0Wunr+jg9zdogOBwj1adJ0IVvk+zrRq/r9qgXFDDZbMDo4KS/Z2OoRXXuqRh+K8n2
gk8RhbvDvFivtaSOV00Yo514z+mwfzepzqF/YXbUUh1vTVQlP4VMmD1bjUy2ZZ2CHqtedbfNBGT2
BJzvByZpWET0VBgNOY6K3GZIfoZU+foQ112P1SC5N8OXgvDbsMDl+I+tcqfNRuZbBXd+kaF69wsb
WtJwnAJlqob3lVgJpwx/whYYQIVNs0MWXiJtfTfnmPvOYNiHy1m445xJKsuMYTF5LPSkgZMKH1DP
qrcB3MMPI0rjVVfHKOjzsv1eB0E9ihh139dopU+Eps6NIU6vmrRikx1TpTnQYqy+V3K33JAEgIoZ
Q6HsaLHOXwAeDRuwWBkaOt61JFUkTt11F3VPYdqgZJd5U51x67dfqo59FJ+j3J+JdOSuGLIntdcx
UaFHVRVLqGw+k8cFYpYZ6nESZM0bxQwEw5IEWRedQ0wY9CblLmUmgYQy0cfhq9wnyXdaUT9mTOb4
EOJ9ok2MOJ1djSJDrppkppd0ONDEOjdfmJ1HKitXgXZomridcR5U5ittbOvvOEnz01KUw06ftRqV
sC37TWRVXL4aD7WdLE7UnjLvWz+GNmLJUQt8nhaFZ1yZqZofmZNqX3Tdsqmuhil0yTASnZekkByw
YW1SfV6bjYT7dHEKfg6PpF9a3WumaO5UWQkcQYQIZEPvz+FIwO7fC6QyWF1J0vnNqEZvkBGLt9aI
1geZMczN4mpjOFFGxyS2sN4wGtpMvSBsak4+g51KnAk4OXGYaRZIR0M8x7m96sbwOBhiShZJ0Hf0
AIyMy8Bl4NbHsLUQxH3UVla/KNJJ1dUQzBN1XLxc7PRz18z9dSFQ79DbhP1qbBKnbEsZsTg1vJwW
zSuIBCgb8SqA6Vdps2klzj7hOOyKrKxOE1PRl1TsB/bDg1BusxTHIZvU+Jkkv3IuSFq3fl9Jra/j
8ursfKnUD7wYTQAXefEytadUJ1ZMV4u7loDHHym9UiJPqg5p4/KGFYG0jiTO1JDU5ZTkJzEPcS5G
A054WdVPKMFtEHVT4vFAUA84ZVtCpIv4nGsiYrAZoemG2IL8Fulkn89Fcc2rnhhDnEWchRXyNJJZ
pfBzBPMzXziNOpJuds0GCna6odqx/8GWax77eDBSF5dWRICZNe5jinMK8soylV5zaTQfyxaSy66s
UJS3JNZ00dFzI8FiLJr682IY06EgrbeV4mk8CJ2aC46KLUp97coJ834zQrLxJbmayi1jpfFpHQWR
9jm9exxF8PswuDPqTHHbo3ONuHNij929PpJyVKQPErTDM5NKGH7JEh5ScBUvqR5qx3ZUYybRZCk8
EaQAc/oV45ttUBBPyjpODdPvTaqx7iem3iJdluQBUXu2zDx2hM61yLM+pIMEFkaV+lBw9a6fHkFi
Sie6zIT3UlVwnjT9yqBRb9TJQl9TqoBVeRhY39f2pZ0LbSLRIPMncBpKKr0+DD88Qauzx0ptQ8lR
WWm/+nAZRbvHMR5zcOkqDTQhABbWLwVa0Yjex0pCDrpwZh1eDFTr0LqWgMxyf6moLApYy8JNRYNU
tOfP1tPHokpF+K5BuxuDrsN6jWNFWDnhcmVZ1DYlRKVYtnO9bT29uK/W6qQVHwmFWu0pFmit3sTW
KuOpjXt0jrXUjY5HpURlJJCO+UdoBYJFnOC62tPMlkOaaq2KtcVvS4uzkAkN9tm6m+Ztn5iF4jQV
64shUXfkm+T8boXJNtXjr64aHCKGypTTjFppQx9o6g8iOpITlYK0EUVuklUAmUXN1hIHKT7f2YfD
3oLhGpU8YF5Y3KrUap0wj4WnJJGFs5SRo3DYclcvpWGm656oUH1r6zz9Xgm5bIjCthfqYykM4SSw
oSkMDh+GMDh8y2TMe02QWyw6Vbr+FinNKDakq55J8RCTlFGI7to1dcPgJ/SOg1JOQOpJi8rC8Np5
NUS6+KCJLuv6RMlSTlAnrQ1C4OQfAmMi0YVilQz7XJ7Hx+TeXxiLrb4V4bNofheNva3kbK4WUWP/
Hff9xqSl7ojPQqa+g/wqnpvWT2WAgAT0rHRPRqd5IQm1brlvy1NtRHEASim/IrhGu9hqGMrgd1cf
67xUfwexKN76abwXP+oaMSyFkZRzL9VtWFEaGRRDQ/Ijn9OUYIPc/vSskpSDWRZ2sUXqHhJJTj0y
VzR6rxpk8FzrHwpiD2SCBlWw4X8MD+0yJDdQR4vD2Le6yfEs7bmtCLKbcXGM9KZwFDocHnPAC5Cr
Mv3QKfKynbUVgW4eZSfL1twXY8I1Y11rvxqJiJMVlQtax6qgvyURUkW6ms3zAmIEeneT7UZRkeEI
LMx3+oye5iQrp+c+KczeTsYm3WJaukMjSv0D16CBly7vJH+GbXBJlK7RPe4U4aXPQuzNYTPEcN+i
aPQVEQDSWKkpc49JfY76lnLFDmzeGS5FfDTlO6OIxmEFAVFvTsAjOEGQUhC80shhahEPixS7VzQ0
fZHCUAI/w2EZ8E0bJcZds4BUYuNmE71xGlYHK0Ls3g3YbyS6MU53VT6+UyeTmR7yj7mjrztqsQQO
OUq/Ji36GT+pBPVCaKTvtpQqF9jV+oj3l170P9wj/5KR5rEq+PWH+eU/zDB/GFz+83f/PxVa3FHN
/72B5vjx9VH9j4f/DeD7L36cP1w096/5q4sG24sOahritCIpqnEHFv+lz0Li/2jEcnXDEEVQ4wpf
858uGhmnDJKhqDD+k1WsKH910WCwkUQd+rGkKLqucw/9Ky6aP+wyIPyiqrx/n3/1uuDY+ZPXJcro
m22sZtwbo+qF1imrlCd0mym6h7o5lHjMuF6G0Z/2fXm4q7h/8x79nZKJPzDif+91/4TBxnvX9VDM
xz3FQiuoY+lBnKpTGT1JsRmIjeyctb79CPPa1SPd7QyqbasdYu+g3po+YK1xgPk4+vpDmyXuz3v7
PPFV/TxBU56w6hgWVXgZHagO+6T9HSW6zJ//+HuXzb9rEOJN+xPj3rCGsUijeNxnyXYWf1LtM0/e
2eupS+6k5ZvGXKz+KqVf/Cbjl6QHceSu00VMF9pYT9ZymXj8GPlJeEs++d19cFGt2IEPknw49sKu
KR6Yk2QWG5bCl6EMhPaErNEhPe2q9+Y3Y3R3H9RtmbME5bF879BDbNWHMuO3G8h+nubWbucN3uyu
LsHyA4McO/LgSLqJIzipm3nlWbA/EXftzqOCOz6kB3nBHO1V4YtmqY4h+3L+KE+nmWdosw2lN70+
5flTOe9w7RrKU4aFaRK9KX+hYBY0JctSSZSNROfgdOOZeKkZ+SPB5nz33jGH3ZF40u4mCxs7geJg
f9aZbVX8AsQKYyA89Qt4vZmmU7tRrtlyhn1Rse7pQd4+8oIjTo+WbFGnO5CXUrzXJIowtvbPTblD
Ela0QKoDneORGszjpRnOZsQCuBHHrTJ+69XiyoI9jEEByvNO8yS9t9ziCd0hdSpmPwEZxfozdocn
0BJadovXIzxtkCiMQrzccnH70EFS2bWHd7d/5uCodxz0F1dtz9Zd7PWlXRUj6BL1YaCUvE26bsuT
PX6oX+LXwKrOAQqnMnXFNooyuDUM74g1jnSbDTjFEKKgvH2hPpqfwM3fyk3HG9vpW2EOpofkdZZ7
v7Gkl0nnCRKdunCzdI+oQg7BEjCJjRsCtsn42IVjMsArgNwRYpL4oAuUMGu7yTWX9yn2ZoOdK5BO
NjBunAeKsUcFVZ5X/mF5bKYKWLzbZHkeMCIrGUXEu9567ka/8WV/9Lqt4iHyPVmBvNN8y9d80bPc
O8xL3WSfZfJPIP3SneL+fywPKnrTf7XgzYxK4960hr3wkF/CXbOTgvisnLSjsitP86nclUfpUvyT
Eivpzvz/e6/2py4AzgKUZWS8WnkYnptTe5kfqnfYAxvNS0/tqXhbHkqvPZqn6v/2Fe90+7+pPAAi
DZ+BxOxeOou7cKc/r9tmE5+zo34wz9qOk9tBD+QX86Q8/uNFC3jLf622+Hdbo2Xd3+u/ec0Rqq80
S9qwV85N4xCGx0IBF0p6sU7Jbt7qu/xxRnBHwX5edtK2CXRv9bOAW2DX+sOO/+a3rrLtduXB+gLz
d2gv/bn2k315SQAr0EXcBXF4JCU1g3GH2AKxz0W5VidfJrYle1HGRNhJRHLEzp2sUXig0BFEmHvI
R2xFw6cERvSazC5zB+BzzeIydUg9ySMRbpCacA6nyr+C5sDtMSwg5B3ttT7IG9zszXzox6vYct73
636jgSzG1HGypn3YHbAmo7Tljb38LkxK+bGfMRIuvzPGPGYFzFh/Mckxlyo2xVVkImTfLR4fza05
WfvHbkOkiVM2mV4Gx9mxDzjVQG0eXqn7XS6QOUP/bqzSiFrtoi0vcGZwxXDPQ4EwXSatkGuhM6ks
JeSQ+mCIfFPeNMVuaH4sVt+q/rWA8n/R6tujo5W/EXNRIzDTYP6Sj9NeeMsERwNCAt9tg4oL92MA
ZP4jfsIc3mJSgmCdu+1X9Lm+TYaNn2xma/05X8QrvjoWrf2cvY8D4xa3VaA2wbxzwbm2SNF5IIJK
D8G+eVwQHaqhvX4lJzK4QRQ0z0pztdT7cwRrKEfKoNsve1gC0wuiz0285tv4UXkdvMwmQ8EtmR+r
YHBabqLe/WZ07+o+if6zdeHdlyaWR9/qnahxRq4V2a1Ze0mPbBU397NNGXAC91ZbdVZfvk6MuxzT
w/zjZSe83qJTHyCC+NZZ/I0v+8hN7dZJXD4oe+LlUwfn1WvjkcB/1nMuPltyqdVWvenIQ29reKEP
BWPHj1hvMa6RBOTid3lyQ7V7Wc7SKXrvsk1vXSP4ictzx30QPZacd6oc5V53lvJT/LH2za1+a9+4
CBp+ZZ6abtrVbbuA6K3KwM7RvLawOYn+isw6vOQp3+tAesxxS6yif6TdwYnPBIDt6gmsEV/KX6CX
DvqLdBOXB5OJ91W8mEwAyptm+spN3ArX9iM9adfmVbouZ/MgeKzQnnKQvcYh9+b2duqu9qPuwJS6
Ca/Y2w73N1NwUN537/3W4k8TB3JKt/RjPzviE7HfgEH5w6Pu95vYw0vlv83O1+yZ/nLIvhl7JG/9
R3LJT+HD8IofDGlfwyByyXYkX+9/G8n53brjmeUSlaPZ9yNTNn3ipvQDNC6j6m7ypE+Ih9Szeplu
q/qeXhW7XlRUH25PR13ZXtj6cuO6m3kGEw5T2c3Zlm35pY+IwXDgmzxC9Sre+YN7U58cdoqOBNoO
u4vudw/1UScit2yYwxWusKkO3IlMz0lne3XM+fsArf8UXRPhuXqHLXsYGXaCKC3c6XeiGsPaLlz4
MiTyDQ2XIo0Kij9bPsEMrXOyd/K1Aa4lP2W3pG+lF+lFCVSv36qabW7ybotN8MRo+dSciCI9C/v1
Ml3HL1mzSc51sdM2LnckSm3MlYwGSSj0C8ZdcZV1BoswiOwy3jTQi/NtIjpQ4RPIldbBzPYDQtTg
dvNVU4K226/9RaYUQMRS3NlgeozclVcIh6cZ99Jmlrxp3tUv5UO2j/Y9wcldVT/L0lttfFrZuy68
GK/Rmr2hLgcokmECkRNGevcYLb9wLsvUS5/yaz73j12Zf6J0eD10fkwjmIj5PoL0OFOQ+mnF9qyb
HuoFQw9oBfG38Do+wiR8GfO6cKqmuY/HDwYWxFom2yjfeXN88Jnd/BQ/5ptxky/iZTkX62wP7PcI
+X71H9Fbfxuv0WsDV2TqNwznPHlucCTBSWFPKHtD0wR574TJe5RvtBIhi21+jdnXIdiqtts4AyPi
Jmyh2hvJO6d/MH/6b/K27JoZJFKiPJz6s/qmP7DJGZZXVdC34PyRu2QI6bCVWCPA2ywfSXIex000
bi2ZmgpfvVXfYM9GbMnIOg/mszh+Zt33Im2F1+K5f1WvIlfcqNkNPQdsbokUWp/E0RUkft6fe8FB
4dQxnPbndfBDXNE1aWfeQ3af5ECNcT7UbIVJQR2t7luxHMKqoLDriQQtOcht/FTnIPkx+/Qvqmsc
wUOui52wbLPIak5DC5l1KyS/DPdKf2kkvyY4h9NE9No9u2dUTP0AZuXcPIQ+rqT4GfQ+vpsc3/Lg
lItTLy5SRF+z1YPXA9OTEaEbwbqkDz3zwYpOqjczUS24whiev/F040cLD6prXcOv6PtuyIY+RgvN
ZSnedDSoePDzxRGW7UiV+MIe12WXOUUbUWEMaissEIqNA45DBv4u6bZaV63fEwtjneMzTX/hd2UX
+cBsnWuvDuL2Q1H2eXgo1E/sxSEHQG3LLIOzndQ+JS3hO0CD1hRk+EQA7JOBnGnVcDVpr5ASzD8l
8s+6zONZL4AFO3H2XDBM12eaJh55bBpsYHqfbuNn1sYrIY2Ou17YK8NJG07ZVfWSW/ahnetXpXrP
Qd7Z1UvyUJ2Vp3CNbKl/RgKstp0736T3C2uS1zv1U+JWjVc3nLTgVsdENMGYZB5CjBY5ZD+JXcF2
MaceoyPsnokmgxfyYvtIkmxxHB1xu/DU25CJvLT3sX+wfEbVVX7QiFVDPgEKAW7vcXigpQEDjfki
HcXH5oJ3pl4dFH1OHTOw3cWer9OXsrBM2Fx0TeKN+RavQesMPhdk9lV5d23RUV+MR9PvLjnlHBuS
xgQ2SMZlD/27iWYr+qhIVr031Me23gNpwwmGGok82wVpULjNp0rg9wl8krkfHspr/iPA4ztyhaPE
3rnvOOE+k9/0AIgEQwva8FN8yF7CE1gCQWEK5UhRgOC6fjcvFnsyzBz1fWMjy5Dz8V7RUWIzJW99
8cbHbN7FFud/4veGlRRm4z4J0wnn/GKLgxLoZnoVXpm2P2Ex5wmQgdLFewh/7ZR2R4H+pXDXclzq
umd5dumkqP1JGIkllvRfuKI4bWqSvKrwJjUfQ55701Acc5yhHKct6RV2nDdXv39sv/+lsdjpg0Tv
b/UP52L/bQbt/8FkmfwP52L2D9V+Q/G3U7H7F/xlKKb/L1VUTN3SZSZcukx87C8jMcJj0PoYagEN
EQHEKZyP/joS0ySCZarOnMyiTMDEnfofIzHVuhfD3vuHRVpL9Xvm7N/zdH8dRRHFI5kX/VR/ZzT1
p4IxEV+fbmmqpcmmpivGn0vHRTWdwaHoqIwate/hVLpFNWCxV/fh2N57ULvNPz6a3d+Gvzl+Mvy7
v6IuMeYzRRJ12p9a2pIqqqbUZJcxNPKTKmUfSQzOSkgfu3B4kK3hatY8AsNJecHQ/iUq7S1N6s+l
aDobTJDfDtoPkMxDhgNTb7rXSoHO2o06i3tn/pODOR/Pn75ZWkSpq1QVSddAbSjan06wRIhDXQxD
mRtvooazYC3u9CY7xYkFkYfPFGMCztygN3tQYWq2Xmn32bRxO21StI4F0iJ3P50NowKWTx1Z+ZQZ
c5Uuy92J2qM3LSlr/CUIWoCYlHcTVGSrKq6ic7hShljereY5SmBtNpmCTYy8e9sbijcO0fhUYhh3
NaNYGCElAZ3RqAlhtHwyRDnNo2rYQsFqboAbIlNb0skNqyTqhPkmtzWZp1ZpNqsFcqWV5+gw1TS0
ioPeUrlSvRerOcClRsa0u1hCkYdC6sZaKl0x9gjXKIx034JS4FsIpsGwmuBiVkN18oFJidCfDBRT
XMeoUW6ZLspPmAnZT4dkgNlGmMEtsE/Cy+GJpsDp0UgewCoisRTlS9yrYOAxMKxq/aBhyaoiCWbO
nGc7mgvodR3EbEPuesWVix0jncJnaY5oCZ6tmfMxb5BoRa2rmrKwgTFX+2JFK0I0CjtrbJ4i0vq3
FRK+V6wskKDrhWM25TIPYUhcIfI6n58VNFU1nCNCPXTVlNoxKdRtEaffUyJgVLTC5KCV4iC5paXE
G4AmkBwgmWxS2lNhWymZ2zeittUs6O74JkN1bxI6p51ijR/AHsqMH7F8wcjzetJm8KXC2OlHk1Gd
qD4lGdrbkllbhMaP0kJykzCNczajlm6V2bpIuXLR1qT17mA7F4cMW+u4rU5YQGmGyHhGVzjH+Det
Z/Q11Md8AfZZmuFvqsfRdzRrH93S584IXA2eGk1oMDeK6rqG+PaKSJo5O3OFpibCSWNwlI4kTvbt
GEe+ZhpfpbEmH7IpPKN2K2elS7LDGktwRGtB2dPe8IG8xSFV78SHbGlnhDwDWn2kEdyvlUg9Ar8V
PNmA9EtwOp7YSdXlDpzuyaJ99h2wOFl2yYjtEp3e7Qoj2wrJ3fi1SBxFW4jIba2f41RSHvsE+V2q
tGJbtCVHPiAjJyaMtU8iXcNctiIpN4vmiANeN3WOL+CI4U5pJctNYVmMQtPoqRHnWyVSWz8qUe63
PZCqKgxooCZao7eT2xJPdENUUiyFcdDCxvfMZgpvuSpn7KUYe5BOq06CaK1vi2xMb8Maqtd8kVpv
asna2Qtm2A22UPgW1rUru2Hf6pBtCxwnR+oXVJDhsckoyCBzP4ichBRh+Mxn7axTX8JJEA8E5YM2
hvRjMhlP6qJ8q0qnHqxyMjZdZQ6U9YhrZ8tp318h9eIrF2pfaU1kddKIpNcNTPOKJFNhkKgME+Bb
fdMSBu2kVSktC7tnnChJsMRl4kZJbYHsqROO2lNYPavl8EE1aX2SMlMNjFZ/SRU5fWoivbt2cIKJ
2kgRrkPKjKqxwzIVwSomJiafy54auJY2lAvZXJMoVJluEq7Va93U9aFOyvyCeXd0jCq+96xoiycn
Weawp2D+FNYfNNZg7E6r/jeMma4lixGdNRWiKrHVwaFooXqFtPa+FIBjiqG/9YsobWJsTPtCA2dO
CPUMsO5RkNWXWROftWwodGci1XXM8iYOMsyfYKEJr906MHrgQ2Rpq5nU91AkSBHlXBp7CqfDoEbC
Bb5USy0NGnVh0SqSRtK2MBquxHFI9hy3wsU1pPY+ZSae4mCjVBkyNUoAlnPZNER+ZWx5WQKEizTE
uW40TAbK3ND41dTDm8HAP/GJzaDeNHGMllOGvfhYLdXMO9uWv2o9FMHay4onSqGRHoxI2mBtw2Ob
AAvuF9lNGrPaq9R7BLNFmxZ5g9D41KSo8hUhYYRgAZWhu4PocdEr7S7SWkoE4ZBCRIqgTCnE8sI2
z85qzrY8msnW3rE/8E0H+WuF4jrjZhjCx87A1JPA5CczvdTTKWxmQjdrV14jDCEel/VWMq0UMaqr
FVvUWnrOsZC62JJkP9LpXfQKzaCsz1oFj7pR61KBWL6/Y/lugMxCWFqDkgKPEpa96Y+QcI5ZbYW/
TaWOFxBKk+WDWbFX7hq6VyFxc9VP4MThhDLEygZ8yDI1dIchjH8nLJnPVKlYnsAz/qMn/bGXB3Xi
zCCsw16O46w+1YNeb7BuFHSb0q7prsVIZwktdJ8CfnUbt9MazOr4IDdluIsXY6BBU0FBuSOkSXb/
QF2E4jGDk9ONCRt3DqMQM7CXKll/6WTV8mFgvLQtZ5tZh6TA06CKA7KpBBVzVL9yNtNjLoqRC2hG
Z5lYSLaBshGvlSD3Xjbj8YASRB2Wgu+Sz1CY36hnwbtwr4zJLdyEzfnesHrKpqnfjgRnTJ5AR3YG
nOtnjcqvfOQhOaQpLYttPj0QN619oU9oXTTHtTuFVnbrCxXzYyuTuukt5UVh3wE9vizPmondehm0
gAMajSgEMBZou4KImWIyzANFizCCCYb8DgYtEyZPjL1AFBRxqm6DSk5/cSIyutX0at9IufWcdFyk
LNkC7Ci3I4Xa7sS0HudbIrYc1MwIIoipoGsu/YwBPlQ4aOZlp9K2FDMB7PT5qDYCwXD9V85bzt1x
RSiUgvnLonVki3NwnW4vRsc2Jg2FLRWTrj6OvlBwblSzgadaDdM5FnViIa3WIOMJ9euazGHQYMoI
OnUK98Rr2kM0zvdmoGT1u9pkCMnjDw/S3DPvsYbZN5sWY9cs1J9qDoxpAtL+I8xhSKtTEVWeTHkg
4vKibxQtbm+qPl17Ut7wbaKHqZPK7SibWHFUIFEWODWnAuFpa5Mmukom94HJ8uMNEckuI63SfSUJ
ytmcTN0xe0U9qHjRdqW19Bsw+5eEKCATAniCqpn9aGoT+pqQiQHIrCAzlcQfSNDaUZ9b2PgWbkBp
qdxBmQDyj00ZjIBdTtKcv2Qkyg+ULd7WsjUep4IRIctLuVNHkA/VVO06leIDrVCe63HsrxE04Dzm
ZSux/W4jgJcrPqFwJHYAbZrte5xeDQGxnTzEcB1ILfBgA0d0uvuNnseBhydRtorVsWn2vcGEBL/I
oaTS9CdUuvrYQfq8d3BaLyZpLnYK0LnWaDJnF6iTfonlcrpMygIUZ4zm2MXyyASvmohblEla7zWL
CW+VpK9GewcuyvciaIhzRMXy9iQtERtCIU9Zu6lSkYpHtaMCTJZK/CP0Um6UQdvJIIoeslo/Njn0
aU1usWUJ+UFRlte0iwHe6Va+TSU8AxW4e8cSR1+rDbJZmDGpy4TcbvAkG+P0t26H1eWU950N+gce
2selqq8rZ7Fjnplfta58LJMeP1YWGpEUycfMLB5rNtm4PePXXCVAxkxYZNwoAXybwBBaQOrQtLn4
QAPQUUoZ2JbmxMbRpBrqZa4NAbWFml8sS+GS86FsrZnrM+68B7CJpg/MBR9TR+mwGEm8X+qFTxJo
7NIe61ysb7Usox0UPEHVgV4StQq/BR2vHMVoqwPeh8KClpdd4s7T4MU7DQ8wmwxQjmMyFNCQuvpR
VzMGIuDH0agyHxo3Q6Jm3Ipdx/AB5MKWPDYNqkODAZsqRjajJgPUhA63VI0pOgVN5MhrH2Cpnvy0
nkyYjIVGQU39rVBASLqwv9vyDaenC5R5C4rLpOMhgA5PwgyTMxhxhdyt8W7UNPPObTKf1SLZpVPe
+1FqrnsKUHHElhD7DstdNZ5UDlwktoCwCm4EixxTKGtkRR2AocIDrluluMQJJjbpXgSapnm/g+Y4
mD6kO/ofyOiT71kP2Tyb31Zfvaw5ckqzTq7ScMBhvkiIeZIZtEYEHG3NUPIHGetoZeemzIU6axTb
1K05bJehUp2qZNy65D1zw14lPwTvYwCcbAXWIARLWTNjM8SBXFaR0gOl1Rwx17D/BeSqeZIlsxyT
AU0cMGY8EyEwIeCIb033CyB43o6QYXPsevPbNI3WeY5l60uASOj2bQUUkR0Snn3cVJIUzf6cVcUm
0dRbV2CyVmvl2mbWZ9mKD3kfRzsgj7p9b/LDJWA8JHHaBzLmn9e51JNNw5F8LvQnigGxSGrJe0HK
8oRtW3QNi4xmnIYErC3KIAsiFYWjUpaFZAlO8GDBnzcXCGOpbJSuJVffVJ0WD1kkZ6TrNHAcUXbO
uflcniy0CLZatiVsFpKZ4DtrBmvH9wRt4Rl70OLjAjtzWJdvrTFvJj0vCdWgymgV9AUzNbq3Ss44
JZMp2wxAvzZiT75PTe9HzZk8RW9RfdQCg3H4/kYfEw9vk8kNS/YAC3DSA8jP+QG8Nkp3wOYKnwvI
0+M024Dvupji/G/Uncly5EiWZf+l90jBoFBVbHph80iacSY3EDrpjnme8fV1LCO7KiI6K7JyWUsX
Fxe6GTHou+/ec08DULNNwxwO3uLBm0ijQaDklYWfFjVAPhcq3Ymg5Zfuy/kEXqckfOUhDvJcxPkr
Hp0iNF44cxNmhlKwzwC0fCnoy0tJfu8AxptVdNK81kl3UIDxFmURsoAGbb4qmM+xQwwlRc1xaRNu
L83nJurLrQ/y7Dyjb+zb3mo2qi5oE2aW/QmOu/zC9RpvatiPi39fHvwfuOb+W3Xw99ip//u/yluH
1vUX3rqCJuc0+vy9iGjd5LH/Z63z/gb6zgaL+58Gut90RK3+ppCoFH9r/SYx/peOiH8Occ9Db1H/
QFf9w1knUBg1TjiNKc8DLijUvyMjEmpAxvy9rsdPN6XnCAnKh/+Fbf5JKvNbg6yhqbJzKEKoqErQ
UbvkNU6bRWUmzXBu6E2OnJUsKwIRL6PNU2oFYCPEStyg1pTPMc0Q5k8ZWlrfg5Ck2rOT0/CDLE6m
PhPPL8wdiTkhP8mfDNaiqJweNClcvvkABrPsLpC2kxwyoahXDeUfaOxt6m/NisMFHCECU8HthrUI
oyZOSdTSmWVDrNuIntLGdZZwuofsqWlaUssS6kx2MjyRPhA5kybV5zNBkyBPmisFHeIFNnZsHCbP
jQsiW7GT0ccyds2OblIXZ2xiZGyNO7CxDu/YocmisxXU9FtJEg4EMzyw+RXAlxGLw9jFwePcCFzK
i6Gt9LcsgYvYsYVuQ1kBrirSFT3bonDI1hRCpYB68rzNzw04d2wPvVs44FMJwQGDBWsuj6RfTBhe
cZG1byRRbHVHH3YU7u3aLRpeqqXdfGNzLIM9LFCGBKMb0o9g5tgBKMMY7q3CYWmri1BFz5TTFavM
dCnOsDUAPymGZtu5DUWMWUshzRzb4mkwW1VtgHiB8GCK3GPJxaqtA6QEdmdjktvL2B8MSodckKo/
I46FrFpzkY+rnO7udhFkDTUNNJPahNNkpF3NRVFX3oan+HzHc5GccIbt1DmRA4sBP44hrcbrsnGn
mzOPKjk2PBEeZB+uaQ3ttcgpzVgRa3ObK1iX0j8IDhXERirb2KkxxnYxFKxtufLw/6S35JitxkRU
a1ieRveYkY2eth2vbtb6NOUV9cXVZUBg0s3E7WJpe+h+K0DAHYOIFyC1snbWzdDepTqzktfKIX2+
1JVPIZsW7AZ2OpShZ4Ik7bT+pjsgETSrxuPkYp5IGA77YXJSAC9IDhtpMCozuU/twIpIt6fZ6gfx
bnElOK8DqW7SHnmdwYvqR3ANjMxW5OaE+RPbeRYDIumBIrRMrjxfsQ93+9zn0EWvXHiBs+rMXP1J
bdCV2GcuxJIc3e9DOATiCZSMQ/fYdhn7vSnX9PZ6Er2X/j4BhWAw51HtkEAJnUDSQHsfXTticW/m
1EzC/iiHJbNTT/LLmWvDeuNEA16OEmgPS4zFJ59WY0rzHL9yOxXx2VQ12cc1g67muGpLi9ITCf3C
4IxdEroKV6wQxlrB16KakfLwpGsQyIUceRQwADau9+r1pgeCahySaPqpGEvcH60SA8fSokAd43Ra
J0D7F2bVu+0avbZ0X0pNMoPuuMnTCX4czqrqHIJwMfQShdcuNmV2S+kfImaVojh0hpKoeR1xIfdR
zpEet+M01M5H6UwYIhyPbOlSUdgln/zMqnAzWC3tZm3m9elzT8SS/qEctXSdgtEAxT+3/oNvuqwT
he2LDPqKSdrZd8gtHj360bCZTG6EG8UxlHcJCqjeS9YmJfotq1yOJ8IgMxcaGQFqRORlA1e0Yg8g
xFNm5Jq7h0GIvXxkusAyVBM5b1IXEw9GN6qrbTcBb3qjftUo6K00BVYIv5zeJC28nNpGMFxPVTFN
bLmJGg8LquHFW1bQPliN1rjncO/VRz+hULsZG+qdHHjWJyrUSazGFfaJPIgCdysLyuuShbBMZnbP
ivoHGOzodkEw3zlFlC8skFRHNxX9feMVBFZv+ZvbMX3GQoQ7iQrWiCmlY3G2CEvgXER1jPdgNtr3
BH1tD3/Z8TAv1crZDYPU3ybFOywM+LcLk7Qt++gmP8jBwppUQvXQVunf07lD3AmRLnjRiIpsfFO8
y7ROVutonJPrYA3ZT4qq5zffijh4Z66Yyg1R/RFAwFyTufG5iB2CcjbTlghH4obTRI4B60HtnoEQ
Fj9YdphvyUgUF7NcBWcgGpPp0SaCd5ZEFhaQ0qZyP+WkjojqCzoX/aajAWxJwaNuoQs1IS7W0jfk
2TfMrriXbdQ9Fpzr030xoKzbhus8TE4VbnybzHgHRh1dGn0SsG2RYXow6Ze5mHP6lCQdX8lkQAAJ
WksT2vl7EwTwR3rUXdsdlmFtNM+BbdAtIUlitK9TNSQvwQ3kigDlm0vfozVvGQSiPFelNb1n+VTt
B1rR2JBongsBKUz2BuHD2KbGga7R4ESwiecPEOojCI7afxSiN44TxeqgiQ2+EBRIlHxwNel+8JGm
txDI8IskuUtX3uQY7+T+6lPXCY/5vCPDmLb6PAzhdKgTwkNhQyUy7djiTSOEgrFASTpqCsr4BE3z
3MPBW8h6Ms4aCvLSHlz7KEX72KBxcZHZCczVSVuMVw1jScVLbB11tcm1TI5koIb2WxrlLooNmrqa
ILki6cWPCVSbHVWbGKQcA0dfV98kBgp83wgepu/2RFzG1IJrB3jvwZ/K4B1ZHqNCNw939phOR3/o
S7h6Q7oXKS+QQQXRQSvivBEd2Dj3bdA6pkq7AnBfjZwW9epBUjoND1pWxHTULBco6NjIFSHERSLG
+FPEWtxGdGoEzaw2PDwRHVdoanqPKK8xzDHiXHSA6OMQz9Wuyye8le2cPEdGX4Ct8fEuqti7kwMs
MqC91qdPFHMxUMH2SGG1OdAnmHhvNnV5iNOBdadQ7feU1DAJtrOzYrzw0IFD/RlATktS2rhKv1VX
4GNiSwtldywzG1ezMtlrmmiNfoRVB448TrjeRtfqnSK7S6MqpHM3vVSRYBriqIl5hBJCMHmMWBYc
zi5XHuSxMD/yMKZLnXTulgSSuQFxA+od5McxtqiFZbNT6SMia7QbVa+eWE/QX0qw9TSKTF2N2M9e
bfJMB4/LksclTtpiTi4ip0ypzNx5IwshXoO5BfVpUhCybLBoLU3beiqK+W4aBQtgqGyY9mkuO0uP
I2kLwSm2ShSmSry7bf/FPsDcInf7G5XGwAQsbE4U2VA2YQZfLXDNJ12D1oh4re7iLE553k72Gsmc
myysDmkbmaeyxYzsoThM8xDB0cGsgeh8pxxKNisDU/us/XLbqKE4QfW6ESxCZD6rqoLowjXhkDeI
HC/dKt+SzqWIk/pOdH7wUygv/nCKrnhQrDAo626LXS/D6cQgXuLs4W0x8rDTQK8yWErf+WzVL5UA
R2i6wuPLNy85S3E+8dg8avvWrMKTZtXmYiP1HO4on6P/IMO0ls2DooPJyz6c2Rlu9FEWKVTkiPgS
aP+mZbeivZacCU8O+59jMXeAmviKSD1QeudWKVoMfJZeYzSrvSMBwHmfE5TGJSSfOffGl7aBkp30
XRrunBF+KksXMdFi1dlru+2LMzjwmYgnVyw7MfJKZNh6h7aT0V/0Y+TTtK5y9lzhL8OQqKlwpwP+
OLmPLRIfNSm9YXx2RJOOftp0d7UDWx40e9lteL/i7qQu5yuc2NdgdMiWNB5Vz1zWelmPWnIijfCG
Tpa3ylgQMQ41JElGZd81MqYreMST245BcS5czm4uxyGWXTSb2CEzABvoGLnBJnDgMLVsQyKCbCN7
ToX02i6CEE5UHXZgGcJIH5syiV57OpY4YXv+BhhSfh655+rRRrrKRbM3QsPfoDM0AFocnF3mDNeI
1K7PBMJgsTBs6X4EPdLxYCfdke2KuRn73n5HQb9pdjnvDplnK/gX+S/a3+7oX5iIbyMYZnnKllnV
09FGTkMXb8ajNVf3rbCsh9Il3SnSRO3Z+Og3GTbPeQjtm5Qrik2I6gh+y/RXlZGfCo5e+8DJiTia
Xr6lJhF7h+FDu5p1uPVIoTxaonrrkgyupc3JvmsQJ4ys44Ez5jH3Y52vmnB0Fsxa9UMQxOnOrUIo
SjR3LiE4NncVID++pIF1XU1l3HIgX03XBi3VduD1h6bE3t762fjWDe1H5YXp0U0iCfg9k9zk+XsL
1IFT4WxuPUra04VmO4S6Nypz1TpzuYllr0+UKlrHMCLq2VtEVgDW461NuIjt2H5MPF0+IbjmlMWI
5I3H70cOi2YbRBkLGMnZxrCoMK7opZKtBlUom08usGlncjpkvyaKB8RjtSpSvuvawXc5Sj+5WB7w
367Ps7PoQrHiMECFz1g+CuXiv3XEdHBb6p/N+jb/ZkL8Sh2yBLMFvWqaVbM0JxxsGfvbRWfwGlcj
3lfOw7Q88ABbBJUbH/M0NXZt7My7acaX20wACBaOndEvCBfibhhyBFvAP/5G03d0sADe4yuZgSGx
CpfsY1WNit6CeFNjedblkOzzRg5rJ/WqR6Z8KrY5Ztwu6yFjNMKfPobTlcVkcA0KbTyCXxfbmVT4
sTXR41lP3pBUPEvhDdbPjRF6n143lNeoYE5kQmVEBoJVLPXkGu8gMxJgfwqPHLt0VmB+gt877R4p
cPhqhBewQixBCcdBVXSsDWgacIOBeqySqr17EP0YJr1gfKDZDnMC69I9Jbj5M8Nu/z7pybz4EPyP
CdLoGpNuds9+ID5AkRwXaecgCxAv3jb52N0p2LH4N8dXwVzw6hVR+KFtWFgEVtSaW5P0B6+YNdv1
9EBVh7hiQ3kqAM5YdSIgh8bj0TPH6jOR/XzgNdPtLLMU71GHD//WdnUf9MX4UnKzvJa9wzKVGmow
kWFH8WhtvFQ0xa8jt0nPBLjDU80c/YlGuc30BO2AuOy5V6LfFpMMjnIesXeaDNq5DpODoxRoosy9
ZmMscJG3yWbM7IkuFsJjjVPINyaU8Tz2Ft2/Dq1IWyTR7lDSYgsnoX6aPWzXs2vz7AwAJEcjXAyv
DY+jRFpvIWvtu6RE7Sg6ehXYha9KdgkrL7fu0CX9dajm59LJq3WbBzZPKeSEqG7veWAPP+daUsdr
BSUYi8DRe8B13bIUQGaFcK29GtuLSDtri/etf4locllb5e2lIr2RzpW2WUe6q7Y+GBd2MPIaO621
DHM72FPCPS4A2+qlo50MizOMU9hy1tmziLkXA3O9YZrdpVaKXoU4dskHDZOXLUOrliTHg6qmyzpN
6YN27hQ+FW7ZktvYMj8r0w92gY5ojuM3wRa7l7u4juodyBmCIhUrUJbm+Z73eXeEkjFdZ3iWV18n
9ZH1NbOn5dQcNEL3wIfPDxlbyoXLjpiDp/3kgolce2Z3iKxEEZc2uyfofCle5Mh4gp6YPZgmgCsq
y9isBZX4GJJpXuYl/PYo96GsCrtRuFJltKt0ENw3qd9vQWt917MVHoGdTXTUlQoPfeP8TJTj3HBL
Ccg3BMJDmtUD6XIObauCBtI1oiVAdO7F443rw2mzE2+2nsvPdK6w02uUxhW6TbOdYlld6rokCMIY
xCJPJTcDfySCnQqAqdBUK3+YanZZdxrumiIKyfEGzJSMBvLp1VT3BzBQ5hK7TLwy4aEsGV3zA1iT
7jWL61vV0SAvDXaSbWoBVDOV67/wSvZJbMjkExMeKdEZElRBhJmzPKtX0umgpk2ffCkevEWlHVBJ
ZkeGihMwA6Obpyeo4f1RDJKNBFhpolazcRis+FxCH1nntG4SnJxZSNk3p58ZpPNPVmJmRJMl329D
3TqVc8GNShpsGjDZ69RCsSOq5GWXaIwsAgE3WmrcgN+TjvtZh6V10oMXbVjqMUMXs0MO3uO+jeIq
f5tiOGVm2SU7uzYN6D5Ve3FByZynKedOHXP2zvmUb8SNaNWAY/qYRDh5NN4rjOmtnu5H6iVfWyeC
ZEJ38xOeOxf7o5nW55RIMECJiK7lyZm2vEBIXXZ99i3p0fAXbZY5q6ohjEEz9vjQxPrbV/Z8ysZ5
2OO3IG5U0mm3VVmgN1E64c6n+XxxG+/PsiYqAkCVXX2eDWsZGLpGzxnYDwo/1xgqDOOKZooOBlPw
yj44egxp81ugOrtsa8QMS5WN0zLOTPripQMXnRL161DP7dGwTf0QAtY+eYlkUaPAJQzQ3Ral1wPL
M+iw3rQ5b0OPXdpSMrdvxrKnaFAWt+BsDEKtBWfdxJBrbJZ3VJFWDm8+28GOLXMrYT6lZAh1vtsm
uh2eLTgLsCQcB+iUj3NmVXehfwUWN62NNmT7R3s5MmdCTTPvJDAz34XB8++m7aJNIOiAvsAPFK4G
H9WVfWBXL/HjmKvevSEeR15dyPBjtWv0SI6Q25cqzNhMt3bAWIthq90HMX69aQprzAgdNoZJ9c0P
mcnb+XnsrE+jacMn2sMEJnVnHp5DWlGRogq9pQsArIVFoth0y4LENfyOW7Ef4o+PlYqTQkaeIqim
zyFI7btu4LxpT4ITpaHHR92Z6Tqj2fNnASbp24wswX9DWR9E7Y3bXdNfhSy9E7Bzw2Jwh26iZei+
BAWTOv1Bzr1ZqZ5QzhjspTSQxzuBYGyZdGwn/uzg/wwh1zWyXuRFc9VpoTaCq5M51R0XjqRyTvr2
Ryax25YRh44+MPPXph8hZABXWmbVSD1WxZ5WmMwn0HuRGdnNx/Gw42j7U0fdyYjBiaMafem6u6Ot
LYGppGrrMjsl+2lpYUBJhnnDds9k2z0nK1Rn+5DAttlIrscF5wLyllMnb+1ESAv6RYw80EderpxZ
yquIikMZ3V4UqXG1S5IMHF6feombk/h+EBjvTeFwcqJW/T2Lq+8AVjdihbY4gcSU/Qk7u5+skmSJ
4BvnGFEtBGImXkOnfcT2RCIG/1SK3S0hWEld3MYoWkZemTBXyaz81aZW+jrHeIZdHpoS0MsqxI3D
XjgkOV9EEWN/7uB4m1zrc6p4XDCY43TU8+Mo0CMc2lBXiGnnua04B5oNxUljk1yjHq5KAteKK9l8
q/NgfKlCp13VppQ3wTxcyhqlozbm6FIPYXkKXNc/S+3IdWWJBzR0rIUWaR/DeHYn+Ca+rs7sLecV
91NEi9OoL1RQHkEpjXfINporjVl07Ppzopr0qxU8EDtVjpTqoSiAn2EMAiyzLwMmUnuiCFuMQ79u
6cF90HGiPywLw/Bge5zcgDPux2RsPpzeBq/g2zhxKKVWgD7zRyeh5XaekmZv1tWwEQx7O38ujBv5
196wMvEuMrBIQqoMF0eYqPvc9W51mn3zYGJ0JuETDw+F4KYcZo1xiVXvix+TH2MUSl+H5PaQFQmU
6cwaUNfczHIw4MD0XUQGN3GFX3xnTlQg0bOHt7yE2b7AA06Tdig+tIXAWkykqIYWC0WF2ftHgyRw
lcqoVwPlZ/wYZLTCLJtLILJ52wRTfNa+OzwFlodRGrYQYXsnQkWbpLOhKuXvz/NwF1RefBl0yIa+
xdRFGZj7xCKq2JYIdofWUdGu9SSwlcZ195mFGOwXyWmQTbAdNYq0KGDcWWbmn3CfzYeu5zCZ87F+
zloR6QWyRnOVahZsmmhvsQJvPRpG/DAWIc+1uJMbyiX8Z+ARKLVxRVpwCgnMWXM9PCny5eQsKVI6
NqnTMkv03AkApQhnYtsELyzcc5/iquZFN5A6pM59Ar5gweEiMEBwNi4lZztaKmyWNWeWYIguWa7v
0sS1A1x+UBiCosGh6QAvBsvowB5M4TbyVlmLERXJ7Edk7qZTF9PRPBwgmeQLP/BirF7lmTZPtDgK
HPAKP/og1y9u41tHBAmfNngQTbskKaI7dN0Qi04XPbUlXSM1JG4eYgb9mHiWII92qOsLJ4+eor59
7Pw0uy+gLUMKtDgfNZbPWTsd6Y8IXNRNmKsFb/2p2PZRJxZemxbnGy9oR2SRCZ491Vn3WX7xWi0+
7dBA8UTyGB9iEeEZb3VFFnXod0bnqxNbl4wTYOegzHohlsjuM08qel1sJ6xfEKbiYOk5MrxvJeFO
F7r+oSx5FdL8Dr05KUCTQjiseZCV3mrG27yqbZfoF+IvVr0hhone44wMOAntdGVfYdQOX1VG7/fU
ewbqWf3m2QwjC9OtKmT35sccqmHPeDchRnJIwkNyrSR739ItzrbLaX9OFKFNSty6JcPqNK5tmq3J
rfKDEG+wb9fReo6HGZpDfivj4uXnl+WVpXL2EFcB538vEc4Tg70UsPoL+TrFILCiZRX0ebHEJ8Z0
UEWjGy1t/EntV9Z2KCqGPbCD0W6sQOYqqnLe8qrDkgOWSlQ72lJLBixRWzimusj+sqgbY0nb2n5/
EcDTy0XoY00hswA7PFMDWNPCwtYzuj3hfS9yW/MG0aTy0E47xKTBdh6atkqLTUN/5nNR84ZHqSxA
wY9TfmETl2+KUQYHgzVYsI+qPGpJ7AGwX9H4rD+AUtEGzm6dP+cdheW8e+T29ot+7dqAhPps6APq
WHflkYm+QJhHEiaxK0J/VfqINzb8Uq53pQVF/ZhYDq3tEP51netLzYW0sPJIp1gvreAhyiToU9/0
p5NVzCW7cKtxsGXbVBzPPssOHO6iO7mpX/wscjFczd7lru+Z2Ia94SsXt1Eg3jDkO+a+i8v4GjPA
EjukyJaUdKpDvZ69or8T8PLng4nA5D0lQteoOiHPhk9H0ES0HGiGb9bCy+dboThrBZ6/jK80KPEl
dihoIa9ugSO4CVsDRQqa1CMhE1fSFC/M/jn0mtrYp60Iwq/WEB1DmsHV48LjZURpil8g7kW8k4Lv
dXbs/r6fgggwNEezndU3+fvEy2tDfwR51Kx1CfsWOXCbfOgiwiNR1KOcGqDPpOFu+MLo2jLMmogp
aGOZ2t9i4IF+eyS6NXW9zH3VjuCMe+cyKuxHvKU/OPLSHo/tny1zk67EkLT4kkISl25SExxCLS7m
wdwBUJ7POCPFsrZFtjR7Z/rl8SJ4zGzI1ktsBfJZu0pcEw7VXyac6qd5GPSrWfkFyZ5ISQidbHL9
XISnzoZcS52G/1W4Jaxiyj95cuEu3U74aZes3l1goU1anYixaVSvCuV3oZGaz6ofnO++qbJdX7Gc
SobmVfQdD1OnOrhFRe9TkzXVUzviQISWOf5C9TRXTXM7Xg22/V4U42dQNsUxkpZF0tttCUvr/jL5
ITpPFHDa5QlNpXrIYZNsBJJwPciD6fd6W+XcskPPqTfjKlrSjllcp2m0d6EhizOtJlzCBnXYoF3b
fCUtbAs2J4NzxF2J8996TXHMfVTStn7EkusnMYrwaaSR6M6ricCWHrsUDONy1YuJWok5Tp5U0s97
djOPHLtxDxIHGgDXUgeZUDt8BnfIFqvrJ310IkfvuPrVY5e35rMk237VRSdfi3ziNRvlDvZdo4TP
GPR4GKIKIjWPKPMO14wDSanoX3XZJE9BHY5nE5zeCttDcabF55knkv3UVsD6O4pWiaS2zKx2Uil2
hk5OS0GMsbK32wHDBvL0LN0CPFN3MAelHo20c5dTPz/4lflNq9oQLNoI0cFCbT3k5twxorke68XI
WrvF5K9mJIol926OKwQhrmLrtjAt89ggi1JorPSuMWW4T7CyM3E7ldzMPLyWIw/dl2Tw502riq85
sHlk8HAMFrqX9kPUWsVSCqSaSTlqQ60DZBOONrebLknvqgIzgJRhCcvc4fYKHA77weBI9i9heK6t
yl4jLP2onYBKAOwx1jLVZJSCtme5O4EXgdTY7Li97B2raheCOYf4lAvxvrNn/TBpqP4Afq+BkNCb
nK57CdM0+tUWo0U5gtPX314/2ueWLNKPsZqdx4FHAIlgz3rq87b/hU9h/FV5hdplRmzfVnwPmDtp
oTL98WTY3GbUkT8EtnWJVec+R56/5q1A+RPG5X3ieySmiUdruyK0zP8h2uJfLe9ZRQFGdfGfOIaT
EJ2c7YcYO+9lTMcv2sI+e5rCTXrsvXw3pwnmXHDRPYC/C7olxFKq+qInv7FOgYYEuRYUVR+9cSSF
WYnC2dxU2IWhWLFGvD93tZ0DYexVwzZ4ZBcwjgPGBwFqPcGieEyC+E2HYUhSJInblwRYH9ikxH3i
0iDRXImE4igpd0nAE6O6edDnflZENqj7KjnCUNg2w9DIiIWboJFJTmaOxf3k0UljM5WfPdKxlyqL
t7pt6tXkmMMnV72xmjmhPcZFn6xbD8dJSJH9AovmsHMLjh9W14rPkZ3BTjoN56t+JJWjWJk/BkYS
PrIqGp5cNPp91PgwO9qeE0KVkOxzQezDt6L68LVglUDRqvdmNr48KN8Tx7roxcJIgvAn6gd6bEih
LtmakNsfdsLght+FyKCr+FE252QzBCmvpN4XFvfsaebLuB+NYG5OuHDkhrLLKdlgzLx1JETx0mDP
uuIqY13VzNUjV4v/TsmKwYdrQ+e+7mSLnCdsFvcGXSJMPmm3Izao9tatnikxhNwZkp5xGpPak5RR
F71kYOoP5hzcqsJrd5uUeOEbzwY51bb1Obd6evZq1i0ToSIztw6JSkIRcaAeApDriYDSxsI0Fqve
No3xMFc4NzZsSCBJSDWfUjsGlmBBl+83LSb36D02UbMBjhljNGzbPLLaX5nuoIb5Fu6mxTClVXyV
fWC3oMYq90kVuPJWIpw7i98SQ435Igbt66ulaAI8GdBgmdRZ7vbR2stMWl6QrWhbPRTB6BpPgxO5
+twluI6OInMo+XKMFORJnYRZ+4OwlDDu8ZKlwZVV7gBstRKi/ZqE1yfYwCLqiN5mo/Jjwr2aghfg
EOjyJqmvOl+o8NMrTSv5FRqD4a9Z+rKHTZN553KCPXRuNUM4LZE1RF9lYGCb+S638cybGnhDhLj8
iB4zg1PAWnhM6xwnNPf8LtRNHe4nnzLZVWvhnhm9MlhbFTVufgc4o49Mb9WZwn9sbXuXywFNER8O
dPZTzKr8F1pS/aHooft0DTdViGe2TG6x2/EnCsX0PZeDdWghNn72ltOqw5AVJc0VE8PWJjf6WBzG
ouKamxqX3pQoNJZlAdtE4YxiZePTPIVVzTC3mTtMv2TIuDQK4fO4nrLagTzce+6aijZoMKN2rU2r
mYmyoCt3Lu+ScZ1hzeZV2LFueGhN3/6l6Sva17Dld8lI0H0RR/XkI1FgxCwWs0Bmu7r0s7fHQNqQ
U5csJdzp3o3KIli1GUWk9ikch8h+6wgVwYwarWSMvjF9kj4lGhTXXf9kJLJI7ympMgNMcQ7JrepS
UiJjQNpKRYqTK9VVp+7aCMrvgSBx4m2Ccog4YpO26h6EXZpOjL3QdMF+4BMJkPxDzNc3LmAYFdsp
IDSjaptYdFt2Y7NSwObvkLSHxmCEykqQP07dLqUffLBI6N/zYiauOgQ+zgKHnIs1rainYtG8LiaR
Ba88HNPktWkYvkxTNOnOGyfCv9SQ+8UOlz7dQYz1itiDmRYB70zDcYJ23eui7u+JNdTJEx4ih2gH
lPLeuPyfmxP53yI6/M/82P/rGoMlRua/MGV/pt9R//OPrcG3f/KbKVuBO3VJo7smaxsH9fU/eafK
/htkB4nD2vIUC3QJweEfcAf1N3yqDrw/mKaIdVLxj/7hyjbMv0FIcOmeoqGVf0iWxft3fNl/ZP0p
oZQn+CmehrqgtSdupu3f0fCiaZwi2bTEh/oHTz4UnMdAAUMfsVIoJKquo6PlnX73Bf0TpMQN4PBf
fEF+praIE2vkbs30b4s/cUN9bwxz3J5sxStqA0hndKTXSTP+9U9R//THCNc1LcVJW/65Gtnyy8yh
V8ZcUbG3sGEiOP4OXMAIEZSwX/ReJK9JugN0wDK1mteVt4zKpZmws6NSdl89w6oz1EGmd6VBDnZJ
9U4LlMliRbPUgnXNkloqBt6mWzEjcIJNOSxaazwC+mTdAbNUxXrojzfbbr2QIIBCyHPL+DP5dj6h
srrz0gBvYNM+tCFeOn1NX9WAR3uFGiugD0pSu/NReScigTPVOePAuYvqqrXqEU1W/m+N3/8t5uP/
uw74nfCwBKULgFe49p+oiEPN29zquQ4qm12UScFzOIBFj+P+IXHTeOnOwbicZnn961/SP/sdCWV5
OBOVlML5049N89KdioAfS53MuGFKYP73mvJfYDqcP7Ief7vilG3zwYAE38IHf7zK+8ambV2wpQvV
vq+hFqxEThj8PHgFvKoveFkllT2y/szylya9s9z7rIDVzbOey3/Cwb4cF7XYW3heqZy61N5rAvon
N+8VrTKKY+991LMymv39OLxPzrPMkMn696C7G5Mfff4v7p9/+nG0qaXgq7Nvd9EfP049hYoO19hc
BXppyXvcHnB0400IpGMyIYOBZ4xv8Md0CWhrNRYe2dFL7PJHrmRMinrblfeZuQmrYzp/utEvI9z3
lViliradhpnylNbNuhz2SbUOO0Kmd55YuQ4MmPq2TLrKDnMab7Fu/9dXw59YM39/MICyMXkWchFS
s/7Hz0VQw8eiLedVSmJhQdn3BkGfhjV9K+3qeu6WSvyL6976E23m7z/TY2vmuTykweX86bt0XIqx
c9udkd+gb0afaZT4d6ErcCuDZDAqPFZR0u0Kj8dhV4Lz0LNa/fXHvl3k/8HemSy3rWRp+FU6ao8K
zMOiNyRIULNkSbbsDUKWbcwzkBievj/odneJoJqIW+uuqrg1O5mJzJMnz/mHRTzULd00kZAxHea9
8HDH9rOExm8ObgcaCw2Pa2iGu2zI3/BRllfUdT4by7ao1qMzxHFfKsrqktXJIJ4m146AOQ3dRrYt
C8BVAUyqh6N6fmafnDtuMa4++EUqj/f5+H+4XcZSw5kAOwVXbbVrnMjAXoMM22SqgQhpWn9NLGsb
Jw29yTVlnk8CCyNbuoMwD5essbjXhmGokqo1mCJmtvTB2tgbZw2g8/P7ZBQudsfkHCoINC03LDg4
xD2Yoxu21Mm7vKKcr2vjyv5QFiJD8x7FmtVxuMtgccnvN92HZUzwx8i1jr41XIGdTZMJ3FC40zoF
YUhK8vi33eVSAhpyoN8stf1KkP7kbjAgZukIHXFZE2+Ov+Lk9NQ1QRS5vFHnNvJr1QKNkUcBpLwZ
R+QiIpcdvDLqJ8HAUMgOFMTdGXWZmVAjA56WBhPIvSHBHBONm8YBuI6WM21wirR++Rft8P+8Az8d
kahqySoNf1meQ8XHZVaqJIBAPLlxQWdEp8/Gi85H9m/KlG0p0WqbYidY+bifHMh31XtjZsfx9/lH
fRi09DNoOGIY3Uy5M2pEnQIT+XDhFH9GW1vZrp+OBYJ3Pvccxll7/+NYvt6HGO8yFi2NfT9G0q4Y
EB83YzSKR0lZuXU/G42RZMcgxyXaLJbTb6M0SNkgKMo8i1Ht6UEXdEWw2wJaqK8s42cn0cT7l5uD
fxBIj6emycFAt483kxoBdFXhMSHFDILl/Hk/nZIqa5aiQYZE7Iuu7/EoXTD1gewwCiJ8+s5IfwiR
/BwNmoyqFq3cTCex0wGto+uObhu6qXM7HY8VVY7W9Q3YUUfn+oPa0x+6LkBrNpG/jg3G2LUyXTT4
fDVmeHl+msqcDx3dSIxtUjdULYz3CNyL6BmOkCVpMswJRvQ21flzE8PSHIBNug3M5kTG1QxIegcY
cy8Cqmz11DwDAVg7HCcnkt/hyIalYgpuk5kuvqo/ACtu+lp2+6n9pXI6dqWse6OfeIkKpC5CqGVl
1T+dOukoiYDJa8jQF584ruwpG0Q3K21QV5uxOX3lPJiQQCgx6hheRepD1BX9xjEqm9Ky/gc/MKpE
Y7L2S+aRFh8B7LjB6w81PFN/l577EBlww1YUywLBDsKk20VZOzPiJARRKpCatnE3VxioUmj23pHR
LB96aYe366XhhLeSLsKVpPPkEuDBySORJqkm68TjxSWAawM9RCWeAGGVAV2TcI7G2wp7maqvTcgp
4WVWhn/Ob0T95Fg7VIYdFZ9uHge8dhcbUQ3MQU0je3RlpYAs+0fwQAiCl6L8zZlB/tTYwKLwEbIM
dw2Cc9PXzLzVk1u5+ZGKr113oUo/QnTdITDCgnmIZk35/hDgOYXBtJV7s/uq8RsYPKK7OgLZ6aMf
wizZlepFEXyNx+8ipBj50Cc3Q3N3fmrKe/w7/r5kunPiB2eb5NlY7LRJMpUY9g3XTX3Q5UtUzLaW
8Wu07zP6u3XzvUKzTJhY5jwV6ZVv82p9QhyZrm8W8oQxbuv+qwIyOagedLALUftidl5rvdjlIedZ
W3jQdkdnX1UeuAuEQYWLVgJ0wFLaBrvKvA/6Xd1eFM0eQyI/vkg1LHAf8u5Bwsg4vRHqlVa+FvkN
svXfh+SgUdYy3c580GZnSVd7Gb6n6r5rv4nwMU1vgcIY3TWCpghFFj+N8GWIXsQEQJ+23OOkX2jo
ZSNMMrPlIBLuxi8zoHvayD0Q4hYU0X1bX6lYb1bPhUM9nn311L/FcEyiL7m/iwIvSbc+QgrPCGXk
8n04oY24hUtEV6iZdk7pghTlmW1oVwDCbYw8c6THqTP3z5b/WHUoCF5jX036ItkXcyoKwKCyroAQ
2vJBfIfaN8DIABXV4kbhYlZyjRe52d3J6j5LkKXdlDDYpEt4UDH8ZuU+9JN91F5M4mcW/kSLZ5y1
v27k6aDXe/STwP7GOFvQx9BeZRRiLhKgk7A/UV8crvBtUQxsKi6GGTq9csOfBkz2lMWZp7Qkyzx5
jy8NBJKcLMcd0A0Ljd6bghQwihOI2WTfRJxi0EpcX7kTPzuiJvmvYVPS0W1l8YAC71zU9TDn+PyL
bSbod9gpfJeV4/JeFVoeFzIzGeUAbiZFXoSCGVNRQVMc3V7cAb+CT2mqD5o/i+tOb3ir2PKPsn4a
uy+D/kvTf2OdRVfkYENvU+WLsHEhW+Q0n6HsCbezdxD42mhnOF4/I7/DrdK4pv0Sw5fOu50QL+HD
3Cn7Il1lDYrVm2IXPvBo0dUNnpoTOuPBpXWTgZ039+FVe9MaLkTWgj+82joeAInb6lG1NsALTbSg
Ixcz1+KBkkLhwPv1gluRXpfdAUNo7KouUHrP0eF6E+2THT2iGYknw7QP5B1dO0ReYOBy6Cm5b8aK
tnSUbmXjWzm9wcwy/KsGKWHh2uNtBI+ngcXzUte3ZXhQFZDV7iAeqQjY1qal6zV4CA2J/kZDKgtf
cWiS1V63L5vmO53b9sGfvhXpM1JfG51TJpQfNvzpNusvWxyQBeJIpvQK7lwvEXWkHAYasa7uRXZZ
dAeLZuf46/wXP8m1eDNSyKbGQYic//l4K7dFm1oVfC23N7F1NCLxZtQo8Eso+E0+/eO/P5qicMcg
8Wrz5ljsLnzGddGAG0LnB+q+ThWvr1DPtsBjuTlM4fOjnb7oKPlSi7IdZDA4sc4iN66TZq7OjyM0
PZtGewYYPtBAD4MlhaPDzjMTa1YRS7a0XR9BDRgr18+8eovTRJpMLmso+LYBgThe3dhC/aVLmO+A
vTySRhGINNVpVk7tZ6PQG6G+TLJMyrwYpZabyU7sClhKYf+KgJFtoLuvPcI/2Sj84Zpqgsefv9zi
HlVTR2g6eEU3s4x9OtXWTHWCXqHgD2zZk7ry7U4ToXksikVwUA0KG4siVVwVTtYJTFnqwgS6hWys
TBmN1w7eBLgU5gCyLTssVwL7cpK4XepUzCn7U/UHqbEM7KU/VQacO1fL++9l0cNLtW/U6WeF5+bK
BJcPD4ZiGJW8GzljBxbQYmuIIQ+AgVPWVhxMvxEyRCcO4rTzPPeQVf9SRLVradG4P38olnfX3BWw
mRq9AY388j0z/5DvYoyuqYBXG0g3RFrsAOMNMhkmzTJI6FbvypNkrQx5cg4prOAqZ/DaIc3m6b/Y
oFooozghLArrRkmHVqpvYDS5Fup3YycluwmcAP60qtd1FRZnk7JyPk6/Kso7DExdh+yWh97xUkep
BKw9cQrXgVpjxSPY/oK0qZ5169rJ+XJ+gZc7l8lyFrmkKVaRSy+TA8pLpp9KeHDIw13TQ5GUAaPa
FW30srXCPaoFP9r8z/kxTz6qyiOW4pXG91RpWy1mCCm1nUhkMUGxBySNVcxTLJCubgXPYVuX3Z8k
K6KVDfxeGvoY3GwVoXKVogOPAISNjMVhgcEmKUXnI25n309IUCdARRC+rJ+tSrvramkjl2SMIJRq
wEcObhDggbJr/g1t0an/kSR7vItDBNPkH6F4po1P83kfgVswyuuuuOGvYxHveocnr9hYCN7xv3XK
+0555s+ANsIfYMwu3M0+Teb/q5QhCudfT8Xz+cU92T7M07IpRJDwzaXrxTxxaqXxbSe5O5b1o9/X
0rZCtG5bDnhwGCZGoOeHOwkM1HDYOXMbxXGoTMzf+sMBHfpyNAckiwEh8AwEI0YC4QD7LNVdmqZ/
Ji0EACtH9yLX7/+NkRWGJ7nV5nLZ8ciTAoivLarIHePkdzgomOL2BjYgIpQ8PCP3OJxuQUGpk7My
8OkKM2UKglTMSQ70d636D1Pu0BxGdj2O6FLK3ijPRs6RxWNrbJ1tma3dZCfNCJu1ZV0Vfa69UHNd
nJbUwLfRaKcBAm9Do6px6xokVNYMF0ZvjogpD/vcEfktjbLANdOmcKHfrZye99L48emhYUY/lGoz
v4VmzPFia6VlDFk9DK4GXCJDqkmWwBI+K4JsVMU8UI92MsjIg6wET0Kie0qHNbrQw8bL0ws2/FTg
+CInIFR3YwL0CpEs/NMDqC1A0zgg+WNIZ8pu97J571QXPOx5h0LAxTIaYAkQF3zJq1eaLyre0/n8
Vw6hghpFTYEDRaop/dpH+xYqGBnPRisZ7Nrnj0a+C0mRlT3/2Scx5q9PHKFJSS/heDVErKAzDg2O
MvRtpKC2axtZe5XyEIEXpGx7NEFRSzDcOjAeiraB+oML9MonOQncc7McGAGFVPTTUDc7/g2yb0Qw
kngKKCKVNhOyVoONj474ag1WANEVH6RA2p8/cqc7n5vYsA31vS9MHD0eM7WBXbV11blTi0Bzhwwl
fCDkD3TKIrq8OT8YTQz+uKNNp1HqolgMRIJhuaWOh+vzDg6k1Leu/KC9FV+ILWhya7yekAx/gA3h
jzv+rfSWQxahnVmjWXgtKPo0myHZzoqPyPo/T1fBxZC7SuZm6PgYv/hrN3zrnDsgOnHl2QquLi0B
G1ag9jrTrdlCuB4YlFgvsOSEa4iaOhqQxfh9wD0I2wnoJgU9UWmbyVseRvwVuClcJei7cbfRK6Sp
3Th0AWZVBtWHnaFurcq1c9fqDjMj0AGed5Air6GUEe6hyFeG58dbDbkjsm4fTsYmv9fupvsW2iWi
q0/WN6XdgEAIsTWTDkp+wBzN0T09+IUw61B61J4nlPC3ttjS/6CopT6agVuYB+irqXNbGvu6RpJx
22J4LF+Uzb5VvFyGlH+LS04LvNKB2uPxHyLQgIzCpHpje4Em3mzRg5Dqjya+04JL3LOiDUZZ4bV6
O7z0f7Ir84fqSdf5bwTXMA7YBcYdCjP9eF1oLbjkfYIx0PiGwEWZvEXZQwaxFH+0e2BqgXIJOg0f
RNztnV/hzbQSoU8upXnjzLqBmKTMXY1FBielCugof2LjNCPbwClhY1sUdbQGDMughZcTYnzbyFID
F5Up82Jl4366b+lusHnnavmySBsZxQBlVWldQ853Bf4Z8P3dfhSeBL2Vr2XQyxHQAIH5AhAQWfZ3
3wVM3wQKQM3H0m2K9cfnRmHCsTnrK8M8ucywPgeV2j1CnaYqkg8rg53EIfJyCj0GdxMK2JaxiAl2
FFqt1cDXi/U6ODSjf0OFfl9CAtxgsvIatGyGeKzESnRQ5xfcIjgwLmAhm3vRphVwPMksiaoacH7r
ZjHoU0WoM34DVCsKi7pH1M6uIkObMRDKFvzAcNemJs53IlK29EgnNyNN2xVpeIXXaOPmnfobrK19
Sd6m4nxpiHDfRhL1xaj1t+1sTHV+j5yuGikEm3PO8HUZkNXxr4fXhL6ugzWtkKqrGvFlWnDbqCdn
7Jp0JjEX3/p45Xk/f4njFWNMFXmuGUqBRdDi1oLDaTcozlWkaRWWWsbgmWZ3KSr1ikaORFjN1uBW
J/eFBoaCWrajKpbKK3UxS+EDqtYFkCgKH+1lKv1MUcey+0667cfq6e+u6NwLeu+KoyXqyIt9GBV4
SVhRXbgSd5FXyVTj0CQhzuALaXVuHjjOJWlxvnIlni4qe09WuIFV26TUuXgYO9FMZMwLiKKqqCDW
NTvgNrKXYr0BKR9BtxjB6PMzPU0/MHeiIkUPzpxbj/Z8ND4koLmBWUYVJljUDwIDuZYqYy+oaZpT
51/kKvjj1sRUAJEVXJg7tUJ6qA+3Qkn+dphFA3ZGafFWxfFo+Y6DAYUEQqVlrpyoKDNBRs2cFFnE
KNv6VY/2F1t4MEN3MKaH80twurGOR16sOly8zkLrhpEt1xpsfyecyIGgaVi7IF5Z7tPL5HisxbEp
qT9bhDN8ZSrpx2jz3g87DRhksNHa26m91tW42iPJG66Mq58cV8YlrBIKqJKB+Dz+ylkEGbjsQoqA
SK9uu7GBnSjlwUou+9lKktbzxOCiABW5OKLBZMSBhDK+C3l4NiA2IUf0KMYFEczEcA1s8MnWdXRQ
RmxczXrX/D2eVAxc3MHqJ8eZMH2LzOQPxAQYQop/03NzFD4+ROTUYWpZGKvIAV2RtdtZPb2d559g
zB5piByDbDz+CUFNs5LLEaUR8aMM53J6boX07eP8Gr41Sh21iK4KFPc2ra686qMED5tGAEpi/iYB
an+NcqS9ZQjMlDoDVd2YnNMOEfMO8avB+Sr/2zcsPxihGTYaTy+W7fgHd5oRawqwWDeMpbtSIIga
6OXerDHnMMc95aoe+3j83//mEdPpL1MSAoxLyd0wFzmULfkwsBocQGae7h4Nwx9SP2wd3fqmZYn9
7wyGGAUq1bzkqdEcT7HwbQhnTZjA1q8Dbm/saPpE+d6VyNXRt/27MwMfibw1jzdEp0+gxuCW5L4O
aXig3Pizrpr8UNqOB4XWzRX0GP/+YDPijFxUmyv7i5n5TQc3FMKpS/3yAIXJM3wdBxry080QmX/O
D3ZyGUHbweNvzse4b/Vl4jdikaK38GhdRDIpOsXYfFaO/ToTLJXMEtiR9eZKlFLWxlxcRhLSYJaI
qIbYPtgHtBy8osSKM8k7+aXD3YnKBW1s3FgTxRy2CkYvAc4BlwmpO3ZC36aJx5k5SPqV5WMvkGvW
Cm7lJNNiTQALUKehYWTKS6DaMEJKpxyJEERpS3h7a+md2v6sCh+l2W50nSS8t9O+vDj/JebPepRr
Ae7R57o8w85v2GV2isS+hlQxEnMcpItUmn7C11+r/7+3Uf81ik01SDNRSprJBPNGXqKpbLBHgaqi
eZmkIZ51UQGwFycNRCj7B/hT5U+IuQ9w4JTDKKHW1TnKrybpXkZ9ugpD1JukfipnkZ1XAm950cuz
2I6iPTY1LJbz63F8if71S+F7kyRQrmObL6IJSsB170v48Yy4o2hOdttWPqobTRBflLxxHe17GAXX
kTnqK59fOf4SjKxSQqeiPkvWQxBdltPDPNA72kGciag9xPDbN9AbDnWVpnvkuVVPBhXdGCCKfSWI
duMQ7iLkIIuL3KjrH/g3fj2/EIvuwvvvMR3qJ/O1DnbSWFy4Qyz1loyytIs4iulqFVbA+CwEVr1z
GiyGg6LwptZ5AXkjbzKULVfO6/Fx/e/hKRrpsDvIkpcIysjvZCFihhcNqAYIzE8SopyTJN9DyoM/
LaRhZcTjA/g/I/JKM2jaYkG6OArlgFIfTYVZbTEGoWZM+A9p26mwEcwLR+1QCdRS4Oz/teP+n3z0
D6QPP+w597V9/Y/feRu14+1r9vs//3Hzmr4i7P165Agx/1/+5QhBq5JeJSHjvYb9P86yjvNPbnxy
Io2yBRSiGfb+v+SjOQ0AO039j6jD/+R/yUfyP98/rOOggA06zp57rQsr2XPWssZx4JzfcAjyz+kO
/8xxXSQ7iT4hKyHKxtO7qTzYBuXFKUCiK/X9+PBhWe7/ipP/kXfZPargbfOf//hsKFYAuBX4ehV4
zHHSgagBBqVG3Hit1uFTmEcvyiDLu1GFUX5+pOPoB9OLSdHzIr8xNAUC15ySfniwhXj9DIThxpP1
CXcxqR09W0TlzpKsZl9Qu/gCaLG6TkVdvqSdnjyfH36Zdf81PtGGLqquz9fR8fhT1hgqSP4GC1Rp
eJycrtmjeBPv0Q30nzGTjb3Jr+I3bADiS6trkqtKHrUNWiWFu/JLjoPBf68EKQrFczrWyrJyXomu
7CSVz8utiUBNi3vEA1JetNtCMwOrkgF2Hs0yvAp9pb510Oi7yf0w/OL3cgepc8QatoRd+pSY+ZwP
t/Qt2774OhqJdRB94dyc/73zFvjXBfv+cy2Lbjc5FT/4BMdkDFGaxMPUes5Yo6urCqQ+8VWAoRkP
1mVhJePT+QE/2ZOWxU1FO5Zui7p89EWJ6gwtStKgcpDlzVWbYqmvm+gntmsJvnp8M/41OWr5Dk7F
tLmpFx7vitEB3CF3NbsCIYGGOkIeXxSyLFoX6aLsxbKsfGciFT5TT5UMbbx6sh/RTMK4AZ+s/C5R
MQPkyZ+1NTVrM/g25ZA5JAVzuZ0RCjSlFK3VL804oa2jIei8k8ehy3cxMsqUkeNkQjkCgEu2sslO
15ByEpYyhBAmRxJ2PK88jUQwRn7jJQ16zagbiK0eUxTxp8ZfuduOb9N5CRkK1zWgSGCRdWOR1jSS
cEDMFOyPSEi3nY7U3axjIzZ+Y1t3oWmEEECQhPi7m4QtoiMLRSSBILRM80OcV43QJm9RJ3QF49SE
jmU1zVZXumh/fqiTPTLjaxEJJMG0IAhoiwnmNUojbStqbxzk/rLBM81VkHdY+WKfjUInjTqaalGD
WNaQS9wauyG3Ky9HL/XJ8Q374KPb3658rUUuyOcCWMEhnl+zYCsoXB3vjBqXhjiuZLo+DfSxC62W
kl+j04yIl2i1+GGMovzlI0WnuwgHYZKlJcgzb0hV0MwaweIkN3EXUOhBih/BfGSrwRCfX+93FP1R
xJmvUQtmlM3etcGaH/9EZ0QFYCoUYMhSVe5gAOQXZd/oP+OgMA7TJKzNFA7kjaYUuJmg4ciqWofE
VnvX7DrlMkOb7nLKCwwSi8C+Ov/rluEQ/gs6+jbYNH2uGS0JVErW1ygu9rkn6ZO8jevmSyFKdEU5
6u2kSivb/OTamoezSUhos6sARZZ1TqdrlayWjdzri2hnKaWxFVr3rIvsa52MgDQ6bE51kCqZSntr
UoC1Gg/nJ7wMJe+/gBKIgS047db3EPrh4jZR55Wrysw90RbZrnHGzEtClCaIgYp3fqhP1pZLhjNG
rRyg7rJphN5RVPKWwTXPNFCrMfBERFFwGwlA0FVlrazt8h4m+Qdo6NgsK4C/E2oM9P/citUx9RQr
BsyqS0NGqVihr05eXt0j6WofMEDQtF2sluLfGJyuLl/UUFH8khcXj23DpWjtMvU0PZF4l5W4EceW
UC/VDFFHIGHNtqB/9tqbkyOvhJplxGbiwIBmgjl7i8fhIgQEI+UXWalSb6ps40Yxw2QvbEnclQGo
W7hI49coVuuVbXQyKI0e6k2OykULy1JbHGoEUuyg0uirxr0iDoJNvZ/YVpycHJP7BmIwMiTj7vyG
OvnEDGrRGdM5shCTljQJP20dJQlxix3a2L6uazs60GhSD6NhxYcxsxUvTvPkrc+lbIUWsgznhK73
lg9hzCLNW6Ih+yp2prKxVS8ZQtAinOBro63VlXbWJ6PolAz54yEGoxGiHUdKNRO8Xu1Q8+ygEUhA
2QqSzEO1sorvf8zHgMxkKI3zN14/pK1L5GNjTxQNlFijeetX+96Op42E8YdrYctXb3WjkS+7dBwO
SCWXFxZa+FcNentbeYKmi2tOeovGR5euXBMncQlqsgoVjDQHhiAn+HjuSJIoWU6d3auzqiE8InJS
DrU7QMK6OL+LTlZ5zn0J9tz9c0/dmnfZhwhYjyaCQVOoQrbECztV5RDeBm6W50c5CX6wcUl68RR0
OJyUL49HgUMqsBFiFK1ClbtxIsuTMfL16k7VD60ABH1+vJNZmQpSXzTHuVcoOS+rIOQ7VTRNeuqV
lpIcEOe1KEyBfz8/yskJZJSZraVx/MDHLWnksciDDvBQ6rVTMfwqJsW8rpqskDexbUaXqJ3Wl3qg
yljWKCj2nB97+eSkmwOG9B0FOOPJlzkiabXoe0SfPaMROIZ2LR48bqyAuPILDRJ/FhgJWQ+g/UhN
AwAwKGOstAdPP+p8k82Bj5Bt2EuEUqs3E0FHSb2ETOTBbmtti81Ptq1tBEP7rldXSn0nUZYpA5Nj
tginsKHmj/5hq0alaUuZXaReFqFP5kM9QdQ2NB/tREn3aZw4h6EO28P5dT45ie+Dzky0uV4BCe54
UN2qJ6ynWvT67cZwZa0UBjdahzG5VkjVyoouioeIsSxGW6TjMwzS1IoG9x/fKartMDXKrw6fh20r
leXXwrQy5RI/k/E7CXCNW7eJLPgFZmzJyqxPP63K6wP+hQkoG079/N9/WGoRIoNKytB75czcT2xn
a6AADD8EZSIpKVZi8OlpnY8R8c4mFtGqXI6myXiltWXv+VFn7ZH4t+jW4Hly/kuevA4AzOgcWJDu
1ClhuKrHk8qx/JFiXRJeC0tDYMigOHu9HMXPwSYZRyHJSihBGHF5SLvcjtyervprMuX+ld7o0rOq
RFaMKOFkzZiwhOfD+d93ugo8ZskOoRlAQkXp5/jn1V2KHGHYZJ6astQ2LIq9iHtp5WY5OUS8ZTWe
MjDdKQnARzkeRa8wn0DwOfNam1J5VwCBiyd1dPVZNrmtza/YXCorY57MDDztO4JAQYvFAFR5POZQ
tXmfY8Dh2WTyL5Fv5LdwnNdef5+OAoh1Rm3OpejF+iWNzONFHTvPLzvnwrB8fw/Bx1zJfU7XDwIu
T0yob/SWFX1xXxIJQsxW5M4zpbTfShomWJ00qre1Qcgnu2jvpipZI8J9MjVVhtrHvKjw0Vo/XkCf
+6WUCqpGLXI9LkZa9LUKQE5/cwNCcud+Boqp0Drl1XA8SorPo8Q/Wq9E4bXaAPAHZqvE1pfzw5xE
VLJG+kR067g0wbAvImovArxfCpGTC9CwG2PA65VjdG5WBNX+/FCn60ZDVmVGeBpBfVi2JrDeHVLV
tyoPWAK4/NAwd2Yhvf0bgzgWBXUIitwTi/mIekrtIDcrrxeYbthj6F87gS9WnuafTYXwQMqPlCVJ
xeIM9UYehpPUV16GIivqgBR7cSnRVh4yp9+GHpoxv9yABBicouMtEMaGqPqGAgBuO/YVRXVsLXi5
3Xairla2wemE3lFOM+Ue6C+d+uOhFEkbw8DOCy9SMApDqW54GqVJXklv52U5yu7pzc/PMt73Osu3
vFpCuvIU0qABp8GQHajKSG9Jl/mXNAP7L5Gdjyvh4SQlpPWGVhsWo7zIFB4Vx7OyAmwYVSQSOEMi
82q/tr6g1acjBlYozaU02M5lZpnxtg+zbiU9Ov12R0OfvMrU0cDIMe3RuCrD3YgFloshrLILmyFd
iRSnqwpPAWYRam6UzU82o4mhtoHRFZHCMotrtclw8ki74beCSusBCTGxhhU/jbqGghgCMkk0+KGD
zJvpQz4i9YU6VhjvUjyZzEuzVmIbnXfH2mk4iFzFEUye1Mii3fmTvYQSgcKbO6hwxegRwDJcBvvK
r30EGJG31aJK5Jumz9KXNMnFVZ0Ip97GQRK+YFae2xvZJK6B/taSYU8nZnjqtLwKt4MTTF8Q4Ky6
TT7JubnzI7sIDloGO+h+rKTR3utpUTdbJGqN1zwcQXKcn8Np1jMXCGehP8CLgBVQDjxaOjxD0MEe
4urQSkaNpG0ZoCKElwF2p5jCXsLwBlGHkj8NgD4BwLwPUab5asTCl1xTgM7fIoyjmpftFMOCRmIX
esDKT1xsJyADlGtmwQ+SP5LOJcwB3ZbS1H1HuzBBOTaeGqfjE+5fxW8Tp7RfWhCTK4R5rII4Vp0y
cacuUUC1D+UI5l2Je0wc7EJSkApT/QfcNDCN8PUGOnqTGKO6sqBAXE9iyswdnMMwdQMbbMnxika+
niMBpeYeOB0TQYqktrMdbg7trwrICEj+sigTnJwgau1iaVBfqigYfmMEF/1EOxwPF6utR32Xy/3s
C5HHOJjpVRxQcCV+xXC0xXhLUUVE+DY0VruT01BlRiaC4OhWG2myNTA2vyq12cMSQXYgzzXIJqTV
7aS4SAYj2SWdos+2fpL1Ne6Q7VYD45vsN9a4dbBi2GeNLe1BYgXZxtZTih1GhA4Ywtw4BO+wP9Ke
ErucUpTsJ7Cega8C641KytYb/LjUjh1hIWVsGlOvX6PFayiHqiB93o6lGt2z8t2XTtf6ZivJU/7W
5FV/4QiqUtvJqRvUCRDzzx6qIJeHHcK1YORzkuL7ghd95+LNHdzrSoYjm9TJnXaFW8LkRUmC0rMi
yuylH6ntb2oxOgqsflEP+yIuwtsUUJmzYdqYsuFG5XuiSTT466EyQEzIYdBLbo4LPYx/rKzi67lA
WrsA78bwkDZjWN7U6DAbW6JKMlPOKvu1K2sZG2ErbUFsi6A0wp3eVGgGBjU+GdteD9LvnZ63V5Xd
U4bTkVOcDgGmQHcTdJ5m3/WGFuwdFbV8K1QbZEvsIfmqxZ30KlWp9huPcMrBCm92dH7bNvCmVBu6
XU2ntN9YOJs/pyKLTRgnOIrt1KiFku5bFsAW7DXMF8lHa/ePJXJN97dqNHWyZ2GwjTpv0VevculM
crXRsG19M2EzvqQD0J89atBZ5bU4lsjX5ihsYJhZ4LSoPKIKtc1q4czSfyJBG3iKHGSIkb2pf/nj
VI1ImWNy4AVDruPo3WPv5QZD297VWYNxbZJhKzQlGroZSawBnsXhFr6AjCmify3aHjehIsKh3lXw
xsB2ia64DV0b2OsmlWVYOANaxY8yfnndBuV55QF3UVgxapxFwwYhgvFFHRM86wMnHGbXWvlxVIBs
7iIVMjT7PxOPAbcHYg8Z/tQoB7Ztj7VCGtVbtYzmxcWXDZA0+s06DLOg/oW3pPSjlAvpV5jmFp5c
/jMvR6QlBjve1tQjd6Yu0Kdv+nB66Oyc7YXppV1sdLkwr/N6yvcwqJLeVbOi0w54HlbPSt1POYtu
NBg4I7L6pYOei0EzQr2ebljDtJfk3nE2cWjzsCYTQUREo4H6WCdKjT27MpbXkxY7ya4vwnjckUgC
oxpyoHNuH3UwHhU5HdDHV31z08rBOBuBjYFEL7+YJmRh8CdtYi1+YqfF90kgFc2W663rNqUoKEQV
PC1fkzr2c1dr2FVY1yjKj6HoLWdToz9+D8jbULZjI8fmVrH6iNAUGOEVAE6Br2OUhoGrJ7Oz1qDY
ITro4NNAE9sVDlROmBjPoaq2miuXivTS+Gr51mDLCklDRkhTD7Ku2vYG2udIq2YIvnTcnzM1C/1z
y/atkJ0wX4CVqY537aDGkSfxnBxcwJfJoUI3Nn9MzalHCEeNdLaJaKFqqSDDTU+YNXhdBbl1cxcX
AEYezT5DAQcjQoRRrLyrEHeYauW5sCIuY6nXSm0TYMyxS3NDFXuUvvN+MwGPadwG60ao2PIwyTzD
sXcHSDoI/DFKOCgJ0vJ4S6upb1xyXsf+aqBB/k3F2OxN43azAAgb1k8rShzkogZzekQXBQkPJxb1
Nx2Pa1yRKkB68JSGQQJPqWW/ZQQEVI5EENd7h68pbVMDclOCQntGp92o3yJmYWHRG6c4QjQZVb5u
HI10lziVlGA9EzfVZtDE9DRGUZkCP41Q6hChXE1uo2U1ErRhJ5cwS/MM9Ueaey9pK3ptJjcmgSuN
fYBDrCVMa8e9r6L20zX8UF/B1oAGt5bel6HI1K0YcCZqJ6k03QGRlRYaYoXdlaBqddUj0W9e4hTJ
FabacWXe4FPYFfh74LOxD6fQZAJ2VGmHOgh9/64YkizfqX1uIVTiE4i3Wokd+cbCWIEj1Grq5ayr
/sVURuttSh0NKd5YhQohk7wk+x5PFoTic8VqnjMz08YnLTPFuLO1gD3VKY39J9Oc4CuRXZO3MoZf
AI2iQXxpqL+QurXYg9Ph9TXhxnDMNLRgQuVab/D92PZZGCQ4NhNacLi3uXCTYCDGZVGr/tGDClVE
LXAShNi41FAnK1Nl7yhTU28iR8ABD4Im03fJQK9665hh8atJKS1h5i2pypXeovy5HQbQkptqCvWf
pYFDykZJiHT3civL32iI5NbewVwXalNSZNpVAVAmPqDrkXf7klseMRvRaPKNhlSZ2NiB1OnXYa5l
0wE8oqyuvKHeNQI+PKLe8zMKkxqu4FCZwF0cJzzdaLU5dpf6xcj2uSG6ZRatPFx5N2WlQ+BNKiqy
WLNUrcOxAXpJ5lGgw5X3/VPT/hdnZ9ZcJ5Lo+e9yn4ceIFkj7n2Bs0rWLlmWXwhbktkh2RM+/fxw
9cyUjhXSrRvdHVHdVW4OkOTyX4EzNpaS7DUq0Pg5SFFdGFvsHd7FLNPY35B0aRn0RBTuz1bznGpX
Zr66qmYpSwqSfVaxj/eb68/943ZWtseHfUY6fLIj9lWW1lVTW8fejgYSc1sEzP0kdh9f5WSX+Puh
QcCy9UZzR9b3CdBmV76dWI10jnrBFsGayIt26ao/ev70GZH+zqU4j9nQ15yk8UidnNqRdE6uSmPn
GE3QHnQUCIDKzvPY3ROc/8/vC3zIpBmA4BUkt+tm/m9HsbEZjUbmpXPk9GyG2UCUkja3TBY2XoJ/
/Aj/EvCDQ6PyPWWNZh0ud6575+iZ5EhMltI3hY2Dg+kl+QR8fecIgqEU+J1hDuR9qqCTjWhNcvqt
I2ry/GEhgOdgpKaGGViLk522ugk+vrcToGAdHra5igYx6/Hv06RHlsHcRS9tH1Uxf2PztO3z7oEa
wy9dn/2aFGcyf04/szq9f1ECXtZQEBRUJ5jL1PpegSzPPka6l5w3Szduk1742wzfwHaINfa2qU4+
2xBZn2ma3vnobAYpiAg2UtRvJ7ipvxgdXbPSPtJqSDdm37X7wnaXTz7tP7+EFb0kxRIdODDMH5nf
o0bySkWrUhWtux230Z9WNIZOTf+z7/vPG8LNwmGVLQHiOl7i2+8Ai06VU52sEDVyaLJwx+68fnz8
eJS8cz8kMILFumSgAceZby8yL5TEmZ3VH/tcYpuSvgmKKf2rrhfNJ1LIUyKcEYnVEIIWGQMkG5d8
e62IPh45S284jlmfnEVxbZxVlE5/b+teO1Odpq7pWnFD0x3rrefH/qGwfDqky3w49srpD1B/9j/+
SHi2HhJeJB3YL0+h4hj922jMUXssHSo9SqEZ3ypHGy6kXZgUCLpURzp9cV7knv2PBxKMFDg/JQn8
AHFKIMdGFYt+luORjaUKlrkZztgkEb2x6HL/8Tv+cyCh2eUiv9lFZKgnE6qsajs3vME66spk349E
AS9a/Nlceuqn5vVaYNM2UyksPCTQyQfY+X2Uy4Zv3y8QxsSxTEPH0foAeFTtgLnMI4C9R8CAaz47
7Rht/ahvie8d6jPdH/JwMnBucXA3gkwl2iaxp/RBTYK8RwqFd7boov0iDRnQt9yEmmNrW0PHzvjP
3wsJ0CbSdmBddBsndwEYnSa6SK1j1zr6gzQGjqJ9hrGhWp2pH7+YdcD/bZ+wSuhXARNzM+QvRs2T
j88QDQkAamyQYTp1aHuxcdd0Pft3WO69RZtxHSTFNH2SoHwyHMAcUaTAp0OoY6lwTnViClOeXWl+
dmDtc7cDbHho+9FnocbvXOW3Q4DpC86V5Mi3H7trJ0rlpkt9bDUZaJ45VR0Qh5jVJ8/wFH78PexQ
E+IzpJMDCPVkGzQ1Ref6mS2OCUL9dG83kd6FSyvM/iwyR1rI0mF13bpREUSCdh7BGccIrYXG0qBy
xyELZ8BJAFaW518wRASCfvyWT57E+gMB6le+EDCbw+3JW1axl2UL0MHRGogclIKM0Wq2qsM/v4q3
Gvd4qwgsT3XfsgSl9NblL0+6mNrmSGDIHT7TGP55LzZhA1gRV/vjqkx5+1ZJlvVaRMLi2I7edxQE
MLxVJRCCfHwzf65KbP3wxKMaBrlFg/L2MkvrG6OzxOJYZ51+z/mF8Epppwc6P83tx5d6744gj/kX
LQmoTU4mR0tbWxURuR3RB4xHmx77HWKlz+L93rshG7kw9lRM0t7vufNve9pWjtSolaNJV3FpX1Jd
qa7tmSwRREvDJxKP9dn8bVJhuKHpYt+MaA86g8u9fXZ9apbT7EcGCp0p8Tatt1aVK6EOlpVQ3yuj
WYIfyYYsw67qPxnr79wnBhXGOvp5dmGne3d0Or2Z1Jx8SDVovlQjAXRY/+czZyBY6+MX996lVjE2
R0ZAjz821HreWRhdLO5zAU4TRktfXWIBd+a18c/HyBoVztXW/0Bcvn2kbmNO7SJj84gEPaNYtY3J
O47/B2OExFus+nxdRK+dzstF1FgiUpY4xtVQ7Li5KFSjPpI9Ty74x8/unUHPpQgAZ/OBxOCU6zW1
wXMHtmvH2ayAL12PGNY6UruPr/LOG2J1QS0LSgm7JU4em1XGsvWrgkGPx+ESNGqhiUgOt8zln/GF
JyvpOui51O9mh5VcPj1dVYmv0i7vzePgUPCcAhhTLKfbkzgqp4wPtLSph5S6Rv2TQfjudYlmQNfJ
e0MU/HZk6MWSwwy15rGSyVMLOh7QbLf3lf/TsuY20Efv/n/wTNfYrnVe5IR1ckFlW4NPf5vJYuJD
ZPkpNBVadmpW8n9+JUbjepZaxz0xoW9vbZyGosuKVGDvHYybxvYJJ6Gb+QpU8B/Ks3wO+zhaYRCR
DLm+/dsh/rfZ0Z0iD1UKK6Q5xQpR8dJddP7y7zK5/24Rx19XQejLt8V1UGC9vSGv1Zp+Lhj0NPMo
SjjmRl73LnVZtlXR1VpAdticxpPi6eNXdupCYK/FRwD4vh7+ORLrJ0/SMAu3xEFfH/txdMmGRzN+
79nV+KBZkuLT3O484NbRyA69bsfOptTJvzr3kjEGuKxafAMf/6B1jLxZIQAgMBTilOHYAXJ08l3W
THK6vwwV7UzFEtbUdN9PSuifqAXWx3l6FUQrWEFRicBhrp/O316qpiLbieepJgOePlkNaPMwqzra
GXH2UGRK/2SyeeemWAbwpK7ddcwFJ7ssb6aU17aW8tj3CQ5JKYZd0USfRav+8b0j0WQjhyLBAgYQ
4u2r/Pg1kJ30x1oN3MlOivjLVXvFuvn2GXlOaWTRECWHBsXg1y4qYUkSXR9ehzFvXgHTqbNufAdL
I0xJ1wel5Y9dWEIIXHfxpH2b2Nk8TLhBf9nKMejVzlTekgw+qWjLUuV2+0Ro9kZWFWkRSWUZ5GPY
IzyQTIyBzJ9FFxfdXM9UI6dVd+uPEFVhMxVJFS6RTvKZ3lTyTNQOLjEpLaB94utoRS7SpOWPK5z/
5BTmYPB+nJT6Pnbqmu7gpTEjql/U/EO5BHuFaadl+rauhqgJWzojISphH3/IXs4RqQ1LJLa+YY1E
35UJqgdfi4wXm8ylfEv4hfwaF1hbwiyD4qf3sxDf6n7aj2k660HVit7bpYVHBsQ0zfatRIBZhBir
euIxct1Gj2BoBXEWZKRNmVjmW4XKAy2m59HjMsxFnAfmEENg0Pc53mGq9RJyEFyC91AcliKckRwe
FwvEYk+NanJbDUgWNmz0kkvlpHWxLaaOvZQJifFcUmoX5KPH3x6ww8R5R+VeVEQYG3uA6XDJ5+Zu
MXALB0kqSViFtnehqIdGXDSuRv68gbavCfSslXddV2Hh0WhzeFySur+xE81ytxpFpAig45nWa2k5
8qWOreUmiQiMIzM1HagKdBW8SWtXJOCCuCCvgHwEG1/mpYiCfqQaXkuMaaTN1/LD3o6LkPJVRX77
ksabbOBHbzy2+C3HJdt98mOXCoQRl48icqMcCeNv0RJs2FoUX7R8JoBQysi9U65mPgjpAdHkXT88
0qIxZ1uvn8yn3MqK16hH6bDpUjv+HluqcCD3s6njGUUOA3R0tdXxUPNrR8zGXJsZM6NNuXeP2NgM
jcea5F/jcTHokZg44SFS86wtUo/xipNKz5h0GNKh7DN2n5iC6xe62glRzPQ04yVw0juQYOE922IZ
zhMTIchGiWEheprjlB+aiW9NNJ3QnB1MhTGUe6f1ChXkkhICOGEtBpbwdap2ldXMBI1mrfmTY7RK
ty2sc8cfot8yTGdjNKDwZHPWRwtt3zN9b+dKtLUZ1obwfnhL19z0PkxMPRbpBJihchvAA5/ytpuR
n28qUSWPeuwvXyjshftItLi/mZ2keURPgIpxKlLEGvEwKH5RpQhrjBdjfnWzxU/OZ1l3Ftx5nB8h
xUZyfUCGoNVGofyQUI+YlAzdfqYn04N0NPXpl1EnJclUPeQcLHJCmkRJhTCqPFasb5rvLz/NLGpe
qi5tb1IzGx9K1nEyHbWsesrrvL9QDbbnwE8b2k5iem0ffTzhziYZERyFhUZ3N6msSfbq5nFs7WtL
L81zcseXx7hItBRuyUJkUqsKJUTc+95zSWJnuXUW6R2dGpr4sBCR/ZxSXExFQaPqPBDAM9e0RqqX
qRJQ/aiKmuch70HxksnKA8tIm8u6spd8a4lWv5oJdkm2kKLLnZ025M7qJnTS1phaowiorK5eOrwN
SejaWi739hTDO1c9IqFQOsCOCMPaMtDbKbEDrUOfRKOLh1exjp1WbKy+dPnl0dzTrjmSm0joUyeh
Eoe0MgNa1VzoPuyeir+evSuTEd0yf9pdG0Kg9AvSFGu+miujPojF74vVol7YG4VH9gZy10gw8DWp
TXY093Meu6n3bNY6awH0HHDCbHklMep6wUgx7cYtt2M8NOWWdvP66E8zLXK5ljfGoXYs7mJZmuQl
FhisAyvClRsaNnuOELS+kaFXJhiqTVGZX03Z8H8e9bZ3Y/u1xRQ+tPHaaxLxfSdJRWm1aJiq7UYl
P0iL158nL5dmsPhpfEEJq00xnqat70ab5lXHZnVi0yyxr8K665oIEjajgkWi4DS/xjLvmL2sxXls
JgQKB2iZRg98fXQeNY9PI/DBkOCfF6/61XZFpLY2S1qCSqi10928GCgTYLKrJw/71nlTEmi7IT2X
zQAF63lHrKOz0HhhyKI6tHVbPxemmzL0CF14qqeqIKV06JAUZobf23u3LAw7QN2xXGbO7P6Yx7ZO
96MyLAKp/SHdjPYCM5lAeztBlWndjxbJCZWfnW2TVGpr3zOsg2mgYts5ODFisXCesuy1p7mciWZI
4mpj6XnjHlDmxK9qSJtvqlsqm0RiLYPEI0RBUGlYQ4XmedFq4azT5IyigJvoEazFG4BLg6b7xtTG
89FVNgtHMnbyvmgSxzyAtwptY0mtHDfdzA8MTcLIitCq2tbda2rE6osmZEF451nNFbhZYeDCd6j/
igkZ1Y9r80qRhpTM5+aR0w+x1I7beCKkvXvQ753JSMcDdY95vsmt2HtRBmreIKV/PqLHVlDWPvaa
9piVWSf2ejESd0CAZw5q65Ghzliqo9vURr4wq959tcZKvUZ2HCPpoY2ACKfC7SiVgRSOggXRDuUn
vC9qsVAWPgJqmDemdNU3fsT8DePEfJtbTf4LQYH/Ok4FA62HqD8nF5MfotVevR0cRaPRUCRPGoKJ
X8bk0UbbdyunPKWp5m40lUWvU9TlD3kt7BvUi97NMqiY3U1W6wRPSms6uEOLzAIYEqTBb8m22Kwp
+xBaiaCqEMUlYrtea3WPPhdbfG+qYU4vSPpu75ildHdbj86ALklC1G7pnenzTTcOywsZcUO3Ry89
1jj/28oPyq5CjRNZeRPtB4fakDCbEjnsjMavnL015+Yln3A00eRtZNkW0nd+Ib/bSfaTgf0kXPDV
POh9nBGP4S20GmaWK68bu0i/Z1HMrywMESHUo+ysDSTEy4BdeEqp22Lx/6r5yAA3ngJ4c4bcr0IV
U3iMcwMJD7VsQ3GbdeX0hYbK4bntEQNyG7OfBlPZ8jzbtCtVKHylSD4uvUhnnSc8d5rMRYTRVHUZ
+8D1a4HIY6tYARPTEph2ZE55RRffNI09Ii8ha/XaY+wnlMMSHEDrHt1gHKfRmG3YEpInZw7CHzez
O2QMo25V9azqm7t+mnJsRA7VIAEqovTXwJFBP7J1nc69JmnUwRu7Z13Fz2lmxWnAJoWz30AR2b5j
w3nflQ5pt5GNaGftla8vc5GiTWSYuReNbcU8pMxM3Q3Ymz5sLK93mhAjqYjCxVDpJVkRAgBxGJaY
3+PKIbTMJpq+4n1MvuttoV8selb/HDVtvNTYtr4YNMAah1ERLbEpaiRCYV0YiuD/eaEd2uGzpTre
0HiraVkW7UZkxA0fusLkt7u+tF6caDHvY7Ti7a6x5HiWZbNzObLOzVt3abxLFQ0GOsY8m+MAtWvP
/h6lTrQb0mQo0YBk/rfFoJn+rM1r3pbwWEE346CRyw4OZUzn/kLW7KY1OybZSUu0lzme4tB3AX3t
uizEWcPBd9w0WSWnB82JlzsxxD0KDcuknCsxFssjXNRh05H3Ln7JuCPsuhMm75Asre4q1cX4HNHU
TLCr9Dv4naWXF1ZPmXlojY3rhH1jI9YcKCusQ9W07PX6LJNoMTMra7ayyBYPiYefHJQRZV+QLpoI
/1JUy2Hp6tlzbpvak4Wgii0v+zpGJQ1kxt1Q+W5YzOa5VvRPjZgOTTYTzEANchBLtYlnjeGeRF1g
u+21tJedbXlbB7n93Gu7GYfTQ9QIfOfLMCcEnDQta3JTTD8wpVy0/jQ85UPbbhO0tWwC+aui8+9s
dgJXmZ6ZT0hUaVJbYnjf3ZDV3o2GQCmom9i7JCnA3rZjt83derPk/Y2YWAIRotpIpcbM2IJWoFjL
mjM5uXepVTgbovV3k09weBnxzYUowTlEafYXhD9nqiVZv+oRAkflpXBxOrcRvWc2olwLaXhoTKkf
RK51ZXYNItDcGb8bkblsXQpb7kstcTmyudNZlbb6dUYG7rUxuPSVe2Z6Nvv1Web23VZLLfd60IaB
fkNRB2lb+o+ehR5KRvcCIGCTNtHyxfej/HampX2jNz/I7k57Nd1MpnOZIQJrlvQwMj+ufnM4UFJQ
9B8TU6IdD1fTkv+ITESh00icwEAhhaOFbtNuESIGXuIcyR89DOV05brLhlC+Wz2+QEO6ybL4Z8wp
Mc+PujE0uDmn+4LA13EpJIKokbJ1975lm6iZRNnlZKQSkzCBj8dzFSZCBCg1gJQ3mZN+W6hNpyiH
kwqNXFoR7zR0DQHHj02ilm2RfKFJ19/0Iq220KNUqft4VCWvAGx0ZC+g+mvPVaCSRuzuZjq+xFLl
55oou21vyBd35mihQR59ccm/eWTF50tAkE32rpFJzs2Okcx7u1CbxXEIf4r6Q5UsG4s1jVZXFoGm
uM5y+bMV+daLBlrxxt66Thv7S5nML2lR0q2hURXnYO3a+31zW3pxeq/L1Dwfh07/OTQktiOS8zbO
kvRhTplhpYx6m7peH9qTfeNgddqUGu6SrLhNHKGdt5msQlGKJ4MNa5igzA5kXbcBh4ALzOXdld60
/rPr1j8EYN7GcAp7u3AmD+22uCBfcu+xzlJuv8zB0Kbf1zzU87hRZVh67cHR6ztTZLczMwNixSlQ
pKwTJfRzNtN70XwtjebFG5ZdL4wz6elIOvuNPxNAn3q3yDv3hR4/6N4SIePDBzE6nGKYFXwCPjZS
8ym/4G9JdAEy6Gfve56IJ7pJvieFeBSgnuQQr+3gThKTCzBwfkSU+TAr7HgQw3YpH0wrfnY7Gb/G
2a5g6jWdnPUrjzbFRMr/UlQ3EItI3+tvsSbnS+Ta6s6qEvfcyO0qcDoj5Pvd544LNE0h0Gh3x9aQ
bOPKbg6iUTa3okaWbLplfybd6sAEjQKhyPUltGNL48DovXKkY36xzQ0xxoT1Z/3OZuMTWJLk8V7u
6qT/nqW+DFfRnM3JMfrCTrl+sVLHfxkjL7vjy6cRSUetiuvvW8QRfKd8cVGI+C43CT7SqL+9jJx6
baJdcr0IAUe3aYb4n23+udLcS2VaoUBKqNz6e2V19GckZUN/p7dcs6ztROldWul0aNnSD4j20i5W
gV1V5tFNVLPxPWX8Uv6SUrnp43hpdsk0XTFWfs41nTfgII12L+OCnX9rPZDWfBVrkYt2SiqdHyfP
LXVUmRWxWuoQDIMxOGeGqMWZb31nnC8bZPOiCjEbjqzUwDi4J26aIivzgJZb2t/83jgzm87xNzLN
/DDyBOKohiiEqIznceOXYtj7RR0LOJisUTuTpNesbCuXlcbw2QHrPXiLDuYQWsUAOhaPbKF2LLXF
0SUYzwmbRtP1oxcxBxN1lWS3vq6K8kLvMlO7s4oWl1iAFNbRn5jWOjc0Wldox7agqeUqKZr+sUaK
ywNVsnMugQszbTeVldndz1VSg48ssjkOIBjFFsMQjuI6Qv2/h56L0eLyP9S4SN1kem4hT7AVdDoD
s/BtNNaVlITIyajwqoeJN9H+FJ6cBQssmaPWMKU/LVPO2o4/zkQOXBbtOH+VZKHnCDO2SdahG/eq
cUKjOagp2XeJkNUuz9v6FXssIZDopMwDWh4DFAWN/Ws1OSx5fU+Mw36sZP/VJEL/p1+J9FFU2eAG
WTNOoC+g09+WeHJvWQbwS0yjVf8AVzEFMfqLolETeP++1xHu05PSxOMXHpRkvSCY1Qoty66up0Tw
zpBVWfOxMLFXbfShzuIrwNCoYG7L27sk8XpyTZJky8l/Ko5m5w+cb5uaADIFXDqGhMjl085k7nmO
3K7h/3pRGuYOQ1FMYMlO3plTmV4ODq0AsS6ZxMpMXTbAGTtfl82TiZFJHqwJs8Mu6TTk4aj6wfW1
nn1mMC58gaGw5+W8TdBDAe0u43RdD0n6jBIbR8mc6jmnTM9IOlb8tGOzOwzVk9bF7NoXa/0G5sWT
33iPDhnL/eBjOxDpiEJ2Ec1Pt410gT/Jc3NeTcke1m8KHTi509DFQjYAOzH+WSVzY5BfWRKKV3dO
0Qy31Gn5W6Mw84vFJeSPGvpCdK+Wah2AM1toYWJiYcEpN6jnos8TI8jnAiglpiCAEtWIwqasreTA
+lX5rOB+G90XbTE9GXMVRRtzdMyX0gKmCLNIzE0418VUboqK7N1DqvfehEenyG+7xb2IgVx/ZEM1
DVeC+okzStcixTrpzcxcnZuDU6dAqcx+aQogHQnttadY/knks/hiJEJpW13p7M+8NpfGtpWR0+GH
cJbbtJy1u7FN/TIcJkuCsBuEhgTSTY1HZ1jcOz+qmmpnGsV4U0Ron4MyM7onM3Hkg2yX8s6OnLQP
wOnZnIk+lmun0LKqKqMCi4WOg2tPt9RUfEKr/MlzeBZC6dVoZ8KrnFK35BnZXZNH/dFSWkT8ajVc
LZbTfXKVPzkrTkXo9MhKwKJIBclbouN/FelMo7re6sdZk8a4Z+tODnBWf2uRLtCMmxsE3TrRwZS+
uEPrV5xNIHE7UdnRJ7zOHyQyWmDUQwIODeUaPNpbiiSrvJqdcYFEt01yJxgzBWhYaXL6stjJZ1HP
f3JWxLqv+cJIIX3TO6WRVVIYeU763lEC5+17jnEPE0vIdnZsvnxpO/efUECrdfstScbb5GWimVuD
PU/1ssbA+OI4Oxy93I+6Z6OznB8E5iF/q2TRA0MOBj1+ZWrNAMNjZk97ny8niGviEvcf/5Y/BhZ8
Fhl9qx6NdE0I17cPemim0W0oSTyaoyW5jOr2tVl9lvb9zlXotAERpvPFg0hb38DfWEGjpdtmtumY
l3M37v0qL774FbTUx/fyB02HngcJFEc84qscojjeXmWiZkpkabQco8YxLl2OfYfGEeODg5yI41Y8
7ATtV+HHF31npOJERLBLTCC5OafBFwi7SGav3OXYpVRSU9uBXdEg8APpyPLJR/HeU0SHResiSpFV
u/T2/vJUa1sxeMtRmeXyavRSXMae1X0yIt57ioS9EvDGp7fqyt5exYsAy9pFX46OlYsrPJXUHBcj
xTZD39a7UnCU1Gma/OQx/pajvvkmuKE1QQQ9H81kkMdvL2snzdxqrbMcYawSghSjmR2m0+fmC2js
xAmKEIxhpbPUgy2m+XEGNXXWY5GfA511QkFJTOs2Ws+tL2Yba4C5jQ5H2Rmr7erjl/7OM0JAgxiD
REiOC6cqCeW5re6rCT34BOJlrR0LVAxv2kWjOypVCDglEtiPr/nHLAXJvaaioR3l9eunxo+0wAlY
wwofExi2jjLBTSkyeLkk+1ZB/358sfdukI3SGt3MDOV4J0Ot8ZopZcelHysxE3BXxyOJbI2W9tvJ
TfTbCufd/TKnxo+PL/vOx4SIn/hKXNDEAJyqOhPLV7iJXZC7vsjPIxv1RFVyOqgpVvrkcb5zKYQu
JM4R3LNKG9cn8LcpyZkLRJuNqY6WX7Xbxh/xRYvYHY5lVeWfaEHeuxbfLJVNGLzRu6x//2/X8ogr
9zD6Lke/t+STac8QqQIwKSiK2f9E5/vOMCEAmJwfBP4ELZ32eLKHT6zOHpgEa8eJOWgX5Od6ZX4W
8zo9NnHAeB+/tHemJSzU5DKyoK3RsifTbscyrfR1Bsyjms4giw5H2Fxx+/FV3psgiMtCSmky86Ev
OVGHjlqNzNzgxijRbZ8XRu8VLimo9j6pzUfNGfWLMsUmjCK2uvFZTM8hd50fqkSFGJgiVV+iKFXb
IY0QUwAZxnt45/mTN/3esyD3jt0/LhzkLyc/skurWraWthwthGmbbqFVsx/64ZOx+95V1mBdHsIq
kz2Nhpni2Vdj68/HaPHMfZnCkjRG/Jm2+L1RS38okw63QyjciZY7KY0+GqN2Oc4uFbZmaU27GUaG
Yz/ikt8v9x+F7l/J1+qub19f+4sf8j/XP/pcy7lN8VX+zoX////tIn1u667+1Z/+U2/+EOnx/77+
GnX/5r9sf8fe3wyv7Xz72g3FXxeIX+v1n/zv/s1/h+ffz5Lw/Od6qEhXuH2N8fi9SdBfkw//9/8N
tv8jdP/yVf4o/vjn/0rc97x/MdgFu/A1+/2vHsvptev/6z88/V/M/3+FKtEyj3/i/yXuC/1f7EVw
9eAO/K2mZn7o6qFP/us/TOdfZHWgPbLXVHm+VvOfBO7zU94uEphKLdSPZASuU9DfprNMK+e4n7L2
4BZ2e4M/c7hKkqg8ot9etranaTe6WRfgO/2IrSPVMI3tzbbT9hnz622dkzfBytxso7aMDmkyp1sq
34dfZZk6G5I18p+TGMaDl7vr6TLLxtciSe2t3pdFWE+DuUZoTjtEU5RwOFZyh3a/u0zqEQkAtUw5
cdaihnCd1IVXRvEdsNyyRSyhv+YEvVM3OLctJFHuHgDb8htfhwWpx0m/X2hxQlyRRt4t8k7j6Pi9
923EH3mk5674uZB28oTDmtSbRmuanVMDyE996Z1rhpHpQazntKg3EcBpV+UbhIfV2aQopLJgnY9N
mbi3K8B0KZKpeWzMOlp1saT7A14YlUt+gSV2qmnq1xR9x01jJhZO9iHRntwJhUYwtpG8JK+guXD0
kQCQtLSve88NvVqPz7s0Ny7xSakDtNN8O2ay+FaadvyQ5o3D7Jf5EB2+Tq6JlYjl+1j3/XlZamQg
F2CMgIB5o7YYGrx9Xlj9lyE15XdlA/IQz9f9ErjcLyEkh5ecdNIvWeerLiQSAvZewXQEQz4axwY+
5lE5ubFpu0WczThzU/RRSVwEM5HB1qZJrPYxgjiGmMab9iybuXyuzbI6Ln0nX3IbQ3WQaTTTAYlk
GAz0edOhA991wmpXZuTOqMi1ED3goA9TjgQqaPL6URXGwYFfIFYh9oM0BzVf5JDdxqBe0vJhsu8r
yVaRY5S7JRCw3LvYTAMNh7BDuXYTJ9YhMfpLYWTBsABZxxyVbkn0NQ5RNomNVv+K6ZnfpyItQnj4
JtDEsK2y5aczdwfDL/eakVNib1PYOVKuZ9IANg7WbVdZa65NsRyiXNsmfryFcvmBJIBAFu/a5HD5
K6vgxV2aRVWAElZ/mcwh2hBI+0vKcfpKEHG3bfB9hE2BM9/iP0CnP4Sa0oNfJI+TD/fRiTY/Jxlz
o7qfjgkmamE07zV/706uFkLzInv5bhv8rDxftlGiHdM827uaX303Z2XvvPIWDZ7cVRosOChSod8P
mFLrMrnAEe7QwUx7WeqSHgOx4VbjDT4HdrzldD2JCES1H/ZxVxzMpHpGUephEi63JVSGU6kjBWTk
9aeLszpfWKc9NAZ6c2WxjzxL3HQT1/aTl8Yv8Nk0qbdEppv2a+o613kaTUE5UaxuuD24JKBcYKmE
bCbwM6RQGnBa/KVcIIc7Ai4Akq/dxN8m7kS/momGr6Xa2CrT2yVxb8rIbR8aX6OFtk/zfTtk+w4m
/JIgnFAZ1aZ0ZLbpiddQrj9tCjJ3J/xuQe962UEajETHsiqSu8tHfY3+EWWzqwc0BrRrW8fSKu7M
pvo1FA/IC/SQXDCa3dgzB4Lvk8RF8jqA27Y6leNnJBOYgTaLo2/0etDy1d27o+ldI8hkgKhXhx31
GZalB9IAq+tBady6pwIJG7Pz0Yj1zLE5PcNkfGF3H8Rd1aBHauMbzwX5xzOq38xt7P6qeirnkjna
DmOpNnabi0vXWn4Q1apnGPFgQq1ZopRMar9FYZnQJ4QDobxx2nb4oSxemqGq9mqy7Hiv9TK71AF8
UvjRpT+XHIs2ozSis7yGPg+0ZSH8YiQEImGKPUdKdkUWhXyep0X80OopfV4Sv3oVpS6u47bDItI0
hKz6tFwXngWEN01f7V4DdXAi+2BrxteihjPwDclwyzjEefYwBY4/tWcLWB7nQFVDi+WW88tT4pw0
Jytsu9gKF0+vEY723ws0bj2hyhu2YercgCU5q+B8/g91Z9IcubFl6b9S1nvIMDmGRdciAMRMRnAe
NjAmk4l5BhzDr+8vJL0nJStT2VWrbjPZM9NLSgIxuF+/95zvBPmEoEnru2tQDrXXF9K8rwlKvNHN
6VCWSCWSSb4NqZadS4ORsy3VLl7ZVXgKbat4D6vQfs8ZtM4rYyjNazflU81+JxiBHXRKT0vmKXBQ
8txMc5leNq55IM7hXhnljJhCuyki7X0xl34di0RbCyQ791KpL7gsjbQmPAUTy1k2HXMdD3UYL/Zz
PzV3TaGO2qpCFPN2mVt5NUoAD37nBiv3EUARrXO2D5bUqBBr2J7sOa6Wb4HVzKsLaJXjvOFrUWeO
fjJ1QvNnhD+WF8ZW+6W2mGmg6x8PvTQ5y+bOeG1XlzBCNneTl28ZtTpgGct9M2FwvsrGwaj8jPes
ba+0pO/5F8mdqee0V6Qb+W7aiBW9SU9yBjeK3roe+ue8bosvVVsbXpqBjUPMFwacF0TQwxLRGHUh
SSXpnUdRsBkjhUgVGyNMqmx5iDx6bA5VrCunduIXXamoN1fIUlcIk8rXUIOjit5VRak8je5TGmeG
s3IWm63BvegsHcVpvdYl2ttAUu+ZvXT9pW7JnI7PkYgMKDaXoTFZvVFeQrhTBl/2Ao5GimLC6taL
0z63We+Pk/nNUSdQI80E+s7qQu6OfBgr8AsDBv+rhLiQZsWn5DAZJPmxaPe1oWTkgFvGAb+pXM2Q
jIgaXWZUumwcjPh9JI+oKZtwXelfFbuXAcwkxNNcp1WKXWVaPMNh/FJkzRE/l31xKuf+lI8fchoZ
nrfKKFheRmgnrH7SVJPVkkt9i/i7WmUTRlx73jvZyFQ48gZbQx3WWF5n6WBOwtr1DANxnyJUgDOu
Hyc5dhb5qM7K62Q1JdNLWxDsOaeHWcLSihfjG12b04IWCLXquDcUc+tm6VWaMd6ZABPVC/4K2vnv
dsYUNZkXGDwucdkwZ1baaDSBbXTfZtXCE3SyRPsiC+M8mdG8qQyl2UPXX4UOQni7KT5Q8yPRdHzW
IgRpUfNKkdMfhp6gc9Jjk43r1Jq/GOPVIEV2Ew0HdQ6VVdFMOgik+mDDecsuJDGN8FOruSKQQD4n
ctga0y0iX9UbwndUa/ox0qwAaJXfM9DwieH0zK6/LpV4LbHHRhDNur58issBJWRZPGqCiGeaE7N+
xld9lffzTmWIt08bhJU8FnLJ4jeYgYw/TcureuazmbHcYIg4zkl1Da3lLHt4f3FhbiVr9FboBBmi
Jls7U78TWXflJBagf7BS9t6UctWYQ7yTBaJCKoC9XcaPXa6Yd+XifNOrmYD5u9iJG6/ss+d6YqAK
AOfdtZclgFuYjVPqTbn8Yi0JWpKQ9k3By6owXRrM4tUZk/SI7MrLVPoQaClRk4trO8+0lUwMkGbT
M6z/5FQPZutfbpNAGbu2CtFcmaZiXmfWHSPDRxT4O6GMQdMk+a0xTN8YDzAnqyp1JTuOwaNjtl+V
RBxI7DNWQ1g+yES9H+E2EzbYHXlnM4qu4tlxEwZo9eh4c+4sfGXZ2syqkS1vKTyAcGf4LRrKI4EK
iMTVlatkjtcW+Yudw4lC0RpZZrfWxKivtJkvbVWUSrgRRWx6MNfqICvTa+KWjwU6vBWZMbdDZG3r
HpKi4twbw0ilgT/nboDqjupuosYoUa1XfNHV7A3J19QR58FQNyNGnfgivBzHgsnl7B61esG03TAh
HM5WlB8yV1wxoMV2LBGPu0kpt3XWO5UP7o5RPNA8PPLQi3TAegqCFhyuhOqNihmIKQPPI9/BdKVr
YdfLSp/KeAOUb9c6dcy5Zv5g4VeK6DBTi+5ANe31SKOmWrYFtWnCttLpaG2ZddR3NJlQy2Sq9aBk
xh5MojiqdXVw7WZZ5ektxqvZ18x8m7sNIjrnkCrqfUvJozfGl0a2nBR6cZIdi2gtDU9ftFMoMirc
tDqyJx3VsHpUpqXxoJ7sIxZxx6k2FaO8OM9jdPL9SdVOiaPvOmu+uchleSIWsqpB52PViW60l/qA
+ODOVHs36Lr4lRCvq3TB6zFGrBv9SigJ63Rb31vdWDQosd3ymkmx9RKiHRSpyjFMjl94YdmH5zbe
ELm1UmIiythAvwmBp4Dt8ZjOjOsiPbpWJhhajvpMMRXGXK3w02Sg8HHVMbDb8s5ObNTjusayWmWP
EhYp3wkaOga2vA4LUTVWheEPXFlVKs3Obb+2FmLMGXkxWtDlzmZv8cLwUdHk3rZyc1vkiKAQd5i5
gtxKZWex6s5DhIUvIdNjf4zE4pWO7ryXWTK9DpZ7nSj7ROknZLpRQAftqKtcTt9LtJIQZjn3NhRA
vZmTYIYY3+7bjZtVD8pkbUeGq9kAs6vsoZQYmekpjbkp6+ih7C5liNusiXDvd04lYFsacNq6tr8r
RiPmEyN/VaSDvk4t66bMEFfBBDxVXfJu98qNrS1baQucEbqBps3da60ebZpBhRIP8xvkmRav40R6
0uBGFPJaT7Vn8F2NZ+jVEX3Kx2QvyTUav3Rl6uWXmR/pQz33Jb2ldaboG8XVnqWuEoUead0taZro
O9SCn+44IyS5la5YIl+hselBNUXyXDjFckN/r1tpiepZrWACni7tyq7Lc9X0t4lmmp5bYPGvZXk0
aqvdyXpofaVUvhRD/BUx/JttZmAkiSViPI9QCx3ls03n7rkc7VPhTInPOaL2cSbwa9TZxtLyo2qP
KUvRZWhfmM6tcJX7RsnnbRrWAoKfcxjd+oOggBHzSTsdDMMmztzoLgBALdpc9CyinvbGqN7y5LE6
CJEEl5jCvAM4RgfH8dUOUT6vZ3HV97Q+Mn0M6GdEXh/TH7ASfZdDzihlg/anCO86c1qPbQ0mSelJ
8+rloQmLrZVG91pb1JuJ3NJNpxeqDx3/hpH+PpXme5cgV3FPaeR40eC8RylLnNunHyVSj5XemoGm
0xRQ6SWOrn4u3JEAcUpqm8prNsGUuGgxo+pBVqg5cWlvojg5NGkerdoYzh2zcgf3sobwl+B4HUzg
apwR8PWpyoeq20GdzogEmtUcu4uf4JfyF7XVtovS8pvaHDsbFNDWjJZQ9m0wKyaiXplox1qxkPSq
h0IsMlBkdIKVuF66ccG2RvgqT3XVNk8tq/Ru1EDQxpaV+lEdvrDUXptueJcDeF01Kb2jjA1Db0cQ
kG18qkL9GVvomTFoFljj2B3j0NnXtfolGZ2PoUouBiot9QZVKRC5TDdaqemenToUGwzRV+yra0X2
w01pNE+aNB6cmF3XmnqCFoYgHsRG1aiteritfY7udjLvi34I9Fr3krHr+UjjnZLANtW7L32RPaSo
5c20OtMtG7woc7rVgk0zn/Mb5BnfwjC6vCmIuPFMVSyyiadA9VsrBOU0cfYtg5rsRYZyayjpWa0X
3vRC8xpRQa+80FoX9r6Mt8eMoWIoCK6waUT8gil0vCXHxDaM3XunjaFfCHMd6TH1qHDX6mJeVTNU
u6hdh2b8LdWS9diLlapN8iFqkQkoFKM17RW4/5xO6rl5NBL9S+6wE8i64ye7PA1SVT8VZJht6oa5
Uj6F+gUZqMQ3Vo7DYXapHzg4+Zi9nrliz5DFbVE08KvMQGmK9hTGdbknRbB5koZAx9k5NIH65IWB
6Hmeqy5oDeuuiriJiz75c0IRoMfisZ4mDh6zjUaPps+QNXdpnAdxmID8SacNbo77VrOvymW8ShPJ
4aC4ysUDsBjHByT4lODyzpT5A5vBsVPaU9xnAV7sZm04Ci4eZ+gDRTFfitL0FexEQcL9YN5MYkmG
SZBX0S5qPADVThfK1k0NlRfdCAphxNSXUb0ao3BvMdhAGe+g50G5/NReFhcAwKEQTwm4Eg2829pW
6l1XLsfOWtako9xKBxnmHMaP2RCvC3TBa7AIh6aR19qgrfHN3AzRgOIsRsseMUBzFk4cY+jVZpQd
6QtwX8tDa+bd2s1sPDrjWs3ds7wIetg7PVtXUETVWHmEWl0Dez25EGqpn7NTaMJbQey2DctynZs0
a9mfMjW+zZfyyZyw+Frygv61UxouYG3mTMs8p1RvoBfi12l7D+f3uCF4oOHjjtS7qXsarHKbGOsL
UMYbRMRUk94PQw4Vf8H7JaGpS9U+GGLNPo8imwncEhstCjepHjprp6VQ4VXfSQMZYXpQTOdou9WJ
g+e+6MVXchtWcabdTzLvgB4rj3FFCwtXO0X9/DRECXRDnRqgvrNspfHt6snNqLRxEK66dja243Sn
YviQLWf/IUwgvkILSdWhe82BnCpqd1AQlCEya/d0T8kgUy2ki4Ph8zfnHtmdt8TzPRLRE5aYPZ/U
0ViyBykBuCKxfiS7kJTANkFOVR1E6VxXi7OxrIt0e6m1m7kadM5Xsydkf+Cj8CGKeJpmPIacCVam
omyNtD6nY/uc1lRtmt0OGzQSjGuNsD7obXPIYtp8wjwlAhCunu+cwTmR54riK/MnPJo2GnvCU0Xm
afTI8oajnX45K7evdY1BfrBoy+rjpog2qj5fi7lkFejKPUo8tJbo85xWp7SPRHuRIze+SqFvWhSf
y5hc2wZnvwImAiN6L27Qfo3Z3ilN5vRGDhFMe1dj5RF/guo1uDcJwnE/sChUq9bl/VYla53M8vl2
6IYkUKq+fqK3aKRV6McjJ5mI6hzVn9/M4sWW/Qtg48TPsXMew4sdVl3a6Npx263Ixr3VLOkaTIo/
txVlllw8s+iMbQW8XPR7Lcm/jejwHiwVYa8p7JbURB6KzFx5Uy54L+cEZ3TboT+3EKshleGw6qTD
gXEgbO48O+Kv25b2M+bYLJi7ruIwjt1kCBaT5lnBoHKa5IY5pSfb+sER4UteuJpP/wU43pubR/eq
nI6ODNfFcpvrFI4NwUDS+RZRqZtMJhzbeNXz9r1Ua7inSTAJzAJCeRKtvbN0K1jGfEtE3uMCDXIp
069A+z9mQbnSx3eKfoN0ltrRPqhWfqND+131lnEcnOgYpnVQg2xKVStGE6ykgatb1apLaacmlpwP
ahKZV4mVjF4b8xRcGlPzY6o3ukfDemTndc/Vkt4vbX5mPkJ56zAUCGkdtRzvCJtBEz2N0b3V0oZ2
XNYUOkasd2RXNaa+Gcr4rVczythwbeOLWVuG+WCF7cgcRTtnkwJW16wNRJHduEZZt2C5G6r1TEsz
aOYrHWvkVN+2gxnbNEUhXM/lO7s3R0K8UBAWeHX1OLrue9zEwn7rRw2b5ijWtgoVTaM5YnfUJT1u
uSLeoBc2vLhSrzverM6a7jjAnUg6nvljyzoKB3ul3gRuQu0q0Nse8S3Zfjspr0ObXcmEVreSfKWk
fHQYSAVZzTuTUb/tlFmzV6BfwyDT1X1cXHqgGAmTi2k2Qti20hgQJO6HjkN9ZcfpdoqTi/p+8HSp
CTxnKhytJaRN3H7r6XXgDYp9aSbloWTkMuWDnxSVfgNYPdly4q8PbkKJRiOaCpf9EkecWwdSd0nR
chOvgyC0YWZXYS3BV4T5vVKVcz2odFuIq6OCUbdxqFvrtMFUnuivxsCHs+AvjOv0IBqwPpOaFIwt
er6+XK+oW2ZLUa+kEN22wKCzl+li3ZeN25MUhmD1PBmVgEfuuK/grOarNiyrN9HRRGNxi5CYdJo2
rAerwKXvdgiAumxyVkYF1t2MbsZ5JNFxYEo90eyfrPu8VkmsUcKivhqHFJdjpYayX+OqbXasOzQP
9GGtJ5DxZxUjoejO7lDFuBHSd3XOj5WGej0tLrCA5QqfVXchDPidY9XXC+2CL00dlucpx/Au8tS5
iUxJ436YaaXlTgNUQUZ5uqn7nGcV6e1bqsqST5waWAcJXHTE2yS6TxrrsgeVn9ocYCYKkJowF0kO
LAzaQUWLjCLaamZ1De9Bw0ycGu7XWksVRjc0rsHPOYeKHIog5+AVkP/RrC/s6kuZoQULRuNjBlHo
Ogat69fjgGvSFNDUw7JuP2bYtx7+oz6wB64xKwcQ59My9lvihPT9CP+AfMFEvUWmbMPgcwR6kQXD
4orKPky8bOh0C0vH0O/kYg1fIqvJd5adcWh2mwX9VxeEoubwr1BS1ph4vKqYxyN3tF877Mf6WkmX
cvImnu22p87RvVBvsfbTri+m9WJjkPXKvJ02Kiav02xMzjFULqaTqNbabxPAcTyXNZ+Mi5L6YZFd
kXjmIOkWqZpiP4FUG4Muq6ttq88cr5fMNXYFIp5D11JbrdNQYScScZngtupM7dhEI3WTLCDSh1GO
jdBJXrOlUL4qOI+XVdwO1tpotWgXakW9FvznSipt4DcGb+xbNOFboPuxXIs6XtZMau0Sr3iGoYvc
3BtzqXU/lG677vlEslUaEiI9W319iGgEbbOpeEFPtdxrmlJtDJdTBvtVeIT+OF071DNnehjzLq2w
cxnQEBFhm3QZRG3uLGOIb8FGm6d4mLJAxZCykTmH+BVGAHM8cdZhLOeAi6F4x6u/7CAXRnTU+fq/
tHFqX3fzAHSsUtxbx+DA7hEWolwZ9HaCekpmuVJSN3np3bi9MmMnP41aZR600W1fsG218z7rBF78
iqr4SI+dHGzVTpTuhSi13lvkRFVZqXXxDbuLgceP6IB1hH462TpRpE3MmlJJUySaGT+Wh7wcmDnl
Eg9YkfUYn5ZxwDIv9EmcWUAsejQZ1kX9kuiI9aWvI9+umWaPssIup9O/2CymEt6qtXKLyo9HoDgs
i6FWFvuld6fHRZHdk0MvN2hgOXi5LaMdTOHpChqasdGd18JpxAYbTuxiVdbcu2QxCngIRh0s8BCJ
Te6T+KbLZMMaVPUwFqq2yDYDSzxB8rFxJkDbqjZ87WF0NOXIUXBMJnrtzjhaNQYC6YK9CZdDY8QW
bUacw5pnOXRk1k7Xn3Urx6SXDvGVwzESTJSizIEsMJ8ZYermX/n/auMdcgWebbhB7aYtSmIM2Bj6
CVVTjsBBHfv7yNBtg5nsKB4HDldPjWWDrlfsedwP5jAd6bLBda2EeqzmKXzFYCJoidA/96pymX0n
1sKrFoJPUGV08elUU0WoafRWmEN261rASS/Vt3OI3Nx8bib82dIssDGU5XDT2I25NZxFrLNymh67
Jr5DVRbfpJGM1hrJH3hO08Z+QTAQjevRtEwmgug4TWmV6llpl0G5A+psX9uj/WLmjfox0CvGITQy
6RP4PvFn15zXWkJSvNEuXGJHrDo8a9gE7hcjXh4KNiWL5CF6bvMD80r3TiYmvkHUoOWqhmwJ0Amb
UDKxKkxlOgKqnxBDkIVqYuGslCdE1WYw5hUOT6e/dKlSoikKw5qfuN3FcTRdGnqKEmYHlYMvVlHa
OKRwtZ7E83CccZChhDVN40WNHfdpYcywEWaxjgkwCSJpRwi2bfE0uIUNkEyo9s6NuacrFY1EgP17
vAfZKPYSxUuQWRVnmUEsOf4BM703EBnh12Bmmxg4DG1QUGtyx8N1V/QpsgN7IkSDFDgfxQt7OMnT
p1yX3WHO8vCm00f8QXFENzTvi6swnlXmeHrGmXYiYoXeEdIYi9BNzlQZI4KUoIzrOtMxqk5lZWSr
Gv+o9JZ8cKdVxPty1Zpt325nZowZqIlCnpfZonUa2rV5NS9GSNVbziPcKnvBnVrXnDaQP3YcFibz
yDmvDyKUeLS23XyVu3Rf3UHHRWmEdAK7OTRY+5ig2G0zfgkVSkPcYfJUzaZYWaFVnwRZbp5SCpH7
rMwzZl+ttu9llTOlJ30+UdGuRPWbheG6CgyT2qgqOvqtSpT3CeUEtP9RZT8yYAYlOHqq7Gl2WjfC
DpzJq7mV8k1kmn4DF5S5Fahck1y/dHzGb8yozYDLGkROxomf0W9x0s3B6ra626q+wSsGkxaNgK64
8bXdKYZPk7jcz/3YfrMYUK3Gyl7OulC7IwzGaKdSnQZYAcCB/Pd1c/dVwV+fpXDfyec2H9X1W/HR
ff6h/xf1cpe415/r5c5v7dv7R/4fuy5/A9DynXLu8k/+oZyDI/8b8eCu7qrIF8Gv8id/KOc0TftN
IwbzAjsDAcBn/2/lnGb/prHKg2BEX0/tflEE/6mc08RvF744SFtkyaYQaE//peg7/6FhR2z4UyKd
9kPdnGn/7r75m25OCREPZqhP90iFrlPSHPWw2Ge9ep1Vpr9MNg0M5Zl97XpC6a63tNtdPWItiLZa
aA0rskXeyyn02Gu3f7uHf17hf7C7ngko6bv//b8E9+NvhpQ/lXxc0aeMwUn0Ohktc7dPa3XvKE2E
jr1mxOYWJSQ66vEKahgyPRKy5/7oCOLRGrNTV8UyfKWb+tg4ve5N5rKHf/Rm2k200hTH9gF5MDqG
kLPWyvyeYY69ZljKgrwA/bEqpk9I+NAd0fgIC3WfD8mLaSz7ZanulyK95pY/zksXMf9qx20JIGJb
tAo2YqfqA8rziMnM8iGccBcVlQ9l96xW1T1KtPumGK7tIrM5K8ZQaET6bID68BpFex9b9VEbJmtT
5urdLKpoRVeOf1NvnRYoDP98Q43vVdj/vqGfrUR4MmBfN5PcuykSJNk43oDnzotiB5EjQg6MU76V
x/6QIIwM6+Ncpy9Vae/oW5pInCJfdkhhGGOSlFhti8j6gHWzKuQr43v8T9O5T4Xiw8iI1k45FrsR
io7f6wj73FSXQTsXFwKFHCC0TLlHuhJLr2nd079nrmtLQBv27p9/Vf17mfBfv+rlnfrb20yTW5VI
OeV+DsczQ79DW6ZIiIwrbvKWMTd7silzLxah/RQavL/YOF7QkqSBXChRRd8wtaIjU0d3FDcbOLrv
g9ND++5AzdlR/mxUOvVpbZQ38Rydh4jB5S8unY/9R6+9+kn7n3E+B5CjNvs2jLbzQm9L7BNwFxhi
fcT1G9UMbx2GUxFNc1oSL9JSH62sZ6gU+1k7+nRLci/PeH21honFyEsLSUc7ugaEMru6jabx7p8v
9ZP6/a+7/ElrG0MYFZkdt/uBVoCWlH6JSzOTeAAl00uOV++t4PVxqvvcSO+WFndOGEfqlorLa6v6
WPCp0I38lWXuZw/9k5PBomrQhEDc4hjDasB8KQa+rD+3tZ+ukL8j0P8yA/31216E7397pwC6Mr9S
W/LNCayimYgxex5XjUVqkbg0L6Rd9l6sYrtvTW3DisduHuNZz/XiLiroL6dqfAovUpEOmlyUZxtD
YAO18+SFeJ87Te+2VWp//POz+clyrl7err9drI3peZpBH+ynEoFU9OEWLf6vkv45Qz3b/sWS8inD
+697on//nyFNq0tA/DV7rRp3l8ac1RTcn2iDdHBlXuqmtr4emLK5Yvb++TfTLzafHz2HT/afsIy6
csrLBjHZAksRdUCGgsk143zVjdY3sJGhD6FHeciiAfpduk0tQXdCWXyFuo8Xo6flJ+k95pH6nDY0
ALtWfnGRA4JYgAwGNfVXWcY/VqObmCK+vz+WmBUrnJ1634/ypU4IZtThH1y0MwsoBtBmSZNvrMh9
0PUO7d0yeY5ZPLU6BmYnQlHH9hLMav9cDIofRjQKNWpaN/SRP3pZTADVlLw3iX4LIWRBiKirPmDC
oCvUXwRl6D9ejbAvfv8LLE7X4Nkxmv2SUBlniE07DJi6Yd2ri/6EkIEu+7ApzMyTUevPtbUmJpFj
g3JiqH41g+zCMHyjIPVd9OF2rBiTdjbovHQbFqCJUSz/Kjb1d+Dpf30vCLH4/lLLkoF3EbrNPu0U
JAaD7hyXHpHewjHj2h0XK4g4c3rxhEAV0RhIFS27raxaPQktslbFRduDsJIGU0TAZUGTW4RIvcqw
MBhIdd2WALoHZUwf6aU/ENf36hL1xXkl39DdeFM5uVOJJIaXTGqFdnA+OAXZjpYw743yVyYb7WfP
49PuEDYXuY6p1Uw4Ys8qk4NlhfvCAjNGICU40+usfeZxHcRirDkiHWiprMu8VH7xwf+ObP/RTf60
5JdO3w4Ea9YobHPVy5cZSmlB0YOaLT7XlBTAQ6CAlcx2Sf37khnmew3kGMCajZ/dNdqNxRlKdXCZ
5TOTUnf4OhUccSAYwPzoUhwHhUZsWQ3RcwWRo/AR9t7UdWZup8izC8s36vZQ5PJgXoI2AJiMfhk7
IoBt467LQT869ZhtgGNu81B/W3TFoTSTQAYKxOKaQjXF0flhcfKdgS9zxabEOKBRbyFmj8CV2lcB
cgbJRAgNP2aIXinXsuwfstx+io3sRbKIo5pBrBUZ2zqOgmm8YK5i8xdeLf17G/a/VlQq++/fYlvt
RthV+rBXJwraLmruO4mCq8YBvULkRScn1jk3tjCNlKE3VvlY6oHFouizE2drh1LEYyz95sa0qJL6
cvoPSb8la3PfjhPJIROF8D+vxJ+YwX9d66cdEacGuXDGIPdM3q9beUVoNsCNs2kQyNjisDAHsWfy
rvuTDeiAugByBE0ETAAuBUMX5ZsJUmQVL5gN2lM2vSxRfmUrzqahz1M7zbaegB9Bgetsc9suxiY3
I35XkqzhPOaZ5bcNrOrqlTbotjB0zZvt9haCDa1pBt2MIudQA6R0k1tH1l4aJ8dCfp10ex0BIE2Y
tP/zffjpM/u02YYEdyTxKNu9gFS3ofud32clk+seb/lOc1objgv2g4p0Ra+iz8mbqfrK4m4GTSxv
OKejrZkuDQolMk87tbF9o8GqoOmSobSJBaSbATr94mIvW/OPvuBPWzbxy/RPEMXtgc4IELCEL+4S
K52vwjIOqZWdE3IgeBeXDxBBs+2Z6KS8yK2OpqVFOEdA2aMljpOzwwDxbiwcpqmL2V7B+wORWFb9
BfaFvaPO0sDqflHPWD9b+D7t+jPKnotZq9rT9O39xSSXOesza5t1KAulWy+BEdc9OosU3ZuJOlMW
RFRjr0RuGTVHSMK3dhMiGZ23QkOwWAtqZkBtcTANlulJuC6rBMsq+Ki0h6qJzNvCyrbS9dQCwVHA
c8rsieEUog43OvdQcBAR6eYWc0q2NRg4YkEG35XH/EGjYaZAnjyv6h4vQzuntyKk6LtUjWGXV36c
dVs55y8QJM4JaXK1CYKHr2jXhAyFlTJIQ4RpKxuwYBAZKlArJKS7cM4yvqNLVa+W06aT1lOfXZR9
dhUFEl2jp+c5isHR+VXw10+KXiDm3y9HWpNZA4fXeh8qIDNJJ6Ra6kbYJGMRTpe2Y0RaJM07uxo+
JhOPT6/UBLZOXR245TAGFZGrQVNpT1on9tli3MjUQGIQN5xODHGadHk0S8QipaH9Yov6yankv1hD
q7EuTTut832WOU+x7F/7C3lbqCNEKj0+k5D4pOv2U6HHpwl924YsclZKS2EaU6IvI2f13BXa25wm
t//8yf30ij5VJgZLbjzZJZ2MRktO2ozaCISu3t+FRrmNFQuXie42PnAjEcSaqfm47MZt3ij71qxi
e8MCg6x3oWd0FYVLgk0ojH7xXf2k70MO6PcPWJcwTbterfdRvIx88A1kLqOLNkYORIgiiuBdQDO2
Yp16wquh6fbwM8mCCOxCg0SGcYXxT6WulXHQ6SeA86l5EX+xw/zkfGF9Dm/RUJg59YBqtTSzHTrf
zQgKS1WcK5tht8WnfgGuCeF4hRbf/A+flvj+jhTIEslHYGIRJtqmz8KNWgjIoYlzQH8HA1XddK7r
N4Jc3Ak9QRo+dOSA6bgf6aAgwV4MFOFxf/jF5fy4DWZ9Rl7w0MXYaNq0h/X3YKS55Rm9RGqXTecw
BcuZdfRRRFZ+MM09QDzbGXF1R+oAkE5zEYHRo5mA8PdeJSZihTZ9sxzlF7b+3zNFfrCXfEZN8F6q
9aBMw36IkWfQw4leQ2rmb9qsuftWVjSlkQUDUjTWSSIPGd2wvOteVVEdW/BRnsRLv5UOFj86Bsme
6nK86SMLdK2W3wrIiouVvtjkrqP5nxGn9ad/vqk/27GdT5tgmCvQdnpn2GuNfBAwvhFxTaupV8gh
aIsXLetfAZb3HvMYplA9klxCiNFsxvQU4mtw5FddEpGKPdjGOlp437kJOhqi5CMqqWr/+Sq1yyHr
R7f3055n1coSY6MZ9rqGot9V0yutmTJ8L+VXoxk4PVXRyeLguyLe4AjZ76gRq7eCpMOVFVweK+z9
4rBhNeGT3VKcDaOv1Hq/+f36/jSon/+4kj+ayP/2uX/62//8v2j0///kjNcvB56fd/pfPoqP75z0
v//8H/19Yf4mDCIcLTjhFyP75Wn+0d83td8cIECaqvII+J8LuATk3sX+fvmhf/Xz9d+wqQL9+D/M
ndlu3Eq2bb+IBTLYv5yHJJl9qklJluQXQu7Yd8GeX38GXYV7bdllY78doICqvcsWxUwyYsVac47J
tEus1J5/0s4X1s/nCBqC/Ec4GkUdswNNuO9q9LobJjMxwVRVLqTcnZ7Gsr5bMiNO/BoJOb7dPJ8K
BfUDGLbkjC+7MHemXSy39mLnEcIKig56FUJpdnDYG6DaYLprdDUFmdmkyBSvsxh0G4ZvND9nfWa/
OlWG6IIpZfXsoPY1Nz20WK3GklIpyLb6qOqcj92gr+ntoXQMaIKScAga/G42z/yQOGSp0yyQUltq
USB+xHXIVPmW5biD5DqAJj10o6JCyvCSKanQjrOSkFyNOJwev8cwosrO4DJ7fdu0ZXzu1F4ZL/kI
D9xfcpWTnp3PKUWBToPjzlQTyzhEM6IXlOSLNOcjMuGsenM6wrs9aK6rF62E9x0Hmq1k+UaiNhGE
9FV5LHbpWIzhOe67DvwgEaxy9s2xN9/CCoL2Y+gmJrToTOqLPuC4S5QyPqUSlPoHrJzN8HGe2kk+
SSxRGqfeqZgZDdJzYOoaQ133XbcC6+7Zs6UD7cyx3t+7S+h+nIpiqg/hVA0xoePgVLAGY+dL4TGb
yhya24hbSAkr5odpFGkOMgljh2uqaekk1UW0lWvRWvS4XB2ejHyDRDMqHiCWQiHgi4GSChh6Qxxp
WA/f1ESZzThwl7nHLq/R+Y3phYQFqiFsQ507+JFekGixobE26d05b8j6HTZkTofZZzHkw7Q367QE
yFp0nVHQk3Nk8q3pwck+REZUIly1ZexxgMqeQrXu3kqbTHUzzrFeuOUqKlPDND81eV+nB3BGsrgA
kURyk5a2+QJLRep7Aiqs+sjkQYv2bSzm0KsWGlNL7+b3IJtavzPc5r7u0WTBUa0SdLajpd0DyEaT
QDIFfvaifxL1iIhQLepPqZXeClnbRF+kpCJbNDPuK10Wn4UTOWjhdfQBG6H28kVvkkTeAv7MX2p1
Uh9AQE7M2muXE62ICB4VdumbtWZKFO8uQFqG6VuCdB/0eliYxFT5acZM0m0MNJEfR3Oq7/N4ND4K
Q6YTQSAGAqqyJwtFy9lKndHRqLNHsLSjSE5ZqSrblhwxvazLQxgjTC5bqFJYkAE/FOY3DmdV0A0C
LPqiPg45dGSnF9bZ6uBVFhTt18gpr0OrM9TKjelbVafyhGodS0sZ4pGEtUXWr9pnD23Rou13JxPt
oiqaesItlBZWkJeZap3sKkc5nhFsnx0bM7HdE64vZkoOjgaHMxow+5scYX4a6FYdFy88B+n4RTD3
d72iHUP1ZhgKpFGFGSnWa5S26BPTebITr69yVH0DIEdmDEteKDcLLCYAyUiT7VsXfqUViG7ELFYh
MP2W6RZ+fYVB/XWwBvdumhL5yWFTZ/ZGewAL2NSJjp+UVE8uJlwLrbYy8EvIbuBhYsBYBlIdNBX2
dLfgA5+NVNy1YweGuEq1rkVkpgqijgZZBox4AXSKsTZm3vIUmxxwjKR8K9o4Q3RtjFW650wUaUFu
2WGBgDaOaN5M7hgPz7rVONMuygbCWPSekc65qYFmeOEEqIJmDbA4NNC0eNI7o27qetvplZTqfmnk
vDy4utYpnts0ImfA1RWrcwo4G4UBAu7qL1XIulH8/yLEXmmHJOYBXhTMmR12pp/L4liQ1GvafbiR
aafEXmmntDnrWnaff9hJ/1NM/Djv/e11AMcQigYRxnDfNVPMUZsWew1sWAAqf6rjcf6kwSP1/nyV
n+ci/74b02CaDszLRoD87tizRAjurZHYhAm1y54zf7J1q7y8tlaG1Z30jwty0PL654u+O8b8+6qW
QbHA9g7f63uh98NUhl6d6/ANhRsBMdfrlEmvNwXqp8CwlzTojTTZCXVV6VWN2wRqBcBvU6uG/eHP
v8d6gnn/VSLEtIArOiyN33ssP/wa8IPtlHN5uInK6NlBX3Ve6Y0bl+nH4c9X+vXLFCqONsigwJp0
NA8/PzQO62ZSaYuy4fDoPppLqOGMmrXzn6/y6/0A9xKOK4SOegJX4s9XKUluGaBZ4al2eR9aV7Q+
iSbApTu6/H++1G9uyDR10pH55GDevSeYcRBPI9PCvk3kRnVyZu1LPIpo++eL/OZ+LB4PxyTXDTCy
8a7Jzslb7WIndekohRQ/kRHCAAgdVHrIp+Z/fkcW2dLrm00Ap/M9zPiHhyFtY2uIXJWglbl5UZAP
+kuUJX95Dn53R9ShmrE+A671vTPyw0Vqs9HhlI/uZsEfgYev77vslA0lzsiyapvB//MH+JtvCYwU
AptVSwOM6v3BaeZUxEsIFMJqkVpLXLyhsvyt37t+DT++RoKCGrMTYYJAQ1ms3vXGILK4o1EaYAHM
ClEXaWAn4ixYIJWhP1al+uXPN/Wby3EsAB0KfVBAb3v3Ltmdoyd1a9k4pJXkeWoMnZwIV5zQGVY3
+jwbf+k4/LpEqquuiAhTl9VYvP8Qo2VM1aadbcY2MVabLnoTgvkDBqqb2ZKwhYfiL1f89SnhitqK
E2NSiQf13QcaJRGw6JIrQqDCQmk3E+1vB1sA0UT/eP3nUuuiodNRcRjC/bxkkK/ZDkQ+2huq7wn3
5DhuLVP0j7YDRzTS0uTJbkk3+su79rsb5OHnLdDg78H6+vmq0sojVpAer7cGwRjqT4vdEsh8W+d/
I6X++gpoLkc+dmxV1VGkvvss7YgFkKKXmRcBOScShdY6sx32/+yZXIsC3VIdS+W/eBPer7ydgxXC
Lnjm8yH+lMlM2bkELQSkmg4YKpW/oZffvwPfr2cblmqgg1sX4J8/QLKC8tlBdbpx7XT2gXahgEY0
+zKwrJDVSKjgv3sb/1Xt8etLQG2g245r2WzchM/+fMGkR7dNRDfsqLEEAVVCI8W5CRzJENN4lK47
ZphLmvFvU+zfXpdVBaIuZZduv7vRDqOyBNzPFjAWBo6SWcOS4Fb3pTS7z7OmDg9Klci/PJ6/PjPC
wmwHVpwNzvqlLjASd7YVmpuwqCSjp5Zk2k8CYqX/54fm17cAjx8R2SghwSGTxfzzZ5pTe33XOG4s
JdYPsCC+sAYhXYev+pcb+u2V+EpouHCxX9imDGslSXkAUIA/tK8cpyXONTwXe3NYw0b/fFu/PpvU
xjRCNF4EKp7vsrsf9rjJimSvWSSWVWG+EzlkMeITPo+Rvkae1n+hof/6VRmWIEkdyq/QAWS/W0lS
u5LhooA96sdB9dQprHzAOu5fbumdzGAtWNfLgLBXKZN1OBw/f1VxXE8kr9rOZg4XrNe9BUdg08+i
n31LqUpET8iW6ewMdvyiDI7EdKm2qB10JbZp6vJ6mAhJCazBg1kSc/PnT/y3H8JaUkCiNG1hvvvt
TE6aYatz13ZN5pUV9uoWFfjfBF+/voogfwlLZrcHPc3a8/NngJ4gjJ2+cNBtZsq5WubqjnCrzNec
tn5getK8JKB1/yK4+fXWzLVmpgttOWyr3/U4PzxMo2KH/bBkKAD4WHexCWy9hav3l9VtXZ5/rGB0
+utcRIVrbfJ+fG+P/3AVO6+VDG2OxYSylJ9NTKTKBlQJnSi8qE3jyxBn+E3cpIVxBglBLNmfv8Bf
Xhko3rCHqdUM9ij7/eNlL6jHOgsjr6wLee6jhbaFIbVpP5Vz1mwWwHbBn6/4y4rA9XhF0TdTRGNb
f7f29G5YJzHL/KaxY6N8MtDPLxv2joiEVi0d3b/sj798jei7LQ4+qLpXpv73seoPH7CoyQI2bCiX
Wjci4QwR/5MB+483qfUqrKgU8RbF9ao1/1Hsl8sRx32sr2k8WUviQaXtzAyzt1ahidCzov7ShH+f
SqzP/c8PD+uByXtH+cTlf9FbLV0oB5CZm8zFh1Nq0wuAqA9EmN04cftoFsMnIwQMZA+PcYXC9s/f
43c9+s9XJ9p+hf+6lKjwnd8tgF23YJadcyLxFMzdCpS1QxylvZeBQr2zGtpodtOl903bQyVq0Vb2
HnM048uff4133y/1o6YjCmCr5Dy/FkI/f/KpVpUl0VrEIdqoDepuDQvWkQn886tYTDHX8y34UePd
veZZNC91QiyIOWGiTJq49p0FGNafr/JuMTB4fkx2EyoASlSbf/z5XsiGHVmIRsKuF3h52zK03Leu
TZzcU4Qu57fQMsd028aNqQdjP+fL25+v/+7VXK9Pusda8lCOc1Zc1+Ef3hVTRLUDnKrD9RQpV3YO
fK1gbCf8mrKnRftPr8beplJHgnnT2NrWb/aHq1m0yKJysrBbR4whMj56QCQkJBQbLGtO6v/5au+E
6OunifoTdryNHkFnsXu3VU3aQuCShqxJhc2BRVIbCJDdWLK1yQ0nI7079inQYKCy0pofG5dfKLBK
OvM7y82V5saQ0CNGv2cyYr1JNdRs3xjaDiIEYKLHwYKJCmQosevsPoP7D1ks1nrbFwyMPkKTlyoh
SVrtbiGgLYgaOyrn6iVMVSP997f4j4aB/3XSR9n9/yaI//NHpvb/RffPapj47zPBfV9Gb3L+yfWz
/o1/TwWF+BcoIx4BulS8x8Ji4/mP68f6Fy1i/j09CcH/WFuR/5kKGs6/TBIVeOPJ1eD/+GFKaJj/
4lhCAS009hUkydo/GRNydHq3FVNhUAKsJxnO+sQAvNeBVFXaQtEEKdU6ysdw2mlN/hCHS7dv6b2j
b8oR6XSFill08lURkucZq3vGhI2f2rG+tSsNRXJZOT7eoacQgvAWp7gR9DZjNozYKnnnFQzpdBmD
Xov0S62Lbk98zZuOjOwOH3p9JGCbNPiKmFQzt17n0fwy2LuiD98kSZlBVTv9KWK7vuNQ3xxhUUB+
kwzTRKIoAUdpDcagM7lHodvRHXIxMl87UzCeCg9dPcUb0P13zJc+pgSVbep6OSfjdFY0AhAV0Sm7
2FLqgGRSZTsoin6ZLEUPVKUBCEW2dOWHTohRKA+LXay22ZVqX5283k2dR7K56dV2bRbAnnM+TIMT
7qELI+PR22QAQWElugCR1auPtcLAjVskQ45mTuFNsgHrKKLhOcMJSgZ3CJMmwRi2d3rMTZGD1WQz
wTMjnMaG6dXzJ9aPk40GwkasB73aIcUpJwYjxHWNIQf9WPMb3nI4uSrVhh1ZEZFMCWlWUWsaBFUR
dvnixsOuhKYaQBCsPy7ZRHakNkcts10DdJmF7/4BpLOxhhUvfRv0TiGOeDaxdyjcaLpZwkQ5U9K1
kATzYvYQqyVoTPnqyPLL1I0tI2LNem2BtF47GkrM3hbPwzz1hzSeiwPJy/Me7+tnfda/Vvly6SAx
B3llzN8ItDY3WayQxVVhML2MxFxq9T0zPSYvOKIzIHGguAYvzlYMDdM8HDlxP7/MxJIBZHDsN6VX
T/AwN0s9oVxMWn23NMYq7jce5qgqD+1gfm6aGjiZ8goA7iDs8BMN8NtMLrsSukShFVfp2twA6E3Q
UrN11wtX+0qrlCT7apFHjE+gHyNQEFOnTuQsagDisjqwmuEkUgdJuFa4d0bR+Q5y24kKZQ73hHn1
56jWi52jwfIpTQLuiFsEbaC+Ta5CNC3D+WjBWOcm22RQywPxIO6NBaxgAnUjMJ6Jnh+nq5mydUWZ
nwm3kBjvm3tyUglLH2vncW7aAspvD+xjAIKuYXHdd0Y23LiSUPj1NBlEBiOw0opnRofY0aZo59qQ
pCa0VQFJwmqQp/n0JJuI8Ruu83Nf53YgGzU8WC2KAEFA3wuJF/oF8zvhbGm/bmtd/YSI99XuoSOu
0YCQ4dIoXBEeNuIdWJIo11EkpS/1WFQbHff5DuKU4xcQ6L3CBNu2yOZGLaPo0IuwwSgcAc7oUBRO
ZFmf7Wb4POc9AmYo0hmqqzmG/kawtdmCofEqSk2iqtnYEol4Pyehk7mD6uOstS5EoUXXBe/22WRM
us97kGQZbp5XRxgP5LQCEK/ShyQujxi6GJnS+icuunRWoRWEg9xUfVtjtGqa1m1Vursq5q4zGvGg
Er26u+D9RrE02dbJ6cfmUkwR7/BDReJskOJgJ9wWfbyRfTOXVGDLHUs/Aym4xcRb3SI9J6Z1tHaq
IDpSX2z7ir8a9wfL9LFm7ecZRPRsZoV9aTq06onFOgvAaC4hxIy1lw7OHvjjxdWSXeOUuzypWCGs
4eCU+iXseN/a8TOVNMnFrrkl9b3ZFBy0CIcOB7+047NZ38cK0jC3lQGj8iyIMEd6k5NZ55BoUn3W
vjbOqGy4neMwy8KjcMEKGOc1gZgA59XWuhZ1kdy7JdZ70sryYx06C0nKevXFnCL61aQW3plFku5B
kdSPpiqDpMRHnlmEMUsdq0bxYTbKZSMHcvtM81gOeYAW85U+F0uFY586yLKeuja8hNG6B8wCxEJD
C3mMiylnNF6q3aExi+Pk4HACFwh0WK09Ff87QC/HmAn4s5/IUOTHO4kS0BDmO8gYrVd9u8bklhfR
jhg/8KrvDZPOjT5/aTkO7tS+Lna8dBMEsOV5GABRDgpZlePc9M+mW/ioWIYVC9qOPMTucJfK4o18
4Gg7w4MK0qFLgm4xPYnh5BgT34fdqwBUWRdEIoqbGY4/kBrlTiMv/C5sksyrtfK2WJwHQKCnTKv4
xdQMz2pyp4T166hPSQAZdg4s0SQvZlTlLLiAQ6gC0eAWtSdsbGcQRJyj3nbDraW0ADfmBiB0FWR8
2DfMQvXdTGv74qba9GGImm6f58vBGdNshx8t5/EgRjwWdX/UYxXeB2HF/Xl26BKkZZNK8h/hOoaz
KzZxA0iqZgsG1biPyXHbpEX9MrTYnECzPxStdI6080GYaOybkZzCw4jub1f1BdqMBrMiuNz7si0D
Rh7dMdLLXVEB7IfLpx67eTEeO+1mEGvduwxESudLF8QoEYKKiJFzm74uDs6WWUWrwhm+u6J1NPdk
c02+7JRn2jWxz0Oo7e1Gde/6bF4h+119YI8wcIeAe6wiAUKwpCXgcQvWzhpHAEOKVOXGVKKUv02s
ge5AFzLh1RV8Nb20EWEmO90C5GG0zoYhNRFU8a0bFV+kgFbXAvzpYR0T6kqrzOleAQHwZ1OietF7
hVsASOELUvER1QUbHzW46VkFOcGLG08oleoOKJLVfASywRC8WGQY2BRiCZLwjGhvJ9kXC2zweMTa
xMgaTBDZcSzrz2PTbedO25GYeSIu5DxlL1HBhpm+uF1+Y5n5bTO3gTFVOzOFqihj/WppJaEBz1M1
P5SpeR9ln9wCz4ubb0nV/oiv2deyixsmGE8PWdW/iJ7NdWh98sBvjV7fE5ns15kz8iRMTgCOm3VR
765jOKnHpgQetebGI+xBqhs9G6oy+IlqXZsh7vbxiELBkfod2FS2qgpyJvzBbiBkPKl3+uhuKys/
GsnL3JjbXnXljpTZt2zKb9VWgCsSD4o7oraJj6bR37SdcSur5q7jgQGxNG46SUhhqy9tAKhVBiEw
dOK7zYNC2eqV2pzAxAmROmtadJPH0R5KTu23Ct+RM2C7K8qPTmZkmzhxPkKlFkHb8rg4HdvDUDkY
zXnXJsCCuMjZySpIbG0YhHpkHlKinvdjVu6Q5bwuDaA4xhgLgo7wrrGVZA89XfN7ha5TMxkPfc5X
malzH5CT2lxrKGRYKOvoM6aQj3E8pIEQZGRFMjNPZl+VOxcWK1EXs2fFMtwmMr4QGvo1du2LNOF9
omLHOyK/wDC9zAJSzBT7bhdvs44SrNEBPSSy9fT11yKs/IWCjZ+hAjZqfNKc2TimeH7JNU6IWToU
ZN7qxSZX6uc8G29I3PgMq+kBxZB2o6j5V6qz+liZpnjBjnRfqB2/FTnVY8xJGnZyod07Q8ujJIbw
VmvHaxNrVyjbO8liAMJs/RD1bW9O5W7mQnuV5L43Ij7TB3hz0yFJYZwaniicbTh35WXJqXok8ufe
aOePqhEXF2fIBK3D2r0t6HzxrhTNlXfqzinyL6OWBhjllE2lFOphmLMJqq2NzG2gyeJL5oIw8VpA
OMTzBg0xNVXbZtCnDfsBFXCsIqme5ycnqe1P9J/JJqtWcF+Txn4UscE3sw14BMSAHw8li3nV9L42
TvrGtNFsUE/hc8pw9yPMu1XnZQ7CLKLEiECmV6I+V1UmVspCH3RV9tqH4ZVWZfIayvhss9N39UBi
SE0VbpEkfCq0tt6yIyN9JChlo1XIrAgbMt70qhb7YrSUjU3aA05rhaWXDijLYTTwL9OxAZWjPCoC
6tnG0oziJFy8c6AeUqSMFZQHibwYy4R8mOKlvR1C3Fa0MopHmHCZb9kN9Oyo4OMo7cg9sFs2J2DX
0Tax8fxrs+IGeg6KK3ChIDt1Em27SFQEsrQo+kZCgoYC3ijr5LCJxop4Brfqj3We5FhgxZuG1O7L
zPtBmnmUXkuYOyAUUtDwNi6DUY1fYyfTt4oFSNwxnfJYVP2ibQhqkgcpI+1p0qzF742y4iF15WcR
Ds0WPfwJtjTQKeBz7pPs2YcHV7E8YN72UYeW6FdOMQeOs8wbuyAAgzEbvHDDNCtvRNZ/O8UsSWLU
7H1mMyti6AFUjVQRZe8ILfQAwzyP86SRxYNth081729Tt573UTa9xksBnb1xVw9E2RCIREhReCuz
TAQyt+fdzEoZdAi7L2DMXF8jLXsHtwcz6VgJEHPdeNRSioHVB2zAuxSq565WOiUjNmqwgM4v5bDt
EfgdGdQpR3fgVEzK75OtZerzONDwNWl5flgotz9McwTueCFFmtW92GlOWeztiAiMikCFqzqZiA9n
HLinsOlbRJ3lFEg7bC/5HELfJG7ktnFBmPEcyW+D3o3e2pe6SL3bJVp5ndznvIwVAKDFB8Si1ZsW
FxAEbWwrkR6KvVDy1VLTfHbL1tiNc8ToiIE0TLYorne2OukA0M3Qg3ll3CWJ+UoOjvlUMfiExVHm
SIam6HkWNQcbFDfnMCqmHZxdrPOWYl6yuHlMJV1tiRf6wACn4GktXruC5yuUMHZl2h6tNTFHtJTy
s1SdE8AhYnUy9wOtsOweN+W0Beav+bWR3OlR+62cOko7dKznyjanC6fz6a4ZNDfo+vJlMHF50O+O
z/VAPAbdUqBteTSeyPmbzukYpkRkZGZIh39Jn9RqXm7QGBOlE1Prt6QDw6UFtgoC3xmEcTNqMnxx
+qrZo5i1gmRAsutWbDnqaNt7m4OhZ9uxthktd0OaYndUNO4lHKzuOJBTegiHzLrXI3feN/ZQ7KqZ
atcvm8V8EY0731daKq4UaiYZ6rK7mdQ+6SkC9fG2YU1nJYqNL0opPUsvhkOk103QhGFxX1if42Yf
JfVd02mfo9H1i+YgmisJop5j7WGhfprZ048wVmLPrepiD6ESfLvdwC4SY6qc3cZU7oEumpsoy4YP
usFWC7ul/MwTScAhyWP7grzJs9LDMQfEd00LPXrhgwemqNvZVyM0Jm9WpLkjfzh/zM2ZhTUVmBnU
5VF0JceFPJw+xIXmAkTvOLeMonmdhqQE4KinH6XRO5RSocayM8hJeopdVPu51/ysssGF9U0OApNs
bq8zDbVlWdLIZ5E91MNAiStbQgjFn/Za6Pj+QMV2pw6IK81YcG7YgUgJIsRtMpTrRFHLuW6Q0Yth
RNDtCzPvXyMsy4RoqFN1La2yusu4RxxmlI2eGc3ZedYNkr4Qu2u3NaXfISGyiRAyhwg2DuexdhFT
rT9bSVrcTDkRCx7MH4Xkq9yIpVfCJn4gIAJwmM4l46BqrBs10fIPJGKT94S9+QrLlpOpxmjvIIkK
cv2JMJHHeGTUuxmbyr4zlsz8GvbkSOSUxGxiTpV6Y4tSCu12ap+YhCbELPdz7TVN7PirNuiTmdsC
wX2obLMGgAfrEkC6BrbUrC02h4WKI1Pqys1oV90RT5BNLIirNAiiyLVTPI7w7ifk2XdF2IinKuNs
UZRNCwE4pGXD0Qr0XuPamKtEZHmxY0k/aWZO1eid2x0c5bc1bXVA6OSpmM1Y7csCBnCUHeMeLpie
V/UlAgh9MDEjTykHplQ5lbH+KKXmGY2YVyP1tuM40kdteN+DCdsb1F5eg/rM61vJyX3B/+NKGAbO
spPGpS5UnDb5ykES99wFjOzuxUB9RYxnkAKuZBjekABekuSwPgYvhFUzBdJ237n0oeWtjt9uvIko
Xa+zY7e+aSpEGSzEwEEzztjWKxKhPTMhjqHHmSB8NS4L7J0p4/wPWW7d1/PiC2Csyew8GmoRJE04
eOO0H/OvWcuGNhhMEBLraqJ9fORkOOzUyfkGRarcGIwUvMExOwPTOEJ3bWiWkxVb1tHtM8tL0nTr
qBHihPirTibJ2UiyvTnD1iZvFzinAL6YGPkHuhew12gsgo3EZoRAdGdOSbkzHfdUqg5nxdg8Obr5
2WnXmm5IYr9EsEUFDxtgPXoa7An3GfE8XlqqX2dB8W0Drr+yAwd2PU+eRk7JnoELUT81/Q78Acxl
xZYi6hYOAMa2HEJR6CL2ceCnbixS8Taq6bwRfIBLUmzp7gWFKwnNWDJQMnm+qUTjTTVahYyDdmRe
zXIgVzEKCqj/YdJ+EZN9uzjaBfa139fuUxkuqaekRnzFlGFteUDfKmmAAOB5rDQyLlRzvqmimbOJ
A3BAZQCXl6mX6F/b/l4R89YY4R9kEVwAy5mCXK8CNIMPhlkFDngX0ZqnyY0+2s6+SXqoRxhubPdx
UdbemAPOEi0TsZFr+pq06xOsghQ2qPNEcMO1UTTCC4hBGzvllhHorq+mNzXOLlHKHXcCCC3Cd2Oe
PlqEAVA3bKfcZnMvbtLwLGMoU20SAlSVVyrVm8ygSVwRWRGUofPaJOboL/O6pkfXoewhdSYkF9ah
OCD9R0jvhH4ymliKjcXHirorkQxvslVM465xN/jDjQO7/gciJryQzqM/TO05VevrtPhRLg4a537O
iH6F249giMrFSEDNaEJ65dnSeRqLlUl4pFUDXUraLD+yuiPhK9tDCT1absV+hiubaqnysBGxXg/e
7FT70S7PIP/2s35H55Gyf5y2dcVuAgZzM4/lSj8VNLrZKfOM863VwpZubctDfj3t5UxgSa3SwZps
06P5d0c0+7ZF5+8zZvHI4MK1Qp+NRtkBHm5Et/26QDa1GsIXrbdxdDjoSejus/sFwwOGqgySTPa1
liENe2PpLmop1HvZzisksWZpbQbyv1In+gBTxPArQyT7OgSmaFkgHTgHveWi57WJ1xAX5WIVLHj5
lG6cYfDhrYYLLba+PMInBzpvvEr5QXMib3DdW9UVXpO4W7iXtTf02XYh5VsDC2s8hMnZTRy/GqCE
j0bo44uB8OWPzXOtfXWIxqY4J5tIAxiutM4dFl94ZeZ0qnJo/3XTL6dpMHw7VO9gHl9Sk5Yri/wn
kpduOYEciL1+xrV0VudnxNZXSMrslUtlB2NLSdDq2XOapLuYY4pV86XUcQvzQB5B9rLhQuZRBJlk
NTONCW0nmTsFUXoA25c09wTufrM4zxlY6sTZl3KJTpI/N/YHHWprxh4SAaBFPSnPBn0qiiDj6Ljl
Lsyf6DtssvCpGW8GixXFXoAq9XT6u23i7gb6ojUOkHBe5SY0qUnRCgvnwkgF6uIpbZ5ZitAycEIc
GGus41R5BTnwNBFPN1tAthf9zjKfnB5hhXg1509Z+8S4hcMex0H2g5Z1t/oOR8YcUW9b56UFg9DV
mqfR71DXYqErbzqFnhvaM0KfZp/z5POktBpBqflpURGGMuafHltj1n1scllAdGXlkRn0OJAXvS0n
cTXsfr40reQcIkLgwt1XY7KPRVYFhuhvc454WzeR2dGomTVQv/hK7GinKhwf67q9aVLlIBvAO3Sh
+cpit+DQiJ8lxux1NkKJeTnS/bS397HKMVQQiqTOzn26GFZgKfOI/BcqH4rH6CS0/mNp6oTEMJ63
LyTqPaqjEe2dzpzPtLOM/F7Pu69sQXQ/bCoZI+7PyFcA9mfrSt7Nzm2YdtOOBNkaSDKND5ZfJhov
gI4GfBFLez+qT7ZS3mQkC+Wjzrsc69ZtsrjWgXBmWrj9g5HRHbY41hDytbGnheS1MHrBYjafbTjq
1NbM64aXup5BUFn2Fv/SWYi7BWygFLssyeZ9O06EnOnaGGiT/RivGFpXP6mpelvXH0aJ06ktHjPF
RuHd+QKu9qZUteOYGtuxYMJWLt+bpmKOjskYjWQWOiHUbDPdF25d0wJc6ouhTtYh6+pLopo0c8mj
JJKippFLmwUHplu698UKWpWjOfF3KcUUOu6qXu9xDNFTcslFrzgiQWplztG2VFozED9oAKdUmP0+
H+aIc0jY7CGJy3vNtV/SJEoObdukPhAS97a0waYk4LRjPgXPtGv7Asz1UCQV8cjbRi+YlmrOp4q/
tiH5Td0pQxZ6s23CyOEzJjyA3upOc0dySkpCCypM2r3FQ2gnZAlEc7fRLeXVpDbM8JnuKR7IHgHe
uGF+kHuTO0zbhkieYuwClcLC6bubiKL5cSbmka06pQ61i+uUum/FaOwgn5xHyyHOwiif51y5oZXw
lJnZXiFFWKud+yWNDB9XJx0rrIdiMI9L7NzrlHU9qeZh3usEN+pJUDTdU9HAnhSkEetLZ9D8TTqP
0MLxorWdCExjHAIxTN9iSmj4wA7RClX2iYBSKkQ0XXT2qKtgz7+lzpu9NPe2mWS0HHid1PlC9gBh
CdNFof1OBi9VU4Tqe8tZ/gDqwzwUE1y4tDZiT9bNQzii2WUeseTHtsuKHSj5z7nDKC+mV6CxE0bq
/zJ3Hs1xI2ka/kWYgDfXcmQVSIkSZbp5QbSkFjyQ8ObX75OciQ0Wqqaw7NNGTPQc1K2sTKT5zGue
Zzc6FjNtePRF7K2K4RyV7QIuH7sbjKeKQYrioHdJLkAPIYdMerL75ESJLTgMZT/d9RWi/V6GBmBo
GndQbLeRXfPvoHBp291wxDcOvZZsVr+G+EjjfWB/6FXI9cDwvK3MUPoIkzwU1ihq0mvdxq5suVWf
eGnjTST0GO2eyr6riuFv0VGi6OykxDjMkMSeECJvqlXobFn1hzQzPsbJ0B75aTDUWzc/tsD8TmGF
ECG40m4XdDVI0cZw7m2tfcFVFMRoqOk7aFnRDse1w6hozxy+pzqmVEMdKyK6Ql++mtHzmGcqYSht
j3/YGeFjjQo/mRqOIkOmJr9shDOOboU04VyGBPZ9Z1LBm/RDrMUKaumqtY/nLj7UdjQcK8wqjort
Qrkt8nRbwuIjvEsAeicAytDpaXfGiKt0UYJ2UKXfQhcX1b4O1V8YWX5XcmK6OknutB7MgW4M2dau
0RFvXfFHSMvoSSfdQBZT8z67o1nsKRslW73KlN3gduidzyb9Clxqd3kyKpvGS56nrv4yOXhwdDA7
zXr2HggNxQY4Az8Mneqth4k3MgD2Y0kCHLt17eO1VB81w06+lnPvPjSdsI41pOctUC8qzJP6BLjd
+zCL7COC5cVdjPfBr9Yxu/tRr9UHvQq9H9PQKN9LxLP/QGEA48Cym6h7hlT/8+pFUwqbVGf+IOzo
4xTpnxG7kUVZfoBbzuXzWBk4cjt0LBLYjcVY1TtP836lwthFKAPtHdxe4IbmBD9xinwGL8EmJxbH
MQPa7NHMXFAD+mB/DmNT3+WO+Gp7xDOJ7oIuMIN+30hBd1hk05d2rBFxT/Pmq640j/gLxS80Uer7
MSzqjVaPj7nNGpZGcoe6sjg6cWBtYVw/dgVIlsCJsVQT+YEi1J4+HH5HbZEfo3bCHBxB1mMZJQdE
ldFRSOpHoNx4DQ/dX4HVZHugD9xozaw320EqO3aiaXYeTj6e+jCF6l8t1YNI0Q5Kg3OdAV+gHjg9
kTmP+qbrDKxnPOu5UZvursyy8l4XsfFvBs270Fc3cVVnCKz/itP6f4i+gkd4C331RMUyFiIu/m7e
IrBe/6v/6C7r9r/AcLsAZUEASTze/yKwNPtfkigDmJWYW7UleO8/CCwdRWYQVhqsCGh/4Lb4jxr8
7pBsMP9la+DvoUpYGtGBCvp8obN8S3d5ASQlotAtyC2mA8zeRSJiAX5MLb2ZanRpSdtoc+hO32ED
7L2Tjimhh5KfgGSMA6gfltU56FGjJWmKMZ8fvB4Q5xTjedRg93L3ZuWf/g3CvcHgfR1F8hYRYTAl
aWABip361s283pseCvc1QlXmrdtYa6DYJQJYDsPfbYNBJgpRYUKcT8aFuV3aDqgOYygblVvGQZXZ
MSP7q6J59cfZsoffamNVX7JKk82aIMRX07IzLdnFSkpz7N2ztugF66CzbJWNtEB40pUigdIjZq3S
IVWjoUJ8mGLA7VGuzRoikgQRQrqCdgXC8Ay3igK/EoVieIhblCh2iFuSumtz0+VbLAhINsLB0APe
7gKIlNq4+bd57lDjNRC0oPOh6MPT7V8k5/UGiM1nsCB/gaWlA2M76pJoVrhVDay96R/iufzhoNN0
0OryV6/M1eH2QAuEohxIUyEtq8hEQig2F/jkSBitiPWq56qNyp/kCLjPzHYOPssYPyAy7K2Md2Wp
af+61PRUuALcCgvYdZh1TRKrzKx36AmXEY2dBJmOP62ybL4rRUDAruS98xtTyOaXhqjc74wSx1bx
JnLe23O/uB5M7hokXLiC0Ib3liJQTQkhQozC8RPuj10e0mrFLst8H84ctiBnFhQ46E+U5vUl2U1L
hBcDjLJ84PT6XSjs3xp+cffvnYpkg0PsN3ni4RXLz/wGeI0zusa2FEgoW2W9bR2t+hqDHv1+exR5
X57tShMyFgOpEGYhZS3voLrrRFnxej8YeLbOhygvkgowat0jB1olw5/CbZCLmQOwtyufSpOX6HJo
tqcD3cwDXL7U/FXpUWmYApUPaB+XAhdMTMhRqnQNnOzHiCBpdprPMwaA+r0VOUSdto3G06Y2bGOW
CjjRJ8VtlfbzuxfERVpVt020G/A2WVzKmM/Vel849UPizh0FtUpMVPtqtfid0cd3D3o+m7+rpG3c
lRvr4tiaxOQoIvHCaqYLxPj8e0foE1UDHd8HDx7YXexYxS7vKC42qto+VKm5Rp6/PCpyPNuFFcJj
b9vy87zZX7mN9GglwZF5OOCBM2JUi+y5sbu9nAuyBEcFZSW+MT7z2DG7y8vIxJdWdEWFW1eTGPoH
kCAzcuyz2Y6HLAhL1++9avxim2byd+O0KNXeHv7KJIlHJDHPgCTKOTqfZFlkIxI41DJKeAFbN1UG
OtRwRG+Pol3c7XQSbRu6OeR2yEXLWark5GEJqvBBnxUMyQacBGWhr1BeqHkIcdRBZP7sbcSBNmFT
Vl972rDfPbtKMYidnOZbbguXl7dRSkQ1Ummbh1wM/qkrP/PKasDx1FS5tyWXbPHJU2AQVprpBWju
SP9Kfz660+s53zlE6XeOV/TfBBZbX/WRoiTVYCoByZwe4UzH39W2AK09C05eYWcrl9BS7wPEv26o
tmFJpRGSr6XexzT0UMoo9PmZ0kYfsHahiWbohdh4QotPuWvPfoi8t/QasO/NebD30RSnv24vz8Xq
vP4ICFpsF3QklxocVU2Lk57w6IeRA8HdwtdDxVdm7SPIRT679hgG8r4tAzIIb8s4YIxcNQXlM/rB
EIfoBeAXkm1gmBbhllqz9wVn2+xPoJbGs0gnStJCKj5R7k3cA3phCYr944hp6O25X2xgh8vfdOCG
IvVCvLS4fFpYLpM+jqOvjNI7sfGa42Qh/2VU6CW9eyiPNACHAd5qVBoWm1DPDWl0V1FJxj93N+qT
5scT5eDeje3ft4e68kU9Q3I06KUhNbccymJP4WeWd77XzcbJsGpz5zWxWJnQxcVNkmQBOzYQ4nFh
NC/uGHVO1NwwR/wK0laWGGUMLZTp0A2m+FTVRrBCab46noEcvI7wHWMa53eaCuqXEjvjqbrS7sZR
pHsKXfTmAtPaQSVIV9KUixDBsWyKnWQoEFCh2cpVfvNQtIMdDFXogJAaVRrqrvgEuOhba7jPozI8
BYVuryzo5WZEc4QtAlyDh0N3Fguq1WnhZQQ9/oR3GnquQRP8OeHzdd+BFfx0e4u8fp3z4ygvH2Jm
nigViu1idmE9hUFgFbOP6UFPDTfWSgdVyBK4y1BXdDHLYZrpdXhoXRydEflK4GwasmZEJID+ymFu
v+iYRinbqEs81LpLLntg/kURHaKiUcItWBfMP0WWtZjhWoWtPdR4s9db0VRoXBOizgXE8BFkRKKA
tcIUZKQFY1kTgNkYNgO120KjsO2qYk09/fKAMHmbRwtWqqP+WxTxzafFGGJsGsVTqY43AqeaOQNw
2Lw70pDJOgR5zjv/T+XgfAPhSUizMTQ13yur8W8gMdQY8dH6evtLXu4aRtE0ebUSzV4oQZhTiQOr
OWtIqudoGAbeuAu7vN8HWbuWUl9bNpJqon/wGJDSFhOaQzuj8jWpvj2NmJzHcY3uNHWu2xO68ioy
I/I4WVAhX15eXyjnj4GqKaofU9F8hWAUmxarDBPxxcjaOwPC2PyUjl5ZYtJAo+7tQE5bEa29NllT
g9bPXUMAtwwa4FnimZmWmu8AUTmkMwDhtHSHlTN/mQ2wSfjLUfQEWc/Xl5/3zVbUo3lWs7LQfMMF
ej64YwdMxG2mj4FdA6avWji3myGAi+4ChNS35gzOaANcM6Ngn7cN/c0sQev19je4OnnJKCYjgC++
lPWGl07S0Qaaj2UoGKOBYmzhBe+UliL8QVtNU00TcSQTxSJ5A7+ZO10AQ2StrvluWDcYdznBx2E2
/lPz/K8SLVfmwm1K7YX0lYdD1gnfjhIgx96Zo9v6jp0W3xXqBCckwNfOxsXr5HKPQOXXTeJ9ldLW
+Si2krtNKabJN8s0+osev/ViSeHClFX43A5d+d7XyeWpMHWCRkmF5kiej5fAHOyptgxoPMVY13iB
U3+J56z4I+6M+qE0ULds67haORSX2xXlIURnORKyFmAt1fdUB6hSH7aan8fzAI62qNSdVzcAGrKp
O6iNhhu0wOn3k+6F46nWjO4bzbrWwMklF/cqnqXH2zv18raQFHsdij2Cunh7o4d79nl7HXtGK8sM
H7EtW4AkMZtdnlfmJ6fBOapS7fzRTqrwsSWSPqKLmHsghxXncPtnXOR7r0R/ggTCWxZnGQw1eYLK
LE6tPkbc6qZ0ApwCZoFwdRAG0b7S9BlmpWH9UJG9fW/BRA4NAQYdPXQX+SznCwATLfWCsDd8p7BT
qLlj9CNX1rTpLw6Ry18vc1oPbQyVN+B8kNFz46mwW92f8aAAYhuo6rbEFfvH7WW8MgylNJerkLcZ
rvPihSnJD2YKZbrfo+b6Z4alw5HHSNm/exSUU9gvPJzEPtbirI5O00QAQnXfbpLsW1JX+UElu3qn
IqbUU3ak5hWFOUoBLN75mulKKoCsC92HmWPuEPpBKxjvj937JwMyXxY0qMhB0j4fJQb31jRFovuV
C/zPVnVc7rNyXnmnrnwYZDBNmSQiqEMwcz4KqO1Sb52KURLTxQvAaXf17Korh1ku/FlQyoqhMuPK
d5eoTFt8GBuAdZ7nneF3oMY+J5Y3veQ6kAg1oYCh93n4mEVmvBIKX97c3B9IhbGCJjJGyxywBhUS
g0XPfS2KK78D//iNywpWbNFMd6Gj6NnK43rlEjWobCKnSM0WOZalvqaRWlHYo5vkO00ybBO7Kh8h
cQ6bTOv1e8+FMbVpp9g6tbOJB7FbNR+hWvXwm9PqmOM3v2qfcLnu/CAqoRQAkHmkpHP+dUdw+pNb
VLlf4YqTYQktys9I+NkPJfDZv13arh9ROMqKvY2zBJa2oQ3LKO3V5q9aESEYonis4j3KpQD3Uw9O
JP3x1noempEuuYKBx5qW1pVbnzcIYo2Gehf3xOufvwkd6iDAZDOwcz8bq+YO2ezgAY92KDQKTKhQ
xH0KJWscfrva5AHj6hVIVejzrsVJMiU737CkUPJjIqvjqfBCzxcu1R0bH+Rc+JCrgNGquescWg8u
cADqAmiGbaCLUHqq7BTPMVIB3Rx1K7fZRQLANYkAF4tBRRO9m8XV3IWa2lX0606V7XTHIAaU7xEa
bKA/Byvn8/IWkPcZp4XLBgH65Y02Th5Kzp7QT2DsG0n01jYlIdE/GIX2FWIvqOrJkRaL2uRK1KBX
dGK/O3dV1FfHIAnXPPeuLZt8AQx4p+QayzrwEKlxmUyqcYpr54OqeT+V3iw2WlCNK6HBlYF0nk4q
FuBXUQFaPgMGAaFW58HJLMLuNBSttWldJT/Fffj7vU8BdSWOLyA5GijUEs4XzkML3zPNzMMNN67v
NJgA2zgCDPpPRkGhknSToq+x2G8TwQUuALwCUW/X91YDs6PN6Z7cHuXKqhHVWLoslnErLePp0sKc
FNdp94RwB9ZJVSzu48JTtpobuCsTuj4UzUl5A/KSLpaNzkZdK5PnnkrUdH8igP8DHRSbIgTIyZXH
+tpQROy8n4iZ2URt51+oxSqrUaIEngEd/J9mZToHnJuSB1jxxsorIz/D+dX0ilXQKGDJsvdSDhbY
i8CVZML9r64nPMzT4jmh0ErUpoh8R5MN5krpxLsBU71qZZqvCsQXgzvkQjzjyNq8qsm8uZ4Rf0hd
KBmAy+Gsh1su4RKQ86x7f6VtD4hGy2Ms6DDJepmEaaqbtkuVv8vSE9A6EZzeKmyKZ0yyhbIB859B
Se17eG1Jk1Y/7FqPRziDI8AENQ+x49VQp3toHb2vNypK7QnVArB8Gy3Uh181Qiv9huAuwP7T5WCA
JPa8r+2cz9ZuAk7/EJfQ4bc8EdFdmnYOlvIWweBOVF7zGX6dxE4HTviBfz/qtqbLLbGvWqF+Rjxa
n/bYmFl/VU1jfE+iBkJLGSoz6MtKwB6+fSIuH2kqSQabFM1iurzLQK+S9gso4MDcL72vmSi/ePFU
b7pCecqT4EmJ/mPb8n/PmykKIu0LigX0BLto8bZBGEkjNZvdky0ILBFyHE45IlUrVd0rT4rMJCm+
gzol8pN//manIMI3OZk85wNg2x3MA4nFyp33KYATigOKAG7C0ZNqe85iFH20irDtmUvg4TismMbw
hDKzujFhT/+Dz8R9T9XodemWetmiroU99IN7ylucf21zLD5Q5FC7Ddqf8T1FUetQNuIfLSOhM3qQ
EiDkLC4WNwnrALVnJpi6JbjlqNnUMVbet7fgZbgjsSXyYSb9Zxnl9fbmY83JHBlzp7on16lwcmi8
7jBNojuKoe6fwrmEKgnMD6Cqq9+3HXzG28NfifroiJLjeyrS52zNxWesC2so67HwTlh0ozJAbRmy
eKhvtV6mPvME3dzDghbHlb3omvijZyDSv/J9r21Y06JoRfUcOXRnEZ20XQkPRE29E3FfCQa0qYeX
1Bqi90cNJu1w6mw0q+lALE5f1pYIfE4mw8xYrim9yFGhc2LjwVFMb0VX+9pnRcX7NRdxEUxcfFYL
49oing2ksUoFVKnWDp96+sZ/d2M63htGGzyKrvsRiUz/qISz/fP2V72yoLRAqfaSe8ge6OKj4voS
ZuagKKcRNQAk/QSw63BMrLX2ytVxpGsEFxrZ/7JiBkmzsozUwTRP1NMHtUNuliDK+vz+2dAMV2WX
UwIa5Fq/OSKxDogZ2ecAA14hfLvNOpjSINP/wSjgV4jCuNToiJ2PMsIE9AaExE7oSLm7Tp9r7GRG
a397FLnHFq/4K6IIMA6cuQsFT3NKYd50tnMqYqLx2Sm0v+Pa9Z6qoom+NIZYbSleCY/oWFICkFKo
6N0tNmKh4oiMrRqh5ShbMpS2TgOGPhCrlLV+9JXdAEiDA4bpAHUzbRHF9loQRYleuSeI6+Y9bRX3
SD67VqW9MiGpr04BiBbz5cmKQn3S88lC5saa3SOaYvaHqo0wvkHg4evtj3UlPJBSp1zN1DKI9xbH
CIO8sOswATi5M0IFWeWquySpp6dUKM5938faFyPoqpV9aFydoNSt1BAKJh3Qzzdi1tOmp+TpnDwU
mjCT15VHCWL6XTa69pC6lTMc+xadCqfTHGVrpU3vEXsGI8bTZWPgNqzbf9DeB22J8awOh6YZ5j9H
RC9oJlvI1G3bLlO/GYhnio0rOvj3WYpX8Y5qjtbC17IQkKnt0LLvSA7cB9ypWghqmAXaGy0t7D+N
sRC4LRbjN8Ww0z90rlET/Rx04C2zhM/Vj6E67W5/iSuRN0+kLAzg/8ARXeziCHW1oDYm99SiXHWH
kU157Ew9PxZRrdzpqaed0gQXw01extb7ZKFlnMPQxGoekvRSt/n8c5TIXVW4qbqnCY9dBFRS9zRm
Q/v+twmYCNvMotNBiXOx1VKHZxWBPiJRS0pK4b60SUaIXq05rEVT1/aXvOLownmoJC9NJsaqLERa
CK6gbgTer6XdXgMWv7Vqx1qJEa/cCCSzgEdth7wT35/ztetyVKOKoHNObhY4H/sKEeixcsTd7c1x
bRSTaJdSozQgWTZQTFTRk5Qk5xR2Y31f14mH3FjzcnuQa6sG6pwNILHi5LTnUyEwi50hCZ1TCVt6
H2gJChh4ud2lo66tVE8vUbBsOdDv2BHSE6YotLgBuJ4JCUc4hugITdsCVwxAA9VDbIdiG42Njm8M
BPjaLO5zeKzzPPmjKL/dnu/VH2GrVOEctHplOnE+YezqpIIGQTcoebIINGL20FOCnWoH2Y7Kmbfr
PPulGrv8kQ+rHK0AQlaA/NCaL8O1lQcKTFeBUjnnb7EarkmKrcwxCT7WY3dW32f3sGxQ8DJQork9
6SuvMxEwFRgajtLaaDlnLfDAcxOMG+zXLQ3W8Dkacu9eJRrwzcyOj7fHu7Zz5TUPm4FQjUHP17ho
+9yOEc8jELDaAwYbAgYPqMZ/Mgq4QiSROfHLiirifw7CkJZzIvl07kVvaSecJOuVG+zaXOQVSaDB
Wadxez6X2DL6qKThdUI+Hze1FG1NrbfW+kzXnmQPZxyaLpSIL4gOGE9OYawq5slxkbPUdczyGtNN
tjjCTlv0uOZ9kRfNimft5Q4Ez0MuzUmkH8QTdD41sMJaXE6RfXIardv2uCbCz0oRbXW0tcv5NUg6
DxAZi5sM11LeAstZ7HalHRzFxfbtFIkeey18Dz39gJK1gxVKRv1gI0ov/VKnvZ1uNMzKh02OqNaD
1QWqs9HDjNq8rkZI/5mDasDAqNCZcdMC28S+Kdp5g098D/VbVNpKxnN5dhxiJUr2slnr0ts8XyQF
ke0I6L55QlWcnmk+icfBzGeE2WzEZWvE/d69rRmQYgbtM1meXVoXZXEnwHRV5mmSEMC2M8LjGFru
yra+kiA7NGdtyqbkjAANF3dCMsyDW1D0PrVuCHw8rKwaOQb0I2zJh070NDoiXOztLTd3TlmYDr8h
g2crv+LycPEjbBDdGJ2QmiwX1wuSAkUOaPdG7qp3Y2X9nJphLci6NogkVhFzwrDylrdRr6qV15El
nvrMQd/VcucdTPJod/s2urZPiKV4qwk+6Xwv7rwA2I/Sh5p9CoeQ+KaxrQM3pNjmhOAH0sm1lvG1
w+uqkJWoK3J8l62PSGu1xjAD6Moelp7NmFanIVfcj0AfspXQ/coC0pimREtpDxTc8go0K7sbQ0GM
QHep6zdthRZcC/1rzTbg+jgyt+eCIadbbMkAXmc09YF9yunDPDYmsJBEST/f/k6XNy1/OSQCeoHU
pawLh78pQwu/aO2TIRoHW9KOxkSg2g9tFhi71tKjE7695kood1k2YUOQc3GeOW9QOc4vEUegMKna
lXcCcjFDAOrV7ttcV1RKMI1E2YU//qgMzRTtzDryXrJJ1+un2/O+triSJkNfianTNDv/CbYbxLXX
zN5pmHrzGQFF76PVrb5jV3alvFQIiYmN6brK1X9T0yCNLD2t86hFDeazi9vDR7Uaw73aTuXu3fOB
tMdhQ4SQ6HXJjaEVYzW5WQSnirByC1ETFb3CUVY+3JVVYxSWTfLEeMEWW1LoZZuj1BicEtJR9EL6
eEOXKV+JjK+NArQPVKZKPVZb5hNZbM5kEmwPpGoCDPg86ZiVlCtZy2WyCcobgKlDDA7GZAmr18yE
//W2e8qQuLg307BBL3BAWMtLqN311fgw1Kp+0HthvjseZGQIljpsLQhwki/7dlcMsztTM0ypdKHg
/qEzBFoy9RDXa0+n/HsWQYZ8T6BrST4NWf/5ODEd5xwFYuG7cVz6RhSYOtqZlY7QEwDhXRqlDeJ0
HVIm796L7EQVA0BcD0D1Lca1Umw8zRAXz6zQ9H2E9eU2gba6cg1716ZHJggY5HWnSGP5t8tom+2k
9GOQ+Nk8zcpdXcQKO58Sf7TJXE3ctflgIK8ZGvrvWnFNZBmNpMfWa5h9YcFw3U59kcW7SJlQ16e/
pRtbW62EFGPo2/Q+zOYo3U3JNL8oZtqG2MMI1Tj0XTaglpPa7hdwEijrajBLAmS9kbLYtEbQagcU
GRAioM2sR/uhi/RvczCP+DREdmlsOq7D3wpQlWyHFTDKZXnsxCpfJELLG2/vCJWYDIWa45gEdbIh
wA7w3olt9zkr0YLfVHXWhd/jOcLwPa+8IN95kaa+pBMczx3dcbW7VxWRlsd2GhDF6HikwODbUd+i
FGDnzl60kA+2xlh1094ZG6SrdDwGXkKr0zIEPNuq3cRBOL5MrXB6Jmr22tZBwv456K0S2f3AUT9a
wkLELxsb4z5OZ+Dosd1wZbdqj9tpoSXfm7hGrSGhPk1ZPNezfs/bbA8fTaew/kgQBzWRWAkjZMhU
T40fzKxJ0R8scvE70txPDggzVNZh06F5oqExN8ZZhjIKLtibFrMVe9uSqqEto/baHYqkHo3SEFTn
xgqy7LeR5+g011Yw7sCOYKGIh0Lw/fYWfw3FFmdLIrpAP7gS1rEs37lDmHdRYnd+j1X1Z/BBwaNb
mMZz0jVqvgmjrj3a+MrcO4rSH2ykiA5Gp9gfDKTyEKvLEPA3ROI9a2q2auB05fqkF8fzSmcCftQy
vdW6Eq1+FLn8JrfSp2nudF+t+lnZKiXUTRDQXdD8rsEJTEcVXx6ipTxFdhptl5Td7GTFjxKP119B
ruGnbnh9o2xvL97lD5TUCfnyk94B75B//uZVNAZesRIiqZ/mgVpvO6r8HyxLoI12e5zL15dxMF00
wPjBjF1WqtVOhN6QGJ3fVYVzbApF+6QJXT9QRrK/3R7qFcF/vh8YC/9R8HfwlPjH+ZwwWGpKlI0a
H2nR1Nhpdtx/8fowazZzmYls701eHe/R50YiQNfphw9Nbz0Y7N2vultG0yaeiVl3GbqHH8aiK22U
YrqgQoMcyRCkEyfY9r3ljfupcaPTHCaYHAHejj8amkD0yc1zDyYgDqHmduSboYNYpOPL0NnIA9Bt
C+uT28w4sWdZX1sr63x5EdMFkBg4RzZR4d+cz92eUbS1x6zzBy4EhBXT4reI2/humKfiMEBa2To4
J+1vr/i1j0vVVsJ2JE9+SdQ09DpOCB86H0Ez/eTggvAArmc8oLOkrOS8V/YrgCqKqNAMgM0tCwNm
EXNbSg8UtnS9RaUkOIpe798dFVCNAlXlSiwqgfjiVMyQ9CC4azWkF63cDUITqHYma/TaK8sGWZmH
RcY+UF8WcW9namWcaHHtp7iAbfF87bZdWw77Mo7WEs2rQ0GkZTqIQLFDzrdFhsWO3VYFEjqlHSKw
papSGq6Gl6LUKzfKlTImuayUDCGgosa27C2jYVHFtgx1oA8amzHDqQKHDGMrlD76PAqr/URTo3mA
sRknG1Ap6DMLkOf7UBTicHtjXiY3tEphbBL3gJGGiHM+bZ5bpU28qgZgqVQnK7HcDwrM1IgKDvbw
0gy8Poh8Cu+RU1L3aoehwvt/AER0Wczlzrsob+p9CdHA0yq/HrThUCDQOO6aVJ+KXZAX3V+KdCwW
WuMdCs7VIQL2vwJ2uDwvsjwk+yiEgHSYFlmCIuxxRmVr9l0p413k3bwfFCNfWecro8hOJ8ouKOxC
UFlsr2RMlKbWgW/rXqcB3ECnqLCxK7m9mNdGYWfB6KFui0fp4lTi6tXrEwmoX6qdsrepe2/RnV27
Qa+MAlqNNgAQbnqeSyQq/Is0Sibb8BOzLSUSFduCSFNWIuaro3CT0U8Fi0oSd74z6UJS+I5S04+q
uD3OsTZ8Tojs1p7da8NIkRpaNBx9Z6kQkbVea9VegCpDkTYf6z4KH+cxcVaqtddGoYnPDufj42iu
LyZTIuLfhYrho2JHv8nKsBBRRu359ud/fbvO33VP5u2ASWR7/QJSi3hyRS4Ym75Qi6Tbm+qgfNKt
yNvFTquCtmu8p2nMu5075OMeaVLxy1SkAUdexeU+TLP80HW5tjcS0ZNR4O4bpwmeT0VR7Akvla3Z
D+U+M83ogDib2FOJGx71oULLXYKCNLWK7vI2D3c5KOiVS/PyfqbjTQ5v0LXDI3aZAPcOLmq1k+o+
3YQJBqvjbTGlbDYD9aLd7WW8MhTqKogjUVwH3rWkJ3Rl3HMNafCeBs998RL0DQXX+Fc9RDTu9lCX
wQhToTZN/Z5y4AUtcB4p2Y/kPuy+qNgT8qIHDmvtS1pJp7rQCn8XXj6s3BLX5gcigrSe6w4GhnwT
3kS0QTY4Uxm7DCqm7H7uK+vRgsiGTnKvqSt1i9fO7dmWpPsJYE3SfF61gRY73xC6kme1Pfh5JOxf
BVoH87FLA6md1jVFsLeUNAQpXWBlsA1sNNb2qas4iFzPZrzrpesbCDHjRW81O/EbD0EPr54RAgWU
Xg8bQ2+ieQucJPjdRmml7Yj9Kt9LU0XdCKtsqv2gZiR/otChhSUTGd2m0zvkGOO2MtpdXrdhjIhi
U3tbxeoNfJ2QEPx8+yNfHH6yG+pCoATYVFQaFmynVqVU7qTK6BtOED8BCZkJbFfL8RdfFWIC/GMY
tTYk04sAJlDUpCkgIvhWhfYkGl/hYwVrAf8cc5WMJ4sVi49K2Y6CKLgaruhl/S5y1BbXCTP2TTzd
NuCksI3IcB6LsfOIt3Ynhie1HvpjggrgXrFQOY4QwdmWyCasvN6XJBteb7DjtIOlxNhFXzqK57qQ
ih5+pTrNJzJ7XcPOw/P8HCuMBB0+NyzuyqKxftauNn51SzRbNuos8NrDTTfZYjxNoen2B7/yKSiE
g5wgcKU7skwx2qgDU+s6qV/jprjP2l4/ZGOR7FPqG++N9pk+CBCyRnnx0w88P8txj6NikbkM1c89
HnwT7oGmEa9cU1d2MFAGmPSstEyF5Z+/uTEguDkEY1aKRkLmbBBkT7cNpp/728t2GRdTH0NxijcM
3KVKInw+DKAWEtZqSnze5CTe673RPbZNm1CHQvk02QReNjtYonjhn96AtC4OeK7yc0on8QxxYDLf
G7Pxc8DD0V4F3m7gRnz+c9J84EVXlNSfKuAbYmjzu7Gt1toL19ZWfjiJJSIKNheFQTXPG8UNROoj
8Y0GrVuiRDqU3co9LJducWLJNgyPzAYkAbfEYi4e8hkjhorYpI7xziOV3wPcb47IsxTbwir13e1v
eeUIwFYG6A2kjvB+WTWeYkOtZxtVDTWatGOA9sS+xs7lg6no4r2BIhw7mVvTSpBM9mWBZpiVzh1m
FU6f7pSbOvDKU4Zsxcolfm1zwoqViE/TgrKy5KzqA+YpLSp7viI6D85XY+Zfw9Sesp0zeeEvHRO2
OxOpgl+ONjnVBuexvtl03iiwaxpSXGlvL/BF5EBBj41J8xdMCK/a4hEvy9bOqmzMUbsdm30PJw93
m7Rs7yrNy2P8rIYU1INhriWv18blhZFyCeBrIaSdbyTXbQFFe0rmq41wjq4Rpjtl6NSt6GYYILE2
Vw8aYsxr+8mQ81lsYIj93AxSQUw25M7HDea0qfQuK/wQoVqef6cHlZ0FmvbMro7yTeI27VNPQVP5
FlZR9hO5CIF8f2TaP1HmLbK9lRaFrxX2DOOnBmK4NdIoe2EW6cucdd2nFIXuu0CPRtT/6TiDYUDA
0kHsKtb+BN0fS/thxCHo7mU7pVTT/N6ucuhD+BLM+b7UxwRtcVOashBfpT+b3KWcVrlGpu/6Cv34
vigCRM9diDIbd0L1HHxRcFTFoPUrofKVG4Vk1qGGyMGgBrRYqkwLJ70ehgKNAnyVHGqq+9Ix1zbg
5QdBGoRnB0Q3HUNzuRGyfqQxrxeJH6dwnGK4QF+BicTPTZmbmKyMahZtsH6Zf6W5aW8gZVbfbp8A
WZo43xF020DdmMTqAEOXYSxyBLVWKG6CukvIS6/bVYgKfzwUv1wra9HCj7xT1LRTuJnxdF65dC6P
AbcN8ZwG+wn43ZJbrhklNCe02qWmBd7MUXJv6g3i17AxN1E/sXvQn3v3d2XbMxaVQURggL6eH4FM
q3h0LZ7HNG3tJyMpYTnlURB9v72ur3Jki4UlhWQMEHMUZJbADrzqZtGlUe1Xbezt3aT2CuQL++5X
YDpY8tYjNi/E7SqOH24vz5PaTEa+jYpB+VGVUsZfKaeAwAcdQayW0CP96UZe1B14KIoOcqyNtEDP
A/FXbwKPevfLg+4fhGvAIkAEkOo4X6XAI6PVBb0OfGHCQ+A1v7zY+ExMpK+EB5dPHAMRIricNDqW
y+Kk0WL9hN0cNV2I+B1uAFLe2ygCPxeu+976AVEIXwO1BDYcAc7i+bYE4vE5Aht+1Lsq2uaRetRi
Ff3z259e/jXnXx7uPzE93X+Qf0SW52uHK2vgGY2X+1GidPDUochtAmVM9iIHYBknirGGz7+yiLLp
A7AFEgYwvcVzUidZJ+rRyv00Qd6k96ye5sP4P5yd2W7curKGn0iA5uFW6nbb7jhOYidOciNk1DxS
Ekk9/fnkc7PcabjhDSzsi7U2zCZFFotV/2DvVw8/7dcn929YZHL/Geok0ZLr4vW6g0tueqiSry6k
Qz2/XXcSsOF/R7FfLqHOp9Zy8qA5NjxCE3MN511gXNQ6PLtsBD4fIQX232k1BF8n6YeaZWvK6XOD
zlWCgZ1L3SVdD//DqlGBR10ZvCGMl5fzAUFLjucykm06w01gNDiNu9j8vD7Kv7GcVfvPKCffxtVz
PVMzb47BHJhXZYQFSNcP2W6gqvCxsiPMkAJb3EAiejN8gyxqwzUACfcoZz7nHf952hQlTK9mibpj
EAlvX1u1v7N1/u316Z35XHwptGjJwLf3+cn08masHEpKTG+JzETXY3ktdNVgimSX+9eHOrPLkSgi
O0NBEhmk8GT/Nd5oqB6QxlHamfhZk+gfZUjt4e2jBHxxitnsCagIL3cFDnIiHTNG0e3MLQR0Y8ut
uuDx7cMQiDi0mzAfILaXwwQNBMA8zUBSmphUSC+QOwQO65vXRznzdQBxU8xGSxvi7amAW4PPVh+6
dATrcc6/WEu04iWm9QNi0m9/SCNhRPK8cdApCZ0+1x1cEYVn8Ijo0tA+zFOIJzFCHxdO05kwjvAd
M+J9Ckj0tP7Qkw7lsOr7o+xa72kOZxw1CjvACrouH4Jmni7wEM7sOd6UZCQu/Ckwaid7bhlDXFAi
vz9iaeS+8xsbr4amKy88Yc+Own77//4GMjgvN0PeGuVU27o/Go7dX+UCVGZoyvnC2v2b2NGYY89t
u9uD9rltlv/Eg9rHgWpUJD+hwMy+kiv97HzWSVkH071gWQ+LcVGE7szjcuPZgiIjlG5E+pNRtZep
zl8jwE/snVsfC80hTps+21mzt9xnfpbdWEDY76zFHA4ZzZ+7QA7isRzSS3CHc3tnU6kFmY/uA2Hk
5fwDnSLJJ9L+KFILPlfn5oehnIvvzeyOV4Aswks5x5kKHt8SaApjks9TLH45Ijy3LetV3dGs+2Ng
TN7eDnAL1crv95UBxiBG1s24z2ccBZsKIyJH9uXBDJU9J6rJLsTP5/zwPzkQpSfEM0ISLX4VffTT
qo9vDYatxsw7DujlxgrTERHbHUAnYbjZuwGrkyRAXeyhzJT74GMTu6sGxPywCFeP4Mz8OF8j423p
3/Nv4vqlM73tSypjL5cIcyfJ51+8o2XyxqkKqF7Cno2rN8XB51EQVkMfGLAwkJyTUfrGLv0xsPxj
TVlx02oIr2qkEXfp5FgXQu4zxfNklemEEgdBgNL+OAXKN6VpTatO3SOM9vxezq3NM43Ed0zywS0e
i0nwWEaaMfy5OAK89+COTonQzjJkiZrX4gpLlbxIDENhOz/iTPOra802j5cGJe5YTTJ81DjTYJaa
ThEmnVgT3BreWP/RtmE+ZqPl1YmecvDqlW69LAF6q7EFwwvbTCZuPUyOezu6CQOFzpt0bFVBgAux
a4cK3MiEBIw6M85HdMta4VhVQrel+96s4YgPRapW7BbXVu5wybOO3pKPH213Fv5+mhy6ZQVokEuP
w1NOAHVgwj2VPZdVYmFPVWGaJixd3SBD5mLaBGiyqaO7sbazMubtIPdL0GY3fq9xxdScrk0IqsMp
MLqELTr7O0AW0YGmpbV1fl7uVQqc2SY4YR3b0QZchqkyPhTS6nrjChFmzixowmiOTahiKO+vK6KB
a+6iTRt0nnVBx/DkynheE3AN1AW51QEZnOxo9AnyrgD2cMy1dD9UTj58mJFtuNCDOD8KTybQWzAI
TvvhIDOmqTRMuu4q7K8CG/qnMrvyQiJ+GiefJ8NnZfPxP9i2nNwRLeDRxWls+2hgO14colJa3mGR
jvgFlmR8CkNhfdZsEqyL9Zj/gOaIZeisZfFE/GwfeBcPZfx6xKDLwtc8Ocebrvam6UEfhqbzy6+d
o0kYgjFdj2JZxHeDj/Ab0nL5IAE8RFS7UoHocJSqvY9QZBPXXZhtfmVei1Nj2zS46vlZgb1lHvQr
tTbhLFeVQRObmkIO/rTOKDcmdrUYXWwOq0mDz3Cxd/TdYSVUOIEKDtZYy3Jneqq68XSwflnnBrHa
BYu+66BS8qM/58AJxwq96sSD53GPp++Ab5ZtQmyv2KtzEhRKVpg5RUW+H2WZvgdahW/K6Ahxn4/5
+t0fVWZdLW5ZgNcRAwpkkJgMOP/rOpc7PWcD2rVYqj3olT8bV7VLz0s6Q/gn9ajZ7LGpB00jhBX+
6iKJNFSTNvZHDM4Cd++g4NHFACrSEj+GqJe7ceu87fiS5RN2Dd7XRmUEKrPzWxSZVS81HCq3/BqG
w7yh9ILJ4JUe4oFlguzbS8On5tV70fxo0FW1Y94e01UDzqJPotxonX0xj2jtFGnTPDgyyOWusUYW
eJjccU4couIYwwVYul2HCA8HtpioZXkmNhpRHVnvha3SH1bX/ZHCtj/neUGDVXZ5/t50pLhatTlc
NYo2Q1zggfPglkH7fqjG5TGlx/00+FPoHJA1tW7muRnZHX5aXI++mP/i3+N0V76HP18cRTWN3Sqa
xvssm/FtwHcWVeo6DHk7uUYlrNtQld1NPXt2eWibnGqjlINWh9yzl1+hdkf844d1eDKXNbrOAzH+
9rPNgWuEyw6edWrHH16oe3YjLqwP9bhMN6ntiN/5iJVr4kd1CETRW81f7WoZd2OPmW3SqVHfTfQQ
v004Fh/ojRLhKL133m7DjOdJbg7dT7ro1BaMYgiO1JPldAD9a36oHQOJw8aLpm9mN5Q/h0yv9+Xc
rz8kygGfNEYmayxKF0TzygLHns7xMcuaYtkXhd/e9G5lPQ6FmDpkQlL/c8g5WONJmFPNdrC9o621
DBMpl/oO08DuIZocTMpzbOnKeHC9vk8mtfb3sirNMhazGzzU0JvmvWEUqUEq3WXu9VR7+ZfIauXj
0JjpDxTawodGQqy5WqKgWndlaBtP0zSbOm77sZOJbSxOl7CRbflR09v51Hh+gEtlWlS4eTKl6hAK
Z1Z3WQ5Ycdd2cr5rqtF9WjsbeK8SON4iMTgUf5SfgUTpYVuJ6wyD4eahdhtrupN2Z//ETGB59MCl
4QWuB2QEAiszs9hq8nz8sEyu+YC287QBW4zoq6B95mGWjLFhYi9qxNmhkGue6KCLcBFthNVzjcu6
xYdb6eFO5+70IS8bft+8NEQpVU0BEaXFh1fXZoveOaoDJBuyaPx48noYJVyvYwI1SO5Nr4xW5BDr
dUB/ah0/I5BDTXCsvAftG/4vpIQrkyvfCR6rJet+V4PLPijUjFuGVfcz7WpJofV2wtnzd7WkMvuU
id56xMTbLfZeBp8qrizEHm4toXxy8Glo7lAmGsg0x9JcYj2FVZ7QYpxwiEa45acNZhkLWyWxsGbP
Zx8Lz2qqfbp0UxRrwxXgtYqmfqcs8IQfNg1h82A1AuT+KASW7X2ZVX8BZEQ44jaeyvdVV4Z/uOzl
wK5csEqdeVwmpt+uaZIRyP5ai5zVVbDMBuAhqFLdL5V6yBN7qfxWWUaJSWjpDV0cMTEeNnba/5gg
mQNPhfe3g5EfYWVe0QhpnKLBR7JXUsbp5AkvjoYcNsOETncTYyQa+Tujb/Ml7lXHPeAUBpJADuoB
124wTGPMpmQ/NrPpXDve2E+g19vwa74KLBlheYyJNDPjtg7b5Su03eCzMOX6BTSKEb7XdmR8M826
Kq+Usqf8ygH3NOEJPkRr3NrjvILIGQj0marSp3V1I9BHc0NkntIKDLOGj/s5pczwvRym9a7OVu4U
IUsuiBwRQJ6Qakr7R1/rpr4ecmm1d20BDGVnl5V6P48KKsjcGeVXOC7plwI8+tHNPAHrJUMfP960
Kb/ZRRPd9thKOrExrsUnHF+MbF8A3MFCfDAd4OmTcnco7iHcnCxD2xfHOc97eW3ATR7vON9Y0yxW
rrx3lZh1FEPfLfFfQlwDR3qjDb+t9RKqpHPXgbR5TfFeLsLs49Q6I2ZqaPd3e78CxwLpv8/wrBWN
nyeTkfl23EPa4QRnYxvuQBLgDh5UjR8dwrncnBwKridspltRvA+tHBBMFrVzuZ+Yk82H7CuVhLpc
P2UeRAlyeuGWSV6a+Az7xaTf1bmDK2cFbLbcbfo+JRaTVvl3tsln49JoCzhkw2qRuIeTH3E20/5p
DapxOGiZGu0VGFNu+mbE6yHBjmS9jlJauu9bmky4xYel5TzgjG4MZBv1UNxE/WBeN1SlMaz183zH
v02Rbp1o1R+ECgYT1JFYfnfWUN5l05xWsZfBW0lmUuKJd2rGfl0qWeES3XmI12Hj50k8kl37aXTV
EFH769c7F5Bty2UUrf4BcdPufSOwP/+UC8pRSAnbCONb6Yi79MJnwo56XUBF0Qyo7vNIYpMSLI7B
Q2cpvg95Vt7DBHawi0UjBl+GJvfrZMnd8QGqx2juaLbkEb/SWg0KxYsVwoOxl2vEvd0hoaXt/IWp
Orn7OcCu4aA63eNkHrjdtfA6lrgnQ3nXWnP7FFE6x8GhdVfOWxb4d1HllvzlnnfxbsRu9adj+O5f
F8/mmdgOMunTwqdSm4muofcOmRjJ1ooVV9LrCkPslMAUxd2yrWKXdpGTQN5Z/rRFs/xNPXcUcb+1
5mOggZJOrx+qXWGO4qMKS8jnlL/r771rZGrfFGUAsbuLlL5ucN37onkrbqbhqZd/T33RyrtA09CN
VVRz2hDK6amh8BiMs7ByH9e0SBGTkIGZxwhg9+PejfBJ3NHCyj/KKqp+amA/8CDy5V0HuPJHlcHc
QlB0HONpLcpP6er1edIW0qFvkqq5i9Ol977mbgXAIvUmw46NerLezcWcjbEhUFXbianYpP8rPd9Q
HRkXZM2Kzrla803ycCBlEbHbLhWIAtPKvJ2PZdiXWkTVdKPbVv8iN6rK/YKr321bZhZv5A2RgbPQ
VN6jrzDjcN7XThXDzpUWBKZO/1mRKyhig7ZutytmXZOo0WnAfFj42QPekHmJpFBmHGZfOeGeUqJ3
9FrBlYr0lOoxsZ/UTW2OmIeYfoWvx4zB7n7BvKhNIBqN2BOnqXxfZZGu9vw1+UVCIx0+RmVDYodV
bcbXLw22szs1SMuGncIZWNbLhgM0vA4Aeph+y93ILmIYaig8phgsfxRztLzLVF/gim0uFGW4UoUb
551V0YRfmvIPdPxm3JWjbd3mM4AlDKCdlOOiJxIGA2PnBcqVuXwHtzK5POfN9oPtLvx9icgVMjpt
xUFrC1sWD05DSzPBWgP/bSAhI/ImmZLNdV+HOR5tURF+953CC2LU0jX6DlIXPyzf6ARAgCHCAMTF
BSl2RxTpk8BZGnH0Gnf5UCnNe7ziKqG+ko3RQz2s63hV8+wb9+j4tb9bRcN7hwFt1N0gdzQ+aavs
+l2dYyz0U09r5x4ckXOJZkNY98mYIz0WRypsZNwaPpZS6FDQgm4Vz/OYK9ezCb+i/dM47fwRLSSd
7uu8zx898p/+0NSLoR4mq4p+tFOU/cEVtfpmeQ0nTiuNyn2WBZ/zUqa//HGJDmUEW2if5yGv9Ubx
Qe7UUmncqnKUoXdi8F0USPOCOAfSKTUTVYkVSlHLIuMov0hvn8HPAo1AtW/Y9whBZLul1n5/P9uU
MhPeg8sdVc9NIXL29WcXF6z+JkUtXL5b5bLcLzLYID6DwxH2uek+eKEIZKy0YeFlP4x5+scNK2Ze
mqt6j7H4MPGqQxAvdkpkSLAs8PLPRHB61pwGPHAWq3am2FeW/3tOLby4cW2Xu0xr40sgnbB8hzQL
Fgv1IOZ7O5WEQYOy1Sc7F0F0EKDJ8+ve7ezP+MC5750x8sSfACyXvasMgfBcWxbt59YQ7K4cWqCz
l3lapqRIaf/HaDtKm3LsIEF1oJD5SYB1/b2B5NF4g9yB3+0QmcudD3XQ+N/g7esl6cmG05jnT4gf
OsuOHbbrfgk6ETx6ZVaaWFeH+inPwtVK8orGgoxURbHFWMn5jSEdGwQ6zOEHGBrzXR+aU7FbtWX+
CEQ7/OplNSKNbGvvvTf6EEwjW2/0bPK5NBkCv/0Z8nR4D8aHJBHazpLFfjuk2fUKYeNaTHYoks5e
p79qczzDOKZJyxtjSp1s72BZYe48pDgmCKPt5Fyo2p70D7faCMgvKISAEzdMxlbV/k/V3sDJABvx
3jmu/P9u237pt/q5phwjm7VS+8jFh51sbYoKNk6hL0nobbWXF2UQGogUd1GLpJRt0UF4OT4FGBT0
cFk/+v7YJyUCw0mTmdNvidP2G8UjtrlSAwIv+IwoRhTj5ViZaFos4jrzaI6e8wmVBA91Fc+/5kxd
Uqc8aQZsQyF2zqwA+eLb+A9qcKvK1ICbj1PvfBht1b6jdlHsAW9a3+eovVDlPjsaFMitR+9RJzyp
HLpAr0WfedYx7e37Wm0mVJo6aU/t5TD2+un12pX173AoAgGHNKlC0/g7df6Zhskf1FSoI1a6drXz
5iYzrtSwVFfwpc1yZ0xZRhvaEDXJRODPY2IQc5/y2nW+WqSxMp5TvzbvxjDPQOENq/xq+Tg0xXmb
pZeIAv9uMAAg2x7b7H4Bi56sTRNqhRXZsvLRYcfjaq4TlSpK0Ithv63PxkdHKJ0yP+U8gAX0G072
V2g4+daQOiLoZ+2VobqdF87Oh9eX/6TP9jwK3g8+u5gp4ZzxcpQ8DcpOG6M++jBObzVAufvF7brY
M+zxEQMmazcJeUlb+d9KLbrsWLdASQDeBN7g5aBQCCzR9L0+Cm1aSWotcxJR9ti9PrVzowCLoyjq
0c2Di/VylDBtw5VSsz4uQdiRQkbudZOvb4MUPK+fY6Lxs0U9IBgnU5k3pTa3EPrIZWAeUWjI9wuk
iScMJuar1+dzZu/RmsMwfFMGQenwZKhBm6JseGUdUQrNr71ulY+hj7/O7NAdvFBRPjfWJirEHqTf
j6zZy7Vb5yEoEBVajxMvzh0OgJS4+rXdM1R5YVpnzj+sHQIcnCI40KdO3WkXWHPm43E0UCawp4l6
LybPqWGlVIdc68KmOLffwYAAwOZk8eFOJjZy9bZBi8IVN6bGmkgh3AhGN33fmyXV8VXUSC6o5cIu
ObcV/zvqyV1hhmXAU7vB3QyNqMfWHh4jkQ0/374/6K2wCTezuH/a//S80okU3sLDRMtr2xuaQyqM
9LtW6/z39aHOzmcTaYrwwPjXa0eLwmmpqFhH27AW0mTPS9J0WS9EwHM7Y7NY2PTOwBuffivw3FWr
A5w7x8Vs9uvkZTclle8i2QwzlniwNSrzb5wYXWd6roBc4G/SFT35UHaVkptk+MBYRSMO9US5MhoH
60LQ/Wf5tlHg+wLNB60B4ffl6RKuygFRR3Rd6ya/spplSEjgq7fhVJ/7yNsn4hyTPMD/ejkK/jpt
V22jyBxrndzqx7gZy/l/GcUNAQ5wMwL43A7cf1K+MAunoO889ygsNezrujexfvG7mzd/FxSeAb/B
qAcOcSrb4pHHV85qBccCVPfOr6omWeqovjCXU/zHtmTAiUEfAe40gR2c3LluE6qIplFwXFrP/uSM
DY6a/RqRnLvdwQvRkc9X2BqtdO19VBfhYcAa56BLYOlvnC+BF1w/CFo6yfRNT36IbMpxEuhNHi0f
0/JhWr7YgUgvxMJ/tuE2yJYqc/k/kxdefroqbbohw9/wOCDYn1AONeI8wB399amcu0pAP5Erkzi5
nOaXo+i2q2mDWNbRGExe0DQWdmSd2d4vvO7CVXIuuOObRWDCW5jr+GQo26V8ClyFCGjZ1D5BV9+Y
qaNvK5hw98w0pLLbaLVcCBrbnfHy1cHqbTClZ3MbktiXM7Q7Qr+QmLuGleWjhDbKA9XRiCfWWKdz
7Mmi/tLaa2snrcUT6cLoZyYNZJdEJ3JQc0dP5OXoWALmRQqd82hlpfieIfTsXtlqzq5MUBRFMo6N
WSe96w8Xxn3ON06mjTsAR4YgY0PNOtmj/WjhvWCJ5YirZv1YjDkaekWfFsVeWc5gHtpZDN8aJEsU
L7G8goYQzd1H12tRUTL0xnYt/QxKXh61zTUCgx6de8ftEeTxIv0VvRUkvJbQmvKdcF3xUANH/V4W
tv8ToQR6abrVXRmP5ZKld0OXI1CVhbQXd+5s1sj3DFp/sY2hvp1Lyhy7FQ6rTpwmdX+amfTkHdiI
PosdDNZ07Czm+EQJ1yh2tbnIb8DoeaBSH7bd3ZhpymJrlqMxl1bgUhNz1NO7plNagSsO8m9oG1Ea
8sIcoeR2cdDCcwdKiTXvU7Wjp5V9C6x6qq9SjG/Qh8Sh/nO+dDMVbqbrx4uUSDY6rvguFje/DpuN
MINAWovSl0qD3UoT/K5m4xhHhDfs6m5YjOiXMlLnrkckJkhEaiyfEaoY/atiJYuGxub1tyTEuIFp
1HAL/AR692s0FNSC7Lmynhy7aaYbmyZdmsjW6j82VdiUsYmLys9KOEFzsDqXIlZoYkkS970lP3NT
hZ+wRJnKu1C3vUU5vZH3Ule9tZ8NaO57OuSOE0+0CC8ZUZyJU+Q0Hi9SiJw4Bp0kvsVU0yZ1IEqX
bImrQsjxUWrBFng9UJ07SKxltPkJEEROcVdhZiBrRnw49mqhPAcJ4IBIVP2h6ZbxzmwDwAworl/I
cc49f9nPASwyAF+gr0+Or1NbdFfzRR1r+Lk3Wkb1VV+Owy9H2v1ezKJKINeY+3B09B3dzvAKFcTs
OnJa72MrGomgVo9KQGhaPcrWa7dz/cX4/frCPOtunpx0ogvYbMg2dAJPNZECM+trtxrUEXRW/800
tP1e6yz7adjTmKxL8at0lJGkND2ObL1sr6Q7v4+aNLqZsR+izRP69NjMNsmyzj68/uO29fnnt0Gm
5GeBewXY9zL8iSLg0i54wAIese4r2dufMtPepBDM6WvuRP3XN4+3QZnw6SHhQa/kJOpJBXLN6G1S
+b7GdNRuIwfchkzf0UFfOvBnWXYB5H3mAqWYRmKPWNQmKHEyIhHFEzyWraObTr+rKmyBr9XDrgna
8s2VH5uNCEJ+o3JtnOmXa2najeAzW+7Rnq0QmlDFE6xT6rZZuykOQMlcGO9fkCdJNoWfrbrFixaw
2ssBvTnjUUv74OjZwBx69F5+9L1J5deg6hO7wrCueitzA9pAZfAOW7r61uyd9mc+qPEJ0FxHZ8K4
SKvfqEknWwo8JIQ29G6p+J6SZqUJZMRbAvdIUYfFzqdq72MH9TcqhfrmBL31RYGWpCPdNvc4X00I
8wsPuEjntDehdMb3Q7qW1dvTKL4+0MLNNhJowslSdcswYtKWe8dq4ck6tpTRA6tQMS3kSwTwMxtu
0/lFfgkmGF7nWzz+T0rPzJ2ZO849Dqnzy/Rq/3qOvCdXKHEhqz9zdtGZ3MpcTA2b45M5RSoLywoF
0uNarPbXstftnW1X+wJ07X6trfTC0T0zr2c8/la62x5gJ/PqUep2Fhh0x1BRt8sbum/IpKx0Mk1x
4SVxbih2Dztog1+i0fNyCbPUbSCYtvI4a3rujVAePasl3wsrvVQ/2X71y93qkO3yVHCoEm/Y/5dD
FfO2bhkeH0g8eseRdsSuGObxQpj993LkK5m8JClzQTU9NQ9Xi1eiRFXoI/CM6INJneQxg2X7BSKt
+y03Tf+xDxfara8H27Ojwh30tx1CZr+d1P/sRGttcyczA3msEfTHaG41xZcZzeHv3tg238ugb69X
XcJAfn3YM0uKxitkbk7bs63Dy2GxD889IZeZkrQI99bUI3LTjJfwqv/ufuC53Pmb3MDGnLdPRgkl
nlvphPofhPH9QAOcliqt4keiiftJpuklpfB/N6WDqisxhDobX/NUgzpbLM1FopZjAILq0E0quoYp
Iq4i1XTf3ryC6GzB6UJOh+vkNFpF3uy5xmhPR7E25sHDgiaRynevXx/lzApSRGEYYLjPbtwvV1B1
ICXHtlqPay6sT56roqvaXopD6WJAu649UPW3D7gpH22MDMoEp2x/3cFIKbtQHzFGzseY0od5SN0x
3Rm69m/6HETE6wOe2YnYJFMnp8y2/XNyANCLsowCsdlj38js0SoXfbsUfXghDp8Bi2+CTowC04Lj
dsojU5030wB2NA0mCU+eV9FHc4ZLFuWtlWRqdQ92kdtXmyHubWbD/BJm+kYL0i2qbOBwSh700rAK
P7kMFrQg/dpQ63EhHNzoIDB3ukGMOge6/vZV5b0QYWpnuWC4T6OzE2VWIEGlHtOpMz61y/JAYjpe
uG2eXcFOAjMMlk0JjCACmegkm4pkkfFU8/UxE0t30GZfPNSAJ25FGFYfvBHQ3qpQBwhCZYB2Tr2d
6nobWZV6vlZ0n5c4R6vztgdZiyauE321+0peS8ccP6Y9nXxd1iivbO7VdWdnF6hkZzIzxDUgFJLr
IpQMvfXl0Wr6YkXLt5JQXRTde1zoZZcAGi5/wyCHZQ6HCDRGV6amvF9GMGgHaGHWX2vMsvCGkk8q
jr0sgY7YofSXh9dPxZlz7/ncRGTFPGyQi3v54xYf/49ydTVkWB91Kr8YDs4C6KkIkEks08C+kIGf
eQBtDZdNzI/NyZAnA6IqDDfRqfWxGcCnITiEihJIdjrvQa/6j3YpAFyPVTR80GERZFCRZHdw0kp2
70SeWj8NkCZ/6MADp9RKRl+nQFIKePuikE3BhCcgom96EiqAUrncWZFGt7eIYnvJithS+lHP1bi3
c6tL3jzc1tEIMSKi+oSE2ctvgNWQ6ecgn4726g5I1SOmPWRpcedEpfnJam15YbwzlxdVRLQQUEHf
pMy2//6fVCCT4ww8qtRHS6kmsQOld21WdAkoxUvWO2eG2miHUChpPZDsnkwtKA1XiVy7R8wRexLR
YAAwPS43RivzC7M6E99p6RPYITbBeT2lOUoztfsxtd1jOFQ/xIpUAp3XyP75+rc6O8oz75kKNwpV
J9sXDpef5i7PLKu352uHUsbdNI7O4+uj/Lts/OlwayRvGFj3+RD95wtBCWhKYLDOERegCrhKBgdr
wyo7aR1eqJr8OyHcgsCaQHZ5FiI8mZDZT96MBZp9bLsCFgNNWPTIx+ECbSliS70M4LQjt4O/CVls
ZLyXW87X5uLOKrRg9/dPYZ7fwah9j1eNoDaIwFetgz6e7Esk9TNzI7OgOMhtv+WfJ08Hr10NVaPP
fGzrtNuNSuidXHxz9/rH2n77ydx8FLN5fG9ENW7Bl3NzQWMVrUXLOlVuSS2hvy18R6KuZddUdKx9
GYZv7a3R5yJ2AizhSiRwnwJmZEnSYFdVdNMXkbyj6jvvGuQEL5yo04+2jRJRvwBUAm6CD/dyYhkQ
9dKysX9sVLWCt/TL8YcNMfG+tW1BbdlY/fvOLtsbF/glRcvpEqfyn6uTX8D2D7b6AVIN9ukHxILb
bVujTm+Czi9nsFkOvNRMN+4NAuwgX0WmDiG8qbtplu2jhfdmRQnV8r+A9ZUQR+bgfoTvc+GDkxef
fPLn30V2t6m4+lRcTvKRzjcKFCet9CbtZ+PBg+81xQtvvjQurXV2kgAllfE2aFwEmGo88+B1iArL
9HCeByhjrQXFsxYZppBAf918N01ugc6VmvuKW37ypiQz7MbfteiX/KiiPHowSqmiw4oS761Ve3Q5
Z/DhfVzmdAbgJkXGXb6hXxIPuOUQw+4w4WbM/o/as/waefIi9KEpunN6TT5h3kBMcaMrMwtKG04q
wIXr1AmMOyWyFHhtQPoEmlZ3n3ERiOx4LtcUELCZQ3JZUKXamcqwcsCN5VonVRoGO8spRbdzjMiD
l2bq3rppSq++LgYn/zQOs/Wxd/v5vV37cIOUW4WJ6PrqT29RsaJqv2K0UNSI/+zT3qjdXR2JzqNm
NXoQLIo5AlfQF9VD76ZAG9dh6qK4sQuiI8yZeavxTvI2QIG4wkHEQlAfEkhgPvpNWSzvwrVwisQW
rvycF4NXJU3v2si9Z33xzRDFXMRBbVs/Qk+0d04G0wWIv4212hI2o8VbdfAVxHm9/vGy2rlr86pH
NgY3lL8DxAEw45233A32atVJ5/ftUdRGWwGzxT4lmcoJYy5cxsIkanX5Fehk/3n1dPq9T+cc6l5m
1Fc2hIv0qu55jySpcNoch4csdOIqhPjWu5k1I1kNFGGHlrP+FqyO9xu3KE24TBflJn4tQScXga2u
oqVNlxiCBVwBmin1xzoH/FhNTvRBVPih75VnGz87M42WGJ6LAxFkyevPYoLsHTvzpEWiuswScQgk
rtpZkJ/ux6kvfyvgEF/daIar56Ry9HadMrHpniJjTq+m1UVAMZynYUms2Vy/I3+DeCb47vGnBTUS
Kd6+UJ8bgGBonG0dsF2qgvW7RpaujKNa1A0ZFqkzbmkRlcohX2x5xYPTqSlSGNkHcsWVPqeFAeV+
7Jo6T2an6u7msOoelas8uI6pXiFJpEaxJEbeih/ZrCD/iWqpPwx6XGFtjlb+2+tmy9uDDnfSxBnl
+LtGPsXaBdJ1/oAz79TBsoz2mON+1+6LSIx/qqbJ/oqs2hwAMA3uYqs0rKfSTbvvXh81Dy23c56I
trbfq6aVX2GKTY/TQvMH9mJZbXQ9MEhEhqrsSfA9BfFt5ExwclQzxkUn5cPkhva7EgDFGHtawGft
dWCs+4AvsSRhk5XOlSUGY40d1QG8NGAJfHGLov4rK1fNe6Dd5vv/4+w8lttWtjX8RKhCDlMQJEUo
O8n2BLWt442cM57+fq3RJsgiSnciz9xEo7F6hT/UTj4Xu9bWy59hUBe1S4PMbk7YSdt/7Nqyn3Q9
C74yBYR0Q9tLg/c5TX3raVqd9ruwmsYE9+o6DRl5APN6wCwR04kQJPKTLI+T5MmVoz7j0EKYi6PG
+mUF0jzsc0lJn/tGCZZ9OWhDiodVVE0ebxOKveQU5mPAjOjXMmjvIwjyii0r3CU1hIod5+ofek5T
spvVImzdFoX/l1jOw++U5wMQc7lUJRdngzI8SMDniwejDuMXGAchjIM+yGsXsDJd6xoZ1p9NJqt/
h8FJmn0TlOHXORZcn07L+xBu0xy+QU6gnpnLCChUpEuS7va9w3HJFTt5liIJMcPY7MLvRhUbFfTS
WAf4mzXhW6hH7YuScmi8InawQMydPvvZB7Fz6gjA3X7ICWquYkK7LM3JgogixVXpZkZWf7+dZ6xL
Nb4Bsmj6CqJWoPG6unQaaF45Fr3QRO3lYXYy80drRuUh0tT+VCiRtdERWqc1H8thay4UUoV2wur2
n/pR1cIAVqoC4vcZ3+fgIWv04FtKhe4h+6pDb4+1rdbFOmX7WBUusCNY/0BtVrVJoswjFbmm+Nai
dH4NxevQQ/TdKPCurYI2DrmT6NEwCj3PbDDnLVtZyhRfqgLoxUnBeVDSbCO1Xmfx4lmAP5miwEbO
94P+/p8sPsl0GwWHiRcGvPk+ctRlRzwFP9mBefns2eBjRjUXZAhlNQYo5w8URQgyCvWPk9kY83GU
ov53F+fFe01D/qmJ0uTf2+tdHg5GhKBCSIRgezJNO19vzPUearOCnASc0j+51bVHKAjlowFlRnPn
rkGccQRRvFFGXL43oIYCNSxaThh4qufLOuq4II3ZOScjITpoUjL9jtI53qjxLt8bq4CeJDZTqfAW
z1fJA9hVk5wgZYnLFMQLy3GjAa6knCRbpf/VB/rPUqt9ZPyb5ynN65NZLrOXCRyPomVb3r4XYCyR
ryJHIwQNaGowcj1/orBKlTzGa+pkZsBXXBnk1+PExvUusU9oLlayEe/KmQaVm+kN14SdQhXaIUyv
P4MWr/KN0uLKc1uAvvk26MgCylrVTNzxcmk7oXOKYXCf7NlWXrOykDY+849j+N/SjOdmrMxIQDim
AotdRROahgom8p11cpYOPEuAl0R8yOYYT6i4VmJvMszxtekKiClGbqKtThapPWsyYFb6Imn4pwRt
Guxk3cAhGm9qDZ2UGjUCgEiwYU5Kpk+fP+HCd5ei66Pd+VF5/CdmQDLWIlyL7JNU57qnjLPlzR0M
wNuf7+X2M5KmrENHhIqVY35+HmLaoVy+lXFaynjc4VMX7+JKDTZe8kUvXARALg4EJaFaAAFcXSHI
EASG3aSqn0HaftJkKb6vAbZ9TyuL0jgOQz90DIhX5N53ajjU3oDm7cZg/PJjpukKAom6HGN7gv35
o6Z4oTSi/en3BQyaxJmD/7VxHu5GQ8p/3t7VK+UqSAauSoplMWpYaximcoIs6zzLvpHKfEO4yc5P
mCXr7mgFoKe6IbiTqjg5qIqV+yna3w+TqRY7dE6KZ6dOyydLK+2/t3+U+LTPPwH6LtwK7AE0gYtS
tcBfRIqsRvbVup9Ocp0BMrIax3OCil60Cj/19npX9huaJT0/Yiefn7H6sk3UB3sJJjdCtTka+k6u
u928JHsC3Vab9gLww8mCl8Mwk1aZwUW7ip74qfQ6NqKTr0hNeu/UNSJqgeoc1YmTBpI23s1zku8B
aMyP5gDKK8BrHdmJdvwWYhThNYtBTT2Gybeyb/UdxERn6xMQR3y1/UQf+Bk0P2kbriV9uySSMvgg
nU+9CVd10vdDlX2VeuVfCb0QG4MWo5m+lxGcR6lTHiXMAfe3X8jlt457AnNfhN+xagQkff4BFBEw
wS4yRr/KIPZbFoy/KQBReXuVK8fso1eJpitN0QsyAFjXKVm0evIXPehfdG2pXsmOlV0zlfEhnZdp
I7e69lSiM4QdmC6ukdWrB1gXgnPUJr9MUumbCvMQpm36WZUyEbqIjkCYGYPQfhKH/T/ReFGSqjIm
ne6CufSnzqiHQ1O1/dfbe3flWdBXZYxM8Qtybf2GehSE1AnFU99wCsODW2ntSrjHnz8HrCLQDeDY
RePw/FlkDc/GJOAN5aXZ78y0qw6tUn4WW4NAN5065oCW+CaBs56vUraGlOA41Ps16joeGjzy0Yr1
YtfTM9mINJfbBrRI8ITEVI0/q4OdZ2UiZCNUP+jDwp9hn7p5b0QbB+0yngHgApnLGIM+ub6GjKEe
M8ap1Wt+RT76OCh1eJz0uj/W2GwdP3sOWApTcLqudP+huZ7vHbatrYM8iearQ2R6g1oWOyTAtxAZ
l18qq6gqjXgBX0Ac73wVTZ8Ce5hZJWsUc0I8aIqfY0spdhi41W7flPHj7ce6ci2yooX4NnJ/Ysy4
Onm6Ws9tMPOiLLpwz/XYZvdFVM6nsAR+NZeo/qHxIuGLkcbPNXrjf4d8pmMI6f+3PPbpvTFmyZeN
3ySu/fO4zDYjhAFtBMn3i2sxmYmI89yqfltExkvBZO8hkpvuaISiPWZVtrlv6nryRrUxX/HsqXZ6
oSaRl2ka2lByp4xPldRUP8MhUp/iQku/atpkuUjutl4jZ1ts3Ks/F1ifIabg7OQqi7Gk1JkmJBv9
1AhDr++05he3nf0Cv9I8qolh7lpJYNOlcgsyee24gEVg9A5UiUbA6lC2ujGWHfqkPvmxZbtke4mf
ZGrjosihP2b1UL7efjXXFxSW4ExDGRKvTktlL4DOY1v1x3CUT5kkSa7MRf+W0jk7aEjGfb+93rUw
woCIFgf5EQ4DqwesZ2zqe21Q/RkFxechcJSD7sRbH8GVMEKUIv8k3eYuXteUSAMil2Tmmp9EXFV5
10QHsFC0kkfn07eJCFVADcQ/4DtWSbeJnUWOUK/qo0GU+ZlE4zxPhi286ZVdE3QyloFIDUNkdSCN
Kq+6QEaXwqjN/BDFZeI7KE3d3X43V84CTQSwAoyQCSAXhAynjIKCGZpPu0m/p4TN0BypzLsC9TmU
0+puQ/fwyls6W291e411sYRGR4utzLtun4T6vFMkdAz6HouM2492bQMFFQ9fC0pgxJrPwzDa5gkW
dZHi02CcdpGtDjvIAFumDtceiPQYHy0w3YCtVq9pomlKSpkr/pTnMTjyYSA364ZjkVSfHbZy8+Nl
ApGbup4cY52MJ0hzzDHEJX/susaTES5xkxKlsdvb9gFOWAVuviFB4uZAQOnSzvetgeOe2q0s+zLW
2KYnI0X/D42+tt0R6OuD2WHQvWuQNvmV11Vq0NczJZS3cP1UdzS35Sc6foZQqhnD2VWVbEZcEkbA
tEOCzz71YVbXXhfb+bu+5NK74EYhNxJUAiI8avxHGIpKHgUN0wB8tZf+80mNyJrIomDOUbetotFY
9REUacP2U723vW4eIsY/45bgwpXvii9GHDtRmdAYOt9EXa+0RU41x5ekGVVH5lCEd6fezTi1HvIq
SDZSgCvHECYgBTgRgVHGGiVmlpJeAf62/ImgcpBbaTiOZiTvxtbUNkLGtaUEVoy8HdAw2fT5o8XM
90dDj20/alrtMDLOcHWmfIfAyP+9fRSvrMR70oWCARcHPY7zleAMTMPYOZqPDhfUoR5RXu5k6WFR
7P70+aVQ7hZjcJqflFerpcJkrhxmf748Ft3vopUdN4AY9TspY+vzB/BDiAMagdAyWJMyQskyZSnK
LL9vs4R5qursO8rkDRjYlehnk3UxtQNdAONk9RUPHcaBTVjLftEW1sFEuxKhSdTvPr1tYlBiiSyX
Mf1afqNrR3PR5Vb2UyBdvq5I6T6LK/0YVku3v73UlS8Kj3P6q6LpYYPAPH9DTgYfDpqy7HdZnt45
zBT3DhIJ+0IZEHVPzX9uLycuovMoaFPFCQcLQgRf1SqJ79RclUqrLWkrFMMBzEF6GlU53JeSzPCX
ID0hy0Un5Paqlyce4gwwGmBWYGrg7Zw/ZCpMHxLmi36hm+U+kPX6R5Fr+ZuFVNnGUpcHRLiOUHbx
lExA1/W9M6otY8Eq9zuKVhLeimFoi9Du7Qe6WIUEBmUGIerM7chJPH8gQ12Mtp/Nxa+CpYcOlnX3
RttstcQuVyHlY9KEdgbPZK+/XnzlC8abdeAHFkRHaP4FKmizvnECRQw4OxJCzQbAGMklzgU81Pmz
aGqCT23SOH5dQiGMnbmJXTsxDQ/if7Zv0PjMXE0u8kcz1syNIvni9LM2sDvqZDBkVCmrnD0QioVG
mQf+HKPXlodO45pK86aqxrepU77cfmkXp/BjIYg7FmIXPOjqpc1TW/ezNtm+hYrUs4yw2Atq68kB
BcVm49668uZQqCPJQLeDjq6qnu8pTq+4f8Jd8wOQ024TS91OhxK38eauPRCJIANChu9CI+R8FYSf
CcWB4fhpGkynhkj/gKRm441GMWwkuB83++qUwG7RwQKJF3Yx1R2XxBwHROh9ZY6muzpECLSfleyh
U83wXwTXzTuUGjLUFFTzAWkyIfPqOF+sqE92tprmz0HnGKfCSCOf8eJiuAhuoUOIwHUEwKFoDp9+
1cwyafKIXjLTxtW5AjNUYNJsWb5kS/OdodSVr/F7ftrNuPw/lmJKa3CCTTF6WV2xU9ug1tfUvARo
/F6Yj9YdoB38Du1oi4kAC+DiWxXeV6L7QN9as9fnCmeRCIyETkQYrQGX5KaUO5DOy4iWpCywB8Vk
BAoVDmjwA/cojOKxahoL5b5SfZ/SZnwzpyHT3Mqci+SYBEFU7DoMCx13kWLjS5C0ORMsqNyjK4Eb
eouQiXuAV68V5JRzEPhKJKUgyoMo6Dykt41lZ3Rc14jLRtb3CUrcqzlhyiVIi+UzcW1G4Huq869q
Z9M8L8oodicA9E9SFCqAmOTKBDKl5g3pKrIf/wLEq34GVRM3Hs0fA5DXFKpPSjQUz/oidQ967qS/
ul5RUldB8gTZ5KI2Qk+Kw+GHOdICQNewG9+YH1WvpmQVvyu70XOiWmj9G4d5nexH5jrqt8pRysKD
WyyXuyyZuztm/e3fwrE7B0yzI+HzBbAlO03FrHe+mIM8j6XRWl6GlkPo5lhhVLu2rnoW1IdCduEM
ROHdBC4GjhTuCv9asSZBHciSCXBsGdMhmyE9uOU42MPBlOfmTjfTVkUeudW0XRxP0uuigtd3VV0y
PHCt8XjQ6t540+Ss/xYxpgInGmpvGopqMQinpssPZhIrtRc2BkrNdqJ2M9R1R37MAb4wFC6cTnUd
jA9a1+nKxfbCxEBu1CzC9AvSr0G713s+SMTwtBbZcrnF/7mvMX3Z4S0TLA9WraW/zG4BByilS/nN
TPT4e0I593fU4WKBGCvU/1nIfNVeJOENCA3atA6WVndPJY6AAq9Ym7bfaVUNCHDQnHofFmbl7EHt
avKrZGRC7WKM5PdJlThwjhEgN56SI2jHukAUe2cVOqROI9MgZWiRUgyfDqA0VhBYorQQGJl109lA
ohTanFLco1uNVK3Jsc/ctLIxy1M1jD9uB6XLaTqYB7J+CGAw6En4VmnQBIyQXn7e3C9dpX6T50WZ
EOMIAsuVSKj/p4IV+6suXIKevbDhILqKGRZm2tjAlcocLYatH3QZTwRxEWkaWNTciesrEcgAoPQZ
IeXGTg3T65lEzl4f2Oaf0jHTcmdPsnQv9Rn0nzk1peBE19eSH/QQ/URkzxVtcNV8KKY940GKY6vN
UDGRuWSTg2bH6j/xhIcxMhFF9E+DXUxzVCO7/wGctP+TZqMGYX0u02ivxk32px66BGXGsA1fkBNF
Tgvh/NT+UpSooLcLYtbco4uS+wOg0reagjO4z8JATqigjPpvrjs1eFWAF9Ixlkst2SMfKqf7YbTB
JqRNjsZELaWl7WtJmrxYuBMOLs1E85gPbZt4WRA67zL9rtDtF6v8WZtK3sMnrpXeSw2rfomVov6d
RTPsRw3+/xE13rnaZVieIHxuaZmzXzRUZt05y9rU1QpZCo6mnbJPY+I00x2eBTpc6RrNUFexc/uh
LQPMGuxu1o4Iz4Jti8ogQdIzpd7YkVd2yQnx3uJH1U+YTJOGIfHaRxl61wUWzxZI37Yvd4jtozFN
51d6aZTcDL3KHsvJK+fSjnZ0ivT3gQ5iiLz8hBYFv18q7sKJ+8Vtjaxx3DpI6vKRShR77ryRgJya
iTOlRwcRkZdJWFntJsUu4GBrtfR9mrCs9JxOst863uRvzA2iaBea8dLy2pPmWzhbhG5qpd6nc9rX
j2HYDAyvw7DGnkGT/6TOMM6+EwdhdyzsouoFsaorToMiLaBgU/rSG4X9RclD95ROBTkmCnRo36/y
2y5GQX80yvK+7UIdwGzY/iBh0+8a8Ly7CYeDQ86fYuPbuswAWRVXYBsnKyYm69nc1LXVkDpGiUVJ
PBwKzscX9ISrjQB2mT+LVUQdRzZggco4zwAZP2hBYbQlNHkhE0IvQX6eYqs/gIwZHnql20IEXQkY
WFOSWlGAa7Kx9iXPin6qTTmq7xFTm+/BAuf3obY4z23ayxvv7epSQnGK2lhgI1Y5tCZPSEegPX4/
DoZFCw6TgCWRmUR3WIzeDoRXl2JS6ziiqWUYq6WavELWxVzqe6h82CIZ5W6RSxx0Z5AAt1e6ciyA
G8CdYqTFWEsTh/W/g2EN7ns2xdV9bRjDKTcXC3skU/ps24eLRgwlRJ3/Ycp7vgpCvpMFWY5jkSB5
29C9dBXcWLwUuu7G1l17IDEKQ6RAM8H7r9JfRZWbYAjs6n7uFcmfYt1+LGXz5+1d+2jrnFcfUCEF
YoM0jGHSWnusKzOGf3ob3ReB1OZuUeYiL9CU5asZYZMAzJ9mjjstRnJfp22AdK/WRN9SrVMqBnXF
KN9NjlOgzFLqg7zHSA0ehYo3Dritscr8GltsRL+xi9JIv8zkPQvM8bcRyqEf5fQnGTaqWObcfqgr
364Bok4MKBhzXqimNMhbtOo4R/c41XTvmhxprrVk+RcNXPNpjgGV3V7vyptCykxYQCFTSxd8dcin
xWkXczAilB6Szu3GXvnp5I6z0WC6tgo6nw7tEcp5KqLzo2fjWSZ4IfF9kUjRfh4zrLVkNKpvP8uV
mI5iDxxLoh92Yus+tNJ18pBGHatgHuIvCmmBaqY6CtvzUB1UxtI/GClsyahdeTbBmgITyUiJiLRq
PmK5GksTHcF7xSpsbJO0BXZFTFtv42R8iLycH3fmcA7tK9EX4cyvokSvz3rQ2F14j59BrbvK0IXL
nR7U/bgLFSMKPSONE/3raKrhz2BsQ821kTZD/Xtp+h+lkQ1vIUZQmG304/KInHxj7+IxnHS3QFRq
vnOUjFypqO3qW5fNgYPJB3M5tx9MHKQQUHd7ORew9GWa3hGc6KOdPS72LyS9tZ8J9dWwUyN9/MqI
L3k0oQH+LRWqUbdHC+kbRqHYcisMYie3S6UOyKODh62rpNVYPYRRu3Re0YXJ7yUczNYzqPcGUpHJ
yZ/CyohHr6x7fE/0wjbDnRnQN9xNVthlXlKmw5+yzxfTwyNBfWrU2v46R3Vre/Lcz98mOYULOJHU
IPk/KWG+02F5Y+ESpHhgabBlun0NDLrwcvrvzmNv1VlM8ucor2UoxW+jkSsv8jg45gH3gOROxpTt
Ia3Cyrlz8Eix3K6Ljdgd5D7T9oVTLN1Oc0qepteV7F1uMbWHSmIbzX08Y/HmktIVIw54ffhMrVn+
6edSggXhxKriYpaAVfqsZybxpoiXyDXLpu8FtnB+MacsfDKmTn/iJ7UYXFUORP+iSHRiVMT2Y5+S
Iply+4u6iEb01IhFNBtNJFmZIJ1/tzXjA4yUp8SXdCc5xpFWuWOh6lgBzMFxyLag0pcQT6E4LabA
gNxUgcY7Xy8q61JuUarz7WSx7vXKad7AVgzvQQ3hKNcyda81ZYplQSBJqcsbCP+hcZ1vtLUuv2hG
IwKgIOQ4NOS1zn/FEi32klRhco9QcX9Ihnp5oHDbYhhfphc0AxHNFMhlZG/X3eLYiFo+vFr1ncoJ
922AdVEX6CM5vWV+9jUC0dGRDOKahFN6KeeThCEqdK3mt1Gov+fWLD91Bl8YfOMcd3Zz/HH72Hyg
HFahisOCJhlFJECI9Tg6KbG5kFCq9jUy0Tt6/LRkoNSe5IrTauROeVBbpT7WmHM8SbE5f3GMIvBy
LFSelUCnUkrz8lvSl5sYT3Fgz3+YmPICVibTAru2zlQDugaC0pjcT4mm/FiCwFS4jkjB3UzTtWzX
j0gO7uMlwSozMXt9b1kDdfakSP3Lxh6JO2/1U+gwAGwjPeL7slanLGeOsFh1Ed5rWWzyxFEw/2Am
bv9rdFP+nue6+gZevHjErFAf4IqNuCVZMlYcriX32h8qTMKAA3PhLhis5T1LEP7z4ILMvTfkPd43
hax0Nupgy2C93/7tlx8IIA2ZvqbAPKFsvLqJcCpc6MAtgZ8WCadINmsP/ou2ceFdWYXt0QXfH87Q
RbGEtH6OzkgR+HaQI/uXB+9yaH7SzpeuNZhMxnpAGki7nPVXaIPej7FdsX07wv6v0oLnvoXFucTO
W1aUG3PKC4tKes6Ch88ytJ8ZOazy4pSfIyNJEZzmvMyox4Mm2ZVNnj8nYZ/8i5Zt5jLkDPYlDYtT
B5nea3tDfladuQzdDN+b9PDJN8mQkShHHgyRni1eBVw42MHkzL1xirIJQqRO1G3GItiIPxdvkudl
bEoCKHgTyLucB9ReigLT6QGt5/Dh9s2A3nY8SFsiwddWASsuFE+F2sa6kTbWVbh07KavBfaMJl0Q
7oJR6TeGUxdJJrFDQHjpDWKacSGrXGldKPd2FfIsnXocM1sVljIhd3Bee3E4Z/u40NuNydHHMTwL
FmJVih3RlCOGy6sdnCJ6oYbahH4MKl3tpu/R5Oz0sXqBy+t3DjJA1fhQJuMxm6r/DWj3W2GKpUz7
FPXLU2Pou0VLT11vHBCqOzVtOO7LFAvGytooJ8QBXv1OAiygHX4iP3VNkXFyvFmMZkh89NziiIbX
YPyuJjP7MyGdcNAgDPzuyIwwrMLVc2OTLi5UsUcW4G00whm/rrEGIADEx86HQ5fCOVRLnO51idZ2
U6rB6+3P5kpexJcMp4t5kkrHYxUAWwMO1NIHoT9ECJ9amGrBwkhyAL16/CPWsRbc2Ndrpw7RMYQn
qKepAFaXRRCoDPIC5mQ94opAjHTHlWf5AF87dfFW8fM6+KyrwQeU4j9Lro6cWSKUPKIO7Mdx/rPJ
FXU/p5B6UjvcSk8uP1xEXZExpbyhBgWGfx4eZqfnYBQTu7koyykLgt9DW/UbzJ1L3LDQQScRIs/g
VuHGPV+lr5tRto069ZORGOvWesSUZ4zsmvCq9H8DxcnGPdPgyHTVLk5GF8qjTpEvZa3qxkqAKDGp
sPkoZwCevNvn6crRxRhAQMIJKqQCq73uFFkYUfPZUEyEezAoziMlHXO1zsz+3l7qymZThItLW2PY
wN/zbZh1eFOZtiR+UeRosUG333d1stURvLqKCVEIzAXp37rRyThS44u3Et9o09nTx6l4Ds1O+Sy9
DYlKNGvoMOk0zai/z59lrEwlyI0i8anI8Am22oGB+mhs5CFXPnZm3PBduSFJRuRVEUSc76NGMlM/
0s36MYhk80GeQuluUrHydSNZHzeumGsLiorAhl/BumumL8NWmL5ymvsA3VCDHmSDSI0SJsjzHsxy
Mhw+fSSYPDEWJyWBw7ye97TovDpxqUZ+ybnfxQtieXOS6p/fRuAqgpBCA1KMl85fVlW2dT7H4uIc
lfggteop1dVoH5T165AwN779TB/IzdVNZAjsChQIk7CyJqhEgzSYGuLYflSpWXQXNmP9jOdf8COM
lsFfeiGOAMZJeTcaKetdBq7j/3CdR0jDKcISEVknK9SD6DXk98UyI7SC7Wur3LFS+yqc5NACaE05
3jFor7GwH+p6F6RVz8zUEHS9EgMfsPVzNx17eZKze8hlsrFjZj2ZHtSm2tOwvTT37axYvRslQf57
QJT3i6Fm2bxxe1weKNE1Ag0C/h096/XXyMg67hIrUPwx7a2dZLXgTwuwoNSEKKijzb5xoC6pdFR/
DC3JqoVuNxyD83e9xFGHa6az+HEpVfquG8z8d1wHdbmrQm2cXNUaK8NtpXJQvFjTKx0z4VTVDn3X
OyHQ28gSU0a1flGrRAsOqYzDqqUmTLzTiB7U7aNyGav4saKYAchCQ9lcNSfjtK8oTvmxDZ5aD72d
PLZFMH22pyB2hBucDqiA2a1LJlXtOvRgpMVPaUd7poazu9Jb08Y3dnmPCJCvYLLRsiFgrUJVoJYo
1tSG6qdJr3s4nFZ3aPkOzwKK81mvKEGnIBiSCNNcIOte5UCxUiItMve6P+JI5MaGmXsqekEbT3Tl
2oY8T2qAhANQMALH+VGygUMMzC1bn3R7l0t9ekyayBvSwodV41ZpdBDT1L41HukGPSxhe4rFx7U4
+RZY/Mo5oS9FuYhqsAC1rja3khTgv7FTA7MhwUZFHdGQXPusOQzbCrVSxCzKMjF6On9ecvZUmXu1
QSjDtN8aMqHdFCafpqmwCqGAcAzUAUSaer4Kyuyz2aRm48Nedg6h1HR7yKzh5w8901V0YEnLTfTF
VmEAbEXUaFJQ+6YdWYfCVopTWdOTuP39XukaovvKrAlILrA6vuHzh3HUqDNyqWj8LjSCE/YH5SP2
1CZO91n2JOVtfFSm3kxcVHbCw0I5/CiNU3B3+1dc+fQseobAB0gSSDJXp8MamrnGqKL2sYYwdqYa
5SfJNIMHRR2SjUHeJWSEr018DggUk6CTxp0/cK2ppcqO1n5ozKhnFbkHmkXfaUHyhA2rBFU8AaMp
KQwiaj2DNj1V6KuN3ffbj3z5QVDrCfyfaM5YvOnzn0GuXOflrDXgRLTwmDV97UlwpzciwOXl9SHa
JoA4TPn4Js5XsWp8sS2Ti9xoQom2v2kftEiVkeZRo8dwaeONy+vaUzFcpoBFYJLx7yrgaPEoyeEw
AimJ4tgrkDvxpkG3vE/vHeEZzXihTQPtY3VmGYzTdZKk3O/zLNjZS4XSWQda6vYql4cS4haEbT50
IXi37t8rg2TlSqYWvtEjChAvsbpPTMw9I7xWN+qry6VANXDJUXsTIYlc568pzuwe6SKZiDJNmgQM
LDZ2djcGe/oAm4qFl20GYqQwvhAEOKqM1WKLZg+GDr7al+NgeAEvomA9htWDWdack6HTvlVBDQ7Q
aWzz5faWXh4PBpmitSFkDMXWnj9nUFhITEV1z/EYNAy1y/w1L0zjeHuVa7sp9IRAenMTcJmfrzKS
QcVlZva+0zndYzXpi6fbM+waS6+36psP3vl5qmww4tFJ1pg6w+ZehROaTpluDPkAWLVSvQzXmPs+
BQ+BfrFsPQqDgBNdZBuxraGPXHT6kG6DEyB9DxGK+lukE37VRkqA7WhlFgcd4feNGHBlOz7wxVim
EWr4Ms+3Y56EcGU6DH7TTQBM9DQ/Dibod6yjsi+3d/7K+4VER4cPzDvJ4LrTopd9OamT3PuIVRb7
arEr1wIgvL+9ymVQ+xiDYwugEUBpSJ0/UI9b2aKGhE7EVF8DDJ6Tog3cpdEOWY6i2+3Frj0S7W1m
WlwXXI+rxfTK7m20vRoftzT9uZMC+1hF+VacvroKdhFwOURysVaByeoYDUtVaXx7mecvi1niP6j3
3UZ0vnYSSCioZJCapDGz6qDH+rJ0YJtYpXamXWpNb6gpJl5jzV9vb9rlQiaxTKPFC/2GfHq1EPxH
TNCRefPBqWenZF6GI+LO8gGn9i2S1OVh4EiT2iJjDYse7dfzwyAxhxS48MYPp7A4oOM4uaaWAphT
lmzv9NEWCu3ao/13vVXyh2Jeg3I8e4iNbPNDR/jC7esk+DaYZr4x8dBE2nMeW7CIQEhMOAgbACRW
aVFCi2RWp6SFL1XKze8UBMCTqWW1c0LpzylAWONCDhK5JUVJo2z5XwETWUfMcAnSY0pRHeGSnmAE
3uuSvNAHCaKOibqSJg9WiaL1noOv2TtNzi39EHX6/COkpyLsy3vnVUFXCQx7bsw/1bqI/AymZ+Yu
pjn+CuJC5nbvq+INZ2d1Eq5gkfLpD4/r16ZqF3ZExFXt/MXWUZstzPVyn9duH4ssGr2IsOXdPqmX
vWFwwLQ66LMxXbkgBNWjGmZFVBV+rsza15m224uw8A7dYDDlY2/L2XsFuvvH7VWvHFqoxhg+wlqk
Fb7WbMNtodWWWCp8RsvYqg8IQC5AtAdyU7cttxh+V1JeEAjMkGiJIXDGJXC+lWGmVk5dmgWVbZg9
UC3iTAzq5sVwpOzYZ9Di4gbVTymBKtd1Ue+n+LTTGy+zYuOlXn1wChqEri0qjjVRk9uh6CjmC8aS
tRy6qR5rX6hRi32fRaUFXleSN1IrkVKsviFNRFUGaAIiuI7f0oCVhhFoKd0UNjdOi1+oqb02hQEg
uP/VIvPhqo5+GLXl8z07gdgifRSTatHAON/1QO5i1ViizDeNIToWC7Z0qaQUXo8y3x4R2HAjX73M
6yh7ySzIewR0YO28QmnGZAP/BLQ9lCLZNUw7kB+czd8BfeRypxRphMIwxkRfJmXONk705QXG4lyQ
VHGUGQTj84edpiSA9ahlvoYsy1sI0v1BybNPi6WRNxp0Eai5KfIRNzpfpZCsJdKbJPelQY29pimr
x0Yf540W8rVnIe7oGGnADboAl1R2mdkjnB6/BbC+7wJFe4gjvb77fAyAIAAhllwY9OBqx0JzsKeh
TeiMYwV2lPUpPylNpBwS+sx3Tpc6G5HuysXFwRDAafpOKkIH53vXae0S4bMGHOlDXMYcssrNLbBe
cxCa3z7/bJAxmCUKsSZWO19rLAMuMyg/fl1LOC5WoEQOYR4UE9HNmE8ItiHUenvJKy9N0BAp2GhC
kkysttOhe9EtkHF90LOOZ2ut40Vo4H5+FRJOujJMSMVRXDWYYuBpdQIe309jtXYh340vgxYZG62f
K5fSR4IGjEsoiK4RQKG1yGPSkHPKWps/R5oinXq5mx8X/KGe1FqOH2SkPk63N/DK+eBwCLyazgmj
Dj1/Z1gQcw0OZe0DsxjuyN0ND85b4xWB/vlyl0xaw5IagDOvbC0E2FqxoXayUfqDJge7Vi/eseLT
ILhF5ecPvSgR6NTR46I3uDoViTplCLeHlY8Aeb4f0Ak4ZvDKjnnSbTGfrr00jp9MvsY8DYuD8/2b
iiianUmHFhl1oxd31vBsoUwF6SYt09BdlGo45H201Vi9tiwcUqyi2E+umtWyihOqUOe60hffvCc1
WbiLrealGxOGbI48H2Sl/DQjHJU3bhqelJVRM13tajkh5Cync+mXavqaoeC6i/rZ3nh1V1IFLjOA
/fRahZ3DKoYYc4dIXsp+SmOTn5p4ZgpkS/IDNl/Z3zTuoo156JVOKHNtYWlEdxp51rUZHExuyuiy
qXxzLLLZJXAr/8fZeSy3jbRr+IpQhRy2AEmJomxZcvamy2GMHBuNdPXngc/GBFli+d/MLDzjJjp+
4Q3PVjroT5B74mKnNbOW3ufdCCWUC808Dn461SFe5LfAA1eusj9oKkjI4EAusDjwwZwpHd3mQbWW
8Yjau/eIzPw/U+FXNeTVdXEVS1gpDef71ayzWRuw5OC8y+C+tVR173Z9vX/9Vrm2Pf8eZf3Wv9gZ
c91YadCYzYM3x+4cAiKWe1fPqIFUhX1MZsjMI4TnW/n0tcuMmAuSP9ze9UI7H3ag9S9McJQP8Zpa
IPIEdroaaHE39pTc6oFd26keReXVH4a62jYq0ZHt1VOdrkOaQbmfLLjYeTI2YdJi+tkS2N8Ioq/s
D44D/TCQOtyg28yogyuIw2Q9PlRTYPNtc7vztfRWE/jKV1GrI0thFtGztjbvgWl1XpcMzfBAoNTd
ZwmgTrdVYpfpWhnVy00w4ZUlW30DSeMpygNDW3fSXzvF6QFjZ0030OImUB9wDLiXdloe/N51Dq9v
yosJXB86XAN5hZAJIaU9H8r3h6y3Ss0+Fuj8FZx0yzkkOlTqf40WNuNsNn8BxlrOnc8+b9v85JbA
AkTWixtH7CLuZ5SVq0aWDHLsQhmzsipsVAkij7pXlc5jk7v6c+9OEqdro5KPg91b4Ibjrvs4OzK7
sRevDb6qJK/yPogDbMuf8DXKYRly++jHevXFURNGjG3nFsZOZUMQ3A+ZadxPwxSo+7IrVfP+31eS
HYPW1aqkQGZwvpI6gtED6knWMVEJGpf6rIWOFf8v6whNipiFvIOq8mZrtj6Mda5R60i+l0R2mjt7
FEqtG7vl4qrknMECXBFq8IaBrmy/xRFe0Hji6DR6cjfHmfdk+RM877L7Y1eTREORqZfXJ/Di1K2D
rkV5DK5gIG4xh2ZsWoJCsDgGTjK912rONmKNyRGC8q2y/CWwneuYQIUiC9hxYufNB8rOKjprqrzj
4DbWd5wEhzuQOvlHo3K0N1ocl29FlydvULmv74qm0+6yxHXviqBsDnmga5+GwUjV3Zi68sYJurwP
+GHsIH4f5SpkpM5nXqg59QYitmODyfyhSLLm3TK7t4Qur0w1eJq14b+CeSmQno8ymrZU/pB6x4SK
0NdkMfpHRfn/vyVX5o1Y5s/lfFb1+PPyoe6FfvXKIdjsWGvw/KVvTMZK8A93i4xrrgc40kdjg6tu
OGqV2Yc6CJNvdax3Tw7m5lOEXJZwIorppsd/kcVv8Htphx0O1cknhimf6GI1cKDnIP2Jp4hsI/5O
dOUWrUODLajMCXe+loqhhDVk5VnI1rVFVPFaOLAATfGZKg/UqqQsVRdiAEIdKINUEPbAOW4Vhi/j
OeZgRevBhiEuB3awmW8nYKfklntcNIWms0dt5KPq5yYLlWP1Bz/Iy3teNfuNkYzTj8Uw2wWNUTPe
vX7Crm0uEgKwtSsQn0jr/GdkloLkVmIQlmACtGppZDDcxuTGKJdQD7527bsiC2Wi07R9PqciVWMM
X/u4GJwPqlGWCuuy7fBVSatDUsjpg4B1DpyoCZ4QiM5nfOs7DN4X0wxNEr0HUD7Jr3//9lUBCWHg
9fLcFh6LItONscDZ1UxBrJt1Z+678d9L8ny6z9VFLomuPMCp8xkeiiJJA2fGoRMgbGQtLTp6rd9H
mQpuBc1XNxVPHVoxdPxo3m2KerOzwLGpcAPtisGTYVnDkJzH2XnoBx0vLxk7kTHMFewcPwhV7qOR
4ClP3r8+r1euklUon5gTQgSlvs2v0EBUNq2o6AN4rf0F/4DhxZsDpA5Ag6WfXx/rIg5cyT6rsjMj
YlGwHWsuBK5gtHoIlroefTPf2COPbOdh0ltOZC/F8M9acYy4GrXAgEK/DYjN+Xpa5hjLAFFIQErI
3sROq+77XHzBp+ifFQoZCcIrkCFELMGebEZCQCL28TDTjuPU47eNFIQGR32wNByGFuN/WLS18g1w
gTSdM3r+WURD3rwUpnZEzc166kU17itrsJ9ztFpuPGjX9sf6wvCwA3nHu/x8KLt0E621g/hhwuzx
5Gl2ejeSxO4Fxtw3Lp4rQxH8cb9SfeBp35b6+rXjXZZF/JCt8i6ThkSTiSrorqtVeyNAujYUSTd+
BiAOqVCtf/5XhmCNI1zkYEke9Nlo7md/sR/9ZAne+ABIb4S16wRt3k/Ke2tIBDeZW3WzMVLfaczM
jdMHNeDd7HeJd4fKSGuGja6N73u9rr8DB02GSExq+Jgkwa0Sy2VcTVkYto/zp2PDtXb+rWq1TFiE
mz7MSy8O3krgTWwEwhDh2s0awxFhRAQ07v6fT7u3FpPQI0fGBnDN+bhORRivtFocm0Jm37O4sx+1
zCjeFsXiv7NQLLgRqVxZUw8QOn0+TBHo1W6/0xiUJnqlHaHAfTPTNsWWtE+IQTPt7vUvW5/77ZKS
Iay0Sk4hGkTnX0YWFMNSg9tuSH8JdrbVB+39EgQlKjiFZX6og26B/cfL+PX1gf8EGhcjA65b53Nt
+G0CkaTrPTESuz5Mbm7uRhDT+8VQSADWg9gVmfmzUOKZ+xt5qPkJBYa952t7JCPB5RhJdVictMJv
Mx4OsYn+clAF6Y1FuLbbKY4aKzeLrfbn0fvrYJE+1rY1Wly4QWc8FHFif69Gq/jsqkG/i4egDX0U
b04wtcRzkyLi8/oEXXlhgDzRngKfsjZCNoFxyTGw9JY9J6XeRJyK4gW3PfmIck3+uXbK5NM/j+fR
/+B8U+hj021ux9LHMItkTxxLHX+nChnwPUz//Cnzx+rGplvv9M3S/z3UFtgo8YPN0Y4Qx7HA6Mhv
ZuTD0PP79zuYUUjDyayoqW9xHUE9cQFnjOIZffw8lbq/WzStfjdPeN6+PneX6HRqsvhvQAJizQhA
Npu5onhf9WYljtmiNUdzEvV/UOiwVe3btgf/lKELPmfLHSX+mgSja+/r0l/usKLvsTNVXnJMc9M8
iSa3wwz08Scv7oLn13/klcsT2ARikFSR1vdvs6H0xB07XZvEkZ9zsGsQDWNdP3vT+KDjakS/VzzV
fXKjaXPtJoO3B1+H2AU02GZXKeYqbtHSPc4JDqTKqtyXFFjEo5d19v8yFPUWUM4kFCzH+VUmKZMF
UFm0Iz3Xj66TQ7QCynfoTXHrGboW73JlrSgrFD6p+W+ClmXUhx4zMsH9bC77dCyXN0YFJLHySsiB
dtw/6X7d34uknQ7+mM33coTP9/pyXjtEq8zKSiLCXmTLTZ2CuGladL+OrYeaHc+y2EG+v2XkfOUW
gtIFKWrluIHO2LxEel1Av8z94Fh4M8AXut3NvaTJua8tztEOAdD6xjJe+y6kxcFCrCEhz9/5Miox
ZGDJWziXAKB3+BPiApVotzi3174LKdg1EUaLA4bS+SjQdqp5AeJ9HAUMaLrO+aPuDflxKtv0feYO
2r+HuTzjMMvwi2Yyt5IuqFhOWQMw7IiO4fglzqny1CSZzyNCQTdu12tHDq4yVQd0swzm8fzT0rbu
fM31tGNrz/Wj2+TVFw8rkR3OEbeGurZWvBYQDHk5SDE3u0OiVor2Zx7D2k/dB5Wk8sEpqltopKuj
8AwT3ULzIps9/yA8hxqrQgDiYcS4J6qVlXyHTZN/eP08rVf05lGCW8gQOpE7skWb4FavUOPDIMI9
2pW3PEotCPZepxIU9Wt7fO4LRNyIB8pbB+xitchWeZ8gka5jXxCpRNsnuV1OqLlkg7eb2ti6z7TG
31duudzYGBfzuCbG7AsOKcwJ7q7zeSRNyUSdaN3JLybvjRUgYNM24y2q4eXluPoe0K4gNwbnCOT9
fBh3RIU4H+LuJArDwEkXAZ4mmhOzTbGOKouJLkZjvcUoNxsowA8m4HtbxrvK9rXf/7ik/BJit5WJ
xV19UTvuKc0HGCfzS1xnVDui4AnnKiP3nrK5S6Y7K/MCoPipi7bg6yNfxI6071cGMlA9j6hgiyYP
6oYYYNHlCVg8+o9pppuIPHqjsfdn07yXvhQHRy/d33YuNe8gS9++AZO8XGyalwEMCu5sYtdt+adJ
VSc6u65ORtUEP0Ho2+9zmBw3rrVLoDfVtbWIRe0WvQdkUM4XO+Vxb+J2qk5W3XfvglpY+04f289A
bqzQLZMsIMiZB8ILavjfZ9cnOQwM3KNm5fUHV9UQCXKtewQHXkKzKrwb03BlN5JiEMQT13JNIZVx
/gOtsTCk7sT1KYELiYgBpvE7SOH5+ybhVzjgD74OtDHfTvgKPM5mMt4B5PrngNcjdVwREKu4HK/o
+hr9lUrkPgbyftLUp172y5OTK/9BdanzrwitP6P8cbf7QwjcvmnoqNdz39enTPPaXSe18k2XWNnu
9a19iZtch6EXSSHlj3fBJmWkoqqMMRnrU+4Y84ufZEk0D6n20NQjR3mph7tikPGTEyCw1Nr2+KGM
1Xg/kGX+8322yh2RtfKEwwZzNxdN3xhmOQ9OfqJ476KPjIjjN8Np+s+vf/CVkwTPH1AHeDRATpdc
MDIMNE2Kk1f0VPXdNkCa5qYX6eU7QJT1B48JNpLm8eb5yYSfN35aFae8wl01hHRpPBXT7ED7rYrp
2+ufdG0wFC9ZyNVzkQvifD8Wud4784IYTTWb3kdwrdoborHgfmyW4cYBvDZ73Aw0QoggIU5vzp8A
qz02Y1CfAgS3rblvI82HGvj691xEc6tAB40EuAJrNWEL8hz8Kvdqt2xOkurwTzt2jUM/VdPvbFni
nW6zJV8f7w8T9SxYYEBw0dSECMGp4HvnEzjHvoddTFKcBO5jGlj+wJiQMCNKifLZyqsQpTrEMO20
8h4bYQa4txcLFkDlOEqEq5JEergpIVoT22gKhstMDxBuE5LfUTfmzq85GxRQib4NvrRU3B/abnTu
h27s051htB1SfbHw8tBuJ/FAK6VFNECO2ZPyFa3RIrEp2871Yn3P6gG2CeZegtJgobdvzYLmIhoN
eYAYtFam8a5DMzIL88HJ7F3cq/rYjm3fgvROG8h+/aLmXT2203tXWmZ8Z42D/Gat4nBhArasC3U1
+jkuyYk+HtUYAG4tUG5tENnuRhX6g94Y4dQmKdQfMbYxd29Z/SjHQZTPUnlNcryxMkz8ZmEgJmJt
i9YBU7cVn7Q7ZNyTFJnQhkcLRXho856Xl7TVbirZXTlEFMpXBvwq4wtm6HwPaCQXyQjr/KSrzNsH
DaQDp9chi9q3+IOXsqQetw8NFuSzibYvoIE0D/VxkQzlkJbuJPzX+2Eq3L3olP6Amrf/0GpL/NNX
ifHiBKLbm7Vtv8Ro3H1rfGlEZT2YEhWCLL5HFTZ/QsWrjKqs9EJV9wXB7ZI8Ql5QDwvKt3vby61f
CB3Y715fmyunlAY+vSh8nZk1d70q/noFXcxtg2qVcI01xyIsMPLd3PTIIgthR01WfHl9uGvrA7yf
paGp7rEfzofrCs2AkqxzyZnonE1WMYR16+sHTdS3iOuXxUwPTBpKalAVuYHgdJ+PZZG1Lk7XyZPd
8P6HfuzN+U72VfASL4sh937d9PXR5x5UYRNM/p0eJPMYkp3qO7MF4Ynluci9qPeUeAnQ4PkpYahT
SVqMbq+crFU3XvEra4E8MEz7VYCE53zzAtSi9Iam77pTVvvTb5p2Fho1A8J93Fz68iauvFtxw2VI
bINJ4URSsKAzsiWOLuwvObeVfoqnztijPoQjwDjMw3/GRPd7V4KGfixQDzumszc+GK6Q7eH1DbFe
ypu7YaUM8eixTLQQNt8s4F6uMnb6yem9nWVJ/eAn8l1m57+dqsgPIABuQWRwsL4ck+cITgckSDpB
29wV9cWuqlzGTJIC74m2T8FTcemby2NcJFa7a1wMae9ydsKdVyWCjRr7jkAS2sKkrmx7ApsFDDen
V06jEw5g2gI4KE76C/G5/FhW7TyFtpuIt5qbTdmdXrnz5wX7pSIUEzW21sUxgzIKOgrhrJfVM1f6
8hLnpXpBQ13B05JIAVhO2tBHwTyObTB62sBL5csPtlPOoM6m9acX5jg8u0Mw/GqseMH7A07zeyeh
4hi2Sz1+Kcwi++ZlIlleRlfLcl4dkb+vwKV/mUc7eQunyv/QSrP/4cZ2k0VNPmZvKiPOtH2nRPBj
yRs3jawhjtEXr6bhvy725BiWaKa8zHkJDMe1xXu4/xL9f2exf8RQaXlidUM76Vkqvie6qlQ4JDMw
VUPEJYL92TiU4VRQqwppfTsfmyBtyl3TxcMHK1Fo5YPQKEKVJkwOrARAEF0K4wm4BlOFLm2HscVi
eBI/pDKgmuvTSjejtOuWp7701H/kuR6A967qnzxdi8XedepR3eWjSORBVZOvoi4vJctWy2AMBxhr
/c5LhHHHu4rqSDl56FhmmUWnvJXjEmX8oBG9nBEvASGH8ZdWDnSzeMbK7o0Tl/n0hOVA3d0Jhfx/
pPSs4PEVtr9E5Na6yZuuguouGYCUAkxsY3YVytllBGeu+OaP6I+HVm54b4t8RFcG7Bnfb0yuRJl/
8dN95uTGN8KTciYfz9w+4hXv60i1TdpEht/kxr4c/KzdTdbglFE/VuWjLCy33gkcGVDiNXvtN4k9
HytTobmQ62szjRIx2T9hBpZlqAlTF4/JMmp+NPAvFVbSlT9WIlASNioz1R7kU2GGIs0qN6Qmp73x
pnxOD4iGDeKQaUb8A6C826/MrFmPWDyUhHVL8JcjCtPjCefPbYppoD18ypDnGiNFtMuGNQZMI9Ia
vfxQNLPIjsBg+hf0o4tvue/lv4ZldIaQwEoVN+LTK0EwlQBiBWQa4X5s+5btCnLSDaWfOhhuURsk
2aOob96wVx48KBg2inQQ2bnh1jv/r/cVXc0xmAd7OVH8qffkvcuuQO1y13iGvHGVXh0KHCxFHrIf
YI7nQ9WWtcxyKfWTz9v1pqwRWwpyOd/HAf4H/35rr0pZlIJBAFxIuaFXmkgi+OVkmmX7UNBC2Alf
H/aiKoYfXu7D4Zqd9vvrg175PrAzlGrpg7krUOr8+5qa+v7C5XbKdL15rjQgvyElrPpzPHe3gNKX
ICWPghxlqrVAwDOxZeZ7vBF9KfX5hMGPkKHNi8EVh+uGFy5L2c0RnCjtaTGcFIFsf4mXMIWN9Rsv
F2MOBx7V9z1XwG+7kJV2Y50vNy5IyBU+BDBxJcRvYqiyj2O5EFvyaLf1Fwf97Ae0CN0hfH261+k8
f5nh86wfz45aYZCbKtLse0Ucx746SQzgI9umE13XZRU2rO+uSbjEXx/vymcxHnE0SlJrf3ATCeg5
whgdJbmTLnhi2sRK9hn+iPvXR6Gwf+270ECjPoakBGHHZhshrzjTU+1ODX3kOTLNUXugFI9/lqFl
Rb2fedTpeI9BJt/kZhI/9N6UoYrgCkftnE6kZQRIuGh2gdNP08GZDPNkO9OQHQCmeh8quzQ/SvRJ
vZ1eNHIJnSwTNO5lb8pdDDoU7xxZex89u2uQI29SOjhTbkz6LtZb0URpYNc/3bht9HAYlZ/v21pL
fggxUKWTlt98ML1ZmJGmN8F8aD1PM8KmV1MTuRh8yiifNH/a95hhf1N5rCeEEqVZhlnqgmOcqgG/
hN5wuhevMMaXihSXNHNWlnWouklmfGVuvS15aieccABm70xNFd/9OJXfCjOR+V4tGCWFQ2b7+AHZ
QV7seho1c9QTpVShM/nuS4udVR71ZTr2p3jWKPCJIvXzcOCXpdA68SR9yoOlM98z6RAdtNztf01J
YGp3Mknan3PZp9/jplN16HZxR0t/KntiMNF6eghCARFnb83b0VaJRwzQrLqOUG6pnscGhE9ES0QV
UY41CoIrqtFOiWHPHzWQMD9Gwxnv7WaO45DXSH2diJfMQ6JwBFRVrxWHIHVYgqRb0ErTRl1XSFkH
6AQbSx/o+4QN5d2l49Cj/BNrxnKa8nxNHnqkmXcjGMafojBTiXLzgrCkWxbyXreU6naAN+tfldOl
Q1i4PcmISu3ihXdVdXsd3asPTepa39lVrblDpkMzI/jFeRW51kKybKCdzT/zIUBmRRuIiF4/E+uF
sT3pNDzoyoPmXjUKzk+EsiejN4JkPHVJOu0SyiZHsqmsDeMhrndJIZZ3o+hS/C7/hyIsQD3ApgYM
GBZmK7bVecVo4EE0nsaqNUIgr3Gkt/0t6P+Vqwx2P7H+epVd1rsGFPOD3PT7U2WJ9BFqQvdsrTWQ
rJyLHTjn/sbzeOUqo4IH6IAXH5z8tm6oL/5oJHmqIFJkzttlHLUyTH3R/HNtmdICqAGAFKBD+LTz
ddPyeBgaK1OnZRbFabFW2IKNvvPru+OPZt1me6z9N7ph63sPSPl8mNb3OinrRJ1QsJ+sKIAu8RY5
QLsLUfj1uhDG8XTyNdV90+uqI+qcTAIATkAZh5pXuF9l4Ykv4LVsFdpa28EOmBP7k1ES0kaLg7BM
uJCRVJGt114Ks37JfpqiS+TRxlrxW2W2WbrHdWMpdmOvkQ1LMZOPVKMaRZjhk5DthATdTXlMdWpf
eCPuEX3WIpauDfFTbJf+06jn/U9VLOK3rdr8wEZsZQi7OJ0PyYALTBinaVDsfB292NBUCwZAPHEq
wEGCckBECKkw0ICFdoume5mLrjgY8Ap/uEtENZvJxXRLFonen5I2kFh5KE1iVJNmR5mY5h5FqfJ3
ZXf++9fX9DKUYlRQ3sQ3K4hqK1PYtVXRDp3FgbBz8SGZPfmIj7zzBibldCNaufqBKwGZZiodgW3X
DX+j3A2WqT+RZrrZwSS1f7YR+XtGQzqgxBnUa1Zzqzp37QPh04E5Zl4B7W0q3FlujbkQWn9qKNNM
odAb8WYxreKjFjvm3euTeS2iIGGjBAj/mfzW3p7DuCto4/La+VbjTNHkCzscqPNHyi21qI2ruQk1
S8kw0+P2wPOhv+vnKX+jiKAjM9ODg2iH9j5Xqf6NcpZGLaIonzACmO693Ax+2IWK37TY8z17blI+
cjaMh7axyxsrdWXOqAGt4pgQkRET2ARgljukvlr64WTjHHMiL83vScmmh66Ok/vXp+zKplhRuCu4
mACbeuD5rtc7HCFHUw0n02jkJ4oQRbEjHaQ6oFOvc3Oh7UrbQNv89WGvvAOUexClRaoQEMsW5J8E
bj9n/TiclA5u0ekoBfhClie31oeP+Vj7Nz7zktzCHg6C/7+ewaFtK3o93YfUL+zhFNdS/2FmzsJd
p9VuFhn1aD924P6/p3YvX4pmWaIRV9Zhzv2fa8GBIkeNflSI7Wf1NbeD4aMSqYz3sCLUp84dmrdY
u+M63YL9/VQmQjX7Sbjtw7gY9VOfatqHrpfibW8k/SfkK4ufqet1Zmh02ic3pVJAxmuU9WGu4FNG
r0/z5fPHnbg2zlb9QtKUzZ3me1NS2Es+nmot8LBfrRL6y+YtQ6bLxVzR3AB4VtQ4uJr1z//KrGNX
9bpV+vmpKIcDvf0GYsMoP8W9Yx5r2hA3Pupyy6JDRYMJUDeQIcQbNsNVReOAt89OSiQTz8t0yHTR
gIwtijATxkeAA7dgKFeSUMII9OfXOiWko23jJM5xtapdrzg1iEMXkauSKVsfXQiEMDmW/GCSE39v
47H8ryUpbEMb8eEv8KmQPDerEQ4Vdpea2tMsUf/s/QZPCAw9zG868audz/l8+DmAOwroPR6HAzUN
SFlryfHWib2c9fNRNn1to8BkSZ+5WnnE/TtVanNGDhbnJ5N8AaSfGg5joMq71zfwFQQFLxW9dJAB
LDp3xfnH4UydDp2b9ielENTNiNmfjc5ddoNWl0efZvujaycVyNFsPFq9Z9y3fjp/1pXhRsOg93dS
V86pCPLgnWjS4savu7yn1x9HXg4g6g8l5PzHBXzv5HlJf8rBKQG4Nx00hnW1D4runyX7WWRWmOB5
LQNg8nM+lKdN5TJ7TX+qCYzwGesnyrzqpo70et2fR5gMQ4v4DwR2PWDnw1SVZcq4Ij63STx3VCPF
54pO51M6TDUaERnauCLo93RFTDprQ7bX5Dh97KSb34F1a/+H+cXoj7Wn+kOhYJ3/vy4WGWs9uaxB
8pos2glO2vAOQ8XuMKFPfePJvbwp6ZAD/oXFgJsJMdL5UF1H9o+XCIdIWn3IfyUjr56y/evb+fKm
hEkAYJRG5Rrvbbs8pp91pTB42Kl3p/ek+Sq0qGftOlCJ+1Yu8kY+eWu8zaGtkVNKFLnJaXaK/hNE
G7WzZ4V8bKO9mcz5lsjAFfALWwdQPvUqXgTa/+ezOOAiLBsvUCfoOEin4JFXh15ilveNbJJPopIT
pY9k8u7k6FaPavKqEyrkXaT3St2i3V05nECq6aitisiXip4yFqnh1Q5VM1o/YawVyyNyqihMqu6W
Ec4lS5kQCvi2E0DWdGBqrbvrr43ad8FQ977oT0JrvQ85dPo0krLDot3repfGVpbO7/0SQ/JIU3P5
SfP84RPyJChP5hZlpWhquM/2MzkPNnwU+2/5cK3X5OZco6CGmBacfxrMW3JXVXqTpRZKiG7seI9m
MWdO2MIBfCitdoiMwujusFLqImcwlvev7/krJwv/JWga2Mxhc/3nhv9rbmxUrw1exOGklWSWsSit
O7PtbyU3V0ehhQCpk34tlMPzFXDrcs4NKYZTgnrCruiG+s6ZRH7j/F7ZU6ChadOu2EgYJpt1xoWv
qMR6npwCoU0rzr7ac+ftHFo/N4KcK9/DSKQw6EZBlNvKFQsvNkabBtppXLCIqsZm2PW4Vt8Y5fJR
9ylbkH3yD0xOthfszA/X/Ypbj+uPW2iyjR3UARyjrHmJaKT0d+mi3dJIvjYopHYmkRyNuswmXukp
0WdNRh6qgX46SDUnQE3rZpdO8/hgjaX70uWafgM3f7lysHbQuwAjwr3Em3K+PwDZtRlUJhyTtel9
3yDU1pr1F7wh0hsDXTTyufwYBBYcX4d+/uYKrJt5novSdLB+6Iavom8s1KNK9GTMQmofUozm80NT
Ft7bDKmUx0Rq7e7183bxpZB710ICEESACxfdglajgAqBvD3JNvfDLreWXWdKK8oIqG9sn4tNylDm
CpOwwBQx5uZbha4FSvPi9tQHYxHFk2dEy4hT+z9/EHgERHkQkIJQ/Meq668LZKRhOQZalZ48vXcP
UMtePNzV930Sf3h9oEucCq1B1ozqwdqNRPTyfJMMJZ5Aws7ik5mDGsJeNfEa3KwmZA/qaa6rCF/R
gvL5MufxYbb8+SmY2/kT2l3pU2oNQ4E9e41xnN2WXonbhop/OfUwrxTM2rPhsiOQcf/6b744TOu2
pmMJsIYzDH3p/CfnWD2mduxrDzOIhO9oUEkNF1M3PSV2Pz7haJe6UaO3w79af3Glg1FeaS8MTc/2
fFg3GJElqeP0VFhOhUpSp6Imrdo9ft3FLVzURVVnRcRAJqKsw927Ar3OB5tEPCWjvVjELVnxPYVq
8bxUExm5GTt4uQeFUWT38zLHDwJe0RCBr13KL3JY2hdDdqb2bKGpY79TaZwe81Qrm1A3Z7faOXbp
jCjgaK1FqTTQgihD77NHVlX3+lDkuvwP5UvxNDoZaAC9hJgXZto8A1EsERQDKiAzh/6PF2Psm5eZ
vluaoXEf+6A2VtxCRybmCbvJH3onzp/jzvOqKB9qgdeKm1ndQaKqi4J/vQy7KR5b5xTMcv4UEE0b
O611xW85mPMLhtvY7xo9aY7sZ/zVAmFMSB5hHvitagZNPyYl8icciMzuIi+NnSIcDJWqKDHdwokw
ha/vR6ELrHPidse5sX6Udlauuh559yjMIjajuCgbEUEJciakFzHHOgwwmHCsWVIwHOU0+A84dcY/
aMUEziF2xyYlpYXfFRVydsR9vmhgNVJKRW8rL6XZRrzRyl3rLO6TI9qlvw/spV8ixwZRsHdTlX32
67yR9+CwXf0wG0WDG6RUffViq6yRe0Bw8SdNV6ATO/wI+KRcV/pOt+iFMeedTIGuJM4PEYyCAwYB
GNWEws6M0Jd13fI4m8nPAiYBrkP4pqDnpS3YeoqyH78WZSmxNAkkbjzz5GifrTL3D+YijS8t0iLj
YcYS+EnvtFI7FGlZvMcmTR7m1PEP+VzqyW5EiPYdM21/M1JpPrSq9Y5mMAb7QRndczCO1UeyZPsQ
yKx8rvoJUL3nfZyXpuLnoRrzaXbNQUYI77F1oNWg7D7b/yF2xEWjL/1XD9mxb40HBLnDvC8/4JpO
MbI2K/W1Mt1kOWj+iHd6k6TJ5zLps58UzqcgNDMuuF3VeB0kZdVQp0BFG5BQ4ltTNJtdYuNfWoLQ
bpGpqHdmJf0SA0PLlWE+mt1/7Vqigk/b/2444OQKS15/Xfwk+UwLtuZ/ziEb7a1aiDTUMLV/J4Nu
wMJtab/SUzW/2zjmfWXC4pzW/OK8t7LUr/a5WY/gYYvSKndgdDI3SlrDPg1LFgdRKkzzzphjo0bm
pJsqFmucRWjLgLY2qvx99txQYCGEzm29DxsfvlYr5+be9Rq92JdI038vg2Zd9rrOJxgMnfJDN9Na
1roGgh8Vvl/NRwFLDsyP0rvvmtsWn7sl6OsdCR8ZyqxR8LyzoCi+K/q06MJ2BkETtZ2QtHSXrJyi
zJjW+Z56lR0rEHlm5Fd+/DPNU6PfLxgYxxHxzvDR4DIpMWgVw9tYs6uvjmq76gAvKn6fpkvlRzFo
xeBtAzr4bRC388ksLWMME/BKJuaNweSGVYCleug72TztHXzvT6SSyGVIEedvRiKjBTbwSF98sGsw
Pa095J+SCX1KvHrSPn8gi5VpRnDvIK3gzJa9bziEKuqNQh1zU7oZDKrJfOl8FMijvjD7n/gBOgpF
swQJn7gjJjpIPim4C7S+nfbkTEW/Mxovec9BVPr9Qqv6rXTTkjsxRtAgxA5cvbNnMY+7ko8KQiln
aUftLPxw+j/uzmu5bmRL069SUfdQwyVMR58T0QC2o6dIyvAGQVEkbML7p58PqprT4qaabPXVxITq
oiQabCQSmSv/9Zs0Hodtxeko9kSdOvVmSgXZJRWiE6/Mxmra2J2x1F43TilmzqET6Z4DUdvazKyO
2Gl3rWNiDRRrA9SntOI16Fl9PcdtIAIiVo5uxyrNdC/tocf4y8QC66uLdMpNJA1Yx3GKmZqMM830
XcUS3yIzdW5qdoHwfBjS4XFkCl2bi7JggizogfqhkTYXWTUTnmM2yXShNnbJM+0M6yarhq4OMADJ
wKstJZ93egNrNrBnO+zPqxzTmfMunSGVK6HGzgsJvrpwC634MmoVkelpUlVfO0WHhg4OgHVAA3Ou
9TqyIFDXII5GQBG2pKyH2ix9Q6ZVRz+/sU/NzAjjTcf6HET6EsV+r7tw4m3y1r4MjgaDV5kEWFi1
dtAsibZ7J/NE/WixrJ4axJEVQQdaegG/3pT43IO1nJSzrmasN2b9xQqX8pDwttNgJ6ch95S4nImX
yHHZ8iGN8b73ehRemg5BMJ7a2epOnSk7/HicNV60djSuy6LkscR5FXcBwam55cG16z7WVWb0W+ps
vSXQvhFPbN/VFRjuYu411p7GY2jG79CN0mbbh0Cll2bvVqZnuWkXBW4e8j43jr2UQaO27TPNd4sv
KpNTrXmrUAKSfslHtluIsWdOb9MtF4LM+wAyfuns0tQm/dSeJ+XZDmf+WU/5s8UqVKuDYiHvnbZp
nsRXcYp/5nYMyQ/azYW2pGuYSf+EHZ6abuveLYWP72En9mjH2I6ioVbtDYl3RbNpqO3vG6FmH5Pe
HJ81BVrJdoGZMftGosBIsDuU9XU0VQ+9npePCC9S4q4L9PZI4PVsK3W2O8YuMqyNJuK52OiyTJMg
1SrOfG5tKoan4r4F87WapktTjZJ5Aw4RanuDnF9OoHnd7AhomFki6VXU3oB1helVZYWntrZkl4pl
9HR2DGk/tkvqfknx2rovx6W2Ao02VLHtkCXckrYFaUpW2EjEaj0ihcT8feOSXrCtjAE4I1Mi2KJ5
OhOD2i8yVHwCAowuoHUrr5Bnprq/JPBs9baeTZ8YR6P1RxiDsW9VBoZauWgMgflRZX8x9MK8gKOT
ptcN/JgsqKkCcfY0lWUKpKhDCAFWWsHORfd/gSSErY2oJ5bCqtJquB4xrVx/CWuk+knNui5GZyhQ
etTulYqB6Jeuc5U7kbei9iql1SZYQaaeeopmVc89bkif1dbJDSix1niWCI3BndpOuah7FZv13J2V
By3T1UvNkNoYGFM/hz5OM8up1SzZjT7rWFy0vQEf1u2qRQ9oSUbP2dBot0uvZt8UNXHcjdEQ2+d1
TlM+W0CqhldyIMy9xs7U2YPeSwpRnA/GUwJJJ2c1S+bEK8K+jnxSX6tTOKaz3JAf4hhBITiZ+GNv
MMGNUluLvJylOGhlEk7I6nMQtGHWsy/FoJU3ytz0kW/nq1dlVGrKNxnlkHHyIbT2bWi332Rq2V9n
Nhnmf9vTJzWBAGq/b4QW8kbMTeXhWWUhUAT5AhEFa3+Kh6aU+5EW2jMikpzJG3aDvm8Sl6QIMbsd
RAQorjeKHOcNCQj8jkVNisq3ZQQTwB2LEn2rNPBh16rSpNjJm+TSRXJA+2yMMjhf6TQsJ8hfsC8B
IpVnQ2xoXxxl1nFDXgZxUOe6s33QTOW2UGHdeW035o8yHElXLlVXlruGk9BH0bWq4Vd5wSYYdjY0
oTEl92mf121/bfZ6b/h9m8VfRFeOnUfYQtV4GfaBJ3RK08eiX2I7SLD2+JrGznDaiDQDG1uA9Twb
Maq4KoaRnIMprETmRRi53jutIa8niLyKN000Ev1Wj2rFb23K83SeFRLDCAbU9pjXKn4q9MkMTKdN
9Z1FnNi30sblY9Ojk7jPSJJ3fbbf8FQOpZVd16HJGhC3S9f6KjrB+wn84XaOZe/c51bSPpdF0SW+
FmLKCJkVgo0/5ziNeTazM8F8KBGfmsG1v+qdndf7OBw5isKfF8vGzLP2ok2d2cFfl50TLtXSfkMS
gU+D3bkxci3YZVf27ChQvYZKlN5IIsCtHiWpAks4TT/mPUmmnjmk1cCzVrVbQHbje48RSLWtdTsS
GzuekYUDiLvvWZi8gl3XgyH2L9rqMEaf89jHOlOA6FX2l5MkHuOdGkbdJ1BQ7dxsmvxqlMSVeKNp
1wQKJdGyZo9M+zDvqgfbTAffsUNx3dA1pWtYiPkd4tEPVOJnxPWvz4ZqnA2THuVxVG4ph2FJrME4
AUqI/GgQPYGmEzt82GXU8kKLxLYJHQLDM7Pe1R0k+bzSom22zK6vTql2TZvC8du4Mjai1RYqum48
Sc2k2UUqjqKOyoHXW+pm2tbgA38Bnf/2OP179FRe/fVB23/+B39/BJJqkijujv76z8vqqbjpmqen
7vyh+o/1R//1rS9/8J/nyWNTtuVzd/xdL36I3//39YOH7uHFXzbM0G6+7p+a+eNT2+fdjwvwSdfv
/J9+8Y+nH7/ldq6e/vHnYwnMtf62KCmLP//+0uH7P/78EZrwbz///r+/ePEg+bmbh/578sd/Ng/f
kodXP/b00Hb/+FOID0CmUOUQsaOf4kH/+cf4tH7FMD+gdEPxJlywTQ1o5M8/irLpYr6kf4Dhisc7
ljskDcAW/vOPtuzXL2nWh5WPTu8c/ReG4caf//fTvXhO//Xc/ih6eVVimdP+4086v6AhP008/E4c
lLh4JyIoXZvVR6AcspUobzXWobzWSmUX4pH6lJju6BCtZ4uTSWgJ9dmyqD4R9yoqK6ObPy3LLLXD
wLGJyQdd8pn88fkminC62upml+57R2dXj5c28xQ1ZoewxzDyEsr9fWVGq5hkZjHW0wbIq4jqg9Mq
dwV5AH7jqKjs5dypvmGEzeckrW1OnonynVB19SM9CG07iin1Geivxhim/kLB+WO/yfdxXRjtoaI+
eJh0+Gsze4oXJzZmT9pcpCztWXbIInP2eSRnfG6KaZJ/gEGaShfPERIzao5mwFK7L8wrEVpU1Qpn
E4qW8RryDersrI9slDUhMtjWHJD8DG5s7ua26ygmpi4bA61bZHqoarmYp2E72bzTWa5yBImb9IY3
i4LRGKe5Cuw2zLrzOJuSXWm0+jlWFRl09MIWX6iZk+lOp2VbHJYwRS6dtO1TGFv5zoxztQhih0Aq
ZER1fjfFZdIGM0RQ40amEayCfVGAGz9mdZnZgycHNgn5qaDGcnFaHUNJ5xXqu0mi1OLMkQiAxTjL
b8xh6OvheYwnlqk1fdmp2ibyhexDTaEQL5X+Sq+FkJbLA4t0d1MkYV82cH4aeoTq+SSFk0kfwD6J
LhIIyOQ0M72VclzPIVYPLcLXtcLVzlNO2bW3wPtLArU3Q0KFC7X/DuFy5gMzg87zVLTNYaSSpjUv
ENadOUurZ55tDQNsWmQ2n0PhRIrXWg4GsvUyRa03jo770Pc4aHqlyNxTuxlEd1blnUk83tQUTb8l
n0qq22Hqo4Qpj5Cz7w09P+9M2D4fLVMOTC1JAM1XQWG9EUsoZ46Q7IifXTdzbp06Ky+sKo37rRp3
GcSuyRk+aqlSCNxvqqb9hBbH+hQubvo9VgvDvKzLgU14xtRlt9BN8DjbEKBQT647+lMpxZVTWWnm
Q3iWSWDVMovv2tHO5t3QO52kHC7GR6sRWeRnRMOjH85t57HFjRsAqyJH9TTUp2X0taoRC6c/ErVO
8jFbvmCdKc7rWGuj0wXVOIc0N0OfZHO0SjZNoXCcVIpovHQ4Kk/7oapmb6FWcbeGPTfXlez1OyFm
XQnCpJ6/Fj3FZjAUDrs8CGG2pYJ3NyJzOu1EcyibimUVaIViMDgWzGGLzkJz79J40VOY8HN8aMp5
VLGmw1/AF8CX02aJ6nF5UJEyjbSQlij1Yiz8q5M4zWqQPpmsfJ3cUDH5jbrq0tFCFa3UomTLLXla
sNnLmbnIgbDWzEtZJlBl1Nmwv4ML5Zav5MMcBfrYVLc955IO5+XEWsgskvEcxLVNWIdEfLHFQUtJ
APqw6dt0TYlHTaVZ8UOVSXNf4s1wCZdjMLeyULKvIeX03IK5mAoHFU3noYTa2J5GlcnrT2qL+bRw
crnCsEQ/cQU6Ba+M6vTZdkgs3I6kXS1e5+pz75MyRL5ZrORJeTJPWhXMeCRbwdTacg9sUgE2lVHx
aS1lvyyLhQCtW5zyM1Qj8XXSYFBx3LQQnGvFPHJgEWHbM1XsbPCqJGk7BOtRFG+MyTJw90Zlsp1r
s49OqS7CYImi+nKBIPOZNgml2giE7KzhbPJAZekmW6fmeOMjEKtzT44udVENK5cCfkJUI7c1PH+U
jfgrFP4ccsTbduYAG3SgV5ecGm0ZAW/WbglcqkCXp7hVdKfoPAQ5TJ+dAf03tAKQdRFuu6GJkduF
Uh0ULwEeaDQPLvPSjKC26mCdVZDuyoTlw3TQ9mdRO97LOnI3iV4btM17XW0VZwgkLcEUQk2NcCGs
ruxRNzLw21rIGlMLzHoZU4Qi1biY1kVoqnmBx4BaqMyOmn5XCQRjKrHiZQyus0mwAbBlMNlmm/uF
GU1wpAxRN9khFUqd+jrboobIGwGjukl6jd+7iaNBHeHlmQgcWXb6ONCFtIFF8iyS0w7IjQOwpyLP
tIcAgc7U95s+to3xVIo4rKFjG5k1ZVeKuYSO8CrTlfUmbTXlUcQGhojNiGzozEx5oEpRaPd4JczZ
DVh10dJR7mc3iJymuEk4F5e+FffAnyM+2ZavAmI316lTRv1ZCOg17lPhLvNeTOAjCA3bW2VyO7Qn
FKYRH7CST7EEXNiGmtV2PiGH9eyXxqTfV3kcL7fKOEo685adIcJU9EzsZGuG9iVdsAQ5uokY2U8n
NXR4LWJ38ZwkBE/zxhxKje8oiFZ3yDNXwIh3sLU4kTqD+DJIUeGMO8PW6i4RdGJ21MuIOMAqlWO7
tbVcJoY/1sVieBGayM+GHnfWAemcJc9Qq0aHOWEhORtlr4oN4qtBLOh3k9y8SK160q8WtZCGv6pv
sy0eO5Z1nXLCMgI9GfT7qDVWeYq2VK5v0DdqL0bLzfYO3cTLjjtyPyGoKh0WFXMQOJWGg3mSqwM7
VAbGSuMDQyq1uOwyDezaGVVxqRZ2VvtL3wHSp2tF9tiio6WVI3s6CrUSYZvdT9GFGJT5RlQhDqyx
ybLZzEkMlR3oQXYa5+Nep2nQkDLFomOW96XdJ19yrUsivyqwwvHmdFqsg1SiOrl2q7i40Wb4cZ+U
dLLRcyoDTZcTVg7X3OS1NXb0XSFuPJslN/WpdGThbspUDnHQOl0NQsrsb8PTJrdNdZdWY75snTZr
UQUB2g0STpfZJpOf12ZtnESmmj5W+WBVG2dAmu/FzMX5apBTHN333ZLfpxYm7SgKLD5oKsv1mYIR
VpuSkjc5wAhrxW1UKGJV74LCyS21YdjTP+qnbdXh3n7Wu6G1fNQQ6mm3yRyr6WapSxe1gevWOhKD
uG+v5CyKq66a7HtsFlQg4xaWEEhwwlQpNL1qNmI0OXCOxipHqgoEwaVnaDIZ7vsUgg6rQ5uL7ey4
/bCPG2xi/SEDmfdGNULim6dG/iVkbqvnklhWsTPccIkPHVabwnMswCLfWuzV/yEfgM09g5665Ykf
zQ4jwl/VS5SZ+D/egnNtGvXPWNCkl7qmyFunJDTYF8S/iU1Xj8bst9ZAFd5pbMFqST3cxrPK73eG
JvLq3ETjPmdu81kFRKp8M+77HkapsDFzBW7ILjMce3Ck0ESoYw1euPslmZX2ZHbz1Jc6UMN2ysnO
DVvVeQirtkDEJWrnvo7CHjSeSWPdKEMrs0ANbfy3ZyRmW8rZ/Nnqqmgf9krEbO5NUARVTHdVP2i7
IVTteJ/rsvpI72OctwYdhS95YrN0WtzCAUvZfDOEiXodYn97Se55+92Ok1H1NFwydH+tHX0F4ohg
1htgISXuZUSJjjGzHlxLZYkoE5c+gTuqSCuUYolsuupkym0RdpmnBPZNKg30AXN5mclabEWeof3U
zViw09K9cw/1YFhfkGalp7R8jRZhsgrLNltK1Hljpk4PogGC9AwbdxWvo16MPa3NLUldHTb2mWOV
8bmihVrply2Yl9cKnF2JHejtK6p090HKrNzCUmFKdGiVcGyHJc/pITWnMaDKHW6RZ9v9fqHxeGXR
9zPY8c10rzPpmPxxaOGQ1zXTN9QCbnmQg2DpaxXFqLe0h20sLcTYlyfd1GtyAx6KyQV2Nawtb/MD
jugoOrRv3KDhu7BcwQc5TmgrG3b5uqgKf5oQtXvZIqKbtAiLAAP8nFAFi1DLgUr1yki6cr+wsY/v
fIIjksj6CWxkZZy7kVhbOFe+7N6zWdZLlrBQVlINL1pFmtuQ/tDz2/d5xIOAcsdM0mC6r+Ffqzj5
5VUyU5sgLCwSxMplTcgomZ4nMTLmHH54Nh18xSlom45Y4bevfEx6/DHEiKFxeFuN2l/lySwAr5mJ
sMwX01K1gV23skJwkrhn+oT9kecqZU+PBHxtXKs4FhStRk7ox0hAbmHNxtXv0XL4QAA+HP0ddEU/
WH8vx6JL8eLOzQTlF+2/rWZxfC8Qal2/fd+vnyuEDPzz1sFGlHZs4p5pcTnYMacHFIrLgYMR7QYz
LN7B0Y7YTNwLjiQw7oBNoBDCwX95L8hYOTamZFCoFud2FnAoMJxa6vkuRTxavvMsX9/TKmMQDB8Y
zWs2jYG3iNWFY0FB5jJ1sAWcNmgLMOh7e+zW2fgzRgN/EBUfYnYHEo1lHLu4DpXas93xVoZhgVy5
VAT1aghk76lGRcfcQLJ+ePuS60AdXRLtIARMmEIr3+/oNXTxIGNrlZK+ZdE+N6hcr0QcD6dq3Fu3
6jLKR7abyVfpvrzHZXz1DLlVlOR4PGhiJcofvZulhXTXmk1whCwfWalhXAAVtZLeXUPH6B33tmNP
w3UpWLWzjCrJajZ2Vy+njI4Zh0w0LJySwWDb6dxplV/k83wnBiy94KkJ+zoUsfjk1E5Y7OivhhdJ
lSVf3h7xVw+Zz8Gy+8P3Ee/S49zimb6hbij4gKSds9YkxcIRQmuopXy1zizDE7n17sz6xTporbw/
Qs1ZkF75AyehIZfMGVmMOiE+ydLWIs1PUlfIIC/UIdq5kbM2H7PGJTvp7Rt+9ZzXdEeMPJB0Ud/A
Nn458FrarGdgpKTEnISnKjnGJYdCp33GHJ4jzNsXOxpdFE1EeDGjV1EElzvm6s0tXA74qvi5cT49
7fsBw7fasb7mLZyqBi72e7P4aG1YL8jmxYIH4MsdHl+woh0d632Z+GVng4emYgjy91fVV7dFUpjN
LrbCwVhPvVrvnCSPK1eJ/S6T8HDdVMOOro0xZh31dE+z6Dc3TnBqLrhejsmKOOGYQGjJaCBSADZX
Exk6DaUp+zyxBIGYiADpAMSdYeZFffvhHc0ULmqsHFkVmoFJbXK8IrTCbvD9pi9iKON3+Bazj/XX
d0zup3dmyS8utNpZgXJBpMZh+mhKxnOiVXpD33TmtfDyHJuJPO8yL9XJMvrte7LQzvzg/8PXPvZ6
HdVxVhMOAR5dQXTQ603llKeBu/7f25fS9JeL+Tp+2GWxuQvQ1rXuefmm5Tj2pniSxT5mUzMgSFo4
AJ5jN5ynkH3Sk3Cxo2ujRHW4SI5aniaWjpYyGqJwN5i5lZ9X2pSPm7c/1uvBNk19la1CBSa4wjoa
7KLDTTFtsWHRF451oUpTl9yEdIPTxm+KOxgAk6e58uK5eej+RwOQLHlMeC48GK0e7ux+vMO67A6a
693v3xHFK3uXhjM5ivuX45wmqVkVMZB5pyGYKLQ838AeggjXNe+ZIP1q8NBmrD4CzFREJC8vlfQq
mpDMocPfytmPCXK5gGk++dDGwnfW6aM9Yh08eoer/TEs3pWG//JSACx51uha5FPrpHvQZt7vaeiX
g8xYY+hvROdCKYbHt8fy6CTy46rEKSMBpzHFzRxVckORKWFqtEQN57ELRYuz5sUo+v7SbTvmaRyP
n5ek6Q9kLWNi4tTynXr1FwOMNGnN4MZnjo3j6FlyWB6dWjHW/X+o9CtbzfX7Ml9rA2lJPtDbd/v6
atwqHnMo1xCKvLKZJ92o6l2ynL26me/gkQJ8W93d/2AteH0hWn3Qo+GuYERkiaOHqaWjE+HqBtC5
TD/eBIga/6s3Ae3hGlNBfU1T+3j0uqrECFxAKakt2MoJz+hTTYwRbSv+73eHzqI6xviBucJ9HU+U
seucyNAg+tVterK+21JNTv437zYTwbR5tTmVIrI5GrhcCM6IMKs8x4zLU/DW79Iwi9M07r6/fT+v
CgcLaRh1ILU3p6VX7pciVpIm7YA7UlNL96YYh+D9u/nFRWziOFdxIXF+ry7S2XJOytQJPfjLxY0p
4vaZN8rc/vatIMNkacchhu7ocXUixxJSZzuFuEUY0TX7S3Fad/17J8vXUxqdjoZfFBUQC8WxKon6
NknMGD6WXiIpC0zubdj1Zkr5jI0aFfzbN/XLyxFTgrE0pYg4TiYP57YIbTjsXG6c7+DWLgcMDsOL
3LKnze9fCs8DKkmOtOLVy2rUy6zRGlCgtGfhFORwZ07VjONzWSfOe2GWr6YEIABStTXmcI1TPD7x
IUhwZ0BvBVG8am4VEJKNChk3ePuWXl2FqhE/BZeFgflAosXLzURZkDmZXAbOGNOtBXENqhnjq7ev
8uoZcRUGbbV1Yjtmz3p5lb5KB8VqstCLODqP+x618MBZWdofqSXN+h3Q4VURztUgcbAIUfBTOh5t
FVNvtA7GXyH9jCz5ZBgl3AXVqD/CdV2TTa3oHTXNr8bQhRcFuYx171WZoabwommpu94PSBnnOvQg
rpPu3x7DX1yF+8Lhhtmg4rV/tOCFHG1KHJ5CeKZKOJ+qiDqIhAunGh7R714Jb1HwJ+oz0BtxrA6a
u6UhUxJPIDwJ+4zmmt6VXupI9z1Z6w8Di59QDQRBuC1Rma1ZzqwXx/OijZBaKDHvbr6u3YObTedJ
GOrfJGyEs6qFNA2FoCovK5dmp0JNmQdaNKfwOxpinbwlRo6AYIRa1SsMFavUWfZn8BtasGwomRvN
nvuLvhvEvSgtQ/EzQlEvbNyyP8XuDHYA8DnfWWZXVqd12NOIsuuUkycUu+Salja4XxdhtevFmVVH
h6yl07Cnf/m5DkcjPZGhiL62opvirb6esu6msQkvwNTxH6J5Uw6+UIv2blwqJ7poO8QOKAVUAyax
7ixBC6HhzJ0gf7OFRWG6IbXKAldG5P60DJMlyfI2Rz2IGmvaL9FcOhdd0mr3qa1Q7jh2Dyz6288d
2IEjOQgaG+vxe9Mit5nS3ibENKKGbTOloPH07jx+/XaSk81eSncRuPVVtFPIcCA1ZnswnRI4ycin
8KKABY29lxJeaHO1vAOdHb84RKNw0IJUpVKg44i4fqCfBIhlM+ZARGJVHmTt8+RKcwexNHpHOPqL
q7CQgnKCkIGWH9uapFgXLwK6h9dMBqV4Qpm1CEXevP2IjhdS7oX4L8SCEBvxMTkurvD/0/s2VkN6
9z1RGG0VVV4Lxz7xpPXuQeMXt8QJjReUA8cPC4eXA5elRCeWZa94/aiYJAuzLUQ0Lv9abf7mCl79
9bofkROP/vrP21Ly3zH98AVl8b8lKb74rt1TuRIB2+Nf9f8ik3GV0r/BZEyK6KEqm6cXNMb1Z/6i
MXJI/8AxfXXjo6JjA+fA9heNkUf1AUhfGCi816h3gz39bxqj9oF8F6zcXcSmdJP40f+iMX7gOUNk
ZCOjZic4Q/8dHqN59Jaj1cZUBcMdNirKZ2iTL+fORAk4z41CKnIB8y1GYyApNFAXYNyUAgp+0q1Z
PnRY3Kde6hq0dadw0DpPUo94om27Fn/UsJBeCCPuIMYm3rR4XWJgYvdT4+ezjfKuHjR7i6Px5aRX
AnvrSE3xCk3h5zaVEg0+TN3issmb5aqqwrTwYDvnBDMkyp2OtcZNYrDOY4GdObOnusulitPvAOtc
s3KQ/WWnqYgWvdRKrM95bzooTvFxNDwocOwkUMIyr5PYkkPB1Co/z+rlMKAqeceb8AeC99MeyUhy
LsT8cAWL2JCPjd2h/NsdVpblblrE3gqx/G8akUD4kzAWCoulQM5y22BEACdeHSCbpedhOn01JZo0
jD0fpk6J9oZwi4vGNE6tsMtxqM6fyki4m9Y1ro0lRFZVDg088Go5X/BmCuw06WfPhHsJIxPHby80
l3cWzHUGvLovAZBorCUGi/PLGQIWV7YTDJ1dMSrfXEzdsDg0zuG/FL4WK7dpgWokzOqrn16ivxeb
FwTbX111nedgGECmzgqu/LQZ0DNJc3rA5U4xBiTiuJNvE1zSPFcOJk0+VXunJXUE1vx4erbKMRhX
Hs6rx4ehRg7GpNAf2s2mPl9ho6ie6aKuA22MYnRiS3NuT/r0ztAe7RKvLnq840H7tZrJKXcuySUe
ZmYQ0bNQ28xLam/fHs/jcNC/rrXaea0ydjbXo2KbpkQFz8mteIzzssUOGDmVcdKSLAvlUqOpHkXB
TC71dnHzi6wDx4zpmT3aVZsFMlagRUhZnhcLpuZW3b9nVvF6GWKx4xBgknpHE906etwNfvvwg5GV
9M5nC9HxaQd1+qC76bhvmvdAo6P98sdQQAQH0gQcB0leH8tPc6uKcBwi6aOkKoePwgyMoBjm70Vi
/2pGgf3RkIKKDkh19HAbTvBm07clDneheQAc71AdVvMulxkF5wRtatHS9w5wv7w1m4Oow6l0PSu+
vDXLSsqsM7i1cUxTfyqSLijVtH9nMokjkJERpCQEA6H/xx9MRl5ephvLDFdhq9zF9iHqPzrNIWxU
ZJeQokrtNG+qzSg/jsVeUT739RyYFaEioPWu8qwqW61xt4psoUbd4XzsFaWxXfLNpH1HG73mHGI/
lvkJsrY53apjFTT2LjSsfWNs8qg9rdXvZm9uZrx7ovZBhssBO2snt3emed/Vm9g9hMDuQngrxRW2
4q4Mr42oQPw5nxGRQDjA6EspoLBA4IzQ43bjRpTJNqJdgQ5VvHNG+9GNe7l8sjcStUmH1ISaceys
1ritqyxJVu9SLAq3CLRitHdCXBeplW7Syp79GrxiWxos/hgQaF7hjP2+c1A9whhvDuqYJxcJethd
qMzqrk5tTGaj+qFOYscr9Blv18jBCe/t5eKXHxsY2QD0XGEu52j2WvD1aOo0zW52iOzxzNhf9+VH
+854lmccf6oNsQqfESm26Igjz9pZH6+tvwD036o4//9Ux5Ah8NPzWNU3L9Qx5w959/BzPfnj+/+u
J80PYhU60ZKx6ZECO/2rnjQ/IIKiB8ciT8MBC6p/1ZOG9YHzKLFHzEIkXD/LYgzxAayeBUoDLqPJ
RRX6G7oYLsWr/9N8hweA4ygoGDUr+X80O18uDSohIUqUKZ0HUxEPaHujj2bQY01eWP01Php+Mj90
hnGl5Q9LfOX0d32569CLWnN8rfb4A6zmd+kZjMNN296MIdLpdt+on/Co3BuUeYnUNlFd+s2aZr3s
He160TvfEl+W6txKUn+99Fjd6hNkwMwfTpXqsQTQVDYawRB31nSt5ju74ZQTyMH2aW8dugilZ4Xt
Q8/qE+L5v1/qfGdVOwt5RR43JyX/ZOdqYFHNSRk0iCTVOvWS5inHihmJgae2VxVuDJ35ZJZXBE6i
lG1uhiINsup5ITAnJH4GrqYm629aOF/i8HhQ0KciN2cN2jfCOM9UuU0UbNvkFyf7Ro1JRgjCUvji
Sq97lLaBFtKcdjcNdnJq9qhX1VkpbtRQJ2flYTLKT4g6MEQdt2TqcVofy70MP7lDsdWqaCvL+DSq
4w09p602aQelHBjEbjtqOIlGxqZTkiCzqz3s4kCbnqdR7uDmVvb1nNyb9WGISfcpv8KDj9n+YU16
hBf4c3Mhk9o33GgThrichI+SQhYjfaHvc/VJWx4dSM/ug2Zhi8DqrUmsUuZvYtFBa5IrolZueyfe
ZPYeg8tNk2U7tZ05N3xRk+UwK4hkYYfDLvd60Z2H+Hjk2o7o2E2MDGrSAreAk7tkuyHiXFEw5Gbt
6+20zbB37WNjNw+1X1n9pqmGjT1VF4ZasFgFml5uVHqypN95I77zGl4JcY2lT+QrKVOHjUc9HYcY
sWO7S4k8avs0YC08rVRE1+WNgS1N+h2mpV/T7y7sMTC7A8YQXoMd+ITmq4TeKFbxdgO9CZVFZOzW
oAESkDaFTTPQiDGu0H0jag9Wu1NKFRCy2JmjjbBqOLU5uBRrEtkqe3EuKyS1hr2JkpG1Pj+JrE/D
8LVi65L5ed6G3CifgTdhvWIk7rW+hwUKZRUHXcJm2omZahzS5JGA9U3VIEQxpqDmbXMqw4cwGAwg
cqBz3pqwIExl29bG1kyWfYE3hiQ/Z4wif9GmIOmmoDAeZZbsC4lD/1TMEF1o2MZkMkyaZ40TDQTd
z+0rq+HG1bNBu6kICpJh8NNK+IuDwY+G0asFBufIlYRI8WEflTjsV7obd0mP09dzMgZ2K3Ey5lmG
cmuNwaJfRWTuuQqEjsY5M+v0MNtyow3xplomYtfGXZmH28mqtoOhbYfIwnz6SobxlqYFP2b7lfat
mD4uOaqeoHuK9dRP+Jn/Q96ZLUmKZNn2i7jCPLwChg0+z8MLEuERzqCgzCjw9XeRfaW7Krq6Uvr5
PqdkmBumqB49Z++1jS4y9nMQfr7eJKrEXC4gwcxXTf64dUnjAXAwySD1jdCmU+hZn1jMTWsJff0V
ZSJZePz0MyR4n3echIcNoOovWAg7nuDKpaypm7gazmX+g/70sOZweI6aeq74I6Q/QMRyQ9e9G/LH
ekT4vBz//UP9E7z7H7v2PzzUP477yVvR4do81K160UdxbzdlnLfwZRbEBfJzbY1I6u8uWTD+EY01
CMX6b37XP9HRf/0JNuNrn0kCQjb9zwvKrEHbwSIVkgx1AFNB1A3hHnE23BMdVro/EaVTNOIYh2N9
0P3IMR9t9yy1d6BAS3oQzR1bhW6+6sU1b722nhfnKvOPVRDvfnLdPTHSYDO9+/dPbn8wf6xGGn20
+kECUyj9qesxWDGQsipsJsHPaaziSXejzbtexfY3z+ePa/j+ePggC6Q2Xli0mn/+QtlUTTomjZC3
zATcj8Nol5ocC/8Eberffykmcn9+rX2gjuoroENK2Wra/3yKK19fSJfNp7DTrn3pPoLAOBeDOmV1
c5rdGYI9Ru8ArXdpveOR4/y1joZzFs0BfTeUo5vKg8cgN0nYSvni731+USUZNSTUvjc90+KMcz7X
XM7O+lTJ5qnM6lhZrzkvryrGX1ovD+z/UVB152LWI33fzac2bDPgKl+GXRxHZ73fjHjw1c3i9pcF
XMdD50/wOrgZrA99boQo9+LA/V7xUvRWEGW8mJpHG7/swxlEvY6HP0jbT1AJ50ZfrpdqDCHSMsqA
ltNXJzN7rVyfPbbDG5vF2JxOYDrK7bvW7jMxXPr86BOhyqpg9rfE43zLtMxskF7W5g5/oVahOO56
bjrPenWG5RA644ncFqLg2NXbRKF3N7wh7HkM3gdp5Ylq3zTndT+GvV4cnfUtt12MEWuU1tspyHty
X572O0NR7EF6NwqsxLL+MvRr4QPM2UAcac9rWURd9Wv16wt0WLd0LisDEhF8+8Yvj0dg6Qdwz8DX
f0yCVDTvzjMey/puHpn3ncX4OHNyuDNOeO0tE/sQ/a8ToG7exgmkFd4KHWvzhMV+MK+VEVuYMDXM
fTUa7MqfQpWvx81a411w7fK22hRto38RGbrwZmH3XEPNVZE9XHc28TaMNEd6jd1mnTFMPPvVeMwz
Gn1V4cQ2jmIcNafFLuKBkJSyOa18eUuQ7MrRtk0TS+rLZNCrV8bVZhwag7iOAi/KMavMCLzP0Vu/
yryLiaA9WLwnjcl+z9k3wZnIrkFAxI2NgZfajI+TuQuExT6XMwCY/lV420W5F3M4SougHoRJDZlt
7it2pMM8dSfPvR+nHRLtnfYj1VIlBpwybilkNNmfdE0ignOjwL0lJzGd0odFHAio450Zjyy9RN+B
NO8+zAHT4X+baP4t9jGDRjA7V+TbxWLNL04ZnLHDhcp3Q0HvNN9Q86awAIfHzXSeKutlduYba08a
8dyL0WJEf/FzogJ9KxwyCx/MofSrWJhMHtJHwTfxtXuy/yJjeuimL7VYVF8qmjGL2voFiGKM4yRU
XqL84TIEKTVMGZv196Rc6hGXDFHzkXyOQ9Wqs1GnkdliaTm542NLP7i0YsW7lVoGQAgjFIAxg+y9
gI220vGtmJE3jXnOg3vKP+Vj+UQmnVPXBdg6OSKN186/mxwjdraTRcUFsyve6oCDWnt2irdpeUbI
cNZQXwQqf8KghREaIJgco968g5J5AC9ymoYvreH3st/VZEd5kOPzUZc8zZ72klKVwwFe0qEeZu60
c5K3X3J4a0V7Mqk1V3FHvygZpw/0tS/2QkbxoEeMFA/Ud9Zw0tKbIThk/uvscVKS61Jk32ZLqeng
jC+8SDMi3yeqUpIygCUPs2kDFceq3UgtHkv1voI4aIG0t9ZHbHWEn7x55k3GNjvMb7gGgcOwLiFo
4aM5MMSKpL/EGFkb/TJohxZm4DpPcd6cpcTpoIHGNe+Nk9hx0/bBzF87Lb9k2CjXRrwGaj6otIr8
wjnsVwmMgThys4Pb4TSS27GDaubI8WCtMpwnmx5fFeOqhfZHkz0d7joDihoTzTKoiXA6Wz11C7NO
193tHZ9Zvyb4LM/8WuGiXqfyxZDfklpJK7PQcasYZcs5XamdytfB0w9bY8TlU7X8crj2dM10WpDd
8hRItzmO63bBIQOYro30vH/QhsdObOcUi4z08tDt7cgtTsRRxoZrhhluZVPiubaWgy+fOBoGnGLV
WD3r6irvWaXVefavOrBCinwu/pQR1qSh3QtVxR73lSxbD27PX9r0lFUk3TlfSjmRb/Da6n1ssVqB
KKxLe0DTixFWS1hISU5VmxkymjiH8GuGPspERs6h6b0561Nty5hYmwi016X0f0Ey2Lc87P9XXMiP
WZGHuQNELvJ++mB3ghMdoEg4N4SxX6Xji9BPk4Iz1B/FfJr1DzVxbI7XXdFzBZNnx77TnCORn0I9
wAwo5lOmH9v0Yo/X1vK0oscGuENV4BvXXk+AGeZ3SKKnodPjQfs9LHjwDga1T+BUMQ4/9oKrVjjM
S46q+9zka7t/Tl3d1n35SahzODvdJ+qaKJ1kVL52zRCTfcD2AkR4ee697LpYuUiwaAMdK3Bp4jLX
o2nBQ7fGSmEcQ3C8tt6txv17VF0Ctg9jb/PpFycxm7G2ALJVJca7xOYOKw6Zvjwbzblxb2fxMXuf
hlm9GL0b2cZ3zdSJbnVbYuvOLUK9WadbkgPG2HQuJrkZb5/L3NPMS1JcHlyI8uJsTZjg0oPvQ0Lr
4xQQ24pFbvXYwHdrUAvy6GHjByu3IoIuEmPODk2W6sJsY+Pq2rphiTLE4JAxeUf7MelAiXpzFufG
pWczddpjPVqn2XjZAvvBbJzD4ue8LOLIUCxZfEKUAu2tY6tXzZysXK/y9mkZrqepC72ARDSCsYzq
adhlC5rC9pofAu+dy/2t5dMn6V7S5bemrbewjs6arUBB2OE6iG8QQ2E30jfOz7v9tGn4YT7I2cF7
sSMlePEq9I+6vAkwTJO7C1uVAL+U6/yzstBf1g7thekw4I1rWNatOzMEd6L9+/sr96OczDVbhq6O
lbDLjpMsn4umYzfZDzlx2Xpe6xHOJRyJcoEuqoeaJL4tMGk043on5H5LDz2LvazZR3i6Ft/QSXGT
b/LGNGkZ5vmh4oipZmcHW0ZlW4VNUBMMfMrr8jLqNnSoNRZ5cVgrKrnmapYcvg1DO5viREWwQaNa
X2413uWcvsqYfndLHQ8mDBOZxo53vwSX1u1D3xJhIfguVlTb2zGztRi6IEsf0zVOeb9xwq3eri1u
/Mhlf5M2Es2zH2IGOPZWe8K+ntS6f5vvVYo13JVARaxWjwtgegzx1gH1VcXq0dsbm8S4JiUrK21i
Mb3iLWS8Vx7clJVa4vO2YkaPJN1Sdor6ph3vakH5UfcHfGoD9+gfZtndTn12xv6dYmgcYzFTSEy/
BrbM2a0ueEXPYL0S31ZcV/to6e63tTgMdZmU7nZGqnfJAy702cFz61+Wlycz234nDZounwOBjeYC
d5TfsamcOCU1bK0NJq5UnzwjH9/MTFu6PYz6laVv8QJpI9OKxHY/av9pGu2ILGQ22ndWs51GBi1o
uybYacxjobmxYDpWpZ8D2BPAnyd75arcbEQDvvbmlkgiLavmZQPTqodmOyT65iT4+dnDkr79kdG1
l/NNvWnvWS8uk21cdeV75r/XgpJSzUe13lgLsMRgqO401d8qKDUbnfDCVEeacI5dXUCcxLUsHv+6
AP2vOs//X2od9nDQ/1nr8Jz/KKof8tc/tqZxRvyX1AFk065YYOK1+xL2GeR/SB0C7//snWX8hRZS
Y7rN/9mZNnWkDoz8drQYHr2/WE7/D9jEP8aEDl0C40rsppy2/5vO9N4W+oeLOpYbBA50iwLUk8gd
nD/uz85QdWUNoOA019p4UyIsMNFyu5yDFtSGv9G6/nF93j8M2wh/PlphHanrHzrKQmqFSYe+OxH5
N+75Lt1JK5YsBs2ccfhrf+v0+VcfSONkF4XsDQLvj657aUyN5fdFfzLpfDUEqxTaLfokIv8gdtwv
rrL+ZkD0Rzti/4ZoAdB/mvyuDIj+aBA0RpPLcgF0R3g3JR8meg+Poy/vhxmrTJPmWQL+r/2VOUw7
/2HN/YsO4P5P/9MvabEY9o+nQYGL9M9JdpBrqTT0jkdaAuxGJmomFdnIf/Mp/2298Cl8MZ6m6WED
+jMEsrY2GyEHn9It83gpvA6bX6aZSd8BXv6bh7n/On9+I1Sc+ygV6SjKvn/utqRt48iNUumkVHOY
KvbrcR6eJguodi5SBqnp33St/tWXYxaEipAhOCqjPzQdluq1bctq7rCBxtQjz/OTvijtSJH09e9/
LAwSe+Pun74d7SV6IA5z/QCPcfDHUsFZM2ZuAPcLw+R8Y4pK+4ASIzdUnuP20NUlEEXEM9ahsbEh
R5Qh8ViiWwKibWu/tCDQPuU697/6cqMSCSoBBVrrA08DQRRwYarzbWLsQSx9CjTNIgJ4Htb5KTeH
gsQXo8q5S4E6esq6Ybk1N1NvwgnU0ruaU4YVemPR9tkay3iAnkRS0Fho1pM+FrYTkkQG8mDNICyG
jTQg2oMPlV3sQY6bYxHYMr0WOaSoE6wL5rLzOGyMr9VmPhg5YHSY6p5LmiAE5mrk7zILzU6XsJhr
P79ssMYLj7NtnameSsN/N6kz1UnTO29J6DeO4s3MMdAR+o23EP2gteUzHca+akYq84EL6F2HyBSE
cQ4cRL1xR4cyxs1IpOpqZhpPxvwIOqiOZ5tg1lgTQVDEFlkGH75XFBC1gfAi3bI6wuBJNAN39sEw
IQM66cxtB4od8NeC+Kb2vGul24N2p5erPl83VpAPCapfr7hMpqk9d1VqW6EL/GoLZ7ALdkL+L9Az
nmURK7hJI+U4bOqDU7YtTY227D+7VAf2E2bW1jSSZwLkPinGyl5DNxhkfaWZa60SKFYUkl5BrGWy
Oq0xXMEgrcF2CW/cy1dEQrGuS1AqWA46F6p0rYM717NefwIj5jGmg7sJNjXITIu6XhfTu7kYxUsT
DN70msmNSsjLLXryWbt29OL0WhJv04Fku5lqxrBHAR6vgOqnjbv8SEkdDWdOr87LMn39aeeiq+pw
lZpbXPiH7ftZy/IirvXaBDoGLIVZpciX7QEWfOq8rBkDKVpNRTWDbM9EfYVrcPUO/kS+ggphdXjB
p5Erkzlm11tzcJ0rnBqxn+UkB2yO3U3HufPy4KKngTPDXQhSVMu1ResN3J4zQe4j+8lHfp72XHJy
HIhDmJv75VxabcGwCG8yPVK9I4sbOCExG9zqiyF4EHnjT9d9Niv9VToGglK9MwN02RXzCFNbt/6x
wrQ73EPj5b4pMke+9C1xD1Hd1VabTIVSzBKxZL1ZgoRbIFsmIw9bij5/83Nb3LTLwOC0rShDT3aH
pPxx9rK96uT1APqB58A+Q5GzbnLmrjQI6n7okoI5OA3vhfRaxolr8JKNYJbDVujjS1NA6Txo0NIU
NwlnUUSfymyAx1QSQeLR/dfzX50vAYnrgg3xdug94gVT2yubyGbP3ZikdY58cN3WUiEp5IMRj4uR
0h1ezb9oJhYezpM11wp8Ye0JENFEmQ6xOdd2ldiwZM14zuz1dsQR3cY4XlUZ9aNUtFeEoWH8Qzlu
ctl0BETauibgXdLQmyKrHtR0a1Urtx5i9erf65gvRxDlcHEMUEo/pd5lW2RnXg/4jUAz8KUeJEFa
0W2TFEMxfknLTX/qpTb5MSqytYp0s2Z+SP5FUcaD549sbOViCO49w/TQauXgALCFSeg0qWqPk5Vv
b21e1tPFdeDahTlpDjLOjLW4rEKBFSZDQwHY2piDJrC+/QcfRpEZpWxKIqpsOd0P2tiDF4MszdAG
vgG32zxrfW7tjlCEVqTWGb1AkQIR2vO9Fw1mUlRYKRnIu+fUuvFkl0Nfl3n6ok/j8tT2OTNt5rx9
lUxzLrVbWQgNyMYc9Hd5MHKrh/kRiNCZFkiALTEYb9bUZG7UmIXx5U5Z/2PeepUldJq9HgiK3T1N
lEx7RG3OrYFUmVrGO3O5vcmGMT8sJi6h0NJyCGHeDFKf5qndngsH4s8RFGcg4mHdXLCBm2udvSrl
exBDyWXeHz37R6f7uWA5wFSKrEGnC1yCRqA/2CJbjSQSjpveVBCDZpNsNLm50gs3TVteCq2sf29l
U/0kzLNMpD0uH4G7tEfOvvrdaYbt3RgC0jaHYCkxyZApv/9mikOrJhFlOVsNMp1ohAvn8Xoa/NrG
sHH9K1NrPnWj0r4X2Nt31N7ZAIFqKT4cxOEfFb2859EgxH6/FjKmbrQi1Uk+EBaZYcU6fqlaS2lo
1G5Gk78uyodCq9KSR9kw/a6Jp/4NjRJnAH6JiSfXDO1rkWaODqrTd562QbWfq54ddtZNPLWjf9jm
FOwiw6L+ZwWu7Zp0oETg3SK1vhmYMtet/9LKTjxr6EqvarWQlSY/Wqb55lgVMQQoRiyjaX0gONDe
9D5w38bNYWDeTjcaZmhvH7oO1yN0oZDO+RJPphigkzKAYkDS5fn1qCEm6LWppreobVc0BehINFNc
D2ZzgxcvcGj5m9t90bnjyYH4HXopSTXIkT2A5pr1ZqI7UVb+2Pqtd1/7a+AfsEQ434RYlHdjajBs
aQy6KXVQ5SEc/TGeNlobMCQaWhbihUVhoJMiwPXZqug66avzwIR9utjGbNug/vBENu4VXyG7WGTW
seNu3oe2tc5Ng0Q4R8Ms7YvmEXUQloSTt2FfTWSJLL75pWnC/g3xzACGts4+59nyVijvm6nHfLGD
zbofZKWfam+WMaiA7rcDEUzFaiiBILtLn9WR6fXIuAjtIz8CpQ5LezUC2hej8damrX5LqyaPnd4Z
L5q/TSBp1YbeZBoN7VQF3nDYLGCoDFH09dka5y0/5ryJv4tqasTRF4H74PFcbhvHdB/1Jf8ixcdh
Y7Gz8aquluymNb1su+/bPri2SUBNzMpnKFR0Ix24qlqt2w44vsN5lBWXQBcoTgojlSflK2YN3VRv
Ptk2JqarviOjJyqnkZR4W8cVEU521+pHOo4V5UfrtLzBdOsgWU/mQW1ye2hn6GxRVajaSBjYFAwd
xpXhcz+tdMhGw6TpIhoQdQw2cO5ijvTunJ4koogSy3lvQVGB2pfNfG3LZXpvRTn4HxRBPdE7jZJP
ohbGzxprb38axKJUQhoIepTc2Kl2kOznh8ztND+qt60q77zO67fjZougOGuAcucPo7cMtAIa6WLn
tbWW916glH1vyBO5LJ1BhKZcNANkutChWxG4si1RO2c4rlIqbJqn5vgET5nQEa2k1TtbpvCOO9Rb
hkqvCyZQ7bzQEXJIL3MsLVjidORL4Scr6o+0tfotVBQn6KW6eYy6xuy+6zGDgcCs9kKt0z5aJBAY
j5oT7Kooy66+AQTqjD6t3JKHgE3Sg/hV1vfoe4J3UwRIjeHvtG9pWjeHoXNzOmLCnl4QQoE1Me2O
i88AZR75/rww/AIe35O3kQZBFvosLhmheGcYMadIW7C4MsoCyXYKxH64rM1YkC9e10CETahy3PEi
maaC17/u5ldhlyAFle/NNMS86lrXpvRua02mlAPy5z4y/DZdrurdsQfVr0jLH25gtmNcOPuYNiDD
5s4vS+3Z7deMdquf74qglYSwuyqtxXjU8Oy+88ZS7RI0NL0to+bHeWWKH11Kils4DX1636Q4IsD5
Pzm511DHFpN13QUzw+edDf1I8OtAVryXti+rP3UGo3SGSiK1p6vR7YPIsEeonLZQ6rTCWj0WVr6c
YRLWD3SkmVgtbnapR4dpq0YsQFG4KRnj5ZtAt0dTu8RUXmAjYPcU17gsCAjQzHyHBHETU6RcvWil
BpbJpbrwmMwx5p8osJeckIPZVO5rXwcPNcdZEihzOLRe330vsnd5Dtx/TpNBySuXtgsngo4ITmrz
F2urjjKQ3Xnrmw/dSKGd2vLOr80zoScJauiafVwyng/ADnM5jF1XXGWpYX9XQj+T8UI968sjCfdJ
UW1zqPnl0cmMO7mRvBIGHKmezN7EruJqRpPRYzv2SZ7qCclxoZM3TCPGIUkXjKFoeMp4z0nYsKgc
XbN+pVK3STo2IL5becLweYgyP030Ur/fJjYgJ7MbiiBV/iBCXDCxr68cYT8bk5e/5DNqOyR22CKI
kDpmAdU/RReiBdO/X3X267BqGiyQvib37nrwOs0rk4iM6jrd2ru8F1ecE0PYFcNy6kxX7pEn3o2k
iXYwd1nXtPfuKx4OdPtFPYrRALPU5ac+9Zyz1jvqqE3iqaPsQqmTX/w+53eZyimalTLpZCswt1b3
akkz8Uv+37QC8ac88pJG0qxAFVpPQ86LXU5UeWFXG9sHRIVbw+64ulUq++KfXw+EcP81g0G02Le/
Db28WoZ0ut+GIQB16onr3guS2hqNqDMb0FYVOGUR8JnITEj8aPKf7jabZ8/pnLDQ1yKRlYK1mPsF
Y8DGifV2eNClesoQQSaL592gpBpvxgo291gtyxBhptTOdmumh6kX+nNFV8OKy4q0DtYx2fIHbbLO
4EwnN8bPhHxNcB3hHdft9pgXo3or6q1jDucPZHn1a8UOQywYykzrVoD3fLakN8eKsohBebv9ZBz4
W7dr6B3aMGRniccTgw24cG3EyQp1dJhtLouD331OgSNuFq7V8VbMQzJZ4lB2qZNUYyB2PSr69+BV
bOqdPYoxfbEEB7tgGjJ6K5c46AxR3cMVljVKR1f3b7xKq6/JxzHjng7DodOU9hvcFLuwq9rbzau/
edWuSWJ9LK1mjKjpbgxJGWt059H1zjQHn7h9P3d65V0HDeq4qZzDyWrnRIxFwADVMbiC0BVstbcR
fUBVTtMr9NcGmIwo2nOlKa7RrfVWTikKWiv7ziq5xI0fJNwxMIIw4bojgbd5MhSaRAHVA9kn7wkS
JSy4chaJm4KisUT/6HYmv4GhGAIZYA1+7Sa5e2+aqeQy7W228/QK+Gf37AlHT6YsOxViYGPs+hlr
V2bLBzzNjH+5sCI7zZ7E0Dx1ubBetSB/CdwCcdxsWBevW66cicMaAgUGNfLWHoDCyg86RvKLJI1z
lvbtbdUh8YdFCf861a8yLXskA+Sz2UQVV8Yu7RhTjlxvMj4NqNbvjVl6RqhZS/XJZ5x7KbJ4Hib9
a3Ad5BEUvSrsjXY9sWKHo8AwxxXJgJFLkAYtKD1VL6Ko57M0Jgmd0qmtG3fEE3dguaYB/YHU9+Iq
3wWe7mYkggaWuYPpjYPQ6Q8X3J/ujFEMDzbZeyJmqkWohe/Xn07JP7VMnXMSjE0eprmsb6j7/Wgc
KyY21saPYDTjT6PQ3VsjGF0eaimfqyaYECK0fYVGZG8SrxT8d60aMEX09MZzbhUm32khv+lAT95I
skANp9G1li9PrTNFdcYvLZGZSLPvTyRmNMei0reZVIIRVmo164hCh1K9zaChF8bDwrnvnFEusOLz
+p7IDaIOaLGoHT08CQqJyIWPs+G+0VBOwawsjuvERIlkpqCIeD2LOlpXsEEHvW/6uJN1nlgbQNSx
WWiuuVlZv9Bncz5qY5xus3pDq0Q05vptrArj9rZOT7RYGO67rkSGZQTOlHCydfLA6QR13XP1bjpl
o6nPV3bbjT86bgMftT6uMprBjTxY9gJMuAF4yShbsL5RiaelFm/BkF97gKH7qNXEOCEn6/THeQtE
Gtl0c7cLlIWAqsYlteagk4nzNMjMVuHkWYPH4bZgDdewA6Ee2wbbZMP2mcIS/Qr3eaZ4Bast0ZqR
FSZt9FGp6SVOS1cfY/pA6iMXsdIIGQSU11sq3eqwAfIIQNySxHDlMRfb34m6PquBrIXEcTyQ4jZz
/u9lDPDjL4Ua3KN0Zq4VePtN7rCLEUSa2xh37SLRrKzNDJ6RsMPh3Rz6HNCtQT1plKusQjOtF5qz
XL6Y+K5m/Vg0cyO5ASvG62wXAMJHn0YVwFvIWmGndxpxUG1qw+Ml+N6MHX0IPpq67B3Wu1retNSd
qpMNd/iB/PIWYl+2cwQGZx69cDIdrT/PEiEUI8YydxPhVw7TBUXVn1jFJNzYnfWqjphPU6UMU97c
W3a9fRmti91gbXMf7Z1qbT3RnVwcK28hIGrxRXmzihS33djlcAfyUmlR1nu7fGQc1Ahooze7UHYD
0gnWE9Raxy+9+eDrs2XxX7325zo4DIBJW2+ijCdNLB6pbGx8bSqasBra8acoUnpRvnCKl21tiday
3YnqZtFnuT8Nx2bb2ejioAlgrwiXFsNHrOpm18jjFOiisevmB6eufUXl3dGj4Y8ot8hTlXfXGPRJ
D7LLBqpK+q3UIBZ9wxdaif2DsiZDY0XQsWbpFu2aeMRLHFOa6C09YBoQ5DFZ01s3wy1gQevLuJcf
DVYkcLrgo+pOzskktaE4+cwGXtxVEm8XCFFuWDLq7b3pWCvkgBjWnu4qnK/NX/LqUPWjedfSD/jN
S4ckV5tbvHVbY+YXMfVo0D34vRs8b3tEYK368VlLbfvSmLNxXXvgtEk/s4Dmblvrv3V9Tyz3YBPD
FQyNOrdu3XwG9P8iKMxvai2GLhSdl/aRoi/ihanZrh+uctpT5o7MhGbXzo24Txty8lZ+uTam4Kbf
VM7FdLvZJkFkkC/Q0y84TciYmDLXOVC10aJ1qqawQ30uXEwDgLh/4vLKb+iHpb/aoUVHKPERokIH
qm9AQB+5uazLSnsfbPP64fjW/JNsVkUG1yKJ5+yGreNH3fa5AgypQifEYheDEycLMm/Wd1nbzNFK
xoZaDOMASsP7okJ0CWcAO/SAUkXgjBm6tgkBVKtHV28cxBh2N7tstQQyzJY3I5Bk6seiJKwR7VcW
lFSnma279+6+Zx1TUVYVIhnBVblDc0HW2qIKdArBUtOEMBqDg3ZxhX8YdK18m/rSrC8uPcL3irbu
Y+fa2PjszjHvHHrMiNCydua10YMCaW619VSqaZAHSQFAgxi7ydvj1tZx+AqsRT83abl/bsXzDT1Q
UBYw1p30b7Za0ZwILJDGIbDmjaiM1C2uOdKpIlHNCPQvivMl1ES9/QZFMxLpaBoV98PCbbCtzKVx
3ozB/PbaEQWLaahp+u1Nqeuc+3xxlksaFN5JEyrYYlY9ojWc19N3Xw3dlMyyJShyWTe2L1Izuvu+
7/R3OsHTT95sfIb+KpxfpDMyKpu8fkKS5K5Fdse1qrgpF58UuYADiG1LGPLZl1rznrOPIP8takQ4
WavXv2hnp+j2RUsXgW8lrkTdow/NJjD4aMh65G+Z9Fgg81Q3d03lQ1AxtZbmRjp5iGul3i4/XW9x
ZFwXLeLckUl7G2W2sT1Kags0mtUiYVtvlodTgcAPIia5lH4LJC6vqB/7F+HbyHI6PUdGiFXBfW4K
0hOigtf8rS+LndCt3KIIM1OzzWicaeURlNJmH5Xpcc5ZWkkLoVta28SvlTl3Tpmx8tq+HNjJasTp
odFv/geIWvtL6yxkowE6Q4UfhXZUyClO7mi/rYgVq2AeLJS5wq0Tx8ayFBBy+YO0Q6dPJNbua5ep
WXr0ytY/84UsPsWx5t+WqrqnTCgWnGK+/ZuaDvWfuZKES6KJ7/+gt086Ea0YGbYS2H3szMtK4IcP
3uVEIZLR1G8zUtL8LuiSylfIg9UesKEMzTIpUJuOmUuja28bGYtGzOADb5ezz3+OZuVwm5BGg5lJ
n6fV4Ij0BcEzdPStWBsnXlwi+IY9A7PaQ0V9YmJBmjeyetmU3b/PduZ8sbrkGq3G2L9J7jKPMu04
aVTRbLx8fquuFr1Y+jj3mCkeyPdd3IvTAaFN6jSr7/rRZ8MRzmhs9CR9Gk5LNrLCAgVT/b7wl72v
Mo/ZVzvm3fusCMhGkWyqLXGNjktznzcEITrWMr7ZJYBE+htc+u4zpsHqh2i77JW2IA/CnfJ1RdNm
B19ZxbXgabAHv+Rkhbofqt7U1WEODDgL5WD0ZtLg6huOWenZeQK83rKSjgSU4v9ydl5LkuNIFv2X
fecatXjYl1DMSC1LvdCqKquoFahAfv0e5vSuZTByMzZmrGfMxrqrESBBwOF+/VxU4w6xtkDErbAI
DOxOXNGY37keSmVTpGNv39BOpiFl9WIZN1uwtn21y1MHaTkMyJFIwyZDSdCdMEmR1UN2NY5Jb6y0
ntvRnVdrza9ei7Ag8PBw/kY5oS53osVBchtSOatJPXGW4W/RjA7rHO7pJffiwiIbw7BcFjhDqHYY
EwY2rI4fdaRX06bNjfnO0oSUKGu9IXyKa324cSJrCjeExKGGAI9kK+GypZf3o90xg3jQghYnXJk9
D7XmfMtbZ3Y5zQNufNSDqU7wNOviAjxF+9XL06G8TvUBx5RCp7UIUWJZ4NpsCZw1SWn21mZK2Ej3
3ER1fGfoKkY+OwqNRTG4srwL8Ex8bY2+Hx5zW0FL3mBlHe8wpFe+23rkyh09JIRq5FyTdEXiZlR2
NkvrV5SV5leNgxD/p1LY4SMFAL7zJikd73m2YiPKlzpxQqxG012ujrQBum6ADLdmZeAw0QZWiT6d
lDR9bzhoooFDMU8vaHyZlAJXU53VfRngX/Ir1PXW2FAcsV4ELsjVrqjyUeAhLkgNcTmE/N21HvZi
tTVkUM0JoTmOQiu6ElXUJHc8XktbGy2J4aGkKooGXtMwsYncdI0xPfmIUgrjJ8EnjkBu3s6POoQp
ha1fn9zXg0WGMAg9Ls6yG0Nq2q45VhCq9YANhTrrnhigmdaeRoC4sVIoeysjtOkbICLSr5JMVeSG
GVXXRabULosxSZ9CzhAHfeNAYoZqseYiyBw1bSc8LfC5Gnj2Chiu/Wh40Bawzc7ES68kZoDPVqP/
DiOSL9z2p2L3ucriSP6DrIJrELgM2FoQzhbyH0tTLBvvI25r3WB9t9Vu/JrWrfwqXO4TeazSqfj5
gEsAAClPG1QzgusZQEUV/FCxklOwEo6itBdmoHU/I7Vt8X+i7KpUG0Wgirru3V7GPFuuPn4MtR4v
KszUlBPzPtKx8DNoAURARnfUDJQ//BnG7E5Isb27UCutf2aVK5uqo6GTPF5xHjwOeY4BysdjKJpv
oSvMP+UdNCIXhj0SXdC/YxY2LT4wXR/I/WUXnz/Y4zdpaCQIgE4AwnYgkhwOY9dlrgya2l70GN/u
6iSdfWW9iCtbUPl9HEcnILXHT5DxYIAi1iPQRbR2OB7bbEshNW4v1LbAHS/Q9ZcmLsTKxg/1y+dT
Wzo4vD1CneCKR4nSSV/OLbVqx4n1sb1IPcyP4gkt6YCX0q5G0MWIgxdsyaAVV1AioS271rTRtZ42
K71ynj7/KR89Zd10Pc3g9xD9Ll5mViEVoArcXeQ4DqpW+Scqh+9Au8IdZjWfD3WkVmPdGDYsRd1A
3KW7+uEDpm6K60rotnSTQQGerWwvlNzSTtCHPhoF7SSYKdvSgLUtXqMwicjaRLQko5BP8aV1V06h
iRNz+eixOW/KOwsoDyzAw7lESULg00XtxSixwfVF6inNPX7EmbwKSc+VG8UaqPZ+/gCXKxTV5kxb
nWdnWBZr9XBQu1K5g1YS3fFQtX8dy7Yj5AIySrcVlmXfPx9s2QhLQmLW4KFT9cAXWJY3b3zvPnO3
w/qSzgGJvljkP4umiTncHTjbEDnUvafiuCwNVX/Rm8b6XYUD0VxuGxdBkSbbwpDVtU78+C81MkC0
j81Gjz6ctx9FmMpmC0QXGtLiR6noHcnHSD8cXXvdZEI8YRNOml+fxjU3iQrtvtnfmSVCECejtt7i
Y7nrxvjUJ/zBuzDYBNlq2XGpOi72WwtDdQee7+Rbsgl9LQ7KvxiLDw9qa9v3n7+J5YpmzgaQd5S/
s+MMUz+csxydgmatafJdShzrsul0kNWqfiaBaR6FF41ZBxugim3s4ShDS4nGnDzaaG2VdGTfxy6x
V+6NIeCTgcaizyf10fObB5upVibyy8VwqT6hR9R6GiQDejlwFkbIZkw3bujU/ucjffD4oM257G/2
vO8s5c7SUwrFmdTW190eQYuhkgfQcrn7fJQP5mPP5irgziDbEREcPr5cI/bnOtr6ZpsNf4WduBce
7Tyvdkn98POhPpoQzEa01OwCjuMu1oMxDFTJTOqrqqlOazJk34y8LLdnD4L3DUg8ep6RiS+FuG05
FYQwXuPXU/UniemyGc22O//VOICAZhMDIjZYu4cPzWqB9kTSafxJIctZmGZ0WWSeOBFIfPC80LPh
OcG3g0pan/fy9xsZKSKIe2bvI45LNpObFnSHtqdI1R8sAHresQe3DJjY1NIPR4Hi3FSKoOO3GUv9
IdZyEdMWbCvXCeKB/sQSWB4/fKzAe6F76/hnwExcPDijaNXOiIX0ieZp0a0RIap4HI9w2cJu7J/S
WhTDiSPvg8fI5YVTh4/InK11DifI6k4F2hPpJ4k93mpRPvjJaLr5ial9NAzgHg1+58xi1BdTm+Iy
J/NLLbdH9V4/VFSg7F3fYLR5pvJ7fob8V4d0x/FGk8bhfMrcI3vhQcFwbNn/wHCxfdW4Hv6Oe2c6
gXc+XhsghQAisjIgDxEDHQ5FhptMIBlRP8eXxzcMbBX7oq38siJFde53y01kppLp5sxLtxabQ+0F
Emfi2vO9wQbNoSKhzbyo/PP5KMcT0mcQrmbMtlIzEPlwQrGHyqR2Rig0nZr4eVnIK73GmzOlI+rr
vzMUmwRbnssVZ7GxtrKb0iqwNN9Uqm7jxbQQ5wPN+I6RWiee3fyJvpfnc51R6Ythv6PYhvWXcTgr
shddpJoJoDSP5C/dZp3ceE6m/xSY/cptX7bPxYR4IaBYceL4OF71XAL4mt+8VUCNLYZGQG8ngU6X
vjCS7MmbgpH8laqfvROiseQgBPk3t3PMbvHvd0LKnqoltdDxYfc3F8XkBNe6TvP252/sg7nMG/rc
F/N2P1yMYkosqOk1YBQ6Hjd6mrZblU6Cs6Mijj+0WiaBIBHqEpKCvpTXJVWHJxbT5acOtjau+ygZ
z21/wUjUJc6jlG3NdnBLeiGi3qyhLKv6UePBuBrNdGNKw6EfJS3Ofj8cHCQusL2AXma/Rb/vTqqK
JlmnMEdrrv2GG2HGxU7t1PHsHdZEb/svQwWarpdfFOX3CgYaLqTmXJoMRwCXKH71s1cB7VAY6HnQ
iVhpzmJ71dQcuZ3XWn6HY8iWe8trECXq5vOldrwPkXFRabQDKjw3mC0OXSWlMh56heWjWm3vQqNw
rw2MnbiJZH11/mMzKTtzIWLb4xNdnH+YrldUZBzTV2cZ6Nomcok3wjD6sxe2CV2WZcDdi4jfXe6t
fQCxMhtMX89HmvsdCyEXQtMTr+c4giCwQ2NCJsehXGcvzgkjzDvSIRWzGV3rqjGVkFx1pK4p6BUX
IGDUE+MdbwqmxaYKRGcOJ7m5HW49hhAmjSqq6SucknTpuNMFVfzgxDs6nhU+RhZNaqSniHmWlxi2
Nc4/L0HUKYoy3g/gkWmGp50YH+O8H/st0tM2PXFzmn/64bFBuu3NVoxwHA3lvEjffbW53vUuFXjL
x9dIE49pM9Hs7XUdPuxmgt4EKqQAfpoFoOi2Lkl18z6fyv6UxeP8xpY/gwBNh0tsze2IizfaAehB
slPR1m2L5hK9lnZn4cu5G1MpH0ytl3e1UZ9/bpGIoOuEj9wjhl8GhXXqUldNM8tPaENcW+jRoZAM
3fbzz1w3jubmApDnu+DL4Cq8tHSdikZJ6lht/FgMCDeFY1Vyh4R4bvEpXIyrmjLFWjs2A3MTxxSR
fEQO6e9RuIq2t50eDY1dVHq1xoSxF4BgsZXZVK0jzf2Yy/ZL28ZSwqww7XBrGXPTjBcOBcbCUKUp
RluT3e81ErDdifV6/M7oCOTw4i/yqdyED5dO2ja1lfRmS0NgIzb0FlyFORH1bLy95+oNcSmE/vL5
wzz+RhgTMy4i+blh1dQPxxxjWdsVnZy+lyfTI7G8AtBsBE6IifqrKzrjxL3hg/EIEnlt5EnIyB2N
V+L+qGMh7Xfc+Tcd7WG7vgyU7aha1qWLhvLp8/kdnwkcBMyQyZGZo0B6OL9YmnmaZWbjNyLJ9yjG
ISihT0ZXGZxKyB1PjTZjzp+Zda7Rirs4EgjpaRNVMpZlLdq/UADB3LRFeAvABkJCaJtnxwekUImq
OOg02ySfcTi1zukpAmMd4selal/S8wJs1grDU7mZ473aM3RyTsTAgNYcczGtjFz+FMeD8DEKyb5K
mmrW+MQlJ7bNo1FsnevD7BdE2w2RwmIdZlUkUx3hNqzLMrwiZCFjIjR7f+ZqYBRCXtIMGAzglrzY
FenImYu/Te9TRc0uaJKLLjw3RkmD6bz/+VAfTYhyBfsAl1eb/ofDt5NNobC1SO99GVj6S5o7EJpq
YIbnjwKIDnm2hy8Cj/BwlK5BJkuXZ+8HKhovt+vNL7LOxSkb748mw32I5CbeR2QZFuEbipbOqRS3
85EBmVsZAgPF9qQ4M1nPJcHAVUUlUzVDArTFGujLtJNFn/W+HZbkaoO637gtKofzH5nDJcFkHN00
lzsCPZZWYpteh2i+DJ+Q64erdhiTX+ePwjK2CNt4OexAhy9mNEfUkujHSQZHNaIt0eh3YSyz3dnD
zCe8NUc4FjHV/OLeRRvBpBDVybj3xzqU5WVR5La8DmMnr84fCEoEewBqATJMy0pq2QaThjKxA2Hn
hjcKAh7c6R15ItqdI/SDqIUs/uwczH9AqONceDgdULSyc/Oy8xUi7mQXGpGWbKMcA/kbGZb6fRaq
vXMzND00ST21qvD8j3a+7ZNnoh3EMpeeZUVPN9JAG7nfiaq81S26EzF5OJVNfUtnL6eJ9MzWOJHe
zt3DadJDLaU9Ms0yw4ZJD834S1ooWgcSSkQPkS4pblpu9K2EHrEVIvC2Vhp7J571/CwXP4LcPSau
5M8MovvFN9332MbnNgxXK5jK26hpSuhHQ7DXJY1IiBvq4d6h6WVYf75ijw5kKsWkpIhJyd9wSC4+
DOYd8GV6vQ+rLQTPqFUb1eoV/GMz8W8MBdeE6y0vFS3I4pZh5Z5LU5Ha+5FF/QqlC4TMkT7W6yYP
s1Ox70ePkywlMNJ55bjm4nEWY1pRYtJ6v56t0yYO4utCjEAK9FardlVc86IbNXv9/Gl+sDGzjEiF
Ua81NM7Pw5XkouukvNz3pC1z7SEJumFbeI08f2OeL9WexsVaJTO1eJAOjErDEuHgt+mA7qhSm6uI
JukTr2t+88sFyefAEUOEOG+bh3PhW+jiVAi2fzzhLogUQD2qqCbKlVmhEt8UShH/Pf/xod6B/06N
Hz7yYmLSGGt6iabeV+sgxXUBSSudBva3f2cUomwG4G69hNC0lBvgHXBIj/Qa773JrDchXtAnrkUf
LQWKTf87yiL7EeeiMGgM60HgBQZN/wh+ukH3NufOxVABGVnz1kXRYbkUJJIkNJhx51NtLbdTBfIv
1Tr9xCjHmwRFVJYCwQZGCyTKD5dCxumgi9rofWzid+h23c1YQDJIQwinZ8+HkciNk5mi3rlUPFRp
3tZqKnk3LTy6LOvavYou4kSofnyuYRLE16NzhmIqYCw2h0yMVuMEKagXOdkmEk9B9pqG2Jpu5bgr
vrmBeh/Aj6NBIyuHf2OKlBrm98W1hEPn8GGC5je1ICJGcGZ+dqhAaujGoTqx/I6L8RRU3w+z2NiT
Uac4iMOUj6OqSSEywbvdJbvT5bLchGFibfPUE+gk2xxa6xTRQYOweIKe8f38Vzrrn9iwkCYRHR3O
NxYhizcOOj/FCR1ae2Y+QBq3Xz4f5Xi/5/JF2xn3IoJJih+Ho7iV9ISajp1PPmdIb/VSgXAw1u7w
ndNFXiWj0rtbYSFePnFuH3/nJBzJE+CETPWNNXU4cCOKvHWNrvX7Iazv8NBWNoaBWcDn05sf0uFm
jH6Y+h6zQ5PEfnw4yhAlQa6WzRwJYTaVzJbZmcwLH32rOLFyPhqKigYaPTJnFJAWQ7XZZA59yr4P
wYp+BaXNSRCj/Re95p6b7SBvRL0StRGPEH3e4jsMPNF35Nx6v43CmzhFaK9I7U9JqAl6TD8xrw9e
FMl7tAaEOiYqp/nvv4vNBySTpG70zpdpWe2AW9IPVXdR8+XzN/XB3kK9kkhqvmeQJl58dzRzJWFm
cjcbAR/DHY2aLQpaG0i0Yn6NxpBrYeX0l0pXxCdqph9M0LLx2iNjTHKFMu3hBMm024VHS4EPrKPa
9nkxfjeSBKzT5xP8YH1wJ0S8yWOk1La8SmXZhA4OkptPj/8Y73UFRfVWp/MabDV9PT8+H21+XIuF
T60PXRpbx9u3fTgprIW8PqNFxocSna8bMQnwtE4NTnZ4U8rLPg6cEzM8HpMk+FyHY8+iHrzUwhV6
kygeBU2/F8hFSfYITI3c11I2wyW0Ze1EoHX83oiHEUDAcdMQkC3NsKKsckVdk2eMrIps1eSUlyW5
q83nD/KDW47FPZpSmUmkT6l7fq/v1n+cKFKoDrccz019aGc/VQleGMjBnzC0t+YQ/zK9nnZErnxz
K/rZV7l5dDKp88pBg7MY3VKUcCBGYX+mB/Kv8PTmGgrT+PXzSX70KClG67AaeZpv1kLv5wjMiZaL
nk8goWC7tluMyxoTxfv5o9hzDYN4iKT3shRdNG3ZCFBFMMqN8AqohHeRDdqJvfH4M+NjJg4Cs0cG
k7LJ4esahBcnbZELH8VAhIlLab02SSZ3QWImD5/P54P1PttZoKp9ez3LdFLcqpnlJJ3wi0nEzRo/
lPzZcSsV5rreO495DQT18xE/nJzHPknIivu0tVgNcaPKkpIw/PvKSZ68GFoHzQXdWG1ogmjaE0v/
g9HYPqhruWTxyc4uRtNo4Z1ytWl8YeLJIdVRALuF7x80xilX7Y+G0onq0HfwFwHP4VurAFa4wOeE
n7SdiVpPS17QhMp9G5x0vziOeBCzcULjoDd/V8sablfD11ckqfueEkq1FnnRinst1bt4R8dRndwV
UldfBzXIphNi7A+2EtKCsxM6cT/rxlw80LrWkjo0CbY0pxL3Kt3J10OysZQvcZ+Ga5qg7A2spmpd
AyCmDzk8+/7L8LOFGEPPgeV8BL/byfRI00U2Qb0CJxptR/y6/ThKThw8x29yHgSAOGlwqkBLxXlL
bT5q7A70RkSVsKWhZtslHj3VGMF//jEcb1qMRF4E8iv/C0v2cDqaO9Cibk9AvMBl7cKGXHtd0YHy
+SgfzYfAkTsc3zopw3k5vXtotFUaeVoR/ow6FOTem9sUkwZnkaRPTmxdH0wIBTC1ENLGLhfs+e+/
G0oYSqPXDucnwqr0Rxx31r4fsnz7NqGz4Mf/PxfnT8355vF+lzxPqgstRtL/jD+b3R38n23Rxu34
0P0R4+Ofpsva/7Gfm//J/+/f/Mc+73ms/vzXf/ye2z7mf1sYl8V7VvHcpvJ/0439P7Oie1z+gX9s
96z/JMHGqUEygFo7F7r/YRvjn0fVQ0f0YZBp16wZhfuPjbPFH+KqOIuq5ojuLaH0D9zYdP6Tezgy
VvJZJBnIB58DN15sWW8iKggkDEJ3CufzYmEgacorg97idTAGdBvQiVMMpPvNANuN2JSWuEEqIn/T
idzs3z2i+38FjO99ehdR+TwyTwXNwZuaEOXi4ZJ0cGxiH4pQfTagDVdOpKq/QKgFeJYZ1Yh0bbC9
ds9lJP3T5PS2nvj4ljsm41On4UQwaH8iqba86bRmg3aDQ2dNsr1UIe9kprF2bZQHJLS9F5qzsj84
+sKpV9JJW8dtpeE32CDJ+Pw5LHaB+XcgtyU/iXSYjWBJ1O3VMqvrUYFHDOnxSjXS6JtpdMNlF0kl
PjHpRVgxj8VlleS9Odd7bX3xzKuhGqZeaWDL5IHZP7vB6NK/xnlw0xo6z7wvrVMFi+MFxvR0yi8I
LeiPXu48DWDNFtEjFIwpG2La56SV7rO2xxwExqv0BQ3t1a0zNeqv85+ryTZOmAEkHAXS4fpqCpur
ZYWThFIEwr61ISEml1g1ZwIX1CY98WSPVzM5+TmzSNL+g4IFNn95J1ORramlow/Km9fE7FrqFYAO
jB64ywxBxZ+WFuMT39EHD5gdhC+X6y0TXQqpK7gttJlzE6PnF/efBK+gsNfUDTTeVxwLvD3YBeu8
42ReR5yMlCaojHCpXgY6kpPezow6X1cE478sDQ4kriD6qWGOP435cHRQ5c7NKyRbDl9hYTRcqyuZ
rQeL7YEe/qgB0tpNr1MR5adO47e00Lt7LZPi8TEMtcJZdbXcEBxcR4oatOO6J57/4vRALNc59ie+
ptHuCfjFRsoIV4osaNIZCg3Nbdu6a1LWyrYuCyCWeVTAzDp3Gc9yIfpTZiUdOYzFBp26akhpcSxn
MzFjvFKDfFwX8KGGG1r6vLP3Ig4cjR1R5USgkLkYjL46M5Jhxp5YDdYVed/Ytygxwnqhheq8JCSP
ez7cNIqz7AyzjvPw5drsQAnfSLke4s7DvHVgDeVQA6oTd/njL5NGBlJ1KA14q1SeDscBsIkRBMSN
tQClekPWMfOnYbA22VR35YqwLPxNv27+nAezscjnL+94v+UqMBe7aMFi511eqtqioc2+Yo4RDQe/
6o7OReCcdoyjow7v96araPo6sWDm+RwuY3pd5rQauwJh5fKjwX0ptIsAg6wI/dC9MmXZF3Zed/P5
zI52HarPLlvAjPInK7NsqumcBLQvM14VAock10yCmwD47WUadwG+MG71BFTDPZFOW/bYkW1CNcet
GMt3fR51ft7vwthSKL1icPteu4j0vavACN2LLJfVKm2iyb1QMhqj/B7MD0W+smNBjZkdvsZFXlw0
KpClfQJuxriAa6ZNJ17127dx8Nx50YjuuT9DT6IApB/+NqNMvXbslRHSdoVBvK4mvZ8gN4KBqGMQ
4xROctViN0sZI/TWI4CxfZP0JFlBNf2JHa+evd2tGskjVb5T3/XRR8Alm4oyjKR5j7PNxYOjo3py
E1Bw61ZL3K+i7fMfE5hre2sDwXiYsBJVb+JMYWESJxIGapOQ+pZ8qbMqCBC/Wg6e7DqCKgcGeK9f
Og6q2y0u9U64IYckUQdOFVtySjuR3Iqk62E4egPN27xGKEF4J6WvpWAxATNO+2k3SrcddkORIzKs
FJMA0KzGplmpocSc0Jbunz7XCnkBziVJdrKss2EHWpR/TodTgze0mmJqC8gU//X52xJ0qsMHjyQ/
wuvaRym0+F41gmKn53EardRB4kFO0zLK9yEHcCNzDHBNnkmwipVe3pfpBKUlkoZ7hdygxtqs6omI
2inHKgnHdXkbq/Av/nVj+j8bNJfvhV2dON4jcUubEOnGRbpdZik4MhhYa+U263d5sTayrbkBFXJi
U/inQ/Dd+qS9fy7gcgvk/kwPz1ITCrVGtJ7A+l03Yzv6qegKtSZNjlRBdRXW/KzAgT5XaPF2UhOw
pUlr3AfUilaBiofyqmmFcW3L0Lq1i7AC9m17ERTHaZelEXZiurKaWw9IAg+JueZMCx4nmDv1xuDD
w3o5n1rYC/T06wP+KU4QTHhWtvGPSe8VZZVP5CaaIba3ZTVAL5OV+nNoxotS4uujCnB1oBPT4Sk2
+yJcEfC46C9ctVlHFciNZtToVLPr+mHeEuNdja3SRRA41X090cV4HYOxW1duac9JIBXQEuxV9n4Q
1NDOUsPZRBgTwn8Hfz6B800HdRsMrvMwVMK6SbMIJY2i2rsumm3eAk+pK19JK9uPohFehmOJcqV1
2vTVCON9ZVbG9JOXrmFUaVv6po7A6PsKcl1z1XDyiJ2S5f0zRX4PgleHTXSVAitrx+RB6ys8nlt+
BdjM2lbsCw/6J16cU7lJrKx5CNSxeqxNJ33S8Yj4YzZdk6+8qAZjrWVWo63DKpE0GYV3nVfVhi8y
FxY7eTbvr6g0YGOVoljfgr6QOK1ocJiB7koHEHhj4EPryO5eBe3zoMF32yMYia/pBrYuldbY2cJz
d8KQxhUPX70tRhOAnakkuMh20H8VzWrFNgTbBQ9As/5EwfgD5NrIVbIbvG+CFfUYKRZc+BnKtCrj
AczZoBnfW7XWLgYPn4UiC75YxaDfC1VrVv2kv2pJWGyT2HVxOpsUjV7escc8UIDmx3rZ0W+QIyRX
mJNZjxVVFvyogXC1qz7BnorBYNaNTukCKSc09dGca+ktNabfTmQ/xUnj4vGmDyPJ3BzuoTnN5G7q
w1+qIS1CQIe6DgC5Uh/0xMQTgEagjRJCmAvj6bcY4NR2YIzWTR9P+AkY3aOTVe02S73aD7x8Sjdc
30ofM2R3bbMQ281M18K6r+MJJngXbhsYGJeaR61tWwTQ5GDtCudZC5PnSA/a8JJLS7YHdWJEs0tV
4+teZSXbqR2zr41s4Y6VqYXVWBGGHCOKma1lhm8Gjliqn8lB3XQaoPKws+Ul12ybjzv+3sO2WJWJ
eApm4xL6bim2GbtInb6IxPqC5E9dzbWQFXypPX36cjtwjoM4glKmR0O1sZU83WV1p1nbqfesVz3x
ppo6dqthD2gU8g6OCN2VUwSxXWJ1uA6tYdrGGTjkKQVfCcjIfOilptzRREUGoQVLqeM02lvRS4Fu
fu944RMwxfqhG+v4NertfF+U2TWMyGcvtkKQSYBkhPWzktPPFJ9dSKxF2v8g2nn14PbhEdD/ErI2
vyXjBDKKm8teTjok0j5/lF54p4xlcaWClvuaBNOdJZ0BK4r4uza9iiJ+gXn2Gg0aunZ3vIRCf8Mm
Fa6cDhP4du7r1WosgWcCJCgiumj6dQbMTINyt26tapcU04vhtBJkO0wDW94UIW1Wml2+gMw0fGtM
/3ajtalc/btnVb/UKH7xrAGnGLukQ6+r3XUTyp8klaGEpdX4m/juURrTs6um6k5pyH/omgJTqqrw
ECjyepU04XXFGsvwNOyBaNdB6K4jDl4Ar8YKvihul7201wKXpU1ka3cYpPCGJojdURJeE35mqyDD
rTuuEPVgHKzc5u0MmsxxlKSlFM+TRrUupR3RKgtaaJXnmOhgq7CuQ6O8LTQvWTl1gOelUeEyi62h
UqTKqjCS53DAm1MWuOcIq95KvpMO3Ocqq8In3eAbcovyLqWp02uHnEg4/uNGkbknerPcjah18LiJ
Zr1iqWdArM8V+QpOq/1mtVpxGfCdzaD3ajYH2WlVzE+XinehVP1d2mgKnnS6fDIVeHJaXryAIbqa
HCG2wpsvGWHcrXUglbKa9kQTN1OD0Y1XY0U2obLLBs/cZnp+1WvNtyINLhuRBX4soYIpZrdtTZJF
JHO8tWVJYxPiV7itere5BQb+4pBRzNeItngxufNcTxOkqqZ7SVptp1jhA3bsyYoshVyBA3tIE/d3
aNN6xx4bXiu11W4rJfrd6GG86QG5XhSFg2vEjNcHYYEVtZ6GN0lV/dYjcQnG1r30AIThuFr8dRWs
cBg7/sv1EMuULFC37lhGr+hRiyuRWTn+f172ZFotPLGg5qXoEXz+Spm2Kih1NmgNR74w3U2p6hM1
+9WgjyvWxB89hwGkayQ1umaMb+K8cPeiGh8jDTPDoX9CdXrddtVj0cjkm5T1A4YuFr1xGC0juvuN
UifcllFm7Kde6OSzRswN4wAMdi2wM4bMFbXx7cTu/Cjq/hGYSgSQTPq2Pa7NUt5gLoSlQGW+lCmX
C3eWXNbhfZJGl7ViXU+yf9AjnEq7rr9FF3+bOtVzMOGASNXTvQD29hc7gHJFnvk6CjX2jaK47vUO
a80Q2L2pqH9hBFYjL0U3rmIDBJ6lD1dp2dirMtdnq/Th2oVVgSQdKhxVt33QyAcDaKax03iQ0Ll5
4Xn73Qn7ZkNrjK+w4dTgV6P0Vg1xcUEnttK9onjx2vw3NxtIqqIZlFU620cIEn+sxYkemdAZb+tm
vGyFN22NzvvOBm6tq3j6EcDtmTGMHOL42hOnULjRYl29MWWGbjKz3lrdHoacRUnqAjOhFBPeCLrG
qughJ4upVXD9HfEGxYWDtp4tUi4/wsXAMEf+mTZ+THWPk9wa1LWo8p+D4tG8MBWvdKCCjzQBMrrY
5romrsS5GYlV0xt3BXH0ehiCZzCd13aWkJQB/4mOCGNGiq596GHpioPoBfhz6GNGU2+UEWZzBfUw
yyGqdVVwW5b42WgkGLI83avZc+CEFwHaybGvtmatXYERg5yWbFVXcBoXRbceAkVd1Wldblp8afus
fo376LftxPtwfraRPT3TUIVL5WQ6+8ESKQ4kgj8BSn8ndGwI0gh7mXqy/SqKfYxAk50l9HsXVoel
PtXwBHeybnzbUL4E3NoGQOiIA+6JNHaqBwTPTBHiGuarnvWXTVxeTariCxX8PZhzb9Xgixqm4653
3Huyyi9qHrwmhbmzWmtL5mhrdjHGq87TYOV3UwOVFDLwdwwbNrUxvJQuduodJyzWnVsTV49di6nn
znCze/Kn2U52PS7XuQHK1YBHGhR0WYHT4aqD53VZJM0tLBUCdvBSRcT+bgTDhSdZBQC00DD04yoc
xFNdg8pTlGrnkk/DqGsOeJTyi9q69sqR6jVNu4966NyaOekmWypXWtnitqum7aU94r5cQN3G+iC8
Uui09WEV84BaBRswxfZ+xGR7oIBTJOMosDbSG+9B7l1NbnGdAgy47YvyN3gmBQBtklxDQMRHWRVf
3by+d2DS3XWTHVHcjvlqXI7uHOdfXM4ujDFQXkA7ac+h6/2yu4p0kbPv1frRtfH2DpR125AglLb5
N3ZczFUng6ub4/xQvQSbEIzFINbXoDOBpcSuXqx1DgFC7P476fWfXetCfhUOBrOF+2wPtLFTyYRL
mE2+nGRy6ebGcxq6T1GkOKQ16gfqNw8OjQR4JFpiPZXTD3NQLkVb6Wt8S/BCM5xHmfXEDU0QAGKs
7pUUjm4ToFhPYKwTpPljYjU7TwoomRHOyiTN7+Kgd9ZNadc7yi0PoPV+paIDPKtEd2WVEW/RWSRX
blP/xSvgIQe3ik2uHa9Uu/rS4N20rsfqFa3Pg0aX6L5yR+NF0ZAR6gOU8AwLHVy8G3nZD9Nd61gY
S+oheEIo2HhAj/hkuFH9Ezenaz2rbmIOsMsaSdHG4Naz4byK1RW5wPSGdTdd0UvxvS2wpy/ykX2O
cGRiC712vLjEuVazi4sgKn8rbSov2xbEvxPFd3Ub3BVNfDn0HV5jeeL5VTn7wI6OssWnOF1rAn64
5uIQVabUQlV9EtsEuvEmEXBPvST/AgbvwnHhP0bsLCu1drZjrhTXmQVUmLzHZuqKFwhofyardu/V
sIluVLceL0vQqLs85jXLUlO2mT2EN0Zf79Q02GOV5lMYUr73BQPbmUKLn8MX5A6BD7nvPnGLnduM
X8K+/VJ6yDCGMdw7jvDZzTZq68WrRhrXZds8lB1+IXpVXxv4GHvW2K7TsbA4vAhy0jx67DznuUyk
CbNb3Neq9Q1M+Z3XGRddrmp74fKYFBeCYoY6PQmbF3NSXrS4Vq9qt3wY3PCx1srHHCwTAOD4u9rX
vkEjy4p+9Os+KyUtGPqlsLzLacLavK5upIr1SsUNhqN6F7WSPap0diZ6kkHKLXmMfTa1GgdLU9y6
Vqlra9stxmtdWP227r19nP83c2eyI7mSJdl/6T0TnIdFb0gabXLzeQrfEO4eHpwnpZJU8uvrWHR2
d2VuqmvXwEMCD4mI5wNNqVeuiJz0AeREFs0eRAadzEPQN4nVLK9N3fh4sw2gAQy1irrfdDH+yF5d
P7u9EeYEfXZe7fUBzcYs1kKRmjozazdbPjOqWXXxUC40XELlFRMo8yV4YWCUT8AecuDDOkW9gL57
Sto1HENgnnGwbrdOzQX60S2IKYerDOrxAB00vwyjVj2Qexn+jN3M4aeJkSvjYBXWrYn7GjWrkLZ2
SmHnNBGRKfM3So7zqs2NOmh6vtwSnsrk3iCn8wqwqad92qdKUjeIliaFM5n3aa+lvKyNOXWP8B5r
+j7NyodcnPlDrMNh2/WT8dwBNTduJkd6zy4VqvfkuelSy9Y7SjifA399wGKgfykFhXzwPznvaJNc
v+Dj3C2eoBJ8MMuTm63g9gyq0uoE4538pfgB8YSNVhikHS2/dj4/OGYzJR56ljYyLJT5JdWyZ2VT
LNrydStVP6YMz/U23ZtZAB2obaNVQFZvAueOim2kj7UrL6bSqJvPoJ5/0V5e3eVlv+tKr4rKTo/S
rcRMPthfg/C9XWOmyxE8Tc/ZDiuDP7Q5ka7x7EaO4C0jluy0WWW2a13aRbtWnOdpfquKkRb2QZ+e
hWf+av3+lf4+RLi6RQrvc++rVI7GzJHSf52V27kIgJOXXv5G5eeA+kgkhYI9w6UK3XmtV79+ojL+
3Wz4wPJsgOCu+J5srbMoLZNWyK1v2MK0a6WPcGAweGZDbsX5LJa4ydqDN85HzRoei8m6k1tXxLky
0zPr9a+uKrt9VqzqKe9JvN9Mamo/mcuyr6EV/n3dV0OiCr9+zHoTZbdQEZQzzWGXsDwiUMZr5p/y
xd3u1TzSyy+ydd9NLudZaTBJlXl5o7eZ88QH/HMU6h6873jXBqLsQj8AYF/CX3phEEZxhWi0Pq1S
bEdei5TW8mJ97htmvJrqtHvPm9aTtwVvG512J8Ls95lVvtn8Hs6d3Xa73Au2V42ES7hxaRt34+jr
LzS26tS7V/luyWXzEmwICG7ROE9GlvEtEL7cQlLBRyWHIFaOu9z3W5B/05bjfjuzM79OtWOFtbRf
B0P3z3nR1Hf0pHIPd1R5qf2U0l2fLXpYlHpYDgpww2qefRzEkerBifrLuNNzgyX+qL5Lb7zwa2GD
tohPNtt1LJz+YRm65bPPUZ/4xCSNCga0Njs/sx5pd2LoG/r75XT0u7o5FHPaH7remV9wuaagEgP3
3TSkuRu4REdcpYzEpk4bK4E57SqqcncedHtaKIzQhrV2sFrXj+h1dudoYu+tr9uTOxc59D+rOm06
fb18AIG/O8Eceg4XGeGP78u6/CmtNll9K93V3BWjejLNXQHBKq67dSz36zy43VMm9EaLG9MVF9lv
KFYWfTQvtpPyXjDpggopVP+FSELcaXF1FbGgN85mQTkhZlf0M22dolxO96vFTbp2XFgCVdrGEjti
HVIjRUk7oJvD2jterJrFEBzvtXbsVre8pQO8PxWZrUGyzFdCaq6VRaufZU8eII1LW043WmM2MQHJ
+lcti/xXe6UAhsa4rKzcPP3TzCuRANq2fq6OepYElgL8khXiMwjK3L4pxxRMTptCfSjFaHz3V6WZ
eWkoIdhPXFT47GR2pMwceFq30kN4ZYSsXBfV2rtW0m/TjIDke7IDSqhszXugerdtg3CyeSAPqxAo
FRqqNZ/vxZmiTJbB56bPq8twsuUBN24/69OTkReiO86pzFtUarTdkyEhp/5Iucx8euUk0tBttlZ8
4PgTy7sVCN4FRiWt7Csw20Ld6Jt0abpoJnqyqTWoX8dG/t1KkAPcTbTkaGFp4rSMeEmwi6S+BiHF
mHRjPwxAUo+8K9yOEcjNiie9sd2vrMnc+4GBPzt4f9cJYqjG8sj1dLW5ULTjgUL73n+osUXPJwy9
npWkID+XQycb+UYqnYeqrYh6HKiionQdSihbfoQQTytPRB1XEeXrZJEmG01lq9Mi1rq5tQZb3ddY
20ViTfhC83l2g0g4ecp8he6Ini2aVf8CsKpHTaP73Y80tdG+oz3bbnal09gOqzJHz+IhWzSVkGKY
hgOyfDNHKnd1bcfysglC3lxQOLy5D6oT1UG0dJaoqrHQzJhxe29s2sNqKxRZf/hqPG9vmQtlWv2j
Aurx3pXIz4HxTfQDoXC8E1WfzOJaGCF7jpvAGA4zEvPDhtwaA1gyzvy2f+XcavN5+vGlvu0qb9l+
jbAcbR81ch19KAYb2h0TF3rDbl2YfKRagDeVCC7XIT5PbJrCGDU/MIuLLNJdjbVRNhoJU3wK/M3a
QGKJ30XgH2Zt+TAy6d527qyHVaCSbCY0wh+xn5DMq2crmJxX3ejLw+SoL1/avLrzzTsM3LZ3jFD5
FNaD6Z06vtawrDyfXzEy5W4UVoteV81BUO9tXXbuw1LXgHvKgKqdTAmX6jt79vOw7VfFR4QWKOtm
8vT2C9xLNkRVWcz2aRiXxkJruK5bE2Mxy+VQjgUDve1QNwoNmArVsPMsxhPmxmlC3amDfUffun1D
onLtdkPvO0GUg9ttd9YyQFtvCw0eW9eabZPwwPgAmedZ6WevGTXnLp1mzz2YXaF5O1vDYpC2EFkv
xpzp7nnBgtwd+fUW28GYTXOLU0VDyw3+f2xjeEbYwuLmyJaERnyzeuDGrLJnMMC1dVMpcnOJO2v8
78op5Ie63gUytvpRh3wGEVvYQSoTRT4zT3LH7nVOFz/zw05UnXUDX2y1niprEcaZoiQKlHWIbsvB
b6AjgCr7e0zA8Jyaj9l1h+LexkzcXIB8wE3Rl2kk62TBW9tCCDS6dgnc3iwO/M1QzVLYZ2dDUmgu
LZBamS2YsEyvWk9Asngl2tV4xzMMX1LMltR2FkaF5XUK6Hm0hOqLMNDy8dBojIEk5Pr0vtJ7oI1w
Zq87n9dBjhR+UxofxGJhe5lx77zdsrY4sov7E3jbG69Uhiwu4OdBWOsdh7c8F7Z7bme/PjR54O6x
K1ydHwtajuXIfWN22y7fcogXmrAjYwi4G7X2csxHDSLfdfm+KvZakeNO1u/JL7WEnXn6npKlMK6y
Wv7ejEW+JJR1LS1TvhDlAQmau+Us5Eo0t8+51BU8C85oDefasxCC8toNbhu1qoNZ+CNDV1DSRuq0
6S7tKuh4PMvc3JuxHZ+va5VkwpH6rqj75TG3/PZ70CDCTcK5ydKq+gL2uD5oRmA+0EG/FPvFr0Tk
aVt23HT9CYAenh9HLxLsGS5CTu0VaF5jGq1DMCZaNpmngiNiOCkGsr051T81oEro6unwZAqTqQZB
zr6GjDfgVJ34oFp9ecpZn3xURbvEeh2MsWxtcEWeUxuh3mn8TNei5za7Im9tQrcP22gVp9ZI1b3H
pHrv8dxFgWm92fC/i4hNrflVoyKwOPOkGbPhWF8qFq2vsMa6h8rw3q0FYWehLWbXqDl9SNOpV7vK
X+8bgUsa0mgdeWbbX3whPMR66d9VwbSkSHn8nvS1rthOjtV8FLQl7323Cr5gasp9P0MCMJZ2vKXh
ZAo9FEqmbwcGQ3497Yb81dBT64zn90tUZr3D6nck86duVvpsYt4Y8ha+pnXCXtSzYSJP4BUwh2Jj
MNcddVBXjbS05i5hm2jtamdIi5hiZ/troid6AqrXwhsbqcK2o2px18/Bq8olBHViMvaXxX3A4u49
t1f5Th6W14SlP2j8TRfL2Ny7yWIzxAWj3U46m2P4U6zMbheuIgk42/m37QzjQ7vl470mplNp0BrD
KmXxDggKqFaOsBCKjNKxc/iqm/UrHzY/lCv97Va3trejnekH4eEDCH3MlVtkTGW1hxxb71yMOhkH
z5Z/5KnrJ1reQRmU7LVZwfZw0smJYeTqFTpxbko8Z+Z5y9EMiTrCJQVxuURL7+io+ws8h1n4fkwp
mfdEMwPjAI7KPQvJgKXeFUYNvJOZ3dNqPaIfaUs2Wx8uVJCKL+A11m1ZzT+T3gYDs9J2ZKbJIo8K
riK2Gk0/tk2njoPLRdSpAudsFGhZ6aY7exs2kHZle9kPyvQWaMc9KeZ0HtaLGejOY5st3DxED9xr
a/1bBBwfXnN6oJfpwPxWJKM+VWGvq0c8Idrz6rbyQbAV4/padAnPP/aIQC+TAeLy22g418ktdawj
gIV2DJXqvMe0wAHgd2V9JDAYHHqAf4ep9FDoiiAufb078ZE9Vm2+/cJNh6qdoT3qpSseNDsd45xr
PxPtCBdhshbjfXHM7JYGh5l3s5mj47jmnalgH5J2wD9D1/p+cowiBinCUUdhSBRwwWe2G80D/Dxr
n+YVSMl+qrlm1CnPfx78WEs6/m6q9qcu2yUSwzR9zqXp3Q6dPYxhP+FA9caJ/w47PZbdCgAcriB/
MXMuNmV9Wr0x8elchvznJPagUcHezkfHzTbUUudkmssQWV7RR0G3/hrNstxhJHlpmurbkdhMOq0J
jbUH0d7qNx2EW5vrAn7BFDoP+hVUVYxBjUy05nq/0bQ6bleQq+gq6qZiGh/DTeWPSOEtbJf6cebm
PPuE5ONuZJzQJtaRFJ4Ep44wC1LTysicNdqan0cxFAmNB9kZn4fkF8GZGCwBL+AGDauet6dNX7q4
4hDdkZA1onoZsVLpwS6b7Gcay78a/GIJ5JAsZiG44+5lvEijOiC1lydqtj760Rh3Pj+bH63jfVRY
C3U3rrW+bH6/GGFfLFgGGyh6TVgoPz9pWxO8pU3aIFh6a8GfMErOyhkYeeynDAbTwpssHJxWO4Ow
RNKG/PJMQbA8mdOygnMFLi3yqbqCenNEeDXejYOPoORRicGaOD/7lddGOUbNW7/u0dCRnSnb1fdo
igwhjF1RSyp/vwWAf8qh6Z8LihPCikN119aNk1BqsiT2Zpa7VWu8uEd7uWT08yWdDmK1LWAlG6MX
nGVLdVDuZM6jnnrrDdnS4cWBdf9J9Uv1rrnacV21U7dOuhnPZdfdoGJHuhQfRC6a+2lygrNbNsWJ
ml3jMAhtfEl92ziLQfdvumwYfiMe6+dCG7KzcQXcpHDq8CuX+h0OLy3dcZ6xdWBNxtInayOq+5tD
v2IiBNXOnbHbCj6gcETXug0S09Qcyd7CkfeT2wIso+rtfG1deu613r9PcZzuarq9IQxsaotmovWP
utl/+tbY3ow1r8NkXCGDeX3n7grot5EEyfUVSLb8NaZqAmIux3Njnl3F6HUh96MesyVnM7w12WBE
M1LvSZuRGq9XRjZA3bxLB6OKU91TezQT4wSPTgvzlO+gFRiwygVlM6nqcTy5SgWk/9fVP3XwR69L
7u5j5aRRBz7VwZPoqLOMyr5RYI/GcWWTqUExUwZnQFHL3YpdDXL5Knd4E/i0gWEWb6ngion24Qci
nvW5GkOUO/2shGafMjQVMwK95r3Yman/yWG1H6TgTjavua2/9I47Piy2rb20xWReROuJ0ya3t3Lw
m4tixHqwSkecmtTtHrVmhYsJM8o6ut4wCWR0c2uiheVYbIFkjqWu1gvSfr1zGAz1cEbG7441tXvg
KefMQL/OxGwDiIIs7boUWEed07ffq9Xm047+/vQlB0v6x6rSgJ2KxrvA96/EPknRazgGc8kjT+9Z
EPZdUT6b/Up5Ka4404+LboBZ7xrjWY5jRZfUxp2tdjY8YMyN1N1knpGMcvPQEzaMnC4KMzn+7l7L
mRaem4XTz11xxkWpZvl3A4JeiYHGEMarjaeCy1MJRdpv2zRiIodxYLYIDXrfwLVSecfKw1aAgEKg
TXTQGja4d12WM3tRD5tWn1cn02qNL2tchpMMNs4Hx1JsMaztpg/YAWb13ILT09I3c9u+ciB5bOTZ
fVcO59hSFDdV5albsHFV4vXa0rMavE7Jdvfb9pejpNguHILy0nnTr4KHHDVRFWZUdDnwpsLxd4Oy
Kwabvm+aCNdVe0cvb5vtMKFx6nHbPhgwbMPCLFCWJqscosxMu72RNaDT3LXp+J5cjcJbzbfD2fW+
kfEIAIICGx1n2eVTO17qchaRgFDN+oqIApZsN6TdlOdfOEGSr6I5mgwNkaX878DLMDlgptw3gyHf
Ss3IjkGXZmNcy0EckKMGPkAYIRh2NQoWVHbPzxsfEX68c6VKhfeUptxkI4iTVPmKeLzxS4J03MOr
DwrtDE68eZ47Zs/YBRMF5FdrLxuEuHs/6C1UeWrTtxPnKjtaj+0xNyhEL/aj12KtsOHh83eQYMrj
CIqOD+rg6ruRQ5oFcjPoKGZYVBhIssPsWpaIHX2ZdxnGkgT5T5uidrEfF9aMCREK9kOejQlLOR8z
IVXtylb7i5gHwpeP8n1ri+VgWD28WuaJJaTpsn+3JoeFat/Z3rtwNLyCnlibC8Cp8rzoIKBDLn0p
Oy/m5WzS51ibx4fcQtIc6xUNdGq77VggwP6Xpkssv/9qucSl45LM96j29fCA8///Z7tyN0l7Ft0/
7fSbL1YVLY3rliHCPKYemysCZ9Z16pReelwXX36yrPdYBMtREJAJmIIPSwr7CX5ei8GV01DdB2wk
uY2VCuz5Ji26ZXry+NpPI1eWM9XUUTX/1+393wr2PXcN//wN4/2fcN7fwN3//bf/t+zf/qe7/Wx+
xn//q/4/jP0RvPhPtvhrrPCfccHrN/A//8fzZ8lMNMrPf8kK/v1D/yv75zn/IHvAUUrxFPY5Qiz/
O/vnev+waIXw6MFi9EGBwcb/z+yfbfyDKJjOE0PAhufH52v4Z/bPcv+BoZ/+N95PVKrwN/53sn//
aj6mReFa9Ah/wcauTrPpvzdK2g6LDfblwd72FX5e5PwXXgjLW4rJ6eJNmnkjy8F4oCD6v+rKo9D6
X7M9/Me9KxeLVgDmcNKP/95pkpqDDlZWGfiBvepgFGP/wvfsTWco0qmRpPrW7lL6g9fYTV05J3Wf
nplUsN9ta/09CiCCHVPsw+Rvy95Xgfca5Fv2pAc+ImDTLhb2It5WiW0W2UPeBeZhMa35wWduaEPO
C2HEubRzG26kmu8NX7lfaUpkuqzBkkSZSm96f+PjCSSZezoKUZOLLxeq80E1VwcQ6YRPRRXWFmpy
geM2D3yYBeEiGU8I9OUpSGEXo5RUQHwJgc2jQ6vPaBdPM/aVMxGJ4g+lBbU8yqwxxH5dMtHFozk1
D7bsWD54QX3TL2l2MTT8xa2c3TYE9N3fWaXC5YrKNHwHC+/nCr3fxu855N8d96L34Wqb9cBzIaga
ASZ3mWG8zRzesztFxZIR9+S4X7RlHt/tGkmR69bWj+zTStzEWaqb0aY8EntL2TSvpHR5U+Fehf3p
LexUOGMufqfaIw6HcjeToz5kVwsZuQgZ9WLVkNSq8n71q+7qRC6SRtfLPwwG2q7lRXDrpyUrTy5Y
E5hWTLymtLSY9jF1MYK0f0bk0ZJl08UBC1EFvw/ltxrnFlP3bJW4y9Uv6VzdhKuam9+qUvX7lmbG
edUn+8LQwxantIZXe2qMxHLm7AXcGmy3AoU5XDmpQ+6HADcpw0OcFf3wm4IKRE9byJjnZ8YhnSHn
oatlca0hpGP9FSfN8szbfiIburJDjf3JlEnRF+On9IO4n8RtoIsdKdsNU8TSHcA5jUeqHYYHfCH4
pYxBMasSw8cB+ZvzQjvVXldFWEqzJG91eW61hj19b2nHsq2NV6ztY+h0ltx3hTEDHtSbj8qW3sPo
reufprC459nVWjyheeJYRw9mk17YMuY+Nd9sPmV+p7bT119eJXFH4PP2woLMGOBvRzKMW2lzdQ73
R0a0Iyzjb2nNqK9Z38V8ML4G3nFsUbjuW1g70ZWhsBraeu+4mv9j+fKSl4IdUdBxdVXJgAln54yI
5tkMWWvjR5YOwEG5R1SxCxP8PChjZ2SY7/M8PcnMeOxHVPSi2aD92MdJpdSM99NNGYxNQlQn2kAu
BhXii7EO89tiGkB4zW/svmZs6dmPZjwNvXa7eShqdY/fa84fVF28dnJ9Fq44pYX1TLD4qSqaRxyC
hxLPX2A1sV8ue3cqLhYhhTTlVoANljFV8mGqWg+JQjy3rfjUyuUVK/yA8xeuIyBgStUM2shf1sAh
LDt/5Zb9nFfmx5qv8uKCPr/TGCqiwpHWPTLA7zXPCvYbSt32UrupVvc0M/Ebo3Gwlxwj9k9zhRrW
+BJ6ixW3nNnAbCOX/Hp81oN2xwEVEVzhIZwwQNq9fyMLLgBaKZ7ttb7pAhuPlNrlCyzBzTnow0JF
GlP3aBOmFrnEhrVZ3zXXjEgDAn2hhzDHd9RUB2jSz3aFo18opz/Ajx6+rVyDxgowNlGGE1fVemfI
7h3rvv+jBZZ2cIVzwq/xvDiFvdMd2T0RDtiZbZ29IZxgwJ6DiNQR4mx+mjFt2eXb0km5d41p18G+
jirOz+s9d+s/nLm1wpXdZFaVP605PJagFSIZcNqzgFmXWkDxy5rQaV7Iqj/n/m1e5M+lBbyege93
SpwkVAO33d5ML3QGhrbE8FtOy6PXEERzG9ijWNIG249IgZzq2cSFr39snX6nSBV5vYDkPd8sstYu
s8sdFKnrgV9urITP/szqE115eHrz8VFSvU1WjOBjR1mUm+86TY7hkrKdt4vLIJyd0xkRL1CqjwLs
NdOw4Tgp4qXsHszNZ2Tv2OmbNI95bvGeFWyqe9jaWI3DQlhvJVu0Imgfpry5q4TxYKCjx7pfnoQr
gdBowU2pjXkEBBYwMx5V6iWRTsriDr3ujg/1E3wI4HL8bZnrjlERHI0KOz/A5CHkXR6NmwmZdnbu
sCfXYdH3d9f1aK9Nv/qlvU19J6L95FNi0Yd9riKgq95+1QvceqPGbETaQHcuxupJHlf3MZumM8GJ
23ajYL3UXh2rRXlmT5rbW0h8CTtzFblGV8eoO7sxl4xonXVcsmVGpQyY/OCgezWSAWKLUgfpvJjY
GyJo3lCk1UR5qxgUCNYgPUhD3KjGuZC2Lfd2/8PnK4+pU7aijaTKOZUTokdWVoxRjXFjZPWAk0Y3
gDmp57xf7LjSx1WGnam3920n1fPGIvbUuvYjAy4bqgZLBIw7Rd7fWuOgqTMeemz4nMABzzeJItvj
Yc2kfyjZP/P7d/HVcNE4FXp7DYvkRjhO605anz3EoHi10UKcAKx8EOBsHfA3nwtfu3jZqvHgEHUZ
i7JN5mrInrSCM4YyH9ILszc9pl3zakj3brMa61V5tfJv1tR/8QlkkWBM5oUNu+tR+c5PCgsgNJUE
XTQIm1JdfOtGDq9+XzFt2fyaRq24b/TrZxoQT7fe2lkdL63x6mloGesQbYQio8Auf5kN/Vkpcmni
ABxByGybO1njvF6s8cNzxf2mUnY16GWrcE/ZxhtpMw6eIV/9IQ14EMvPSWycWqafSCAlg0GmxPOq
K8i4HUIMZBycvf17br2Xbr3CeZ1+jse+/vJI3QVSk3HRMDKPUh03/DI8UAQfs4x5LjOPPZGnls3d
WPVPeZm/1GNxTjWbjHVeEj24V+xpblvxNOnjoVYlToiACwue+rx9XocJLDWtnjwpwT5f8lPl5APv
seFUEtkMu9Thetv/IjIYzml3NIWeVIvM+dno7ypXcVV0p7WSf3CdXQI5nITdoKIHv1RZPJKb4tvy
d+wcHLJB8tHq6j7Kl8HGz1R8wAEew44FbMjgf8LPfTamPhwb0uBQE2p8nE2673T9MLB0iHCqEJzP
402pOGuKOOgaJ1IekptKRexp6Rb1PKghy7xC5cNuKIeb0p8WTPtXvCqGEBcydDho4h5WM9FHgjSr
3RZUN4kphvwApZiV8k4qbClQGcyFcF1PgM2f+jNJtqiYXPM1czwzLKfisZzlHBf+0h/0FND52MEx
HlkZmMt8mHUTN2Yx2Il9tcFPcAGjGerDnkbAF9KqCAa1SKbJ2OHa2BnU9+79Lm2i0sSGpvmZRfjM
MA9FY/SRyd1716z5uzR6NiP1SavbBzvnSrZworB+8T4C0TDjqjz+6zfOejgUGteLeHaLIaF9gR9y
kX3RWklupuakNAxzFwxIDBTmvtIQ85Bu2wWC3hJ33kCRTurysx/SH+xIMYrcA7kzjDPwh/e1Vibw
3/gBK85EmpI4m/K1ve5EsalaXMB5ts6Gs46vDVe3Q5b5x7QoiK8Kkeg9yk7OXD9t+R9yMHmUteK1
0qb73jNfbeIHWQpHBeFOTcSP5PWhdKvmPOSkAsrAu1M1sbQur46rJofQdPQLGGYfg2X/QbW1Huqm
HkS6oFKvg5JAbQRA6q7B5ZR1ZPa6VDxssngtZX7QOaiJnrDlHagoaTh0vbch1YkqNTPWb6qqsSnp
bKKrF6CORWRdl48ND6qxyle3Xi82rbGDux1qb35DCcQq4tybU3AoBvWyKJ8XurbvpPN7dc8ZCxvQ
ciuq1rKdCRIRm9B/hhHbNT0u17vZmejaL3Q7ghxbc94sAlajE1TxMMwHa3TGz35Kd57ga5gHk+JT
sX60A85fNuuffK2f/pK926N+OxS5zmfZxsBssc2s2/nLb+oHAi43Yrwm8Tgy49J1ehDlTkbUR1j8
bDyzYNVgxHgGjtI2bgodUbkc9mOjblqcPZE9ZM+tu+b73ikUHkJigkIM4WKvlzLDlYEfhfIZXuyk
2CO34XDN7Hi0HikwPQnPjQ232BJA8Lm9cyuOHV24HPTls1XJKQJdE2+O9cdAcjWwEpYqZ620PuOh
XneDJ/dWV7wKSzzW1cC9niN3ksQEx4FkgSaT5VqxO5Vd/lxbGULciPdOxjSrdsQj+VyHVT4xMDb+
e4BP42iwDdnX1wx1N5vBsXVm92Hg2r0TimBclHaGOupr2h713GsSsygyums266fHv/rmYxPDbr14
26HtrpKeCDlD2MCUSuEKVnp6V0LMJMvSUTQXqlHXTjnejG+ndq13ysgRcrlmgIlnY1rcM1EZWdSq
gSmWQv8sqluA19EV3vfszqC7l7m+5lSVYf1UTBqcGYVRh9waxJ/Fna7zRE6+jHHdOHa2NuyWvjdU
4rAeuVNirn+zZOrOM46Ug2b49q6ay+W4yG06DORbbr3JtVt2PGj5hBbrR8QOHFYEcoqwG1r3vcAm
FjmVi3GxMVh8EWjzEzwmXrJ6/vDb4ay/6fQSv7YWmOmLSxjpG3l9PVE91L9T1u7GS70FFfbVVZ2g
U88VfQ5eh+putPgg2vSplJ2fFIGGoVvP8t+mIqcZFZ4gD2dpS+MfCp2VBB5AYn7kidQfWeXaHZB3
E5NJelJqXXZd0DZwup2NF2iwYvafVy7lI3uCKJ3wenGzmDB4dbl9ixpbMMOokXheVXBwudyTZeVa
0WC48iBpbXhdBs347Cx+D/A0f7Y28J62dpM7c8SegJqY4X22jnVevfoU8ISDLPQ9SO2eeJ/fmezR
8+6iXeNYLE59hq2ONoNxvOoMpO0WKC48v52rPcmMtW+UDhVAWuZMkiZt4JzSfjLzfepZ4gWXVf5D
7dD8UbrKOgqnmROcadye2aletqnRLno68VZMF3nKA6NLsoAtVsC8z4Yozz9rDveBQWzl6rbNtXeY
fa+6r0avPBodkn8wZSpZl9w5CgpIw9nAjL74LIH5CHVvQ9Ysn+4oSc3yEeiWc8ZYtW+F5awYENzi
S7dKjlisOXChyWMXTWjrrFTWCodWqGYybMqeym8778qz3dnLEvYW90dKAO24pEQ0LK0yvXf1aYvQ
IPrTPM7DZbDdKsbYeceXrZ5Lt3X3wpBDAs9bRMTCbweLsa4b9ZA0vLqV7UTkv9JwOIykDc6du3TJ
No7bl2b/B3XnsSQ5kmXZXxmZPUrAyWI2oMbdnEf4BhIUnHN8fR/z7qnyMgkPm+7dLHKTKekwEFV9
5N7zaAxLqsSog1GaUSGk+X0zRuHXFC74Vo8I9vlHfuhCqTg2w7iQOiOkfrbYSTYt871SxA1NKjqL
Hi+2unQGaZihneZsKhZbCdXCB9zJ/HaN+auVLNACYdL6ryLR0q9kE+bPIaoXfwmn8FDVuNuaKF5e
s0WOnsLJmF1MyMad2k+mF5ti4tVK3+FfypBKwwMU2CToUiOQzHZhWSR3wDfYwGfcL+g9kS9bfXnO
ZLG4MyKmtiUqXU61MrBHdtN4iI11fcvoDjl6PGj3sWQugZxJy14dreGOnjvWG2hcBMlmqbtZhUNz
irO+5DjNk2M9gp609bUqfyL8IpokfKV71JRnzapVp+wU+bmRiOoQedR7uJfLk2h0HDgkfV3nWEzz
dcZVqB1AWrK/JmHnVEiE9yQuAOqNWr+z9Lh20eCubnHRoZirKD/VZZxvaGainRC1ztNnC9ngYgLW
SoHNOD06wm8C69rlVKVFgkHCjQz+dA/ih848LnDTEItXZCTrnhHJiidpQrg35P6unopHvTGSwAox
8Bom8YWcUNBph0J9XBG44yWMqZVamkaSXEVcIlr7L2DEB9vC+LdvUcdfwJfqTgoH0xO0FDUl8imJ
Fqu+SE+Y69Ch5PEs4e00h7PAKNQXZIraIZQNZl6m1SJt1qoz3VGVmSVeppUBIPrCN2E63/y1hBDX
+GMUfVWKpCD2lwrhsErZkjtlWcVlkLB+H025LTxx6hVk4EWJJjuUjHGXDdGE/KIt+6eCru4zAyo7
1V5QTt412lJCZkguaaHCgpzmhsqAVDf3KlA1Kgv8d6RSi+mBo2j3xqRpD+M61285FcAXWWq2cmqS
7NHlQ7zabTgnkffk2RGVNwoWC8YAJrkJA7se63eq1g2+NfXUbFE2OOjxVFR9kBi8nJaoPoRkhFZl
ttsc4dNRbWZMdyIxC94XZDpjnI8CPS5hW8TYULpCDM9SXIc+wJMyMBYz5WvvxadRaX9lOjrEqq+T
H7EsMOaElg3tK9qoUfa9bQXF09expHImUJ1Y+cq8YSY32dVmIuz0hHawwy4ZXwx8VklSQF23vuh1
5hfDKhIQn3hcj9RKsEPKk2QeBxVXAj6TKQHBrlvCm5lH1bcujfPvoUQZ1EvDvN2MVgSDdUl6XN3h
ZCWbOMutp7wQVr+fjS45l+KMkk81IhzjrdGwN8JIIeNDQRhu0b2yn2G9qkkGkggJLIVp3vg8BZOw
aOcYXfUTkkqCh0YZhkMJUNyfDAJOZoNaecPpjASxpUP+ojeZ4fW5IvkrdXYdokszs7vU9bhDbFgQ
DKtxg2pqqEIZJ+go7ye6a5t5yOkTL+UUyJ2ivoV9Jn9VhXHAY4p1XF1TTXbqMcR9wbZc/MQV3G1n
tH13U52qLwKBzR0QDWRdCX8fvXJibrsq5USQ6lp57hrqzr7VrMlTnUt6MMVAcp1iTXUnv3xfeSo5
jR4JgVRK6hYUBmcDen18l3k+ejSIxBR35rLctWstHBMMMz9ga2Ha1dbqEeIJoup8juTTUJfTOVoK
GYmZ0aFULjLAHXneys5lOLtlK3IWPzXwsLeimA/PMo6U7cJoV/qclGG/oID9GY2LVXFAw5J2sF3X
k6sfBEHGl8LEqLE8h1FUb4QIebVVraQhEpjrZthE6MvxZ1dCRuk+FE+ZXht7xN15SXUmaQ8N+oF9
iEqeNyrJ9FnxwToi/XJXTKkcsd39jIaaUnYlofTT5vapq5v6uYpESk6xMK3oJSjjofFMBA9VvumZ
Q2FIKDfUixUqNCjOxaPs069eg1aGF2ipxGUlUwJcgPexO1JUfiYZDPejPlZ7EtPWlxkN/ThZgrSb
UWKjyVMV7Z6yW7WDNcCM20yd963VkQgh3iYPjEsa9CAlg1yhphnXjfEY0U4nVxCS4amuFP01jUzc
bVlZPbcIe2PoZFH8LVxjQUB3oBnFUYsLY3WmMv3C5IrSi62mdeOcBpatqpiZCELMBsFKl2ke4yvk
QKFAPr/APtHvyEik8rjI8M7RmS1r5q11OPvF1FbNnYq94c4U68GwlazMiAKFqv3aVVr6o2nMnMy/
jON9Unf9i5wK5v2AfQqTFLqQNa3L34Xc1T7hyvA8IWGkbGSpX8duoElvZFX+2MV6tZmVwtg2kUTh
Vkoz4VjKUX7X5cNwCtVK2HYaff08UTGeao1yaAagQK04ynaWi/UdRSk+qN6SvyVmKpdBDo8khigE
wCCLxvGZKhoWmj6JOmAwGTzNpbqQ6K3Cj+AUbBM2o31GXPTMZ/Hzgmi8UylGBWFq9Q8C4s4niAzU
anCI1PcFO0zsShh6WVug9e5Niy4F3KfJlUri67FqR4+eQfmTpkMTTCWjKWmxSIsnDAJLpmsGQDFq
OxWHvKTIz1D7+3agWCYxouWpj2vRU0tL3tFUvIiHkId5RscrR0qIV9KI2oCRcg0UVJS4LmT76DtC
SpS0iCQbVxobb9ApMqFzb3/wXhUyuLr/ZUxy7va9IJ51a15PvWjIPkPuZNdY9OFYTiK5lmp0PVWV
XCOea9DcGFN7DsMMw6m4AjqxntoUHVVh1IWnCXo/2/xULSINqxsfE+P6nANKYyisMU0DqiZ4/E44
qWYL78MUtutKP1XoJKS8lVk/tGZLraE1UCCZUfmGFbZ7Y2+ZDqq+rEcxpRcZkwYdklJdnyOZc6s3
9Poti1uZY40pYhMtw+95WklP5UVPCf7L7qs4xLCQ9wdZpeVmi7jSR9z29KKGsRj3khoWd5AolW8M
Zt4wD23eybgQOa2robWjsWu2FLDnM6ZrtXfyjoKhQ9kPIEncpsUhJCFb9Tk/p5rIxqMW9b4QjRpY
S1n2nPNC/UNgot8zmw+1ETLagEyMCExe94tkVugDo5JqofITGEKOI7CQY5opmdIWDqSyi6c86X19
TdLMBi9TvaCfl36h0krOckVjbw7zBcdSPB3bdR29dAlbu0fSvptbGRl82vKZ6K+K2iJJUUa8DJkU
npOpwYPQMFE1aBTQPo6hicVp6OhWMPjklCeNDvFD/JahR3yxKspkbYhqsxD7QCuo+pGW6Yc6s4wj
C+61yobuMgd3UaEXXQQsOi+bUjmCynQlTDNrhYGZjfkCaiF1o2zFnN6njjEOW0WsWhTZ5XGCeEC7
QHgYsaLsx4zyHdnyhFToku4P0h2y4eW1TGm/zCYj/gyT2zbosaIMLXnUQxsY7aQ/znK0raFX2fTz
VxLX1ani1JWN4hlZ5nMD2GSbqsxfJbbYLcr8htzv8tvzXriPUvMuT+vThJmPEu9BqcQ3UA57sxHt
Wc63s2Q9oGK5T6f2iL+l4FEo+ca0wvtoaI0XSVlzRh+PWFVNYcbcq29TYlWUUtMsvloF1dBBUKkO
9Q+TzqCgURNEvxXmJxISqgB5FegTUTezkoofK9Xp3ZouoKHw6I0o1UdD/Z7ME1Y9NQJ6IcxJhSFH
K3DGpGNZ+5TOFpwF6JWSqatfJ7a+YGUeBC5QU3m1kqx3onjFLGyVl8pUPT1coP1gWAeNpqmiGNS+
uwypVIcWq1tMrCAFCNrDrE8ltZCp2PYV7HugbcUbPXHy7rxr/UbBGEtF42IRUk8i+WeAe6beWOR2
Ax4K+Xdao+/Eq8CMjQpkXTApArtkF+f3GUfdibSV2nBrLWUg6eF6GtkLg9kodhxY42s6VKvd0bl3
16yn8k/2zji7OHxBkEyAO1k0GntVJbHIRKo0tjywxGDeTr7UlRxSKKfq+6gaq2kjynS42qbNeEgV
vbipkILUTFdvht44gPNna3akaOqpRiOAfWZKCvjBcc32i9ItBzJK1UO5WmFnaYAjCPE0fLFoN/7M
qphyGuMa+zdx0aoHhH8zLSZpcJS1WPZUjkvR1bRK2xZrDnCGGnl5FAVBagAxdQeO6uk5F7r2wMC+
4ZsuDB0lQYILuD1S3/1s6n7ezakev8IA7/YXRhj94SXRtha96aAU1VGxO5QcuN+TWiHyEiFGAMYB
9zLixUfbmuDxcUSCDYowyyQ9Uqobn4dyBEUAqkBXmHBhoT+GdFVh9cFrvAMaIzSOsKpt4dP2L1Pi
qVV7xBkBY2I11COe8AyNQCZshSVDWGfM0gOtxoaSQ7kGhKLhPtZlQF6TGhW7EEdh7oyWYB7zkJQs
KRY58RhXaL5o4Hfg1cRdxYrBxfGSr3rGBGE24rFpyntpliS8Db1MZrBa0pE4Ud1S58Y0pDBAkkdR
AQTxYnFpLR8huO5R7K08dQIxpuaWzKAG7C47sTaesLNRz9LiCAsques+0RCehwLuIp0MGKM01JNS
FAM9zIzf8EyS84oXgZZwWyt3CjYz1RkVNL+doed7A/Ag7aW+uUtrdkB6dKOPC19w9QxxJic290cf
ErUAt5dM6ng/YmWC1xE1gmca0/JUakP1rMPs2iyIMDBYm72/6lp4EiWMw+FlbGT1ppTJq9ZApKxM
DGiWJo6P+MqqjUjI+kVdK/kMo6B3ib3Gty4WZAb6pcKhLrsRtLMIqquurfy89nHyuHRDfT+a63c5
ocjnUR2sKVBlmqgi5cTwZgtJSnOsmDQ8VfKaZvsSm+e5UTPDNZKiMZxIMawfU6LlW4x6I/1yVaIp
wSYmNKLwW+IlOqKWxi+FPi8++wGiv1aFKIGqOLZzBaxiOUv60eqqGMkCJtl6KEhZ6lb6DrbAcOkA
aweRHsOuGsfytBSNuaW1GIHMLL/HYf0ILKoq7Jo8kWos12gyLaXCV/EAsOiwf0EKUluz8FrJ+t1l
6/qUyqAyBjP5pdRNtxcMiAik6csRZ0J6R5XZfKLVLj7E5jDcL3SBoIpmlEtD6I/zQCcNQERmPWJX
bFR7MDD55mtB2sSwcrK8vtBxtMAVsde1bR1ZhkDGubSUm3iCNKEtpvaL7x+FSI0pHbFptBlWJaYe
JVg+eegG09G6GbRCUm1oj4Y/CmvsK1ZJMw71KiLKmPaR1rfoUU302afS6kOwQIN+L46XnicJ3RoY
RWI4SQaRGGenhieH6X1UCHMp0rZUuqQzHKzqjLl/OE0o5o/pFAPmGS1EAaJhStskL+hITIzdSPKm
+12ISfw6CBpGIJ5gemFcCaaHoR23xCy9UrKjvoYn5RCRStrlWjdeNSEnyqMCq2kzGocEXN8dfOTR
r/HPOmavDT/CRq3dNjFHG8AdYKu1Cre5ldPBlFu2WcvoHwZtLU/KkiZuw7x2RyxKvCxZx/mpiAWN
DRAw9rTCxjEb617BquUmVq48VHW2HIW6NPA5mc0Leu4GLYPDcK6zHk6zPaBuEGsM0jVaKK8aDBXP
oz5iFNYsHhnxSbgvQTC5wyLOg91jkdnn6pjv9bFf3EFJ8MlYl1Q56vmrCobmtunKVwqQSGoiDOVI
o/YlxZw7yaiTgIw2e15Xpb9bNEzE8yIWXyWyuyCq1uZL2MXmq54I+k+1gJc40zOyUbTNjjlDRipj
KX9u6+p56grKKEp5Zy5dA09zNE6DuFLViRr1KKv97A/J0OyXrhICWvgyFaKxOtMj4F7xwkuDayAL
2FJ8Dl+MVJyDDH9n7BKGCRzPTQ29iO2xlRTKr9pUDrhTDOtbHMXGRlKaHmIptSOFJCx9VFrel01r
TD/S/wDT1EsFmmeznQ5yJM+RU7F3QC6yEuWniGbPpTlwtMZCpeKiRjjgNKo1NdZUfEnZou2GkTiz
7yb6NJNWD7ZOg+xJwq5Sq0LpjUIbfs+K+bK3isn8s0LugwulE01XykUAilqdNgj2RRtB5a++IAyJ
1+VpFBdEMdK44zrKPqMc54VxDxYu06vmrUP2wvitaKVOCkzuIet6PFCK7kk0mo9zSX3QbQumI+Ec
QwGgEdqdWqYVn2BKzB4jELDpNe0WPydevoj4h966qqKRzGCcIJo0QX2yYITulh77gmD+lx77ojml
KM8IBEtVRMjx8hUFuRpz2Via1QoohnfINBEKobbOv+TLqD4bejcVm9AUZMxwYbMLNZIFT0lFAQZN
VxUAYxIr9sg32NQxa4gOAzcvRAIJ9n5F1yeS+3kz9hFdMQKppwWnFZSglDPxg8b4/J+/93+VQ3EG
S953/+d/X0+uwE2oEW+DxEcAD+tYu5pD1UOYhLo6JJshhGE8CUBxtkkqs2P29AJxiQutpyKw8Cqy
z4NpDjHmRiwv4n9vCsD179Cv4MVJIgHCEmE9avGsOFkc916iQMT472vP/9+E5f+/DZVhlvuHN/8H
dXkyXSnLL//Df02VkeV/MP1VZHz6f0rBmY0AprLnc5G0f1gXzDfqbsVQ6ID8U1ku6/9Ahcs0X/J2
maj9om7/L2W5LP6D8S+YFRTTZPbBRY/+f6fp/NcnySCeT7HWV6NOBVlS2RBVPql/dzzgWzIFcRal
Q32Q7uaDeS42MkVvW9/3z8KNdcB9fFjN/7yGcTU4QAW1MsfI9g76/XCKX+zJF26MJrhaYf/60xfF
/AfDhmFliYD9XDpANHgID+Nrdah88Xv0W705r+uySP+1F/3rEpe7+nCJifJhv8qdeGjjMTv3xoIg
IqKmkA5QSnvYbJVbWO28yydhs8hdtx0wTG6mTpz9XB6Qd6UNRqBhNmx4BCgV8kvZgdm5LvOZE8oI
ion044JUaVqd2LyRqPfWud+npulNqoxnX4b2NExSSwchBT8DBstlmKrh6XVosk9Aaxxiap4SO8ar
CVbal3sz+iGBsPg9WZnuGDWmlLIZ4HQlnFecP4VrLbQXAHAgWMVT0AY6NdISaTMJ4APlAHzbYB0v
TgnEzEOMEDXDkjwKzfYy1AwvUJGfxVz8AYChgjsbD+mjnDQagiXLRMOkqMFIBwMI3dT/FCuGcYRU
hTB0Q5ZlxFCF5N1U8L22dSBXfckseDM7hR3JQ2UUZPWZ/C2bJ47q3oSviuPqOMY6irF2gWoTJdM+
xy19yFAY2EIIkDhaOotLUHnri8L8YWCpcTUVE3cxNti/oXBuM9GgpaVozV6Ow8mBknUhiYZMDEnp
H1QKh3QeSsoWLfrXQkoYPCET9ZVS0QQf9oQ/nQb/fqj960O6mmuRCsMYtnMjHQzpIKjHxNi36+bS
FZlJCAVjrwMcSbamtY0QvP39mv9uHPnXJa8OHissmUIpgPKARDlR/Rhlp18AObZDHdm63Mh0DebR
E2Lswf+zK16d2OjvjWFYWJDc4EZ3RbhKgYzG88YNvc9T/NNqvHJoGYsRNctlwcOio7hGTDZ48xnY
GAbrnTW6UMvLvWonIDdthDqRC3gphgchoER4+Pstyp/tCJcX/GFHwOvTICC11oPZJJ4VdU+TUXgr
qJC4SY+0E7yysE5lpdBbSzM3M4yvmiqlXtyu1a5dVYe6WQLPc5Je40uKg6YScRuyRqP6Ogn1nh3l
xtO6bLB/elhX43iMvtdztezWA2mNi+yXLp+tugY+16Tbaz8HeXPjiVz+4J8udHWK6OgG9RhP8oER
Gm37RLXugtGik/0FS2qnY+VcbfLBKt4buyl3EsGR0Uk/G8K5HzZt8Vhn57//kk8+eP3qqOl6EoJ1
EZaDGtCdGya3ZARC/R2RimdN279f431g9B/u9nqsIWNrGF2TZ8tBscm793ejLxwWB0niKTvCG/Dh
qznFdnCZlOOJXmRTXvBn54TEL7DuG/+xsMG1e4+tY552dCfsYX/rpH0fx/mnn3Z1WJniUA5px0+T
zEAUyfRtyg0FEuypc6vfEKhXhADTjhaUjQOh+f73J/JZFKFfrfoZTPsIrG49RIkzFDa0hm62vAvW
XOtO1fMF8bvXzfTWdJnLQvvTXV5tAt0gFD21HBZgEG1iR7LRBjoW+4yyi/xbz/KzrUa/2q/HSMtj
7LTrQQ/CYHgptxQoHRq7m/DRei4348704eF7IB09RNfOjUd5eWR/urfrLVtTcN/p/XpgTjugnm9U
aVLFa01/IiaITxMptaE9xZg4EqrpIoJEuH0oEuUbX7f1736/f54Z1yZDmBFViY1hPZRG7PRD/mKK
+on0xje11GYwq5OC87WQp7x1WOMBstllpvpMvw2aGOUdk7u9hPeiTVsx7b/lLRjRXoNLme2z8qtF
dd60FnwbWMOXtxWMMqGvS9Lkx+0I1qr3mm5rDlshPXTVA/YX2RjxquybVXGGaidc6LkPQ8oSUu4T
7TVdoHGvL5RfbNG8l/mFlTR5WcI8EDl6kJY7ZSI/Rdq1JD8MlC1duA3XL4MZ5GBipLw6M9t7t/Tp
HgYP0gbIA03Qr6ZrUq9TYlDS/ZaJ1W5SGr6UbKPu2Jf6ZtZGe54eCHemmdE3g1OH4larLmYPdUHY
+6hTJuqt4W0eOck7RioovXZSpvhHLA3Hpl5vjHaSP9l2tatlZ4EP6IeVbdcMkj0kIfEIE2uT7YfE
Kc/SpvfWb+YP8TA/66/9cXqUD92NDf+zfUa7WoHJsIwD83hY8MJZpnyFrxv1ZrsNAfa8VDJzNiJv
LXaXJ7U0R1F5m+X7vy+Q9zF5f1gg2tWylIyeOnHRroc5H444BxwAmp5Fvxly5hS05nhGNgLxDBzS
+FIipLAEqvwmJWkzUIenqGu+dNbDOu/LtnuLs8WmBOnNxhMNCgCgoS9KjZ9m8M3EBb1K0IheXiA3
bPkgUcLO6hjUTYYSGlsKjiQzikGRpEf23F3KoJQWBZpE6dvIwIUdpHAXwQYNs68tIEMdVBuKu8eY
eQ0F4Au18VDKHQaZgFVmKMmtEYefbcfK1R6C2gK4IHLSA7yD/ml+RIH5KvzSOQyOmcCp8/c3IX2y
VSlXcVCM3mKqVy4TvVTfpod1O/2eD8ZGfxR/VE9C0Pnry/CY//r71ZTL+/3De1eugpmYWWy6VHO1
C1J2D+4Ax+WPfNj3sQfJcQAiMp2F07idGduwwiq11834MAL8d6Bhyy/SNsu/KoiJM1c8g+/ofKZE
TNHJnM5Qp6r+RsglfRKBKFehUIEKR1DUUDpMuwW7XSX73aq7UfQF8jAlNTKNH8N4TrRyW+n7nDnx
jXIetjBEpsKvbtR7rkac/XMPl6/CIETTc5fIPKt4DETLVed7udxojxpM+EEjGrtLDnOzN1A0MkAs
uxUFfHZyXL0hcDezOfYcXQNo3UZCDYxlG0/pBBauK45S8bXPNixQUCY7k/KnoeGAQ1cuFDeGW3/2
A66efTgVSdvlHC0Idh0oM+V0UCThxpt9Lzr+4QPUrh5qRtiH6LiRDwnwn7cZqOSmxd3i9WMZggGx
RprxIWAiZiQ4bTrLOyNWpF0uZRZ3i1w+U6FYyjl7pblmiS+FOuJh4I12rV4mOkToLbDJFowoqpjt
YenIY3upe5BRY7BzjXn/IxsnzGB/X0+fLN7rKaRrIehmH/GsiJOXcQM334aSaWfzj7///c92B+0q
FJ3NfCjVln162U0ny8fx4gmO4LQcS5L3W/iZ+PGuvBU1fbI5XFdY8YVK6gQchMkhwSCFb6aqe2Jx
T8ofUmSdHpC422Pv0vRQ232V3mFo//ttfvYYZXarD7kgPEapzpGzHqDFMJsFB7pdCXegWW/8/ffN
9E9f3dWisiY4YlFpLofCa96YFPP1R7ed3K1k6y9+sTP2qU/52oYivyntM10BR3Z/AAQOaOd8z74T
LP78+42+7x1/+iFXi0sf6x7kOwitTDqq0w+wxVK1wfqQvBUv3f2Y+HqA9BA5n2kD3N9hGkie0iPT
rVrKX6J7cVT/Lr6O0aajB7wbbmx18idvXr1alWPURsKopssBSwvN/LfMfOnxXQK6XX9n0CmnaHYs
bNOnBk5SvVsHN4kDeVlszJFCuO1mV+t2NGYXxNG0kbRbOcrlsfzhcamX8+HDh9FE2BSGlPe2+uwH
TK7wR69w5VedZOHGG/ns1q9WmGzp61qMOh/9ofP6w/TQHVHV0ZLcw/XcWEf9S3NON6VXO4MtB8WL
5jINzZfONy5/ucyf7vAq+qRuLZYYbFjg+asVB70M1zaDfagi8KC4FKxMnmLQmBIzrMR04/pHvknD
F3zaiEfUrYndA0148pV+iQuZrPtuNg73MtwIUT+LF9SrEFXTgWTNpoZwhQFLGgOz73qtP63LHkfv
OD6jM0Our4DwjEe/H3dRoLc0rJHuBWJyUrATxr6Jn6d8KauNpuw63RVwwyNl2ebjESPPVGQY+M4M
ZIhbrJ/gIf7+XD9b8erldX/4ckqjxJd0+eGtD7nCSx22LpfRI65hry57mIu6zBHs0O1tZiRskZhu
dTfItomDDXVHSmoj0Qv+/mPkz17yVSg5Sp225FJJtJ3E+1afA8P8WmCqN+4TcbNMojMop7ay7HJC
tIwwfEFz3DFbupexJuDfnns/St/WgdMFVYCGAw0ZA3oTEtnRXZX7CQ6ySNPzxnYpffZ7r/bjTDAu
6szLsiP2cMg0Jaozkbt+b04IJSomj7hUssuTaDwjDAKjL827vz+qz3oR7+WiD++tF0LYLANBFyai
ZxCJ36TN8rWSuVjq/f0SyicBjnq1BzP4ZpKtjEss9GFPyYviNw+12+3KYNmgLtiufvEtP0t77N4v
wlE/V0HyPDvji7UL7fhEqOdOfnQkU99Wj+at7/WTR65c7cAxumdh1vlR1bzRcWo1uyp0JMunVVG7
NbE12RWQxt/yWfQ1prvjXWbWBoivQJW89piOsC9/i/IZPRVjlxLr3pztptjVNfZa4kOCdBvfbISD
kQEqX//+JKXLj/vD5qVcbc9MkcWBqfGjB0fzca0Ekk/dwBueI++VUzSYA9UXfWnX7W8lMJ/Vky6t
wY/r2kDoCCCQS6ZbNbfnQ7XPg9kft4rbHRNUkT6cSsiAu2i7nCUPY0Tx/e83+9m9Xm3UwEzytbxc
WN8xhm2vu7OXbtajcSPq/uzDf/9aP3z4sihWgPn5+6ArBORmjvVQv8Bvkbz0mLh/v4fPUpr3bf7D
RfrSWqw15yLWo1DZzKkZTrpD1Q8vzRew49vonN3dOjveCyh/+DoubdePr6rOgZ2nbSQfROsEeXdI
ndBkDA7wDXtmYiLOluJYV7ggfJmP9s5qj0J1BpDbEFa8yNNjZHn0HZBbli+guOT7WXKIOBAKGY0/
CYLbZX5S+Gr6FTU5WEB8Jop2XinkWZu528wXg7eNv0FMfw2h7Bh8lxMQD7cYzlFP7+wueqgaxk4D
Jrixb77f2Z/u+OrjNCWVYSSYlw6jm3nFDhSpx6RKv/bxXAWrq7u6HT8s237PQJxD78THPhD32nkJ
3nKvfv77O36vT/zpR1x9qPoo4x8teOxa49bIY74swhb95RIMv5k6rUgedTcPdm7ziEHY+vqN0op5
1z5z1EAQle3xBanniQlEIukUWNWDyoguE3jN099/32dVrwsc7uNnAWpSM5AOUvBIcJuD13Kn9gVs
wnFG1ubJjJpy+z1ZoY72+saW/+mLuYoGinWIDU3imvMQxP4COKrwxs5ntqB2Cf4R4jeCrT+u5jNg
ULQ78yvlcIau/YL5LW8mZiBxIN9X+h3cRv1U3ioTfxalvDfHPqzHS8vQyER+F26fLWjQ4EXyKcN4
o8tgNRZm7NMTs39JtDw6t/ZMuw4ar3efZ68OJKfbxvbj39/K+5b9p6/m6sgv6py5RZcyVFW4wwZl
pO6sO6anoJ+3kHxtK/q+No6Ll+41O6mbNCALRJldsL7uIk9ZNsXqp1+kfdR78+Pi6Y/FffE7POnC
uU5flU7ybp2Un9WG3uu4H55ZlEM4tS4bZRx+r038wkcqB4nTuXLvEGIyOTjf9cJjHCDCQssdH4U1
sP6HG+j7sfTh4qJSY0S9nHiVPXnFKdtVzla792Q39x6N7d/fhXx55n94F+/H7YeLrHnWZurla235
GJjv4g3Buqm9LBDphIWudWxPjHn40jr5MQ70wHRuaq0+CY3en/mHKxcKDi60YBK1cMVdXSAJPhI6
R9nxPdxlbrmLPe3Go/ysAfwefH64lorIIS0vkV5y6rfqTnPzp/pg7grKG4JTPCF3DlSbg/ycbaOn
2oHX6ho3rv3JWf5ebflwaXkSQcFgnTuY95L7NNvqHbSN21/oJ1nr+8738c9HrT62WAUPip9tRO+X
EeDYCoTtrUf3WXz+frx/uMAki0PO1F/p0Pu4YjhZmN/pmk+JU9uiKzkxaY7g/4xv7Z6flGekq/SF
iWmL2apcTnbMQN89PQD8o1v4AFmZZEry7+Bg3UUO7By3cDvvJXJxdN+4+CdxsXS1L6WWbK5Wy7Uz
W/UYm2z33q3Su/LZfV1VhXrmWJn65T0x34RGR7D6JoUfRm547bbwigfs0U7kY2h3tA3sSxu5Eif5
Wbfbb7LLiAi2PpBde/rSJO2ueOPjfA/5/7T8r/ITVUnWPv3PKEL0Sn8+DC9MCNgx5OxQb5MNZihP
DQZIIl73gu/Tnn9Xh/Bu8IvD7PXBhvrLFuNdIPsLH/W0ibeRf2tr+mzzFS8r6sOXVzcJjvjL4S3d
rYfJ0wPVqe8aB7u2LW87F13m1rhvzvUxPf59M/ysAipeRZGZMEORulyxZgKBaNylwm61z0oYxB1y
JDfqvkmEl5hUnMwzVRRLN17Dp7d6FcwZYwSvZTalw/pD+LI+0dgiHW9/Ei18w/yn3tUF6Ex72SqP
05axga837vdyX394+7Bu/+0JS5ZY9+3lflu3eFh+r27N1h9fvjrE4+7ACkupREVue+sBf7Lni5d/
/+GVpkX/H5yd2XKkOtO1r4gIBjGdMkPN5XJ5OCFsdxsQ8zxc/bdw/AduXmP+2Kcde5tCSCkpc+Wz
kHqBhHg/oer01xce2vKC1g1MsIvYGjh2IO+rNZVBQkO9bbzk2jPJv8/kQcahiYCxHS/qCefUtLbC
Px2aJbQWbbCNJrwC+azF8nWUDlG0kU1ce+gijPVoapvhMVBVDa+ceFej2WBq3Dj7r5UL2UWgahi4
YFUdhlHktBQO2IfgWljxgTywzxUWyP33kVubHYuQNQzol5YSCeePMZFRkoLXVhmyz0UDhB+8EOy8
8HFFGujG49bKNewiFvkyuAMwMOH2aIlA1+0R7dL38kBPoCRBGXSD2dN+8iIXyv3P2uGdwuMt1A6M
5jHEzeb3V16JAKK6iDlonZjQ8YfJ0n+Khn/AtV94pmeKdgJ7ANfsU/CKa3UML9L1Pz5wEXLUAcAn
8HtwQzmqH6p/A4MOD5IErVc18S//xD9ErRFSXfoT+IXBvfz+2JUDkaguAk6YyQmaLDGDTt1Dfm3m
Ma4fkxPMPN3pU/WCh8zuMLF2uRlPmoR0VXkCZMD5/ek/Lw5Iov9dkY0P5IyfAB8msyH8Gq5heW9r
cWNxrGRtxC+ZzLcYU/Zq2Qw5ppFkwyjJhSe4DnXTfMdA9jV8e3tjncmczHm7Kjbi91c6738D6Rdq
/HtcQ/N7MHYwid1jLPewJCXQifpaioQfgG3n9LUkGk6Wen9in/wn2WsUPSvukSte+97pMg2KmwlV
RXgb6NFh+BTuYB0WnvIOlkL/hL56fhde0o0pvjb4i8iU0ylAQyZ+KgQoZnyLNvaSn4+5oroISUzb
oiW1xp+VxGe/sBL5dWiuwQvrGwrMF0b795mzUtMS1UVMQlddCqr2HPk+oit/5FzB4kWNumh7883s
JvCadBMPyolowSOMtTVsKUjSHcs5D9EccotBoYtu5Y/nxfLTV18ErAngClLWmGmjCeks5leow4rB
Ar5Sk4y/gl6fQjOyyo1VsyIeEpVFbGLGqFYAbcWy0SIzwvVsskIL7aqWZJwLTdDRSK+pBljIBobi
EGzM7ZWyjDiz8v+Z22NNGHnEl229OYPGazzrRJEeH0MQSXfqtdu1NrfjX/gbkCtnxiCX6qPeha/A
S7jwEAslC6YY7HPjpYfqNJj+jgQbS31l/JX537+tdFJ3UpNFDSZD85yAYdNA9sNDbkfhNsp24cZT
pLXHLMJVi7ZDuANx3B7W5oD9xZ0+AT8LHiyMMz98CV5VVDmwgytCud6ArUehZFYaZAvyl6p7gCUo
8BwpuiWhZGlhqIjJCgFxE7/LKXxTOgCGEjQzNseoMRr6WCAdAoDEhYGYSQBRdgrfCWulaJXOkNf0
h6w1ylG0ANhwqGLN8JHY7DOQM1n+DQ7eGjg4ouDQ4K7KmgQRL6SHw/ha0VsFxrfE3rOes8NY0qYW
NEagOUBWsGnyFJenGJ1OQBtYvlQZDOmQ9hcj/fdl+3V7+2GlKHMw+valCgABubavcZT/IGjaLwwG
pq5a9TC7T9npB4y14ZeSP208be2DLU58aZtwLAGmcl8x7wOoHMxgQm8ARGwFkIs5ZGdpcGAQA09d
FHxKt0X7GRKTCQrelLd+/w3z3PjphRdRlm0qWcx9/IR2ZgrF2BMsmUdrYZltPGClHgLU2r9DOvR5
mtQjhrSyOgN+gg5MBg6N070zJnE/6HVO2CU2v2Nu0K/8/lIr6VRRWURfkvZhBX8XnGptUKiPw47b
0YfAAxzBk6zGRq/IuMvs3x+2Gu4W0TUJE1gvyOi+6PnxJo6+KwTDbYS3Xj+KhkrnzDo9liGBARmI
EaNgDj4cC4U/ozJpQiM4BQzMI4jH4AxGIA6NJNTQ0L6y8etWttFlixRMGUvSjgJyBThcHIQX2REe
uhNFbtcQ0lcp38tI+gL7vc8hrRfN9gGSXA50B316hBkqcEEzrGJjws/z+ofJJi8idJk1NG59fBZl
fKuUWwum7+9vubKpy/MC+7ZsIyXP6eAXOJGPus95cA/TuezeiW6tPopRbqaV+fuD5l/60xssQmxK
kYZsBrxBDY10CDItkBsmlXdgH9lJeKiHz9+fsxaI5EUgAp5Fon6OSYWi1Cl/K73+MbjIZvKmPE/3
7jXe+CIraVVRXoQgKLDrMhUxcsSuj9U+ceFqbijGpKvYpiUIAnCl6DRwVnbFY+JA4fi0tV+vLVJ5
EXo6lHZTMPEQGM4C8A8QGSOxE7zK18wBJOhDeFMAaiLb+ve1b7cIRFwVDVScX7XXmROuiOZkDE5o
JUjTAPJjR8YLMAz6YG4VFteetwhCgIvDOXbE8wTUMVTtBtbdfqtbaaUyKsqLoEMUphVB4UKaDinp
8QgmgUadAS0fW1n9een8MNOX/S4hGKNo5cIETJJXof8jXkq3Z42w28g7rEXNZatLRPKmD+YQ3Vlw
CHWqU+qBzm5QC0rbXbdrzNzoTyDvm6EHFGe/o+XG5vCll/3pzRbBQuzqvqECIiK+yjPg+qwGgfvk
27EIHJgzAYbHAUCqJQ6QoCISPYlZA8HzEsBhoTXHHZAuJTAK0EWMs8uBLhvRSThvLPuV7XjZ7iL3
tCz8HqNeQuxtSTrOS3/A92WuaPvaqRcYSR46OzXgULPxwLXPvIgzYDpXSsmxuBDep338ChhnBL2A
fJhs/wH1TtVFtUg6Nnb0km4dCOYp+tP4L0LOmIx1zM2PLE3/Ejvz1waM3EPDw38MatIispQxgE0+
jyckLjJ2/aVxU094QinViPforHUKZzQqXfSStwyXa9aWb5u54LWXWwQZOQKJrZzPU6IAnuItt2dg
EPApu4F64S7cuNGtbKTSIrSw8egzaonbZTzw+ggyUdI7v0+ItQzBspOfTgwPz2bcouDhQV9AgY+v
AqdXJ194SUcb8HGaGy2sOyddbJABfQjIVeUuOOLLj11/4x0QP5Jje0J7Yivo9MI19kTM4LP+Cyw8
nE0i30IN2aPIdTjijE1/+P13rwXEpYaaBH4wjnO0hUkCsiiBTS3ehWLRVq7/8QlznP92yEipUBSl
ms3ZoA8/NYhQAOhTAgdldGAG1i00Nvftnt6VhbkUOSdln8RK3uM7oAHU7J7lE+5A18aFI6o7XcK7
/9AcIYcr3vKNdbmyXS1bfkYRrGZwSeckQelxmQZfG2iJ/m4mEOe5+cOyXzb2AL46cUAbzb36mFJP
IUpFxYE1ENS0PxtfaG3MFpGF+hHJCIPIPhubYalTs+5gZyrZGS6cBVJs6p5/AI2T7z3szhY5w1YB
whmn2liWa89fxB3Q4AlbAhq7R6qn/0weOs8HmmurJrGyN4iL0MIF7AhCKcPup9Nw8t86twfQ7iw9
9tfA68Hwt8FrRfMrnXTp/fcBXTlWi4sw44MpzipwCdl3LaguMMtBxS13ARAC8+i/ZfnExTmGgioQ
MgWGDPfd92QXEu33n74yWEvxtjKKFViK+Ls+EHhNV2sdcwxLeIkZv//9tQT8UoVdsGqhFoMCeAMs
qY7ZTbkESHvs1Uun+3vOY+zMTE/Mzd9qiVoJ+WSec9+iTw1PnGiMVXYPkr1RD5dSKA0Q2eCWBQt0
HhA/CLw4NEse81so3rL28vt7rkxpMo/vt8dy/AQfgnkcUbZ/xII5lJsX55XqkLjUUTOKyKeDjyEM
juOdnvO7gLoeML3TW3zauv+uyALEpeY5qcD1hjgYyhiXmGgM38nPgwtb4QL2Oci7wn4t3JUn7J8K
nGyLjdm3EkvJIhCA4jG1LItRa1wULPJHmMY57bu89efXPsoiEow+gKpsj/ONrCI3xYo6Og7Ieytv
/Pq1y+dSb1wD7ThI8ThXIsdKA22x64G61KA2AY3t6oMubrWc0TYbMWBFgSl+nUW+TTJwbEuYRmDr
kZkD9y4eenSuUy1ww4ufop0O6cM9JJgbT1tJiCxFxWOTyR3w/Sjt4vqHXsKNg9PKN1nKfhV2qCuO
8RGdpVprxjsDSy3xLoowA9tQw371I/6wgy5lvnnawe09lrG9eAU0cCK6dCKvuWVneQeVsSdeMqM4
gbQp5Vqhs9DrS1ZkhBCJQJN7h8OxCbiYu6VBWamCil8Ckm8fDeUZpVfpnG6HFiSzWI+3Y2T0/Fux
a/eoZeijGVqw8ThKTu+0DmPg/GcQCLPEl99D00qIX4qDI1+EZUGPG2Q1wnNDR2ty3wH4jDXx+99f
WcRLXTCsoOqoZHKkYDRhzxwBUNGYs3/9/Y9/aXV++piLENHmXYMNBH99Sl6jfdjsBt+WX7vy7sO9
G+lx6DraUNuqR60lW5YdtSMjwZmSGXAlQqfCZCoXSuH2wLlTqKN4F+F4GSsGiy4QPbmHWyXOtUDy
NZO/zRGmkdi4nsuNZf/+JlRWz1udZJUuhV0GyAJOWz35r7je/z6mXwvhpzFdHCYkvhHhAorHUcWd
VFfkP/lMjzKTxGYu6ix4twnuYj04tuAaayXx+MlhY7cINSQ/K7iQQcWUGnG1jyD+FmNgOzkv70PA
ZjWfynrMGyW68NoSM5vZo8GINi9EeEuRYkY/blk8//4aK41n4Lr9u+c2jOwLuYxvRfcTZFiDquVX
2QKGyKh2vTVoxQ1FUSTopPPwGbwMb9GpBnjnXp9/f/5axn6pUR8CWP4GwELtB4u9t/f2GHjCEaVK
QzTzPfWQOP6QoLXNrqyR/MfDLb843ki1qkrynA6atb7iLvdkK74UuwglykZnXthdc2lsfyOLu6Yq
+Ipp3+YlD0c4peiwB3DWvbNwJTk0t9Km1+ggvg973833oZO70NGj9mMHOj3+f0h1VzIES6m3WvfC
RCIcSCArdTiQnFt3goNyok25Ho5mCrBQOf63C8nXDPv2nhywuCqX4NAYCvB+MrsHP3kZ1Dv/9PtM
Wdnzvob3258vytaX4RI+H7Jh7QOXFlA9rmh+GrcKp2ubzFfa+tsTQF8CIa0S8aEM8ji5/CMba6nt
n4Wn+ZCNRBgUpCPUnRBfY114dP5Y9muGG1C7EVRWzt1LZTXM+MoOnl4EfHvaaaC/HvK629jR15It
S+V06ouUiCJeDzZswNe72Y3lLVztiCuoRqNanfLol2epvPeZMUECXJjlVRkByH/KYfkJT/IshceH
O8he68PZswcBuwM31uuQtsGlUNx3ohYRd7B7mGMyDo8aopzuigpW03DV6jZm2cpG+RVHvn2kXMoi
XONwXJxOTfAoNNeZbxtZsOhm6MZXWLsrLEXYUsH0AgfM5J69hzfBaZDLG3C715IDjjf679N57a7w
9e/fX6SWWrluG9wVWvnSCuSDCx95lOtFJ1WBm/0kagyePhyAS+6lhqU0sLpw6oLTM/pLxfxUqFun
g68szw872det89svaTNFBGQVJ3w23okjWttYcLtvZXstx5MEKC0TwvnpiZx44B0iCgiZXY2TlR+l
whYgYAiBwZpqI0tmUE2DlYn+Cdahp5T8LWhiAdVH4QgNb16gBFV4Z+cs/Oj3E/PUqjBZsCMOUsfG
UPFaiR7A4ZD/y6KpgYNjEEkOVEb6r480gXhZdKjKwWgDA7QOk0fXg9LsWfL6+/dYST98nWW+DUJS
T6pYFKgcs3r1IHl/Oy/zYD1n//7XVxb2Ui8+EpgfcX6FOCx+sM2LH2ws6pVj6ddZ6NuvBkkwKNMA
n25KT6gnwHsNBmVasImoWtk/luLvSYLdW0Zwa+6pK/pG+th5gseZuHiA8r51BJhPoT/Nv0Xmpx1g
YyR3yHV2FuATWqwVLuekLrV8C0lH9ZxsLLmVy9hXNvfbYEmwauMqeAzsJwF6+eQF9mIanCt+/8Jr
xc2lMFvNg5rFLMIEwi32xIEaCUodjlGpU7lQJe1QBTAx4ysnu0O37DX3yo5vm6qrlbC4FGnzStWE
JA+RwYVnjY5THLnD72IfoaF6rq+oemRPZmhCVqy+yBt3orW0FLs4R+UxOPOKiFmduJ3l27UN99Fb
tEtNxRBtxQITRfkY9/J/nCdLYfY4skgOZViivTecFC8+QFJEzswVfrw6fDnO48Z1aWWxLvXYYZV3
NFUw6UkCgjYkU1S8/T5J1oI+Oz/y2xQcmroRlABBn2vbQyzUSAiH0L/4J1kATUwcTKGW9dx/HFjJ
LCdUwn3BEBm0TKY1btrNviACfA4/N37NysJj53//9mt8MFcByca1sDF6s762h/TwFzZFaMFQnO4Q
bhy316Ym/+9T4rAs8prHZ6u4eM/yMOwZcrMr4TQIk2CYXbtZPWwswrWLLrsIJT0Bfxsqg7l9injo
3/Og+9H2cBJGt4i48ZCvw/MP8Yqdg+W3YYNZD6fKs8Iuc3mztueHBGZ8gOebAcWhjTbYaocuSjt4
SGz6KJ8ZN1S1EVcKdeMXrNSfyFKQDQUQ9Brza0J6ghYZWDBDN4HmYX0rJqt4lf99RfhN/fuKo0I7
toK97j6GNUyKrduBj1ltceiAbLw23NgVV3JxZCm4riYQc+UBI8k4teZ/fTL0kXjorAEEYjTi05Zu
au19FpnliZkSVeARnOETCvlJgQbbyI3O1WVLbfTz7YQs9dWi78NERcYDJK/WcDq+DIctYfjan17E
jKaDsw/N8acF+VEg9863hBg4hlMRbqTdf16gRF2EgVKQW5kZ8ICRs9urD7iFiixFidZsXfI39t6V
ez5ZSqGHKaMM7lcY/NQEWK/N38JEV5Dq9QQA+McjhwtGDe5LACNftB2Xn7xqgIYcgSu/VXRcyXWQ
pU4azrXC1HP4DTCTAt8FRkRysofsUQbvLtZ69q4YOXOHWbtBB7ttnpXRkUB4SA+K1UE1gLtPcWD2
oAD92QjAcwj8aZktIsnoRzDb6PGDpofOYHb5kTeji83Zoqihn2IjAbE29EuJdBVKTMT2uDI145OY
u9W4Y2HS04AnOEmvpTJqpHWiMMf9zqAow4a8lyvOyOzk4ca+Zb0WxVtayZU2BLKUTTOZLAe8ihyB
2PPnNqis6CWCLaIqS04nWpHQH6hwiARYuGgSDhX0Dsxayrlsg6vEIWWBFtj5WbgxJ1cW1lIp3RZ5
qPolfgwzZnrboN2JB+ZcRkM1UJzhhvbo5xM6TEP/jaS4rcL1I0SIK2RnmlC1E69liFzPxlbw85mW
LDXE7RQD913gHbIW3UgcrNNBxw3FrULgHAJ+mKDKIvbADAnuiPNGgx5Mu9hPWrcTjp2OhksTah2k
P35fCCvhWVlEIEZFNjVV8JjOat9Altbm9gR2v1WXWzmbk6UsGPnUjsBqFMUMkJHOwcOoJ6fYkwz5
OX3rnvhnGQQGcHaCA6cnsKeEK5EBO43NGtfaHFicSiKuSLK2m18P6pZ4cIFlV8PUKOhGlWklgC/d
DxLY7cEUdn49NAeXRxwHdAUV9I1lsnJoJUtVbz0FcINkcMxXYgQHrb9nlvIAKLqp9FprTB5MB28j
UpjiJXF+nw8rrZ9kKd5tp3DK8/m+zPeGgsDgcE7OaAkImFQbUGrinYoaEnzg7PgMC9zqOG48eUUq
iLbLf9crTF3ZKOfx5OED/XZJZcDCRkLR2wxsckosRqd3cEPwpuohvsXozcfRy9w6pqx08hB5ES3U
KFDHGJ3lqLoFr/AR9CaL6D4C5EPg+Mb4EtvjoT1AI2ugeSe7Mpep0kDBPtCdZOVOC98mLfy78Q3m
2fnD2l+qgoNQJSEvIHL1emZkVrebLrUFXzq79raQPqvfeRFfKo7AmFKEBDE9qs8ZbKIivdtjKd59
o9SBS977lmgSy4dsEiKujeWyEjOXWmA+m2qWwpZpr0T8J9NAe6iMQA3DzPb3kVtZ7vLiwjMi4x/m
EgZOPYVoxqz3W4rNtQOMvAgkcQ8gJyW4sGV7/g1JcKyMp+ZDsJAvK/bduTxEj5iiZmTn53zPV04S
6YknvvD7cWPoVi5YMJ/6d3nIJSjBX7rmCvCeN9CCYVuB7gOYML9FvT78VWCMt5WQX8kvkKUseKyn
MqxEVE46aIHhnKkXaB74w57hOA1HZ+S5PkDKrp96r/ekzbzsPPV+mPZLrfAgM6w/zlOyeU7vJdo4
cBz9kAyYJruNye5ia7Otdh6zn560CDVdIXBTOUC40V4Z8Bo02YYZvZUdSoS5jbv32sss4kmrjB03
RQ1KykraOgoPF8Q6LquNbXvtHirNK+zbTVgp4X1FOczH4A0EMMbsdGCNAv2R2xKfrIVjaREg4PYy
hm1bsnuYZV9RRaa3/pPcoUiCTUEUofUavYTcefTgO2vApno0ssOmZ87K6Xyp7I0J/X+yrgmXAK+y
JvmU2qqZAUQQWzI1K6PcWFYrEWMJq6+5gSYTaaG3QjJ8YmttlI5Ky8FIcwvovHLCWop4ZSpXwcjP
CgDfArS7YowxBGg0hSKJyfQKnCC6cZtcnRSLEDHCTGhqZIQ/uX8YIsOv3uDVp8sA4LfBC/PMDM/R
FmRy5eDzPzpcXxUTEkCHm0WGgE7Twm3SP61qDbI11Inxn8L5EjFMUk4RWR+e5D48194kWqR6MlBg
Sao+bLUiVTvt9wetxbulDLcLeT/ginbahzrtISuOKRxOnhPfaCGJTA0wmA0BZKe81PLMJZPRdS9Z
FRrC1mpb246XslxZUepEpt2073yvz3dwUtQyIK8yk0WjIOircKSewJL3osFNfXf8QNhvg79psi9S
dmP6fOm+foiKS+mu38ipCi4/uKHVDX2CGldQo59eWNkMhT0dzMkHME+Zjm1xjJvXsfRxaCA6lz+n
MIEtc71Lysd+yHTConMTjtLFKF9p4ghA5KpDYFZtaaZCqae+g0wHKJoJrmS2BOorl+74ojBT+taj
EpXxQDayMF2/1fKfsbX+4ydexLOIFaJyiDHCzM73+M/sBnWFJ+ujlRwrh7vktyzWHujjxtNWVv2S
Jx2pfcZlHbw/Wj1wWBCcehN1XyuYOT6ADYZvyPWCtQy8sLaxWFaAamQpHM45X+FgQAVeLbq/+Vtd
I5OUZSc+AOApeawltJoEZyKC8TPdMiracBfWpCw2kyjbS/J0KssbsCQwKsASABlWksxAgFohhIn1
oIP/1o5GQXKt4zI4IgyaHJqkPY6NtLEGv0LHT9NvccRS5LiZZKGHB5DfADeBcspErEl0YiojE3FT
OkDga6xLpGhafrT58E/MHIu8+gNKsxYkH1P81uacPQZ/leQp45DQcnvCaBVxGvrE0FMLTDPgveqD
H9sxsvoRSBYi7XcpVrkEyHINAZifGCX3JKGQw4rZieR2UTAaw8Is9S8oJzr8eQ0+ZLQ0ex6q5NAx
dqKaNYwyRvw5EHFUITvIqqLLlSmhhbfPN0qkKworfKR/t3smksu4EUGlZZEL4AzmyjmZgYTtvXRD
6O6YjaLmSlRfyqkprNbbUiTjXoGgnoAIrAWwwQhytGaPN7V7+X1xrAi4yFJUHWFCJb0IQHFn9Af4
pqhW/FnZ0KCKDm9j76011AcnTtFbm+7l544z4Wglyhqv532h8fsYyUvryszWR7XThXpbI5kJjkZ3
bEAMUTYm5NqmsNRitxxHAOnHgkJAjrN3MLF35DSZ7Iwiip9lvWnQCI9eGZ2jxtZFY6VtjSyV2KIv
NWwwUBYp4QJ6//pCJhQX0LIonaKnQjGC4jRxt774aGuLvZS+PiraoDwTbtDqJn/i0WKJDraP1p8M
AVUrNrK6/jCOepgYKZJ+4oGG0saNfe1KslR2Ux790IyAIyJXw+98slSKMQEoDZgFzqyDFxVd+xB8
Vy9suZUSWZuhiygOG+hiiFk8Emiwa2IFruTU563r6dotbynopmNWx9ncptChwcLG7Zs/igVG2O3e
yQ1pctDIwVTcjTvxpl6yz+5aJfp05sCAtvPdVpVrLWtM5lPxt7P9KAlqntTzYr9IHn2B15BND5zL
GbHX7ZJTekDmgwEWM/1D8FN+X5Mi/zXDfoi//yMHVwhkHbD83YcpvRFWvbDjc8HE71nXXuD128hQ
hYScxsVQFU1gFHDts8BdIzHwqqg2qjo75GVg8IiC2WX0z0pk5dWlyx+oCKvALNZLlB1gnQjTedUI
huHsAz0KG/s/od96TTAeKzF1lBzVeVrA/YfCeoSH4Uxc4wBU4bKp+npawoYyqnaT3yAL05tBEpg9
mJdJaAo+Wn3Z5spw6qhVqgT8SG6pPGeUAzEActcU3s3SfdKWh159KNHsKbAuNG1mkykhWvdOnG82
g6Iz/Bu2PKPxe6tV8rc2clmx0zm8rqi8UEogyQH8n9X89j3NYceRJC+jWuiZ/BnUqqMMtR5PfGlg
u4kbqxie2NRiGuTUc6WiehIAixB3kcaP55AkqSZwxTFI4aKrjD10TlFfWFMTm007eDgsKZULuyyP
iNKrHyQ7+HY+dTQx1Dh7hP+uXRDyEqqJPtTpezj0p2YIXU612wIk0CZjnaZRNTQ88DXdF1EFkBLB
Khx5moGgRKKs1eoc3u8CXJyzCWB9IK74lzi2U96jwZ+8bg0CAhCrEC2kCqJvpskdWnVJh46UtmCb
S9lLr7UiHNVKpXYlt1JqyqlEP7qUL9/bvEyBZSmB6s/UASMImhZMnZghMwIYSLpMAGuFtKxlDaM4
al0l47/seMkcSaeJAoIXGv3NTIW/DVM9h1IVPIt59kTT1yZpur0YizY3iEbexYqTkPGVq8fEyQWx
fg5DMMJVkn1OeWlPfQ1wskmbBz889e1jJZ3CsNbhkw06+AgSRdk5gLrjRC9n4Tms9NhXTSGwY06n
vjdmKVj9KSwWFbVFhcatQhi2XuJyRKvZH59ofHQW0E4c7mjgptRpCm+oTjWOwmHs60JbGD5wT4MG
Zl7Ya2xjgNaKqRsiDktGytgDIO9NtCftnh31llxgrZMQBxdRAOAU5toN+7CGpAV2y5WOBLZswslX
0P34zk4HmB2kPVSSFWtUnOYz4y5hy4MPaEiKOgpQaGdlCq8qDBtHNKTkxbGPHwrMW/l5ZGExVsLf
8kFU2n1e/U3LvwPWHKng7sC/FQMmidBd6ya0lZg8oVyHDjEZVxJmMCJCIfdjQ/CrWx23dD3EGueK
W0bOk3/Lez535Yw9ATZySiruUPGVWcLlyx2b4KnlFCuQkE+crjF3TNHYNvSvU5zv8Bpjj9okA3BP
fffLSe/UZjeyAfTXqtcLvuo2Gf8gjOQKT1vhpvh97aSwwmVCgxGGZCdSJCWweIs0g3NOBpAVpgZB
AasC64lqRc7qJHkSytAYRnoDfbsf8c1DWNOWspWXx26aSl2B3bssmGmXmkMMx4vKSofpqSvRoA6r
t05lcBbVhuDYviSjhEFNT10PD10GPKmwQ6o8grwcHh1MgEJWYzKYKmISWbieoWkUjib9beCoVcmT
kYuCnss1PhJbulxpZLzJzr1eoL7k+4zJAoC5D4xsdMiqsIBqm7DvMea/Q+AKOewzEZBoXrVpJKpW
yda5I4RQtKtS8VIW5Fzwo79Pg4e+P7Xl34ZWcC5H+dGOy5uCry5FyBY1BvoOsDpSKdflltVrYScx
TqRkvpG1xwlsciUq90yYuCmS/QEbp3oVqTcf5sJGh91QYKQHvqmB0GZiDwPc22VyQOZJDcy20aq9
jMh2YpG6ls9dA7wzOpfC5MLCvz55hTJfUR9gfcF275LqixoDucZrotrs6MACAt3GVNKbROfe8X+W
k0sbvYAzhKLBIp6DlBEFAUHr4EklRcceRjL5np20IL3m3DkC8yozG1xggtJSuF3jX5jpM0zRopd9
cCnwHTBvkEFhj9vgsatCh6GJK4XJIyzbQVqPc96uUy9EoaOsU1vpQtkS0IUnqnAAHiS7xn7VCjzM
B2K9bqtBj4GhBZZTxJYmIgrOKMddINwQyaMRvjYjkEWvIkoJgbhTcb8iWQ8EhVzoouiE7NToWV7g
CUHTHMpMjt65hyqyBtH0E/T6STo/l2eht0xtQZZtNIMBcDvIOidFGiaPGdREZ3IoUCL0IQXnXuSN
SW40RoGVonyo4RSjBAiik5t+JhPYLmj7uBbwbosB93YbKdabHB51NOtfSN2ehga0dADJkfoYzSzZ
w0ou5oErg5NdZ7acVwgmE5qlgJoxqDYNnquoethHDVosMGpvUXysQeqOcS3q0YN5yCZXiHGXJH8F
FqQBYoz5kbKP6cRoOTIBjSdLJlejxFI9Ah1li/U+IEYQoi+wbC9ifiw6swayiyARAGPUFP5EzcN0
6SDwoc0VrZiZX8E5LzNB6VZks43g9kAexxHxKBssCa3nNd/qzTjAsNpo2VeF/pHhZNfgGmNFf1sF
QQKdtDniFAQvEM0CEM+5uSroPG9xnKlWtyp4FHNPmEOFJnWHPNuhGhWkR2k0K3B/kaEmWi7rRYE4
98IMD+l0y3FpIa3R+S6PnrbWzhpHhfMncnzPU7BD/ZFgcUzhG2yQLIVX96pUHnDKg29vj0y+zDVm
W6aIQ3S8FqPoBviiRcCeCG6hSRE1ewrfmayqUI5CeU4n5WSq0+BRwEfMgK2xxYzxCf7sWsaFJpWk
N+U1rMwomzBpqS5IvBPUyQ4oKq+bBx8ZXaWPrRYOoeUE0ntudQj0Bb4FMjfNMHjgduhc2RrZeExQ
pe9K+Vw1utp4SdgY/FDaY9tlelmVexF5AAlO2kQoT2Wz55kHX0h2Nf8Ga+Vs9NGd33RnIWLOaDnR
SwBCQZm8tTJySownMbA/LYGYHHpOI4NOFXroh1JAeMokeHTm1a7l5VxXpxEnK87hg+dWRsqoJTIO
VWyNwx4OZSEvW2M6pO9Thw2fyoJBUwviZXDi1dwmgWSNpAWFqTbaSdBaZP+RtGQPcoH1G7vYBGSC
JvJ88sioWHz2fySdx3Lj2BJEvwgR8GZLWHpSlCizQVAtCd57fP07nLeaiZk2Ioh7qyozK5OxUtb9
uJnO8/QBX7xp1M4W8Q5si8mRyWBcKtWOtYOVa+iyy2VvrQ3xxFiKUNgS/VZPncdiJfmRpMmCBVhC
QXyyGH+UoeEL4UMEMgBt26zWzjKupJz6ViQTfPp8mVkECkt1Y17b1teKcFdb5t+iRIozpsKlKLdh
LT6klCChhK9aGxtfrieeGMj8Ww/ttPrmDSG5ppkby9gj+G7oQtb2a1lm32qxeRrvhfUli/d+vasL
bZ1b59eVOACp9xaCVLCaDrcxnpW0Araspy+TrPyO7HfZIlGA+L4NqNKKc5PUx2q05I1SClu95o0V
2sAYPbnyxSL9pxqNG1s9FrpPWrFaCY8nnLUtdXfK9XTD9vxM4E+0b8piOkx6R6pb2cfbeJl3I8kq
G5Z5X8ZKOur9EgeKOH5W1PCA3UvLr9qHtKZumVq/80zGapXao35Pddp3JPvg7MmFaHdCOaXiO0sZ
TMaC9LYJx5excboc+dYy7Ohmt00o7EspDeI69IkZvWPft1dVwV8mWpyxTP4Ui+iZiLA0jVB7w/wS
F4MmjddOJ5+c2xKVRFWeKM57BXVx1x7W9CuxPkWNq+JkZFa8yTjw5UioJ6b9mVsDMnVa5woNV8k4
Y7MD3b3v1pl4Z1axNok1xIe5N4M2VM610R40SLeoLvbrbLHCxjDQhl4epU4llTy+WgzUvoIoX5fD
HBVesia2tryLqv5Vz4xpUrkvJA4UiGuq/abdZ0yH1Bc1ifFsAriNprnr0J3lpLdFxYvl7w6u11TK
myC91JintNMbmaiHQs0vcx+xaWDyJxEMehr4G+RuIcYkX2jalPeurT4XxQqqLruX8XSXwWdm+dIM
h7mMf0kGIbyR6C5CnsYlpC7C3xQCy3SbsH6NiHaUeANvPQFDnIXMzeoTN2xVuXK3zyChJW+x/CK/
WYwD9BrPs6vWu96SA6kkfIvq30y8JSSIvxpDs20Srt1GcxYBZaj0mMRXfXGGlM0hVfqV8+FDm354
CR3mMe4POywKt41TJ8xmJ2z+6QZx48pvNbqr0RwWGrluSg6SIm6E/lc3hY1EKnX5ppjXInEKAxdu
oO4KG4oZLFUpPxUtvVihRKSHkG0X1kkafeGOg0KdKkfWP9Y43y1m9dYkqAe6IpBFuxAxtGaJJtcc
w9oZ9InKvzRyuFv77Es1eEh2whpGypMbgjpx1eQ1ZLu2/IgVx8TAQxQOphgU3xCMrWZHxJaWn5Py
oZlbuoR19rMOJEPaJRPZHl28MyxPa6jUjCl7bR4u62QeIwwz2DcSu9IRoHv7npYWw9RRt0fcrPoM
z1R6ov5nXsmAJe5C+QgXP8U3vmVdPCkiV05PavPQWV8yx5RkP0a70RP1YwZyiwkmgVl95jXGTq9O
3J4tFWZMDwq7muJVxlhy5vzUvWOKBJEQtqeajmV+RVjqtCRjy1sNDjJ8LG8xwoTm6T9cyJ6x3mdW
+rrc7gGdSAGQtjUHqjmFiqeFR9MiMMpm0qnp+HrBGYxTrxTcRfu8x+12tU4mXbCaNa6EHxSA8NBm
jpQNJElxZdNld0W0jZi4FCtzI6YFOeNYi3BqL0sJ6Ns79RIdMbrzu56JYu53Qh97loRnZvIEEhJi
Uhs36n9DYjGTfPGaseKOqzZJ64+R32o5TpBvrYrHjl9IrpGHfIh2n+aRU6UKvXHi6OJ8nipjq0Xw
7aryI0aYURVtQGm/CJPqCbkX4rA4f4Tsb7Rlvl1EV9F3VfFncPXMJWOHKwGXhulWRlm5MVnbhsnZ
Ds2XoW5HxPXV8ujqi8rWR7mBX+qJ/+IGyDd039no5sum/CXCaNNU+r3otnJ86oUP0r19YSKkwsQk
ADM5nr7ZOwSRmtZRyumMwr1FqR0rltTSugInq7Tk52kNybRsGMM1rqbpU2vE+VMNmw6o0hzUnSBU
njLNflr2LvhEY8dx5umkQ4c9k6/Mynda/ZmctahsMWSf1F3ezrspSnzZIhNJXy+rJLMxlXn9Mm5L
qf1ZdT050gK/WmJUBkhNbBybXnulfmmK6S+KGNxU7BTCMDb8Pi5fapP9qdC0XsTF0jezHjO9LCEx
rMK1khe7I46az+WIy/Bt5mPsR6H0J5iSWw3hzzK9ZM1p7ez6S2n+wREOrH4w8wyOktv5Px2DsXRs
3WV4NnBGv6/eBZmcCtzosKgz/SfZYjKRqcc6YcHPNQTSyxxp2iylK81eXz2qhJ9+o0qvarfJaztW
n+sJW06sWrlJvjMlT+siO2w9MoWAGJbiA39KGsESya/Ti3sJxK5uCIPfknlsWZeiYl36T/+Wzupd
+RQWj3BvyZcGR9KduvPy5Dakx0HrbJhj7dJTrLXIAaxgkxVf7Dj2s+rU8l9zPt4M2rbp8uOQbkus
N0e7TP0Gx0vrrKS+Tng2ouLScBtihpiCo51Ao1O96ZhKhS9jI7tDsRmzf4nuhajOpa16VFAiVitu
i99Gmm3yEMrz3rC11gWpsi+KepvqPiHwrLpO/Xc8OHKyDdNfIX6E62vU/xuzdVtLXosbVe0w+pXA
hFGLSfCGSNWuca36XBkr1ylytggMLNvRyK115aXmwxrTU67hKazzyzgeGkEHNYGvamnPKa9Gts1u
Sh0xgb40qUstWVJHLrHASuMjamK/6eKDah70s1Yf2CI3MdJBNlM71j9hbJiy3ci4FyAT5bkbt9JK
InwGVY9tWKMzh+/bdEebILC2L5JzwFKl9VZY21r7iCUWEPPpRVf/GRj0pgBMhNRPXGblh9oSTijo
rtocitKJxZ9Oxu63/LbQzxV/9XjRYP8VdssrF6NPSQPgOMrFJzhTH5/DettotzI7ttqhYnseCXjB
9jziJlFwKXpLu5XkLQ3BWv2UoZuTW54XjgFo17vYoW5ksKp07p9riDjCx6PuxH+UpJCMuFl9KzuV
a9YbBIAWQnSHI+1IzZbZP3o8p6kDCUu296LamN8Ule5e/WqNFzWvub5V2ckn556Ej57NDiyNe8Ua
z2FRXYng3Cg1D5OgevHFCn0SGGPzjc9iVNfypsb3aD7jNSysb61CZxMndpqUp7pnjmeo1uMCKdPg
6yIfbj2G76WwsjJNeIu2VfGKy2qQm31u5b5Rppx4LAItR4ovwk7FQ7rEOfxQNNVdp0rmNGFyzDCb
37XqEi2bqriGPa/8UWecKVW+ASSBoor9M8GRix2ZlyW7WetK23eEWR/bM3K1jWEclupSKm9NeNJo
aCtYsNxTQmeUgyLfJ+xZDwrgYeaBW6XltnupuAcxZ+5kXlnmmltdeob+Nay7QgDj9ZuvLgsmFn+N
h0L2m0jRZG1w/uJzGbE/icScSf9KNQDc3OTVTks8TFiIQbcMb/jllAmW26sBDOhEB7JeEuOtLn+H
/KE33RW8HRWC0h3q3lYzvrsPftYy/ZyVdtO0UIbGC2JRi6+vs8QgBouoq+tcfC7JacUhJProymhT
KNc09Evm8WhjWG/q7AC7Wae0BQdTfKXcos6yDW6qkUEMECgng914l5q9juwoi/cjrSz3iG63He/7
IaXuDzrjvMSdsgoO0BAtRVtu6YAYlhPOI6l6vAvhzEb1Bmd2UC+LRTbLC6l10UOt/k35R9faKjtF
mNBY57IqbSx6dbASad9V4Cj6GRHDWJLW5xvphdmplCmber4xlLtJWxHa1WqLKGK7a4OXZEHx+Mu0
i1JditzWIz9SfjQrdzT9NYvsPN3GrT+oASQHZXg07Ik4h/oN3+A0x7ZMOC7lrSMMuj4N6SXu3rUS
AHffCZM7sjOQ5l+ztVXEPzq6RohsnS5Fpo+J99nKClvmCDMaHLtpSMXYlLzzdC8i/cgmbs3tFKq3
vorgT/h8GLWQb6Ztup+pCjgpdeykrW+mQdvSvLx2BMN10W+o7/VwtyKCjR0j98efJqVVw8GJNX3N
je8zQbKzI3dn9obpBTsGPPnVAnE/KOT4mowogEsiZzmhBPo6KImQbpsod/L2nunEeRcQHvt0oGk0
tkL3WE3D1pNdgd8hMfCiEZRInEnakCmnvnHKZleV7+uvkrzLZIILDL/vIWvy3Mt6aYsF3z7BiE5U
OgY3VnFESiJoPx1w6+uimmDbmwLT+JZ7NCfZtfcEFiaJ64QRmH9m1e33uJEvEhIg4MVXKpAR4mAn
B7L+L5s/2ktFYYmDBN8W2rTwV8/fJ5TAQFk5V61qK33ooNEZddpzYEfwj83UbRfUkprxGSnHTsUx
J/OmmIc0v8nTnjchb8AIbYV1vMaxupPYI+0E7HVk9T0BfDAu4+zg/qQwR0p3Ab5bBUkWGt0ZZyAx
xBjGxmh+q/A0YSttbdVPHTwnpm0OFvNcERg5bHQT34H7JFQOusfNuvw88cBPZL+GeBDn64ykiNG/
rvylc+vUEye7Epywc7t+i221mHyZ4zZLS2eeYMLE4aqM4WY1TD+K8JnvruXMCWP81Eg2QKV3TuuX
aHTbOmimXfvWEMqKw/wfs2eIFFJ9j1Armm54GxCUfxp/Q+bEkl2JONQHsrVhy8ecgnHXwx8MrkyN
/lXSnfRbqDj3YyYYhao7RF9m/zFLV/VVwYZAHq/dh7L4FT+R4q7LClT5UkZSQA9CFKfNFB8mX6si
2gqSLcwTtNLYUpLBZZgWeA5+9oTsuHrPkfaQEm5Kty/2gPWW/BtHTt59J7kP0krEszm/ScK+a51s
DkLRZ+DT/9TMsNvPVP2phwcgL5nHm/RLpqW+ZaXJS1Y/NQ1K5Rcg7/kpnJttqx/hsTcEzqtUXWEA
hfVqBXxwvmnKY8ABwLyKf1X1wiiR64EaVZtm3msVZXpmbt0a2b9G+lG0lyf+jxEUN5tcXP4Dlp6v
nLpJD0kcYB1j2VoVwA+g4hIBhuL1W0+3IpGG4lvOVz7xm1cWpLMbePMGrtUIb+IN3qQj5FCf/WZ+
0/JbyjsV15iJY1U7vajbvj7Vim8sTjh7oCUIwggDwIS7QN3ILMPpwt/Ib8VtI3m8b8b8NVAWokOv
uUZoD5Ef1qVDRG813dYYy4O91dyAiqd/Q9TY1Yeq3vjaxc7JcSrX/bH1gKonVh6+V32fhsQa6GAJ
g93Q1AgN39py16Bnknsn/K4E2PPiGAu8x/4ZRKA+dWy2FRW2UruWVDlD8YPbgxG56WVt3xUVfEWi
EmK9/4FXnJAFdNH14o7opQTKP/HzSAAI6mu/iRO2tH2u+WkW5JJt0bsSkWPiLtb7pskd7eWMvtxC
5H4LRZANPkdTLzwQboEUQ+Ck3BOte/xYeib1Am5Ktsc40IyThMxPPvZNYMn/Jv7juh2NbZ1tSuE9
rN/qRymHuzB9gzl5Dj3WgEi/xear++iOKpB+Oyu2kl9bfS+NFHOJteU3K3yfY0Qhlc2XQK8m0Wiv
mpNCiXETd3TOOgz5uBHHpwFS4mQV2m7+aa10VPWrOhf7mTxQWfUm3q2MNdSN8Kqz7FD8qor0WUns
3uZgeTNEBttVraxQOfZL6fR6fTT+X95JbKhIgFqmyY5Jaaqqh0r+AZsr+tVo5A8BAGIjaMOTw64K
u2th7SlDJsizVmSgRKTVRN1rqzS7bom3clnZ+lAHbR3+iWn9ZY3mtyAnfgO1vMn0xFa7QM8yr5hU
1zBdWR8pLJsy8lSm2QtCJgSkG1NyqvhHjr9l1AjyPjR9RnBSdFtlK9X7JwwXO6L+B2Vf/BCjHiQK
ptvs7FXn5jY0kTssf8OoOChQOgoXmHOg8ieLiiutyuDPfRPb2Ld5o+a2kreaXgnVog3J36zvZKiT
2Rw+S9VlGG86WzWnY9bgwdyP+6XnEBdgYjLrNYDUcnKqXqzuM9JEL52wdWsyLzKyKxCAlw3P+C75
ZRyfgz1A7Uyicd0++2QRe39K0NzObtRwvdbrEUwtXMdPybwlSnqtwm3Kr9Y04UUVbniLthllAqP7
SxwfqZvT4q0WPdZB+4um3wmldQQCsKHBx4LCcCR1PyFdVHDLinDUsrlqn00vzHD/RB8WgO/+MkVB
Oe4WkFjIKqgEJbpaJfwFPM9Wk/arDuQuu3XGLbjuqgWYaLuusHFHqnAy2KbuqfOtxG+73YS6W7Gg
GZJi4o9it62WU/VjoLnKjPECuAxKMY4XYdgJL2t/IM6CHcrR+NTMiKfr5LJfGIFVR2gbfnWsUqqz
fJuVbZHh3bcl5G6Tkc/NrTcOHgO32r6q1gtqF+ykkRMI8k3m1adP5juaVGeO9ildhkiDgF+LiZUa
hFGEkVS5mUZ+IeB1950bn8MUGPJ2wamIuK75Z0QTWEDgnUfucnWgWyvcDJo4nPEbV+KgG89Ferf0
4zKdMlhWgF5tp/bo7QB3G6eFdW68fEhA+z+wxoE9udHk0aJI+DO+jcu5kW79n/WTJ/pmSFw9/FfP
AFhJcpv14VOiMiz85iF+r+pHjhLMmvbjf7m/U+JBiiq9I7De1Y+2eWhGiVbiM6N7pI3MPfA7Zd5Y
gUVSVXjOMz8vb9Z4aEdXyM8i3PKQ7QkuNhXzffloQD1/RWZtcE+//qnCX820M4uhH61yJto8d1E7
rbOj8bxnG+dc3V5UGle7vCcTaUlS4cbJZ90cxW+TXzNk7lz8hNV9wNFVzS6MgJCQsEeqelyr1OlV
6icbg520i6pur7ZwgDgSQTEW4nYdmSRAjoH6PM5yT+901PN7tkKnI2cZEAfknafyePN3rG9mddk3
9HGy7lj9YZXOeWPPE6bPPkYbnroPjWd2t+ouzecswvPbqvK7POUUKGosl+lDQbbS0Gw855tMprFA
RZLbFYgfLQNKH4tF3/Sze5UYTWq7V4J5dZUX6zK29+Y9tWzeB0BQwAopgtwS/vLyC1eyuvCsz5JG
U/pogVmiNBBLy1nKTYRCtnAUY1PHoiNfkhI63Hn2bp/L4oVhwCaQaH43BImfQc9ZsYYpOluUg0ri
oU++2u/qgYnGIvtD3jfDNyu5BwPPb3X1BGjM9TscUUuUr9On8HSC6Q8CKo22JlCz9xIuDXE7MypV
K0Z/x0hBFfusM7AKcu2Gw3GNTtny2SQfUexa4pcIRZeo73pm+dphFt1Zh3vc5yDwFvQPwR1ior9Z
kvg9FMI+aqg0IUaPdxNsX6g/9JRr1omHh4QJ+vjAMj/OHGaNEpWheVg0LK50vhyE+urvHO6KVPBF
+Os43IoTDyi9DWPjWUXmNwYcDsTdeq7R0kUQoAixx0Mdck9Ejs7Rrqt/aXxKQKajyG4RkURtYLaF
vZDOxsAQt9+a8KoUE+KgCU0+656ckMigeUf6WMZeupb0EODaOlWq0V0jm9xFQ4+TRwAPSnbu82lT
S8ZxgNHH31mwFfk6RDciJuG6IwuB1IZ+ezRaxvvsJa5xBBhzrUUDBWIi10GmE25jMoUXuRczK8I8
g5j072b9MCWf95JhHEhRmI5t9cgt3okEwIXu1Iyrk2TKdmlehc55Purxqvbngr8wyh/8aUaKjNG8
5upPWOOW/Z6KyPMlBnD5VSA/Pta8ee2xOWLYpU8OUYVzVRSB9CcD2luxBzLSLCtyyFBWnVJ/F8hb
t/Y1V+H6qKzvLoqev2XP+5+iitEjxoSjatB3J7asvkxzjPKr+KRkmxJwoqFvRiTahZF9dToQaj7j
afMODsKaDgIyiIEPsTuU8V8HD78w7Y5/q9o5/wlVzqt2GqDWI2a0hjtRNM2PipYoaT/GPNspJpqs
ON3J/OCRaeyJxdwXs3Qb8CSYdqX6GmYXFS1jFN7Fbuqc1ZLOQz+Gbis/u83qM85Tv9gL86clgV8j
dLMHPspwT6wXWR69Od91KzxVeC0jECXl2ke7SoY5fJGEQDPd1QodffxtKzeGXdGNrVrYdLtauU2E
t0Qe6bT/6dW3CsSU9FtNhW7ZpC2JkyXIe4YjbPHST/0pLeSXXAWrJr4sLnYaNorFP7VFLtEvIqwz
cfbl+pg6Cmls3bCx5szN7bc+J2+CBdder5pXSiP8E8pHpa22zcAJ7weNe834N/QgJVRgaRLMYMjM
RxgvO3L6XqNhN8tvBrLiihWCpHnXhOjaAWq3DBiJIYzHBHYfOM0U7TKB2M1oWjxNEWOvlrUXQ4+S
m6IiEGoievpyrbaqFd0qg/AeFeFo9U+OMlfWlK3QoGYs1vdVfEJAXDmRSOq6fMpjmFyEUGr4VAYy
N6pW+15YROkJ5rhTp5FdAHzVNmopB4MVh3aTGpk9iM3ox736HbVG5MGEolpY4qMZIiBRlZHsUInu
vjyHgtfngSpZ7Lc57B1MynQXqO+hdlnGV8bPNt1bJrsTTeKUKJLKb01XHYMghHWjtYxTGWb6Jpsw
dhv9JcKLQkgRQyirMpYyXYlogoSTEDZkEjtmc68QE9hUL7kp7BtJmGxTUFwNXw6Zg2o5Zn8btMSR
ymBRHpoJ/yX7ec/bID/amRG/QE1Rl3AlcJbmk6DDhbhSbAMjo7VuTm1cv+u6dIuom1Evu4jZ1V0q
aecR401ggoUu1gTCItOdNjhIdLgC5VON8aiM43HbdsVhnAYVViuE7cJgODb9phH5MlmYsw2zCO1Q
6NRN26iSG0c8b8OCJhnkdHEgeI5d2V4K2bJNbhFhrk9K92WlhJxjNNKMQ0WCk+bMFjpUTal/NOFg
VMU2iQZ244YEfL/wxfCsjV5KCorFWpZCJPUinBUTQ1ucAspTqtA423SRhhQQQqFQLeboyJ5SQte5
FG+LvhNaT7Z2leZH82009ypppqwHcNr6ur/yWkdeT2AHdJa6gtWnAnikggZMQpoluemsgPtLxhur
6pT5EpOmZP3q5nYHvsI0WvV20b7WpGZETDdn6G3B2Kvxi665HVYTnWMl4EwQvQmVZWCyyNeACcBi
QYqVVtN0BzYaFBf5g1dhYDsshqNEfNx6GzXmdlhib0CBMMgMls09ntxmGIImV7aN2qtwb7RMKZpD
RM/cv/fmpQJOHcx/Bvc2zW8/PvLewrBG+azbH4CzsC1PfZScpCrI5emwWr+qCdhdMKG08m7ROm/R
eQ61sDXjb0UltEVwWD/DLWqXS11tW6X4EC2fyEenrZG/WG34aMuGAJ00RESCGm+WVEeo9EdiSCud
D8GA3fDeS2Igp/FtCTM7bEzS7lRbCxOUEJWADnfsFr9rDew+52qwfsa2Ft1BXExHkKLElbTwV6rQ
o3KolaEjULLukQ2nInkLhaZU/A/og7imkq+FiKSzIxHMiKw9EmzFgQHkdHRD4WVpGgyNtY/nGSaP
8BtUTBOEfDVHYGO1NttxV3lAbVWlIjkbgW/MsUz36dyAS8WXhqW2BnhkyMqjABmnjFKwokSch+pz
kiwvMbMz8txTlqTX8LmgqIA7DbT3K3srBaobXddFVxzKwdPrp0LsNGt7UU3NlxVpZzXpllc+Rbvo
3O0pxiY/jLf6uFnNIrCQ+ms0VCrTScpuUoVKQbn1HPkGeiksWlq2XnT18TGuX2oTyMydCnKyFqVN
THvCjp7gRPpLJ59mw6LXqR2SrUNZ28g9P+JfV2P9F+qHDAVCS6NcGnTp+iMTGiYYQXfm4r2sszfJ
XPTzAs0NlpAzmj/V21KmOPl4NuqLHt+FFpR6J5bV88CVCb6Thf5d67xoygeaFm/IWEcTURDHSvNX
I+XP7NH8SKLIVxLIigYULhNVy156c0tsEMlLfx2eMN1Mj2PdkHC043ksf7LwOx6BOznC5vKLyGCi
wy5S9vF7UIpFlNxW99bB69iOEC+j6hvhNZROStjHl4zNTQUV4k2b15+kHqdd2t3N3O9z/VcrEmJW
Rl9DLkaWn4dSvlLO+kRuwJhDrDh9bWf9a6LLto4/rDHZOWrcTOmD/qm8w+8abchsofk13aTPgRgu
VXNcYgRPqFdNuYDlLxw9bgM9RontYm9nLCQ58HZtJsylnk1tCT8hwuwJgZULLE9+UHyRnSDhalGB
iEzd9VeCs18hcb2qbltOp3XaJuFeNs+dltoRV0w23sf2BdIJankqIFI9qwR5Q3RqsZZrC5LmjSJl
DYYmHrOvUYjPGd242u5n4WuYLI9L+5qojSdMb6qiYr06sZugOGUmaFeNXq/IkTOMHTdtfo10Uwv6
dsUDhPbfrcIB3lS68uePcmwjYqJB5tBWWX9ImMSKYj1GEk7d4BQKIFA/ptCqy9nM9aeKSfILMcir
x7rg+DGrdrvKtiR99mG1s+acz8EWbPYwDLRT/MbuCQfCQ0p/xYAAVu42Bph8z65GpeSJAxi+Ljor
pyAd+bqzyK+WV6eoYwgSjLwLM5rQFTD2psJvYeooSFE3IrRPUj+OvBp/mAoAO0uCsV5M5rttY46X
WVzYbhm7pMZUFUK7zCGu1Z7xs8EQRe8WMAfFG8e/uDHMF5QBzWaMy+EyxCD6XPszvFYUS4sjiux5
WABV6UEc0sYea/VuIENhwaPStUtdKn7CnsuuZSuZxRWhDMyCOEeBxntYTA7siohylsPYeTo6fdQ1
vr/L+p6to4B4I5B6saQAgo60Se/L0XEmyak2VHPTyOm5FNwcgchQYTCnKIyLhgCzIJpsPeZtII8C
ktYZDJBG7DoI0S0ac2eZFfPQz8tjFsANFU1sHVNGPVwZ1ksjEZ1mzS8grln73j4n5U6O/ioLl/lE
uig0omo9ZXZlGRe5g1XOz3L4iko9d7P0qyFwZH4fWopm3dxC86pgYI2ecBBJEjDvc/YvZPhqm/d4
+pS43GLztdffZw1UV3oTAQ3TpyLoPVUhixX+HofX5mRN7A6EcdMcjAWSKdRyKTCSWH6EbKsWEKfR
CidXhaFj0VyJo6c8h7sB4jxcGwsk1dhObaY++rVxJ7lhoTl8nZMxUELDKbJZehXNn3AQbMqC1iTJ
HYkUuQw6goxWqQ0UwZPw3YoRGyjpo+uK32iNQcne67XbNml4F4AXxOE1mYFkYx3BTaflWRAbs8zx
QdVbiU7B67fhHjI1Q2IRIDqoepCL/5aYkEFTQVes/CsS8wh4MaymCJ1Mb8JaDtI37nGt4sI0/LL8
U0odgrHHkmiWhr04xxJmwf+q6V0f2BMCk1dVi3qX+d1SBDooXjQ8KlzSh/iVTSzk7qgQRx4318P0
NkxIQ1WxZFpJHQ1ERV5hhww1CXraaBB0sKnp+WnS1iubK7RsziRvmZ+dIb5EpfVV1AUNNPilvhQC
2oKnuQOiR78o2nuv094BuKX6eMSQOBU8dONRP/sGC1EomFUIEdNpW6adNn3K1InI2MQC9AaEdqGg
etF05N91qoUfAL9cYM2vLtffI98sOg4pRjqK2V52wcgYmER4EYaTSSyN3TFfOEvzjq8jahYlsosJ
lBO35IG1LmngnmSYKyrtWvBPKVvdfuy3g4gIZDX3pJxuWCueJUQtrWnnfeIn4UKOMfCM8L5EfGON
dKyNAxDksR0Bvk39IkVVgHy6iKb2YyZHthwq9odQq+HwbPT8ewn7wbC8rD72TNuu5WBpWBvWf1MI
kFfN1seQtVDPMVO3wIZzoavgMmrtsZww43F6QtbebLvcMoPVaoBfY/VQpqB99ELi/zg7j+XIkWVN
v8q13uMMNALX7jmL1IKpKIu1gZEsFrTWePr5UN0zw8pmMsfarDddJBEQER4e/gufuamd77QapplQ
CsjG8sZRSYaDchYEBqc6l1lYyg15KUqU0oCb7tmghbpzMluTApJl7CVL3FlhPlWcfdoXNyYZvSa8
RSkoFospYWwb2uQrAGBu+ZSHkFPabpXq2oGmgEB3D+CQPRqLZdu+q7m1jQN7rgu+MPgX491T3S3i
duU2+drntpQSDn/zkCrtwgi+E/hXfRpvfdtaOeWSw7FX74wHB85OltHbG9ZKmSpTh9ruYDVTaNgb
z3l2CqIjEwVyjecPN5lrLCrQbb3rKMWKhwyLuLSlK415NKF6I7cGepan+fCuw9SqnHqdJ99tejFh
/zBmTi3cuOSHXT9J+l1t/YAH5vkvrgyQAo+tnvnSS4tPt27aPCoVjYLWEWE/a7MGEVkAexzMjRJ/
qB+14Nlpj6SnaUUNK2MVQ7qQrIVcSXdqWqxsT1sU2MdP+xGL0Tp3zSl9qQkY8H26aqSnNg+XJk62
tr9Vu8cMMZLa0NdNl6fCL0eYw1SiYho1EsXIcdG3BPYAw5b6zTZab6Wrzjo0rO8e/W2bPFp2lk5b
cQRvCcKbGEKeGpqwzCAmmMrWJw/SEW86pbsrm7u29ZdZj/TPzDYaEgJEgXMMFUcdfK3zpqQGsBPa
laVPOCM3yOdTqmUck1yj24SwPQyqdLF3V5ivkn8nmzP0RdDXnnv1Vc3eLHB5JcfVtX5OkwENaNC+
9V2Ktj5LnpU0OGY+JralVh2VznrwBhn/gniYZna/laJtZmMxV9LdTqwVqmIBp8rxPbget2khQSz4
TghaZNf7ASmJ/XhL7Zi1RfRMrXDpptDPQ6DMXZ0dPeeOw4yXAgpvY3eUTS7yOphXRvBmUDht73rp
gXzfz51jYwBddRgAyG4L2dqpOG9Qkuf8v6lCeOBG255kKKkDTFu7b1YVhxMh/GiiimSv5v1sMOJN
7xnqLf2y4MRqFZpJv+rmooaBqygusTtSlpnRv6nCek3UFys6DqKeRoUEwUUtoWTFtrsXRvcCgz0N
7XnjQCJ3OpmqcjpmR6kTPygF1XyOwDM3qGrmRTIi4aO7A5lNl/WcdbHd0BKgrJ4zceZaK1kslIIm
iz7s0mRPv5xFpRZTi9WMN74utG0YAy5Xwtl0oXanB94iNLSZa3cIMZZZsFQkmKVQ22t9phbLJNhL
wrlFDFH5b21rndz+m+H+QOoLlM8p1DSkmerdKsYpkLRjSZ29sLK91MlTUxeL1JTNW6sLYUJ5lrbg
EIeBU9wukCJ+91tUVy0ObbEI9BfLCXGbbXKagUbtn+m6FEEqVUKOJyKXAM5ypMB1zXcyusXgwTlC
MNklT0K8wPwbtLcMsECD8tDMOokchoCSPQpzuOfMtDbZdRIFbMR25X2DCEqqXrsh3FvRts9BOtx0
5icR0goL0lC/Crt+6Ql3L8E1yLtgZwTZRnUNNDKdsagzVZ2h/5lHRk7VSd7kDlUDP/Mei1Ce49/L
K0B34sMYTstFFbd7t3SmLvBKOvTw8odgpglrFqUtHLoyV16ywTY9SitYvEpPpVVMa5uIuqKDA4Xr
tQq5raUbgIlabRa5FGkPWvtM4K2VJ9GvdYePNkVmSbJ/O3jYt8BavyXBztw75odun+Bzi3Jtc2R2
xH2WmKAxd4O56NKbikxCySka6NWyFc4d6yuRsdOT3lNI8loXTgu9ZpVEGcREO4MqFWTSTNFENfXd
khesJPEmKlu86CjyBsGs4OTu+rMcvCZv242Vmbc038pmpZGeyvKu95aaNtN9bZtRIVa0hypPSaFd
DgLzNHK0SZ4jSUsXMqirJrppNLovcVrRkkPQ1QjHn5C0rW05WbpKqC4HZXjrzNuW3Cwbjrb0I+6e
gMM5oo+KUJriYMxriGHqpMECuDbqDXibYpPDfBDlSvaU16bMIBnHm45CjJpsRPPD1Qbo5/6bpUbU
wiX2PhtfsMcq9XcdJuA0pBOv3sBhzdGGrQ6CP5BL1N0BvQtVlH7es5H3B4mF3cgGUgRl4tfdNyRD
lf3D134q5mooy2NsHEAygYl79MZSvveKZKahyA+MYhcNx0KPlvR8nRdgR1p8KpJnK3jsC/ZBtOZi
G7Vw2Qvo4tq+wJsqLARFyhGvWKQW0il/Fo0sRPBZg6QVFlo5WLtC+qlhmRuhGzYLZDAjSan2M7T5
Yo6CyMOXrqxW9Bmaxr43B+Lt6ZioorhdQH5WTTF1m2aWDnvdTPhlEDkHQMRnb5VySosQUZEkJtGq
z25i9UYlv5GX1bDBM5bC/mTAB8nqELQOjyPw5c7TbI1C16cqaawpGOn6smoOeT2NKXO5d7o7zxOS
bNjZ+ns+9saiMCLCBwl2BzwJmEreDWTySai9Cs7PoAnwq6QG4LVAoSvtaw8qCu1vQ8h4NodyVeMb
gQ74BxBNyWB7hVmRO/HUL5NF27c3WQm4sfPrbdk/9/osMI2pGm6r4FR2OxPCqOofMllianrhcxbr
a0sI3t6bnR0LKdmYFihvYcPKRBopvZJ2rDmWU+5DqE0daV5G3myoxCa1bdoCItziiJtW4Nqd8Sjr
P404gddlbnx3eAjyF1upY3QrSB3yVpmhTp31agX9IVxKAQRZsXXHJ6pfOabz5eFLUZ1G+lfrzjyp
sge5qW984Jjawji62EqNi0xMmnuFe+8G46zwT4btb3LetOooC1CXqVbU60rbCbk3cEQlhQ3ckm5/
4Uquyj1iY5K7e+Gm3xBqQAAAEFjQhm0eqGsnxCi5MSCV9EMy65tXw9AoF9WUB9xsiS8W9dSCk39b
41RuTVW7Xyty38/yVseSM7lJgwhnFo8sLGkqqitm43YLR1T0Wss59uZdvRzoEKaFBepOKk91Vz74
RcpqL12ZDncGHit6papHV1LMh9G3T56ZnO9nbmPUa1uhcODa1BJ0G96m6KCJIoFCkiL1T/lwgNoZ
Kt/CIp0OJU4F8OFzsOdni629c+9yQCAD4YRdLJygeNGrY2EilujRg7Vd/J6UiJ370iFHrWH2K/mj
RcvhIq5Jv9rqzdPUmyJXNmL0gsjiY4Z3kZkKf5U2p4LCMZjaoIQTlyKYADi2FLZFJDOdYSxy8wfN
jfA5Crq10767SJRtjwOc55zshjQpEX12SApIaujrG06e9J810Pa1ysEZT48ZUIgmP0eK8Q3rIymt
13EUPGsuetwk7m8tegncUTVdkXpWOjWv5thGEJ8UVA3zkrVW1LcCux5o+7731ldr1ZfmsjoXVr0G
XVlmGD1lUXzn4ZdF3jRAVcNbkBSdzgyw+3r9uxse4njmQs+GFer3sBv6o4+r+YQ8G/8AqL+eZB3j
YZhqrTMNyrlXlm9qlS1ZS7Om9LY1JyctlKYG6KMVAV3nzlKlMuR1d3pPYmbeCaqus9Lph6kVR6TY
uGNJcfMzHiecv6Bt2VIzbyDs5M5dq9OUUeTLbEwvqLrl2Xckv3W7ED5qNvpTmdTIeVakB7m6gEQk
UlBq/IxS6yDD4Qs4XyghZs4m+mOn6DpSCSRv6Bc9P5oNScI+PpR7q5VGTeSJ6k4a3Of5AuEtWvyj
Dxjac3p7gC+Kf4DMU3euim6MIsPCje9FPXf6WwVPFmnNskTSmtmLQvreVhBrgkVtTLviO7xvl/6+
8m3pbLz2vlfWjbMKXWnW+UcnuIngntqzTr2L8kXf/kjiuZ28+KDy5nffAJx6rEBR/WePWNE+ytHc
oglVu1MpcEoJ9jQJ59mh5HwfH7uYirlQRpKnf+NaJDaHkKBhNyfTmCXdXm0eE/1ONOZBco3vGXtn
JPbkwDO52QNNlnL9kHub2n7SSJYz6uBR46Tz0jadg6jbqVry0Xw0HrWKCIzDCi3/9La2DnaO2WEJ
yz6NLH2rjaLaPBdYfgKLTws8zmOlJBMt97YBtWcICFFDTI0x1g5VARtLS/tVLQmQqLTcOFZKWKh7
ddlAwJrmyK6U+CmX36KgX+ZoSfqMLr3FMGCA0/j8krHtNWetBMW6yPJVJKGWiqSlgghA4AgT33hj
P5hu7g0/PDEVTnCQ08qmxGxuMkXm5KHAnqaqubYB/UvKeln77IU0sk9UEhgTbENZarZ116Rk8dCB
t4VBQtQjx8vj7/jO3Xgyh+gUTXDgnRorIfz2S4FHThcvK/OgqQdVWwtKQiCQsnUTcVQv+50wlImR
58VGtzxnFnjGN7AJDEeAuQsPCymARY8v3ij6m6uKVYDGKxxAtEMY+KAcXqOxxLWJqaLJwiBLDl5j
AevVA5rpVX1J+TbTSWrFsCm0cBdr5Z2vQ/mVogfJ9bcO3AxDcvdG6WsTkSFCq4KVLbyVOiCIwGGt
S/sZVhsNAGBywvtnohWPWYCeoZ2n0o1TYxndx8Y0G+VHISjxqWaqNgRXbVQqmyGBLs9N2N2mpvGc
1S3VbaD5dOJwWvTUDrGAX8aTOpe/SbnzLAXAwiBTponbgWf8MNmsi2iuQMy3y3XnL0yfdMXrf7pB
sE1sGOwIFcigjJQiXT8yO5NlbddzCxqbpyRzxzx5rr+r4OYYMlWKMT+PUOAmpr1RCkyd7lULGzkL
LlBIYRdkrcpnAZp4epgbqAtL6dFVi5kNMlBFHoSNk8sdQesOjHw2DGC7Sf8jt6GBSEAymL40PYIo
Ed9YVA0LCKa1D6UIVuBEAw+Mo2Re6vmtkyYHM/KOtH9ed7E4ZvUuaDFVqut3iDSBtBLSwQ2NGZYb
3xTH2zqxKU9DD3ECWT4wpD2hhrULHThOQQeh+Gs7KuWC/b1+ZngXuskQW3aL3GYiT1+HJwTPk9Ey
8dRO0AxesUy8YEd93iM4C4PGkFUDBp++8KT7rLqtnMcrDzC6Fn7ipnXeKDjXPbmPNFXZynKbjQRR
tdj1qhdARTRAh5Q+y5/rsEUaaxQGGb0H5vpeuwJYSR882AdX7uOCwa12ZnUcVmpSNDbsnKHbj/a5
EXp2IMDFMIPfhU5JnefRlH7pYJ6OtAuoN8hXhrYuvYLxlj74mBWVZg6mxc7Q6Rjr4t1luo6MIK+b
U8uDLX0X0p4T7AZ5bVxH20Zbt8rarF+6CqODkgkm5cvKRquIGsSvvuWROg8k+we7WOmtWL8U5hLe
pjnJqT3o5Uk1+qnak6nZPFR+6/VPCWG4fNFyZeXD/5BtROaBa7547QN7KOInJJlTgcLMyTpaT9Sr
wJA2kV5Cr8f5fajJaBHOM7E1tPjxxHTv6UhiFTic5azsF7lBVpms8rpYKWG1STwJLpJOk1aywh8R
5wM136j8WxehvNNAcb/+pL8+3WdT68z7ucnCKI0TeaARo3dzmMUb55gu/cnr7LFchdVEXkItkSdP
0hRpHVzZyaad3NUzMaE4PXWXP93pGxqknQwXev71HSmff2nKj79/6cRsHaPWlXjXn4jHSAjN9zhb
qESnES6cUtIhI/56rM/XLIakvw9lOV5WJxJDpYGnrEVSIPXEHaMbS+Rfj/C5datmnoWeSioS1/J9
3tBPfS7tTZjQ2Q7W5RXr7tGp8O9fTzPGYT+sCh16iatQF9r10EOi4TUqr4Wcz2Omdm6X7NhlakZl
Gu0MdZLu2dlJsJD61uyXP/t7nR3dmDlP7pX2Khdek3EWWKQU+y6/5zlCcofH4l66pQQ7GhOmVwZQ
zUuxa3yFH16VJyS1lCxXu3HVZoXzmQxzSMq/0bjgW2Gpk8zWKHq7cwrCI7QKVxoush+06N40TnuY
goKJRRU5/6YGBG040Kxy2ii8BuWTz4kvxifXOObe0VailYV+oHbx8u/BLltscWVD3UOePrZvcvYQ
Gdvup9GPA1jYwA2rOLkNtEcJ781sDkfKPcgeXmgj6WSvtgLZ3FMD6zMxN6io9XoOifZEH/O5dQfW
MXgPvbGQMV0JMaHdSaTJ9cziYAGvgUC1cZ8rBZ0BJDMkr/NBR8m/SFqAlCW2l7ejSJfq/8/WgkGF
oHVKvyB5p71hbJgd2/pFY7cnIyLkxOE2AkYcsgNIfpfhHiFtoPkWopu0WOM1EweHsYSqGrXK9tF6
ghRgaDcayRGnkLpZAYghoyzbtYkbVR3uR++3WLvvsGiGnKj+KDNCK5UVB5IK3ewGWDjtq6HDcvfq
hR8Pe4Sv5C2ep05k2SR8useocFGa6Y+Rqh/9YOemMK3sQwypFZuLgMJjOa/6danqsIPvhLqvnXda
JFXdQevyuZG/DskWoRr8h8cCZZ9Ju5iMsI89F1orhfqoehcSqJX8rtD9Gj93cadmzbGok1c1tGY2
J2mFRDJOqBzgfojjSL8NDXvK+dQv5h3+E5QwOBdMRPCqOgm2HtnCA7mng3rmrmLnpZT3CcczikGZ
LnBExlBNxSMHstwqjNjLtD2Z0QDmo0HoTrirsF3CWYbsOQS442QcPTRa72lPPRITdIBB+VD0mzrZ
qvBWChj0MDPzADMBP2BXNuqfAitAR0ZEq7dTGp2bAzUm2i+ijLG6Y63v4viEt5Dirm0T4yV/zgGk
tbZ5iboxRG/pPpeq/0143mOYrBJ5amcPYXXKEnWmNO6txGkibhqE9DSYS8TUq9ErlZq37NJwAqU+
g1hbx+nd13H1V/uSv0c+REK/L2emSCPsPoMojMcP4if8QKXmxS85PcGBbaBHm+DIHseAIVJOkn6I
FbwE8COFXdF6xQTqVKehZw2ppEXOrs2tn5IOaz6uRonPS0bhVKZYwemwwcTfO0Fnx3Zj60GTR7ET
1tBizWIKOzi3yJFZHuFaKUtAwF0rbapoJ4lNE29sU4G0cx+B40ZQrqLylPWrPiiPDWXGyAYAyupq
GQEHTAzPOxm+/ZY6xjQVP0pn60AikxGNxNUdSMM8q7pT2LWvmtOs9K6fargydBEm1Kq714fvXbLW
qp01DP9s5zLOEq5OFG2iYwWygxQ1QCHcm8/qPVT94cW4Yt18IS/XjLPcI8wlRWgBQ7gv3VvyFv7U
f5Yn6ZaDVqUsxVu1U66NNOYOf58tmnEW/Pn2lqpBgN+1P2kaR/QH4YRWfavqOJZPi433Xl/xMb60
I4/76YdtJpBkUxaOHO6khGBtzW1NuvJBlEuXHh/uw6W91lH7yBrCnSdBxUtdLONKo0ZHWEa4IpYy
ILKPSUYSD8a8pYg/kyqLTo9mWe+rMtWXaVSlGyUZnCuZ2ufZk66dPWqNr25ETy71xglZLb7ELkrg
hpuVYtf49TIXnz+z/suf/sMzJ7INfz+SuhuAOvRiWDEWWPRBTsYw2HCDiSh1dOLRAr7RLoFFk4U3
kv/m4E8vOQOEvm4WN/sBrrj0HuYgEX64dkvgv0JaiGTjhYRZBXwgQ4VQUveNm5kR2zMN+rQ/6j3y
ZOkAAnMSx2kxLMWtF70pyp0XNDMqp1M21ULZlRjGaSXl8tB/rpN9CokfRxU7Ys9Qvhd0Sq27hS09
Zt6bEsqnYgD8DeJZ48HSVPDjtgNAG6mmm+Fjrp8aeq5X8R7KTZfRCqP7nvmY19MVowZA6+2NZMP2
4sxz0yZv3fCgFgB3XrwvOmRM1ALAygNgSz/KrOnXn+BCPq5rZymsXFGSMcwSkKlaehIWh6iyv0m6
+6C7SJk2TozjMHYIzZUTyeepoK6O//7xiydJ20OukbeVm5l3VhGWB5BKBCVxmtr48CcJJjKRNYN+
F2KgJyzjeOVBL2SI6mgT/mFkWRpkYkSvbaWyAOUdnGQR9uadVJO3JLAGE6tzkVIeDLmiRvoe5/K8
kUr4vi1llZoqeEpx1ZZ9cWXyq5du6Cwrbr24bFwv17ZeW0qodKPK0eg2kEjPfirj9uWDCv9oVZj8
emMBAZqqDA/GIBjoVYT5i6V3b0UYjcSqKFubOPLjn5qUybZqkUzmoVqcOovMRU2d8r61zQB2dKvA
rxgXHTYRPmTNaMD7pxalcyWK/Zo2fw/F+q+H/fCWa0UNAhln2p1Zm7g1WlTk0kWK6SYyumntWMCz
gHhy9l2C+2yIlKMNHk/9wdX8Ea2D1VP670kd32VRv9QhrMdQIz16kQo6SrqwjouiXrUFYB465bbI
gG6w9rT8eeyam69nihin/mfPcLZxdbrtyGpop1iDtYCYMK6m8ovzgh95AEiESY7Q0IaKlaFRVpxB
ms1g8r8bd9nJb17aB4kzBGjva7tnWWHntBy2EmQ2Hh/lAQ9EUxpslF7NAlOWlRW8UM3Gflid2E/V
zzC6QX7APHyP0r1J2Y1T0lNBkxeOl2/knBJ8nJ4jM4QzqZyHmxKLCbTvdCtcojGoEiz0Jvl3JO+F
PImPuJgKfR6WJ2xsBs+FQboFbEmudJr41eHrs/c0RvUP31rtlTwdsP26wc5/oa3CDQDWDZzbiUef
cWlyL2gSp0/NDd12p97Chi47kehSly1MGnaZVBnCmTMhI11RgR3/ahZPkcfOMNKZ6tTwXrQ58sdl
NEWHekDwso+WJMk3+GJDo14CG6+jZb2qt95cLBDd/dMZfLbvmcJ1CjPlqei3PcWcYaku5ROiZZzB
6QvfzjDYmptrXvOkm+gzXG2n788P7ixccLbd4geQX0k1lDEOfPZ6zxICf6jDjqiv0toPfHqGzmg6
viJzQqFkigXExF94D19PeWW85mdjneXbBeEhDMexnJ10l6xpYHHs37Binybzf1hBVc82GruCMlSo
vXXj2MgJ8nAvVHibSReqV77chXj6q0fCh+lYyU0uurC1bhRpFMnW9ETKgxQnfWlhR/nV5kAXosOv
tkwfhkk0u8CYf6CkBi6etfVM7x84H0BQsRatSX+Lciso1djXkqQLO+av6fFhvDptm9yJkEc0Nc0G
8DCV8k1MiR77QWx22lmm0psmuTIRLiR9v/qbfBhMA4PXowhslY1jOcgvGo4A5rVXdyHbU87iqqub
WR/qGm2VXOvU5Ig3sdH8egJfKnT+yqo/3LhlxSI1vZradZHibRUWcC9CzzarKUobDNE7k7RZthBW
Z/CwDkoHJ8A3sCOjzYM3jw2PnJPOv9iha7hL1HlFxSO13Uk3yDVMchX7mB7aLF2NMNGXJX9rlqq8
joQnb2u8RWZdhdCpQfOPLVkinnUVN096MjvQEf3Btm5ErOAE6ziYpUWy/aPGjngaZR0ij0hPcbjA
tPDrN3FpFZyFL3DyYoCJSkeQErMkXNiJIVP8JiaqcSXuXzjY6b+CyId37ReGiQSLITwt9JcFXEp8
2z1j3lhQEw3FkudtZ5U7tcmcg+8V9SaK0SBiwRsgfsuGWUBgu7JXX5qvZ3HL62OICZbZ8d1yTt7+
RkB56/38SnZ86WWexSzJ1MxA7tz+Rsp39LtQu4Ww8fa51kjl86Arn+XCZePoaafRusGPCjAF3HrL
XaPK8380EeTzfLfy4yiHtXxjCjx+dNn+XmJgq5bta9QEVybbpTaC8lkOixjYG9RBZpCeUkYdwOmP
02YTxDoZnbcV9nAYtN6a4Ek/U3XoQl8/24VIIo/f68MMzPH+yXNH7dAmPtTxcxpcqSOP7+aTbVA+
i1DCAhsvcq7rKpswGU0O4cwraGC9uTlcyfsv3fv47x/u3fSrOk/S8d4lmANi4YfJlQ3w0pXPln6B
U4hVxFx5dLGrwrtWvtLr68IykM8ykZrurrEjKVw4mmEA3SszeN94Gn79MS+sYflsDRdl67qSytUN
y5vQjMRRse1ffn3tSx/0bAFDmercYLxzGwWujI5r9AxIboU+hdL69RCfvxzNPlvFXuy4QxNBNNJV
ZPgaoL6JEcYbtcOvr//5/q/ZZ+vYT9rBxZA43ZkQ9115cCaKZalrvcHskE6FgolK7LUjuA6piivr
16N+nnzCD/l9lnoRNLhBT9Jd7devaagZVMS1eBlGmF2kYY0CBYfjr4e6EEQ0+2w1m3WdooMagh2q
qHAvPwwxQvGpdOoetMk1KO3SVzpb2Znvi4yesMGu0lKS9CT3cfTNxWtgwczN8DK41g/58xmn2WfL
O+p8W9GcElNcJAaoniL/0eq2Uo9EsPzWeNmVOsrna12zz9Z6HkuRrsO+3TWy8B9yPvzWsVNn9fUn
+XxJavbZgvfcwLXdrAh2urto/PugOcjZlRV56dJnqx1cv5IcPQp2Eo6psdXhXjzPiys76qW1crbc
W4uMTml4K/EjnvUJ+jZ85xQMHqcDtrnX4uyFUcTZije0oIEsO7574K1mWfwA+wjoneFMOixP3r/+
BJdWhThb971QqqaPGCXAcayYBQ0NKvCymKBLrKWNg5AjvxLBLj3P2VoP/SqkSTQjQbNGp0DBEi2z
KOc48Bc0zLjyQBc+vDhb5TY9gJ0wxWWzt5+a6DmKSsxI3r5+WZeuPf77hz21ig3b6fw4xkji2KA9
xqXcq/wrr+fCiv5VvP5wceRwpaZC8t/pOyzza+R+VJqPcj7X0ysR8MJiFmeLWa/qpmkSRqirR1zh
UEteufVL7+VsPfRJJjKvlRCQDB0+x28l+tnqSgS6MGuss1WQSEUbwD4Kd4E6ww9ExqEDa71RtjHL
8Ru81u74wruxzpaBHmV9IkZYJMW/TlIPWrT+es5c2BGss1kPzU4vTL8O0VzGTBdKdZZO9R0yrZGo
j1+PceGopFlnk15TqHmIwA93rRtgq24mTX9QpKSGB004UjzqeYM7WlrbaTCHldjO7SHRVmQsr2El
pJXiNu2V2HjpRZ6tEdtwvDoxs2hXdgdJv6Hf05VJdgFC0KxxxA8LpPT6SORRHO0yLDVsoFBUEhgJ
TOo351uJnpgmbdfoQ5ce4mylZINSeyLOo10AAT+3HqvySgS5NBvU35+hBjgbPNMOd2KQljp2OQVl
f5+GB9a1PXWcV38/W2i/qG8f3lId6YWUJYxQS3RPqPChOTrSz6rAeVYLZl/Pt0tPcb7eXZ8KvwEf
KUCKXut3oQNVAJZDOlxrUX/hA/yqBX94itBMe1PpPBBwNX6Mygo2tfT89c1feEHm2Ur3Ak2yiyGM
dsNbc6+8Zj+db0iDv772pds+W+yVVjURevdoV/WmgR+e+lTo0pUaxKX7PlvjFXY5f5LAakhgtMd8
NBfe6evbvnTpszXbyVAy88BlZdHeA3wQ8qeq49ozBCbt73CCdiL7H76h8c19+LBWFpu1W/GGUCLR
vKzGPOPrZ7iwfZpnSzbJ6UuHIyAzpoJIs00W8tFOttnLtX3o0vXPVq5dl0YiXOY8/U2Ve3D/seF4
gfp6AoPj60e4hM2bZ0lrk6W+J488v9qYxPvyJTtKt2wY2ndt6j6L1dSZQ5f+eqwLj2OcDaWbZVpp
mRLucvrIQo/65j4YI3dpgs7g6xEuZZbGWZQo5RblOs0Md8kbWm/IbpGYRE/qm3VyvpEnfz3KhRV3
3h/czlNLpqVCtLM8ao8UQ9OiuPIAly59HigyuYXzzv3L1Gpji5amgXPlri8kTPpZnJBjrS/Q/zCZ
BtgdiYSyX2uyDqfINp99/WIuDXEWLlLZwh5iaMJdg5sXOnksPUwKw9cOJ5cufxYy4jrp6afLZhzH
oCzb3l+23pVKxIVopJ+FiFjWKlpKcun2hGU3DXWKWfcS3339Wi5lEbr2ewDqct+QRAvRg56N3X1z
hHExdoM+VN/LQ/O9fL0yzDjJP9mGdfX3YaLcx/4i5CHo70bvmH7sHTHBxkxZ+mAqNG3WrszSCwtZ
P1vIne/Yjg9tcge3AA8uo8JscNk6E/8tu7arXVrJ59KHsXm1jtsdW6ZHe1sarqD4If7NrWIBpI/H
v7iGQl1Yc+f6h7yOS9ou89ryCocpaVUTCb/+Ihcm7Ln6IZCVbnByquCNhJUbbZWl5xSjrK8vfum2
z9az1kr1YKOAvqlwfpPZFhzl9teV/9db99/ue3r8c8qU//kf/v8txVbNd73q7H//c5/G/Pc/49/8
39/5/S/+s/PfirRMf1bnv/XbH3HhvwaevVQvv/0P6lm/6k/1e9Hfvpd1VP0agFscf/P/94f/9f7r
Kvd99v7vP97SOkGedvvu+mnyx18/Wv/49x/okT+83fH6f/1w/xLzd/c0OENh6pfVy9//7P2lrP79
h2n+yxS2qQpTVmRLV0cstn0ff2Ko/9IN2VIsWzXRy2g2yyJJi8r79x+6+i/Ltk3Tgo5OmVMf76JM
6/FHmvEvRbVlYcMi1E1IP3/8n6f/7QP9vw/2X1BEjqmfVCU389vK5+qaJTTd1hQdWzKKcWfbR+O4
WhIZ+F2oWVEuWh2HSk+xldF63li2uVdfqZr/Pvf+HE8YMk9mKvhbnOe1qlnaiY3L6TwOcworNBgb
ZkJynWu491kU+GsgoQhb1jCftM7RCzXIRSoJVYAwdpg0BXldRstc92lo5+K0SCFJglRs4nqYYk9k
OsomCm0tg/sOEHVlwf2+mrkXXTFBRXm9ujB41WfVAV33haobtNqkfXG4Erni3puBoM9kPxDYP0y/
vz7wxw/6e4T9NZbgQ1oIay3EUeclgg67ixyzM3ted51EOM/lY2VgiFs1dvykVIW3TbzBP0pqc+20
eHau/3NoZqzME2q4dulnu20ge6GhmI2NZ5rS3qAe9U7skcXObFP2EjxzQUmEYmL37jTlweM9LyMk
nPdlZ0ASlDPTwSc+jR++fiFnNI6/bkvICKY0TZHVczRcyZKgkXTDnhtpni1E6FmrROtRj/YqFiRY
vKA7oqmRVmCWIeHujVeClGxplmXOet2hl9LX9/O3FacrAicEnfckbObC2dae0Au2NapRvz/0pLFB
mJswMIMCNmkbt+06dd0hujLm31bdOCZrncZbLHhZnH2ZKo57Ux3oUJV2NBqOIoQ/ZoKT1ddP9rep
ZwpNtsZQJ1uqxRz8PZvATLgUkk8nbsvLCm1fK03l/W/2zqS5dSRLs3+lrdeNaMABhwNbkRQpkpql
p2ED05swOSaHY/z1fRhZaVkZ1VVmuSyz2sTiDaFHEvTh3u+eA86sHGrGYJ3qx+xUZXwzilq1h6as
EGn+1z+fM/NfVjMWlRhiA49fHPjK/2uoonCYGzdoRK/b2Q19/Hol7O4rXwlX4Gvoh69RRO7nvNL+
77B5vAal65lzvMQdAom+bb6IROpfOr0MeOisksiN3HxYrzFyefCb8h7kUBJSzmAGxsnEfS1CfT8V
MDAgewbLi04rt3tdIhs+CrD3WDyDVPwO6ni2905fDS5DsYxdvRbMrreI9OaOymlUD4uEFbEYrjjK
aqZknKzsDTAOETHS3I3UjQLjiXYDjjs+59To7M4ZSjh0oVwBdgmLPKIo85y3eIHK34USXVItXH/a
N6LPoK05TQd1vO9kGN531BG/+Y3KwfzNl0ndua+6+HsFQxEWLo4b5J0b0zqK+GlWI8Rr3JL5ir4H
kLhtPQFHkvk9L/hN9jtYnkcDduKwur3uH7LOW39XSysa2B5V9qNz09m59jMZuDjCNP3GaMpJ92Ky
s94V30r6HtNixecUKE6fdZKtn7mwvcNgzICPi4WEbLOZWvtRBnFsWTUqrlDz7BYf0+rMwbYJ3AvN
VyifBJB3GVgWkB8jpGekxK+mtkstSi8Ww6uq8/P45Oa+sehR4oLsmBMDcilWAeZnddw+2PZgVqt9
mIyBc2ilcKCGi2G5tWoKsP/1qN3brGWcivCmZFA8afVBKz/kFAiBikmL3kJ49/0OcSQiAFD6S9NT
O0uacPxtmjgDG8CyGB7dSjazIi6iARWp0vgfwkdvxKsOp+whk26DlFSbCk+RlxREnbIxc7+vsYm5
pE6mqZ+XNk+8k1S9F982SsS52vPxzAUIQMZj3wbevXmfSquZ33SnPoKX2rA24JHPO0oO64R9wAP1
xiJEc8MPZLujgjUGrJKVnTbdnPDU2cByIYgKxaBLIyeaLEMZJMgUnbw8lnqGkgM788IcYLfHheHE
jMrN/UjyQUWi5YWvSwz0MCYIu2v61mb7VeqQ7GCvMZ72s4/qF7Q2jBQTFPmLpy6jOcvSTNshDmS5
7aSfgh7N4xB8bhQW+6SbMdGA37ZMmhGUN5iG5lJvPau7O0BddLfyOhtuWEodXksQd8BQOh1YME+r
/sr9Plz2WKVNcb3OYNYItWekmIRXoJQOYUJeha5dfhX856tMfOZtOSJ44p3HNbTnJatr72SRHzbM
xcRIK9ZJrRqrqe7Hz9yvBQ/4qKb0+1ynGNVlMScYtD1QYfsRbfxHrLxS7zgFzc4+ntesoFbShjgV
g7ZnPjttsDys/uTOJFihjVzWMUwPzFsnKMN8f9261UQnalbpLA7knQH3SY0kslQ1WuNisG0I/f6C
l647haSoJ75PbnRgUnqnE97ZTV0Ca4LUAfA8HKNcXXV6Qo0FXgNVls7d6H1N8/xOi4Fsf9vmiHE0
3KJxC342YTAIMONPnQTiZsppeLB9Bd65WTPzmRWl7+/1GiF9kb51fjvNmDL8axb8LF1axPaqd0wK
gCv1GOObCn8865LzAcMNqnMPa4dUdptXqQwLesWpZMR7yeGRbfjQoFEK2ZXPdZg6X30VRveAXpGh
OKsH1rhsGgFaPI8LuzVNkH+LvBVheCKiy0KWlG3zrMFDkUnNkgTI2BpZ6ISeVyy4O7Rldgmq9cuK
MEKexepflBLWGZMtHBdGZtq8ZUTNT9pWX/dE4OZ9VI/xcB4DGc17B7PvcBWXsBJ2fa31Wz1qsWyr
xYzcPNJJ7fXiO79YlmMw6UnqkJvLhP8zLjkebzgqU/jwcoupNHX9EWVp3AGIqwO/3rEMe/aU11A6
D2ZeIeITQuj9m1VVWXNkKMBImkCC5eZKrVlQ7idHGsVoZI0qRQzCEdid2npF8NH42dlvcXFDuanb
p9UnFn/hJahHE8YMX9RgtoZz2HfhbRtNEQyFICGhbPjPM0iJAR8QaHoLobMufjuyZToUmiFqFNXK
6MTt3kS3bh6o1YFP1RkPaMKobXuaMV2jisvnEdpMC8mvsi0Dx/24AGJ1V6Lggx6gYuWsfqSHdQIp
s4igSo5Tm/s4YhjDuyrCmpdYJkV8U68ulBRLZOjccN4AotA3uYsZN+uXe6Xa1j0tSSfzN+to05y7
gGjAXbOWGWxCHTtmO5ENWWEHIKivxT3TNtNFi846yZBb7lUlbnh/ijF5GVuMaFT8DL6crQIDYiKZ
GUDg3UwLFTFKaQfvnZ3CjpgQYhWeqOm1pDW0q+18NFOeDe++FJIR+3L0LRWVWUT7svSqG8CjBjnL
1Nnlx6J6Vd97YUqU3bYOYflAdc1Etn+oXWBoXpsP922h3WQ78di+mZZ9b9NNfg31X+UaZ85cTM/G
rOnyajNZz7dj2SXOQy3y/kFBcWI4svOYKGgqR946JtEIgynfYkvOqjx9jh0nBQa9Vt3ZNCGGbjEb
BgPXsdXFkeG/tP+RiKnDr6znrH83LQMisBqDenoIu6B/SBS6+4/By5O3PHB0cdCQYvttQmNPMjUU
MrfpZ3zl3xpwGIBqSjfNryNwcRwN8/DJejPv8zwAQL52Sy+FEob7734xMdaVfm1Tlq82Tin4dxYK
s2cW/Z61Ce4Y6fWsKUmSQF+UaDFAgXMmYmY2jBLM0avLHH0zxpDMFtXGP4K8GF/ncqzDXe/E0QPf
fPEd1kqGwMjpM4zM4fKTqdf1MW4LVFVO4pvnossIM6z52t0VSajaUzoXs/4VjE36ZONwTTF/aKaf
p+EiT3BHNiQa1pnzHWQFZ76hVJpTCK/c+5hqG5IfzitrnnuZubdFGDHaaJ2ARoBnhLEAuiykvExo
DKPaLxMOFG5WPebueIEpSMXdPEvVmwsP3gHNGGGwU34pUY0HsWTKInJNdyMX9vbduCioFUUVA7A0
OWsBSWlDrpdsAO4PlbqYdPHTONF2ZKmb0JqyzGAaRxyM6ybJ9aEsYBZvUyoRuO4EoQLWej/7psua
T5dkz/TiDD66NOZRy99elHqIjJaKIZ0xWt+LIYRGLNnyYCnYjCQWnxD/oNQt3NcwV+araRafUXQr
vHdwzyiCVbZm37mqtfY2XTmdjVicJmUeY9nAoxrrpETw1s2hfeN56KOfZUA+8cN1OzHccHYE1bEz
yZhyUC2gOhXbqg8KeRPOSTwhElCxXA65llnzxdGouasLOmAMzPmwK6tA+/EzPLkwO/nYLTxG35fY
Zda3qpNkv0ZkU1nQtJCGiDTn7Jg9sk7dX1K0kYYcpRLeaqtdgayU2HQ2jNOns5Y509zTMLw6eTdV
dzHHVYCtwkDJr3x0e9kygxU2zlK+4kqdfUaRfBwo/hLoaCM5vza7kBJGtlOeDhmNXSy6FNeDrxUm
wNuvJVzhjj9etUzvOcEM17k1yS9X0iNDstnH54U3MIb5N7vDlZEKxJBbJ9VhkWVR7oHawLUbqspH
75NLtV1N4H+mpnc+2GwCC14z0XCiMq4hm7LNx08VFCPTP/KCkI76PF4uQ+GQuKp0Zjfxgzpjbl0r
Y69VuPTZtm4KNeBbwOWWdg6Jw7S5oJJj8ASPtSX2tF90wVBj4y8jxp9EsyuXqDg95tFjm25bt1M/
XJ4TyMIt33JQsZZGk4j1zAaVrsiOBLvZT5k38TlIVJxsaiN9pGLNOnCubHMB3Knt1SOM+7I9LLGN
IMYpz775S6rUdTNdkMKyzFW48SuepmbKx3WXDo33yzY1De+mdjGuNFjMi4MA2b8QaLSre7SOE3xQ
7fODQ8L3+C6zmfotRcErAL67wAYsYu9hkO2F1lbmPB9r0IbnIWrLCy81LbKbhfjDb6+/WPF6hL/8
2LSL870fzOLNxmqe8Ng4A7KS5SIBWKtcndfGw5CJl6cCmx77A7f4yZvC29xmoNcrG818AGXQC0gx
bs/Id8TyMO7GoGu5M9l1RKEyZRdjm0umf44FTMqV2GQAvlU5eDn44XtPeU5+LUCGOruci7F7leJI
fqMUkkU7Z5ZcYnWT8kR1Jh+DbUJ9+ssvvAvRewUWsLf1MH6MRYnnt57G9Xs9F2O85VGFubosBZSD
rhdrdMGvZf5+sS4VQN/UQ38Qtej0z0qGaf3D1dGsb0JpXHnIgAI5h6wIBWLilNP1dS1hc9+zPoXj
RvILYFRtOf4bKuVfqmb/p6Xqfypv37e/6mdrfv2yt1/tf4ei9mX+/P/+vWz8H4rab1Sn/9fVV13+
UyH88nf+VtGmAi0VhWNFXVtQiL6kwKY/K9p+8AfFLVdSWAWx/7da979VtH3xh5TCo94tQt+jGkUV
9O8Vbe8Pnz9LVThyPSVV5P1LJe0/I2L/aGcpIXlkJdVzL6AaGfh/LXeFnLfaLGfG0otLio3BN4hK
wwV8DQW4LdND2K3wQ1kIOAfqlQml+UFwXLyuK1dtAIbTGonGFLyIy1fWNcHedSLgt6W/PjRhMB/m
nHMB/APYbGA7tr51l9PowknIK+62vYZI0lt8DAKg8LZllmw31EBB4hBMhAz8E2cY7qOiaySlEevc
Tav65gyw850xhxA9hsXvZGm8e2G9+q10Fu+hGXznUayheRim3D2qcKrOcrQlaZZ6Gf1NPJrszauy
/lO1sN7u0IuiDe2j4TaZm50K7bGIx1+dz1/IBvWUug6aCG/96YtLEakaqyt/WvDQm0+wF2LIn8NM
nTNpboSu9nLpbyDll1+JJ26lMz/Ipv5Kwu6zXrvvxtSw4IadVvFpStpzo2Z2vfZBpRdifw2RimQ/
6qvDlHgvM5QpJ2wpsOwm9VBHxXNm2ueaoD66UHUn0mqXYkPoFm/Xm/REheFhit7BPm59+LTG6H00
x1xT6I/Rgp5qED1skZ+dxYTSi+oRqcwzJR1zpSDe27l7krZ6C6MVbKA6LSOunGZ9m3p9k3h2T2nm
VRKCTwdm2tv6cUkNG1dC4SzluKmaD2aGJgA5V9LBQTqC3q+c4mpyP3x9Trtf8wJ6sivOJSIy0ZBL
bS9wkSa+nisLuDEVJ+kRVlDoJjKv+t35IXCd4ip04rvWmEPXR/ei4ydGuMXVUhzSqLhZC05oY7m1
xT1sGDfy7odUkghOvqqy/lnj1Xbso8MxmDPXDoInHLQNtm4pHoYaBoIhsfcx1pio5m8ZV2C4KmY7
Ls5z5YqvthGH0r8PPHanNTD7ONb73uF06ij77mgH0iV2qbR5lclL4++DQD8Zj1IDBXHUZHvH2RRZ
foGH3jhxsDd/krDFnW/lnR2jO4Gvu2u+rf1bUg83gTGfq0J/VskDDWZmR7C0jutRVcFnblLQ8OV+
RmiyOB6Wk4af1IUYcy3IdSKNTvnZj94xaceDbMuNcpfNvPB0eoD/RlxqQtzGAUDwaPaw3WefEpy7
qU4rDSyaDB+l+MAQ5WV8Tt2BAxxHp3H6nTv6kTLmcw3SZIqyfVp2Vy5qVVW/g01G+hfKUxA5IGDt
mRvgsVDtaz7IbY/BaFa3PW7LqByujfcUD+MbkI3rYLqNfEIwJ8EVmmMFdaVlPg9ZeTLht4jBZxdY
g1/2u4BhN4WbRuD67fv0M9Ya612dPC56elaXL18WxS/eCBHtCZhdBfXYL64NGNhaFtczhlk6FyhC
bkIDFAJ/ow9DO2yp+4XxfFUeKAdupgLFBMZ2lFtXplHcDgAw+tW9dMy7VvKwiORVobDp2/bslKTx
mQt9HFt5ckI4DB1vg9gz4ncjuDtM676uzI4DyqGnjCKzzyWQD73l3J/SRJtm9xs96js/dt9odPzw
ImbCW6Cta22aq9Hu5u5WhgRUVZ3ubU+Dn3p/kEKggDbjfOttcDUILDhpMUdkquNXN3YfGCTdaGfQ
CN9ROZjc4ozH0zt735do2TOwCJ1OXa8Grg0QE/eiCB2/CfeiGzXJ7yzhWs40yMY25SkuypvBh7zb
psmpxTfRusgtOMRXm2iQB1cER7OO12E2PYc6YoY88sad6128VK2O36K6hWPEUD43JXMOsqK9NRQX
N9hYTrGM731nxdiZxtBSHbzdzgjP6EJyUgoAEJfMnxz/7xNPn8OY+fKoHwrYj/BuwlyiXfJ4ONSB
4iQl9FCB4vPER1mvz1bqr6EZ73qtuZBmhvudrd2DLL2Rdj2ophDWzx2MqOKJaql4mBbfuxPue1Ls
ZJ/oLT2O7VRwxM5fsxSnLVRmxDC2Ay6Tq+s+vp3i/AtREZzqtlqPwuMMn/aHRC2PturbfbE0r061
7qAx7XVZ2VONNDOS90Vd3tgZiYJKUyTBODW2IplOMXObh3h2r+PmYq9N8zfWfORyy7NItusQ5nvt
NnBnovcuQ0EScCHPjHo1yB62VPSpV+L1oFF5ruqHvOIOIWi7bnzpEeyvaBCKyz1y/LEO/ktmxhOx
c8glKb3T2r0PuK3jdMDfFLbJV0vDc5M5FIVyvh3zsR5h/SJ2TLlSNhr9dja06VbH9CxszRdkGpAt
DT7ckgpwAgiInesWb2442xvHL9KbyJtvi/VLiex9QhDAnW42eEvRH0ZVuQLdd366pdhVYwwGZt3H
dTfhxPWX68VSDfCkvqsh/VPFI66jwaiO67s7+L+dpTMwUvAGWy6QbIhpchXOhkPzHJw91z9T+3rx
1uSznGBLt9ndWMfvUzB9TbF4kJIdKrA/s/mmE09pM7nbLHbOlk3pZeqCel9QEtj6cnSPUwZbTTQu
SSeKztwIw+rsMPTF5X2gJzNPPsu3fvY1LDR/Ajg+6v7OjGu3D3rZXSeXd0y7KgYQrpPrRnvDrc0A
sM2L/UZZ2d+OgU7OVQEsTQUqxVpS3uYh+/cYpe07dzg2+KAbfwUAecDO8DRQ2gm3mjLhVRnn9qhs
9vPCPeQ4tZ5DJZNNuOYlcxbVeFMnkttzH5Z3Vbi43FA9CwRnwLLVW4rBBd5vmJGiAhY7eLzLkeK0
tFLmppKyCeIAIgiFdu2T/nGH93bGpBycU9k6mypOHnw14RJOUUQsnmSdil4cG9/3Gn4ry4jvTgfT
26tmtkgTA/cuLb9TYORylqXDTsjlLpq6526h5oKGB7NF6TyWdZLu/LZ6ccv6uHjFNsoSsxm7EWmr
Xz93c3Ze6wLCnmNpKBamPYZyiE61pdtL4cdXd20E1Z57m36IzGX1RPrjbwobB9eNt9SPiDN51/xj
68rHKF2imylr37l7YkrMD71bIG8nPfIaK7HA7qVu5bKnMYWfMl6ymzWfODXGat9VuoeK56MkVGo3
9s7v/1M1ZEKc0SfX7atnBzfT4la05x0L697B24PDsEwDLKftciuM+A7hdytG8XPgoBkgIhR5vf/z
jvE/163/LS7Ryf/8uvW6fv9V/scE0eUv/e2+pfw/iC2oUBEScS+ZHzrvf7tvSflHjDdXujT2XTbc
UPwjQcQljV+gD09GyPU8xW/9/b6l/vAiT8ZRCLHZd+nZ/yv3rUtb/x+3rTCOVMBP5kddwkTcu/4S
aLB9FkaZj1+4SnIaQo7t9rPTTftULeWu7oV4mVJ/ePh379D/J+Zyicz88w8NedFEp2iyeAF2Kn7/
3yW0ibDHqggUJMqh4nDQgeoF5mxDKjSNVybUh4BT3pa+SKnkatYUfBF69v6lxMPlpYdS+CGhCi/g
Q1Z//VdM89Q12i0OlNJvcvjViQBGka5i2tiw+qzE+hLH4sd//dK98M+Rw39+9TDcuEcT5XA96f01
3JSbxVkc2Td7R1oEc7I/c0ryl6cRKBaMzcSfH0M70OpKQiN/5k1La7uj1rVRHn7cq7KYlx/GzlPw
iTlWvNHQQDieF6sfvs5ZXTBBC3a33XqhrM0hk4XQz7IMB3GmWI/4s8MwwbJX342xGdjq/ZjeoTOE
D4Rx7rq+9IE7eO4sto2QzXRK8tJunGVg/QF2tJGoIclcaYIFfHZdcVNXsa83xTxFuClTCmWXyuGl
+ObaFFKnFuUrpvT6V0lUFe6aE2zSPrxZsWjigJvSX3HosplWvj4QrZdbuBPxXqzlQxsPD/GUvZWL
xTWtrfOIjzFp6cLZZ0P24mYhU3FPJAv0eli7v7VTwR0b62d4gOEzi59zSNqL78P1LvJZfkihCsEd
qy73qlv+7AbeX2oJcps5w4fXme/0MLlL+UDpqlDs49Z3qbKn9ASWi0uepijNVqvxpztA1UdRgY0M
gbNJX4ff7RId0wp7QAcQmV3Rq3+1USh/RGPbotaYR/dpTIO3ShVmFzv+aZbtUFxPThiHu7ybKa/V
NCEOg6Y1dDsMdXPPBt1tlmrs9l7nLL/WrrX9DXSbYKYKMHrldonbVD8Ms9OXGxfk9T0sdvm70RL1
QKi7Eml3GEz3E7c81HDZYvlQljB4n7MFVGwWDYU6xmqY1H1G/CHe2LKc4Tw2NdVRM3uAYHDAVd2T
yNfJPEs+qPmgyzH9PsROP952neqpqNaxOIYkSSAdxchHdpYvWoQkcmHyaJ0nAKwMoalbZ0ayt5EE
WIdTiuL5hRnf4Skri4pzl0PDFw7ekOEtw/61y4QbG1yfeZXx7yxEvVdZDv8LzJ16EmUW+geFOaC+
mUccgtclgpAf8ayGV73WeODTyoEqhYAl8jbtNEp3442D5m7UFHg7YXl54X0wRUuBXC7IaUNFVbbK
bRCUmFd4jidG/jxD4fSqpnlznYiSU0UxEaHYLVnTPpU2aDlJh0X9qVhaL0LXVju4o9vC4xKRLU9D
yGzwjW5qr30ZKTDhZpsXyp2VLg02uIHDLDpwdAIbZSi2bdjVAYAWURbWXBmLJt15A+MTR2Q1GcAz
p45pVTmU8quKRWWrgzBlbr7IL0RxGs3YQJlzXiiEGNRgRdg1m8zqizWi0tFwBL5fuTcuo/e8LiBC
9wrRJmIIGlOAcis/SnaRWwi7I2CFd9JEYbB8FEMW9udpbOLXOSx9/YweNdbbvBDRS1cnEyKn0H+O
pTvTXauHmVsMVWLe4yyX3GZqk5cffKFxL6WlkJCB/W401/niZAU3Ee7Mh6r061uomhz/0kIsmkW+
6MPnoXW68Ecp3AV7dLXM6sju6JtdQKqhOsVu0JNCUzQRUlVP1XZYVqEZ24y98SUxYvlBQqnNToap
KK40na7XKyKmArvfYs3EoGK8Xhd6mk5+X2dPcq4mCSE1QqIaECjKrsFm1D9Wsg3LtnbpIvJO5mhU
iB8Pr0shDeHXQgzPfV1GlMbIELk39N9LesfMUdcnvrR+cp5yggs7AiTrUzDbCeRrJynW2HqOmzsx
VxeEbiymY+ch2twGYjG/YreSVFFMhn2mk3LcO4GW63ZhAfrhjsFQ7sc8bF8WE3jVT+6U4Z0sxw5d
o7aGe0noT2rHoX78EnNhoqMpans5WqcUH1If1V+pqouObQIDvPU0uUXKMqr6oXwdPzae6rmyu3E2
b1pCpyjS1Hy5cLb2akG6tHOYrMbrS3WYm3LkvEhvFQ9O7c6IyIMM82VUVRnuMfq2MN8XfFMYYkNU
4xN2sLGnwlKllHyPY19KszcUD4ZH7H1zc+u15bTemiRpkFe1acbJuMvxOIuwz+/VMtV673SqMZiR
iC1t+tAvSgaIiiC4K0078BEggHgopW7vHdtAQGjalioUkTXcUDjzuE2KmQdnC5qQt9ppBG4OSBDk
uqycu4n01JLcZ4VrzmZsqG7ZJcdFhBIdHhD/kE/WzfReaESvV06u9VFWbhZcGdu/B82K0q5i+rRJ
2b9wSNn6HRnlDDgjtt0pHA0MaTnmzUuR+i32MBA8183Qi49axd1XN5A2oOfmdd5uVT3lEQxU0ZMd
uP5fVNMP2nfPQnjmDh1PO77FhcC9K0zrZNf4iYbXEuHMAyGjAdNFakOqy0np8YRnkbufgiqrt13Y
u8HemRYmm4WzLJqO48BtJpfLcMd+ejn4jKFQp5JsaHLddQu5qyl163gflLPp0Y4k6wVlon9KzU6B
23Kt6r1khYF/RxkvvzHk5s3Jjeo+O844GvlNal5TVIpt6Wonuuu8ZX6ikZ+bUxSZMrueRoYYr4My
wETUBLbZNwuSr02hPWNuGyRAKwRuEyWnmFNgf9PjfOZcEATNz2F2x3NUOMt8GAC9jdvV6+QtO/YU
77p+UF9tabN2u/Rrj1xPeyuGQpsnvyA2utVpyBvE81T1ZX8dmsHtrssiTilwxd70q8AfhwCIql96
GPGaD1sxcIC9WjKmUNl4Un2JccIMKcPpVz123Jn7YfxhlbzPWs85NUNkdqB7o09SLwgZvDcb+LtY
OvbotrQkcjFQ0olpr5LqQSjm2eNEZeng2d7DpdSR4grJaLgbOn9sia5TQ2fUWVucV91HX9FwmYKh
a/hbZHFyLKesvmGSMjjQr0fCYAkENN3UXjmORfxel/ZXqCrMMADXXikZlB8p2W7c1WRJTi28IUVh
diwpkGnvp82q7uj4RLvbuGOnzv0Un32RfxIPcl8L2T5NJhLEYUvSoFXCGWHyxqc1xtXkDfV11+pz
4vufzSUWo6vLN85pyb+WtsenEotDsUA8L4KeKGdu0z0Bq2PXj+5hoFK/XUKX4/5ol0Pm2vykrFfs
nNCpNip2il2OQOtOR9U9x6Bmay+S5cCNnowtOQH0k7cPU6r1Ir7t6Lluk6g8Sq/el1naXi/YKLeR
rg9DRSApoD48oE4dguk98gMUvvlkr+oGADvMgvwqqPpi588mvq0mNKDk0ihfz93vIW7KPc33zx4F
rE2L5EB55ZvbVfFVuBS72Rub+zKh18Ak8ZE/kxwXfIKIgsr3JmV1ZrBD7MsFfpQk8pf1FPOqRw7I
IOAd9zEBpUmyTB7SqocgGCKmRZpTHMldMmloyT2n7aXetMA/4x+xiQmqHJMGf0de4YL1oAxltnEo
8oAW70KveMpWHwhTJ2TGcjWBQKSuSmB+Mhu+SiTumCS5ro13afK0DxzcZwprI5UVT9iBs58jv6yX
TSfR1eGLL6bwq1hrylll9ynXUT74mbb0wd1k1zZKH/EwPwh/mPGoUP+SDivFCJ6e293GXdS7Iidj
TFQduAXZr9YL6htZhfusAhLWyEYefUcRGpyADI7luu8yjSMy+xBD6FEOTbahEXvHOhehJYWTms4Q
/uMYO+3a7ltT+hsh7O06FzdeNudE9zJ8a7hsmXJEqAfmxQ+YUY/dnxExtN5jNrFyskPrDS+tCdno
+H8dexDVG0VxNgxRF/SR98bJZXGuNDXeXV3N4bs16lsxITue0fpKpCl7FNEzPUG0JxaxDWEOziD2
BIwHGYJAC+nryn8KqooSahQ8Lqt6IkKN8HsV4V041dF3ORFLm7CVo8HtTjyjw0toyjMzB+e2Tupz
hmJpmYrb2g8wkJUtCVHGOa9IYGEJsGV4IykH7XxY9hpX4wBcBQH8dO3GXsV+XIJ/BxU5HYPY0AgK
nhyx7Mt8rA89ClLkV+QyaMhk79E0ojL0YfD7bazfl1qJO3zsut0BNg7usmxIcLGajNxf6D1qAkc7
J5k96DD+ysxDjkXG66k0r4v/M/Exwlc5ZykCYtF5qAlgOrFbXidIFvRIbbqN2/ZI4P3YuAVPqJ8M
jy1KQ2qe64sbO9HBJeT+MXsEmUJDCaBVNELqUdlrkq/HAAgwHEMnP9al8A8tKYydIrS+aaYEtVSz
ZNXX2rrPSzcFL/QPeH8jigcJqz9Kr/DFKC99Ggsql1WpOfQKpbeJa7G0+nmzXcrkWyHMqWMy+nqp
CkWxv54QM4cBZQEGPcKPVITJ7coCfvIBIJZbGO34QeP8thpMfk2Yaj/x0WzcqaGVk/kubdth+//Y
O7PlyI0sTb+KrK8HGizuWG7mArEHI0gGGUkyeQNLJpPYV8f+Rv0c82LzgZKqJHVXdeuuxqxNprS0
JBlEIBzu5/znX4AB63UaaQ2HMjzl2SqMO0QlbPVlmwD0asEuBkml+xYxDEUDb0ODAMijMUFe9hm+
9t8cL2wvSVhZdzh8kNMsSPMR5CzciCmpt+2YMG/Q4rWcRu0azAD+vtUV8s1xxguArfcNavgc0VwS
spTcAkC69ZLVSaAY+P3BsPVjycNDQY758ujp+goSmnx2+JjPODUTXu20BTbuVYehreMqf7TCfGtM
WrerXZvoTxm21yLJMPnGqx4q95IakQp45VQD8xykD01nk+uZE95W1i78R2ALvwc5uLOs3t7nOuyY
SdIS5EQi3kQR3M96bD9UR/lgwl8kKy4g3y1qB+ZmUM7SOlbkhdvfO/gkBNwSWtQKMh6s3Vwxbcto
Cv2qb7xN4M3VkdAp85gVLFdFjBr866LOR8AEC6bP0KNneYxkP6oKnBSe0z2W4q6lCGcMIujGow7d
/CFu+9CLNxV0b0E4ic3usCRPNDZZjo1i5s3o2iEgwI9rqTo6Zrh84WpAskOe7BzElM+bITOjRTtB
+tWb6wVdTxqblkkRrsexjQiK12a7cre6BYDIYa7IRLS2SRvCnvpuDEbo3QtVf2mHQvWb2IwlLJxk
5rvc86DrHSo5XfZNx+AB/amfZR42JvRJcdk7LzAeQdy/pV1SyGI/Vo6y28XxvXEpkOKmiEkXtGE1
jLt5Zn4T7Hrmji4ocgeta4ZIpPAjOEKuVFZC3ufc63Pl0yWOlraNPonDCfRSG8A7K19DVWFpXAsT
YgTMK9/NGncLP9Agp5SwCCVCtaqCZufl5ncO3XblwX5/bGpMqEhIt4yNiLVpixn4AL0pz6miy4+y
6qst9o9EdDn1Fwhjm9mFijjY5V2DeVRSY0OaYKFPBCKst35OMAUviTqt2QN85GHWVyQHzaYeWZo1
hFu48nW3b1AaQ8o0ekZWHZMUujH9JZcqP/IoNtsQxsEltnLtTDwBPWMHMZa5jb3Cmtv121JHRDJI
rV57rX2DSWmMgqbWeZ6QBJLxzEnS2u0l7hSTJUeN1bM7JyXpyW0TWr4aCQsNqpreaTQ0uALFlH41
tCAhOt1Ot7VwynrTAOFDmx6hg69102C9hqgBsrUGYonDdChAJKY6ov+dIX+NPoAjtYThVVD7Iy/a
ydgM+3U1OdZzFCNCWcPIj44mH+0ariNmkC6ucbCxsi86PD8/jprxVKuBWc883Y5KMDfsmh91bvvJ
ZCKFaPqtyNFhwOzaRONUH6xCDdjpJxEqkXK+iHkI9iW0j7siaNovWqSvtCaj1sjm6DY16Dp8ytUP
A4VT6qvBVKem7Y2TppGiEaM80AyPaT3b0HbIovPg5jAaDGvdGHpxzKIs23k9pS3OCxjqM9gHyiKK
yXnQ5SChSDIyCrGhfayt0f7GgKUm7TCzDqq3sQsdQmNX2Fp3VLH5XDFnORgd81Ng2C92Pp8niXJk
Yb81Oz2pL9agOOa72Trpc/8BHa5YtW1YHlpH1PjeEf8txLRPCmO8lEPormIe9bsoru1DnHrmjqnm
hLyrLO1x71iWdu5UF3TrASDjPhgYn63gylnPQDTBBr1jvdfyIl9FQnfWWuLAHxVOcKVWTA62HbPo
Ta28r3vzwRZ6v8mMNL+UnulQ8ATjkeBoA3lWGRNtZ+fVWgvtfBtbcbhyiGZG+LOIIzRyi0MQzsg5
2xGKEGrtOTiaBPnsMkHU4EYsIa9D0BFTmioN8/lEPlaExHYrXSW8vx6OEIXy0MKq77/q0qme5pQf
kYmHqagDUQWSwYCplebI+7yjHm68vn5Ectf4w4R/tceUcQusYTQ++wHxCLCXdyLCESEZDGObk5tZ
2fW28dr2rdPF5A+AtfukK2kOGGqv5RgMcFVF/Z7QYhA4GRJFpMto15K5cSsMUiW7Nsi2mjez+adT
90zHvuhPol/UKNOnNMUgT0DfQ+BHshKPDECRbFWbwKnU7USLffK4/ivYxriRdPivrQ0ouZLh+CSL
FPPktCMxXKszTJHHkbMwiuqN1pKgbYBE94PRHAPI+wEssVB7mvRi5u46BLZmhHoTdSN2aqzroxGQ
TNYi0/7SKppfPIeNd3NuPkJFkQxaXMh1GeT9I5KGh0kPmxWRFtN6ImbiHJSzdRhaRuWJTSlRDAGw
3hRuY2FlmyQRLwwcCDqca9tvJop8A1iAOo4T2I0DZ1eXvXnKVTvvg9F112bRIoyYi/LQoLDe5ujh
7sbQsn3LzYwdQJ33NC1CIqeRP7oxKO6tmCB1xzYoQ6i1v1cIJ7aMapvbPhvHdaIrIsIK8gSRYoR7
k2nIZQjaF5Ao8oY15GBUddINj2IJUdc7KOtB0QA9NMWDJBTmgAcDGieDsCQIMAOyPtqegMan4vEu
3LZ+aLVRx0rTKTZjXEd7BcmBN9t+zc1mPHi5G53ASF0m1ZF1gCFd3etdQFR27UmySWon3Wo5Op/J
gXIlyafxh9Sp4EF3jfVmm1Lb5Y0RRn5ZWmRAISpX70BR8/c0lfYRGRKHd86xYEyoOFWkSBq2be0O
EXp/gHuF0SfwFcGCQxtdgQGKrcmkYTVHFaFpDSwJI89vwBlR5OVij8DLvY2j4dwgh125Q7R3Im06
tLUa75MgjvbFFITP7qe8rCndLFphFVb12H7bzgV5TEFBmrGdlhORu2OtDjn7aD2aj8DWxYqE7S9Y
CjvbqODuDOZ4O3V6t0+7etcUBTMIIS+o0ljRkZyJhQOCUjDcguqtNpGWIzky0BkghVPp1na8ZMuP
668gCCjkpk+1HEVItQfjdw61HmjNSvPyajVRrRP6CSJ8tMukCA/yU3eXepjCIWUA/qzCdwqL6Vsn
Pc4sfZkyedLMCW+2N1k3PvdJTic+QirI1Iqxo02SWAIh0ZLZxpUCnr+SFMKTVQJJfmr/CJ5jlO54
ETpDA/5WatbGivgRPKVM/c0M42KLP7/zY7JyxVlcjmtAzeIWUat5DRAoHp0uoHtKrBheYK3JS6Bc
uC3FQmEEafNHCBqUcNQCuJH0zSF1eTBlFS0S0WR6LCqzYtnMxqWUI9QwR+MAjkuCT9AlZFykaJMH
oY1utg7jga61Tdo9bvtIHLyBkdZogJJmuijvRy0rnw3ON98ETV6krnjGxl1kbZZYlU1rYOsAxBxd
wV+6LYE5ajVoVnATT7RgCjXZc6CzvTNQ8o5TZpoPU6HLhwUxuoDvyKOZqPo4fSo3yebr9k5seWj3
PXHpOdWuZKqgL80bYuopVyuidhl/ZFDSHkzPfFV2kX7FHwE56PApDTXc5bbkzWS8zvaiG43igmOF
K6JZaeX02vbN/Gykro1pQEUedz43+ffJjpm99a7L+qA9ddEHg74pa0+P7YJQl7E4dlaonYwqq4+J
IfpTmljBcwAPAs/3Ql8jqnVonAgsuLadU+68hMxRhBc8P0AyqzAfkLylBE4BD/+ii81thALf0Bdg
uOiuNG1C71J86mcRi4AxEbqGlIin3hJVC95ZdvMu/tTf6p9a3Bw0EN4qrfJHN0KjylZU02Bvru62
N6Puin6bW1U6+fVsasYNvtJkyJOjTFjfp9KXeZpNxl0Y58WmM6DKTp2a95nXIQhEU70NG8uBCgiQ
cjsNdfFqVQjSIdZBm6TPqs27OkU1PDROv7bd0tp6Y2PeOmZH+Y92AYj9U3pcLyrkQWsYDDB7MZFp
JkazhgXUHwlO3rVBqembthrbH26xSJhRJQLr4nR/bVJ4fEOyYOuQINeD0HcQwh57PW79zEbyPUW3
yZL22nsPVcfYEg3fOpqLa9w4r17zbcZx49wO9R7iDB46ASt83Y7ihr0RFlKWHltyZuTYM1KYQYCZ
8+5c8FCQveQ4OIHth5CRpoTpsx1Ket7uhjfsS5Q6axv3icasp22iT+XWnod21ZUEUpMYD7dX+F5S
3EutYIZBttzURrdhVW67cWab7EZr33fmw0h4oF83sE4xziHFuyGLUSVfc484i9TmqIglyY8L6wus
Yu+C+Yd5dKP1VbdFZsjX+d+rgLkZJR9M1DdCw1gpwnBk0OrFQiAYNhZ2FI8OXeAmicY7XcPFziU4
kdB7ArtTpIVDdRvr3W0fOOREdurDIxRqppMgwD1KLshQVk3fHUyZnLNeuuvF7h9666quRoihk+7c
h4N7Y2Rdvw7MCslK9ma57p2cTBBK+5b46Xrths6HlUBc6IQrHlIkuJd80s9VPn7PwmZYVeykgCS2
X1nOLq/I8qxdJJIuQmvSDIwlapMA66Cg40UlHd/Ei6qfzh2dRhY5SJG66Bx6EQHatcUIoxiqtRXU
2TYH9gtnZKc529uqDS18woHeU+2cFsklt0BfmoYKNmAe7ccU9Ksw1POVWcL/ynP1zP3ZT310YzTW
s+VFVbQSonZuGraQHRVfwJnC9CkZx/jsDs3wzINAaJVRYOKgelboLEbmG609jAQTy8Wo0xh5FDM3
5FGerDv6VyyYEjEx9QGmxVqg+rQZcFJDv0UkIMF8DQ/ed5nApihQgxtd8E2rcnOz4BNQWfvXTkD+
W/avVafn6feACUxzTCuE8rx16rD7KEFqeg4YjI0Ai4NNJqYYaOyG2rTFnZNNhLdjxBQ94lXhTRR3
nZ1DNvXYvI6qKOPwxIwozlch7L+Pjv3U/19tro+xi3PbPsKIIftqmkW/DWTdVi//nIli/tHLBP6L
60kwRYjsNrM3/c/G6HiXeE2pR+Hear3okomsfRiMmuZJp50Y1yN0TQeqZs8dj7sODLqGAYD5fOsF
X4uuRIBrFUJbBVqWEQInpBweEIZVuAEM4Bg+Tj16tmlIhUg2PVo2qPheEXcwEcb6ZNkFLzIJcKXO
6mGHEFVkbCo+/V8dW/6HmPZvcrFN+sfEtMdvmEYhBMKR6v/+ewbx/Pd6oM+f/YWfptmLW5VECeSY
BjXd7whqy5dQmRmWK0wY0LiyoCL6VRFkOD97DB9pD9EL4Rpk8qVfGWp8ycVJhs7LFjavSrTxb2ql
X8lhv9iO/ecmV9Yf/W+khOgGA86E8cZFCPPPbDEFS8lBS2euJyav6z6ZUL/RCPG3Lxa5h9RzO6zc
fnhJcOVZQtHYxtqmaUYKvBZWixlfg5PbuN5WTLByE9NZF551KCbcwfFceGr1iqkeqQReJn1HSyFV
tloB95e+PZlnx2+gWu6ckXKtSMaGgfGY38A7OqaB9v75Af2ltfpP1Wh/1K31P5oFhfkJ2Zr6adsV
799a/M/+P1CwGRKToX+2du9U25T9TwvI1FU//e+fNm3ZlG3300Fl3wpu6i/mb4vD268v9ctSxpTs
Z0RtjiEX7xnIdWx5v1AtDWH/7EpP2DYytmUlQ8L8dSELqJZwsB3cGixhsP7/Lm0T4mfBRu14loU4
YNkj/8pCtlHC/Z73yMvAseQCHF3XXR6pP0dGVlMOTVjL7C+NNN6xmkC9BYi8ahAEncvZM/EWST4i
2DU0G87tbOTzlmzdU6szhYiN/kxSkXgfRI3OnigmDE9bkz7brC8K2dptPrnjwUH//xAslCmAAXmn
J7m8y4CwfTHnJ9Wnkc+UWcHyn8INlIzpppuD75luXZwKp5q8qF/yyEjpYBfWnR6+TwZ40qgFru+5
1WM+hQdQoa9Gb12qSsR7aBqMi4p+cS9dnBly6xJmyRsxGK8Bo2J/cuOEoYh7RdaiOEw0cIAMKkmw
xDWWOl5Z3pS8MgN5Muvwixnlr2XIfMSp3IOZa98iwzmILvvoAmgsiS5uSZLcmprVHOgDYXqb6nlq
Kmzmm8p4yev0LTbcq5oEod8Ydugmv3xUFEo4JOudo22soiLHsIhuok5BqBemuw7qhsDWxJUrJHXs
Ji14cxdxdYlBv4FX0ROpKBhK5cG1szOaGi22/cLiZtVF9kFZpq9bT39CkDAReq0UUJVB5HnIH4NI
3h1NLW0e71uH13IXQGldBc7gron1ulczqAYiWgjpeRm9w9Mh3isuur3oVfA6VDJ4gd0ZbTu97+6z
Povu+6wS67DU1pWxmGGP2bDke9MxN6E4eu3cHDxs8laqTqsN1FS5SmJ+vzPr1ZstS+MFBWXkx04I
Xj5n1bZGdrW29fidDI6L52hHY+BNQ7bLV1oZfRRa9AEb4AMejElUdXEqJxgU6QLJhw49edx0wQGH
Pm0f93h1skziVeuF+j4cqgcnLQpfVQbypZnyuWsSRBezoBUdefs8C1BZ+/7cEjjj48yDGZTZ0wma
01PvRmLXo573weebQ9JO6ZFiJN0WKraeMwBpP4xYYGGgSHYbnqhAppWj+mgNEHBRIpB+GEhrF+r2
LWWcvI0rUX8nypN8FLdJ/LASFxzkq43uGJe0TN5pdp+SmuvGbGbGoVobv+QdKbxtyyoKu6lZWbQ9
jIhNnO21eO/YvAp5t/dFY11S6JsMxgY+RWHRW3nk2fhFGFyDOnnTZhSSHZ9+mXAP0orgi897jkwJ
YwZDXjTaD1T2jANRpS42K/f60GOom52M2EBcOBcVoA5PEuNQCTrBYgfFo00a5U6YZeQnJUtX4uOw
1rQhPIGFHbxCZ3GXxX1tOfGFQvUWGDkCF6xetBEXLK3HqMUq5b5sy0cdYtWeZLXXWs1PsL4zf9LN
p6BlncC+wnssd9s1oNUpawqxjUMowxVJPrxNPLgqhQDeiF11RQrvbKCyB9eqZX9JcElgyCA3mdZs
YsF7b/TuHLrZaa64Xmfyrsqs7sue9URlelvPvCd94LdHEXiSGvSZxIB2WDsmbKJS4ltTdec6KxXS
2zBHKWf2qwQACmKeFq9gIgevn/tfib+QL4rM2QBg2ojNWEVZMD9pxHqtdLrhDfZGamXXUbUyDD7j
Ohu9FWwxRFpZ/KZMcdE1yUDFZcJU5IUAq4Baosek8MWuxdQPqzHfqrNqlYN4r8rGgEMR9qlZ+YxD
bAjsfD0s2wxnfLfwc4/Nw6mbl8JoXqAo677TseVjWueux6l4dJqqJmhCqId0+SDRz2+hVJobLc7d
NXvqE1AF+Ltyr0HPKaBzMUjzmpcu4qRAQSXs6COXQ3MoMyLlHYDZzedrF5aZotKXh75zrkE6hxsY
T+k6ndO3qc/0tSpztUYw2vsYg1XY+haYKg3WroimpyBOPkwVO7SBunH0+uFcG1q5GmiQfRK841UZ
Zajo0lNNQhrdjHXrqeFsYYOxmRuOJVckr0RSvDRdbh5bl9knkcVPlbKxY+pZiKYkHskaiCtcFbbt
NdsCrk+NNYJWTCuVzM3Zw6lsG8MAZUxrxhh7u7dWZV36gedOD6tHLy9eay35ktQ4F4QRa4FmJlxT
8JFlHtSWj/NcvJIzo2hstm6NMMTqbS7aRyutnI3ZJlgsaXyWJsfB2KmXrB7S42Ak75UBgaPuWhOp
mTatBtu0jhkUvn1oCoKTXdfA5gxBXz/A2m1ncRms1NtJvOgOVMSbsCdMfVAVn21gXxEX5D58Cu6x
xnpRbfQxQ1CfF8xPpq8jl7WaQr45kfFbOPGjoVmcknp60lr7ti/repeYvbOPXSgLaPCRFofNSz5n
HvQL7gSxGj88qEZrfBUOhZe9sg5eipFFDRH06uXe90CL3nXXGTemObN7x0SFWdMcPARjcZ+l01OY
VS+BmoBogOrPVlH3vlRQGRG7/+CkUZhzxR+arrXbOgd4zvL8lUnlcapsjOyi8F0Ll1uP9SC6gIg2
vzA1fxjVC7xvgtZDrtHgNvdT4B00Z3oaASLAz/oSK8sc/CMFJCiM8MbWI+06TChOGtFwCTJ9z8bw
YxrDLcO397Rjl6nKqNtrVVbup4phMhYSCD0Hzjq8muA3CNy8hD6TFs08lOeTD5YDK2K1DIJE7oGb
pCUfXszT1mh8dsbAGRiDCNH2x2+9pR1zyePs5dq1k2zlMNdcf5bLDbHZnLuEtY+bE4rtHKu3gd2g
mFwXu6IGcW+z3MGoL7HjCQGcTL0EVBMymM5Nb4gnAxofpmRsunKoomktyvhNWpy8rZbdV7B81rpu
rBqLt+4lzLAsbXzCfwZDQbg8mDUCRptpcGVKeGljDLi8uakAxXkw5tqxdk02V7dhayi/yaLojrzW
8bjslKtOjU8xfkDfmp6xNTzCl6W+UzGGfXE6IDycDXz4qK2IpKaoqRgPr00A0q1DbDcRjuyzjOIW
jbkebqDAnlRufCunRaXRl695iUUOdfOuHVowkyJ8j8kFK0a2qzRl99fRTiAupXK0gqLcy8luznrp
ELpXN+YmEp7aaRY7ZNLzh1mxNJn8I7QT7N1a3/S3A4oHH/b+RUevbYWmcYodnhq4jqTPBNOqG6r7
fuD6Jh2v8MhmdDPHPYcB/t5MtLnduhW/NTnbTpZz8I6txEBx4ifdlu0MRqTyMyd67DWz204NCzUV
oJWom4kmtsL3skpfwwGjnH4psSOojUSuYVfFlpWusdaMgZ/zYR0F7hUJFeW0XSwRMcYhbKBsweCe
3yCkgwlbk/YW6hxmooKgrDQedEz4xsPnZhgzE9tgoXzMI8m8ucczphQTMkLqoCpo98Noqp0XWOkm
7smR92TmbSHQypUpjOkmLDjflo0lHPj8awI+lynXFXYI5IHF4q+OiUmPzRHzv4aTKElGbiM6xaMe
Re3ur7ev/z3LlX/4XUur/Dfj8X8ND3FD/lOY5QzAgl1h3f34Y1vKD/2Gr+g/u7gJ8R+AibvAbb91
pZpt/EwXiIYPE1tPfCIlv7WlBmYsjgsyZ+kmRuILKvIbvCJ+xguYL6HPt1zTMsVf6Uo/09f+LkeT
0uOCyFmkIUXNJsBs/ijGy1QHBaSELB4VaF5JOyInKJkKaL72NM3XvI/EAWMtZzsOWFiipx2e7VmJ
H7kdIeDWnH0nkF2tzSrx8CAZzfrZsLQdLoblfc/E6lG0yj3NSeNd4wTltjMkhJ2bg7ce04pTvFP6
Feem7oeq5AVGMAPsydL79QjJ+ibpzehO5TI4RpqMVnbZOEzuJyVu3aYMfCf32oJBnWu823knX/By
be6nT1uweVSPYWUqNLBkqkXsDFb7mGjLXooB4sdEJc7DQasmObWE/mSYtfU+J7nDYe3J5NKMDIxh
7aP3Mke45yuYnVYPbdXFJLDtZbm1euUi8cG5LLDC+cW2GVjrbsa0qdZ7ut/a8b1mGOGneJGz7RBy
TD6c6OhQeqn5nuGvucNVaZt0+n0VDMYXu1DVuxXP7ZOlYbDsI3bW945ZsHHNxI0z2yZnCzC1PnhQ
O3SEvrM4uggjiZUfu4HCOY3/C7Hin5E31Kc64lCTxWnjgugtX/+dTrNIZzi7IQMTaStvHQNsHPQJ
17m/vm3c/fewrN/vDv/nnyJl/4obiSNs5LX/GLH9FfW66YpvKoobcK/f/hr/Z8jXLy/3G/JlL4Jh
7LvRtAgktUBPvyFfku0CI30A1E8Qlw/xN+RL/ExDbFkOAwekOwtO+9seI6yfbV4EobGFAb5gCfyV
PQZ87U/Il+kRhorkBnY+ex3Q3B9XUl26NjNSyAmyT9DPaYKWAgqlLZM3cL+KciAGferq6o0xubdN
C6dc0wPYZ9usqm/4yk2bti7mLaWwvJ00arfPdr6A8HUWIF0+Ss4naIzmpkmLbtsBnOLD3dBC5eG0
60cU9zN0rI3UA8F8dihPqFIQv0Lu2c1mCaaioGqr2d4ORvrNcorpkKuY3zLzajlp6LSYVbQuW1Gv
4cVm+9wBj4AcqNZDQ4GfAszgc4eNZVVRYMxldENz7a4NvI+daYG5QvY6RbvkzfBqXGRQNAzZmzFZ
F7fIT3GTvOdz/Ia5okXUSX7yAv1JRJR/OI9v3XL+qjIqP4XUr/Oyk6bDxUVtFe9sPG39XitfYdZg
HFki+mIOVzHDBO6ahY0FOTaNzCXTD9MNjgKSEi4O2ryPZfoWTTjtqah8DJ3+PFYLUhQDzsU9EBxI
5VJBJm/OUpJHIfE7bsT1V42eXGv6pEOcx9Gd285swS12+DeBbKedPfX02XQ4nxAZVo50YKPj7haV
sN+IwDiNlX3bpTVomT3eV/Wr3vLbIAG9Zj1YB7pMquqBu7D8U2lnr9CBHospvAnmttqwHbKByyJn
xIbdktVr3z9xEg7gflUY7TmaKJKaPHJgsmGAgKLy2hXgWzY1PfTC15rWZMtgbjyqjGzm2Rx1CQQH
o7tkyL/pcXRcqaBeqJc69Sofj+nRdI16RIHc9B5O9Ph7gSem03KNXfbqeWm09kKDwYMOWW8BMuIk
gqjBfv7KoQjMYtD01rNlnBD3lvvBleJ2WpbOaKmzh0bI98q+O41B150cOxQ1AZe0Rb5ycvMho0d7
wzClvsQzthgEe5hx564Zvu/LOn6rMBAADCofI7sdb6uxeFVB8xgI6DRWUjwqrjapKcv1/N5QGMTP
wxhtVaOlG4jBb06Xvk9Q7dYYRqHEgFjuO5bCh6WEuykWsNSLqIbzSDsuXl+4c/W+GfF+2yJ9N0tJ
M2xc6HOQhOVlui1j+qk0pWRWUxrfljoYQ2nKbGXjVvnUxQndbeB0ox+kFODJlN2bjdy3oxaurbB4
bDAJARmJPuRkXHp0of7QZSy7uPiQFXyNLELSKUxEq7huF3A1xIQ4APhHJUh7vHw4J3EEKwVIVgtp
ObKEWwvnGefESBjW3muHEmvbKTzZs2y3fSDtTRvO50GyZkbJ56nH9CcZRs/ci9Y4VWM83sUmIodZ
4Z/kpfjAVVIhcvXQ4iLqk6vBALXRU15AWpjJ1G4yozEHxyqi+gXSSLXqJntxwwSrrMswem9L7zts
uvoYaPFH4GJCt3TOhgO7WtCEhX0t7zFAe7MYuh3sIhfrTIFLeyE3oHMztTZDfiMu8HSNoCrcSQjk
nn7OgMf3pZvqmLxMIKqS6FVdRe99PJzHPP3ApqR/yhKaJxOxE3RpGjM0muFaeVGOA1Vb7LrQZICQ
JTCczOYldcO3xtS/uXoP79iqY1i0S2cZdOnWAP/2RQqGmYrSJIyDZsiVPTttAUZaItvCCJoesppk
fez0BAYa0PsdMRfz3h2D+qUDQtq4BFmf8r5o3qoSD7g+BrgJ+u78uW4kSr7lYYsgAPJIkaeIWXLa
THvdYJHR6MR7zQUgEnEMACO6X7Jg/9Io7h92KX8oQ/7hd/0LliC0E8xxGXD9l0XIYxSnJbFIFCF/
++t/nL797fX+XoXgKUnVYDpCQP76W6ezzN8kVicQmR2mdH+Yv1m4TnoUBoZhyP9QhTg6xSe9iU0s
iMRU5S8Mkk0X05Tf+Y4s8zchBK9HXs+ipbAWM5Tf1bNIRjA/LeL5CwyeZzGZxyYqLkljfEcnn4PC
WTdYIUMptG7AWxzYu+UPnqXHwC2fOkuejWWvSZR56rUz/vkPAUZkIQ5zQzEAAcZP+BMS5QqUtrWD
ZE+lM3IgLydsGR46b3qcmvTiDcUT0pkDFhSvbilvgGeuExsjGiuN3n221rhBA/GU5Y8+Zc6XYC3g
y9a74tL6mGv1Jra1fR9y/Jc4tXPw2h/GgIlZa51GiOGu4VxLR7tSKd7hM8yzE2NMl+07V9vT0nzN
8+StKOEojRb9U2SCkuZp+aNhQOBXHQ9hO4gO/BzkTsZMvHWAiQEz+BUOiq9lEfMzY/pVQz7hNwmc
cx7Dt9AYH7FXAVgzJG53Cou+JWQktMond9AjXte9E/yrkgYjH7N90JS2T8h5GXLnSRljuIoYWm2I
ZNkKEezhHwKSNMrycdB6DFNclLTZPHpT8GEO5UO2uIxrfYYHlce9HXuIKbnZ1fg96FsYL1wz7u+c
Qqpe1bhj72CWXhhnommpEWdM9RM/ix2h6+wnGwOMCWZd5rKlyJZ/doVzS5UDLzVmLOAmdb3K3foH
2mQ6Y/jfqx71ou8IMG18qoHDGz6JWdVPSTg/D1awmXTtzs70myzBNhiLzQdt0L/Lkm3XHTnYDRP3
qkI1D/g7IHvrbjV5FcNE8+vex2H8tTBSSKyq+BHC62PkuqV+mPzAzX/MeROuIR3ClqNIQ+ZDjLqZ
ISWuVOLtx2RCH25BpxtfZRcSKObcZo7m4VWmfXSR2iGrxhQFKpaaVMWRosUbOXl7oRGTXsGaWsuA
6jipH4D69xgxEmxeP6WGhMlbPmV6ewnm7jyZxYNRumCuZf5EOsgjPmNYhmnzY5zBPg9Laz3HbbbK
piTwZwtPETvqocKZ8qV3GzrpAP1syu+JxMkzoRsHqqjWddL8SA0+4ca8ITvn0nv4UWCHgSXfPuCT
7+rmR++me7y9N26Sn42F5OEE7mUUS75J32wcFWw0t5e4dLW73ql3dm2c0Iwh7umCOyvxGLjEyVct
wcifhn6U04dpqF1vanudWl6vTERxydeg0l8HmhF3ME/dkF1oEYC5ByYCWuddURZ+R2L1vfXkoWrz
z0sbpHstdO0jjaAT4+JcadwcMRgn4UVvk059ZBlYl+YkrQzimP0/8s4rSW5kS9Mrihpo8QqNUBmp
SCZfYEmR0Frjqbcx25uVzIesqntJ9q3quS9jbdbGKrMUkRGAw93P8XN+IeQBmMmHPl8ehfYQYJwV
rMae7inJF0h2D4K0fIbW9TZVh7u5pUYnSads3T5ntRZC/vw8V+X3pZFOs0qN/4dN/g/UzY/OY+K/
3BsBR+xQH876v/o/cXJL8bZatudqzyGitvmUiZxpjAqh9Sb+Oi/kbrrmbfBTY8QPsnJy6lnz/our
+PWcuO/QIC1Uk4OpKr7LXv24Q5dmO7dt1wlcRdm46OwdrCZXg3Y6uLFUnM2ifswatJloGjRrdKzp
vwKwpW5auu9X8j88/iO9g48mUfmv4//ltXhdX6k8dGnxf/7jf/f5/p3fra/fXskFgtcvdfn6Zzmi
/7Hk+Y/3/mcuQFBXJeL2O87wp4oEEjIcffVfQWXvZQcBhI75B37nn7Jn/EpGC4D6AXx+9V22+t/I
BX5WIMOy0QSbDs5V14A2U4/4RftrNfOukCqhe9ai1lfBbJeKhuwmkiUCyg8c2vMSWc16vfthKP/V
KvvVZu/9g9Gt0FhnuMehtP1LCmJSaBwGeXimEeR2EPgHRXmGBOwe9v6tAB73MHMOX7fpAhRz4izO
uRkbqs4qOW2QG/hzlTu90h+VRfN2wEy2rW6SNkElTQ9ZJ7gFRE0cIkLaJ7e5/iKWqg/uyAZjfY/8
0FPdfEkMBDDa8oyAiUu7/Anti4uJlheMDDREl5pjB5rs2+LLmfaiD3S+sGJ6AhSv01jDIyOasy+J
0vjwrzFGACegpK9yrI7h1BlPcVm4NEBeOL48K4oeyu0A1jr9lhBoEGa417rlYdKQhaymBpn/zrjO
hQ6kfH3Y3xJcGHQqLqU/zGHeGXeofEQWSpSJB1LLOUQQJzCPOuS9N2q4Ve0UUElxBlBcroZ7A5I9
X1cIwGE1V0F1QM81QWaL45ni63PzyYxQLpC3zwhiqmhDIqQioGkhbRPIK/n5nYyhgBLRZbwiBoU6
RTvNVEJyR4wopMimCM1Xg0DcH5tGcyqlPIuoDms13JV0dQso338/X0xAlD9lrEw1oHICoDEyD40q
2s/Tpe1bcNbioXum4OMIi3pKEC8x29XFYxg2EIxwWZvvJNy3Ji0+JWbhKl1l54V+TQm8HKEeG6Q8
23UhHqf9p7hYPhQgu4a68amoB1I0gHHE2lKcHDVVAgoO95RZfDyBwrWVS6uskUTV2lsdLR9KJEiS
hMeeaWdZ7T7hGuDIcKnGeDm1VWUfZg5r+9MBuObWdeZQLgGjJo7QNPcJbshuGhswEJPJLgoVmQ7N
gaDyWYeDkRfqzj+d7OlQfp53ONmIvcF+Kh7X5gVvpyM+05Af1ACWyL2plbdS0s9ZsdzF8nLXtO2j
GUdg9g9wCJRnxMIC2ZSepy728Baz16i8wQlxlwTVIKnzaDRepviroisIR5W3GPUUTgJ2QV+vFZkh
KJfKRRni7Xdkgp7hoB///rmiAfsvHqwomyBq6d/I1Fp/frBT3nVlNWv9cyeYT41mPmWApfHYg3AF
cEKgEjaL1B7wY2yGDJZFQ/Wpfogmv1ZgeanLXbZC6ULBPAV2INSx1yBiLjXSpYH6OVfNTYsOT8o6
Ommhn5utRVRZg727QZwVl1PXYjWzI4io+5VLBWVusrHJc/tm+BixE/bILSey4lest0xfT2lOg1ur
/aiA6IhPhdxlXyJAIPPOsBVwDmmr+UNnZE4zylwRDhZp6Wr96OTD4JFi+9ABPIlMH2yRN40TmTkI
s2Ufenq4SFOs6nhpzMmmOMgazl2dXage4N42/SWWp7tSBoxLuaHUl5PUbRwWei8T50sJ5xZMFIKs
IqCgDsr3iBJObV6T9oOiIeU8726V39CCpCzKuWHR6dF8Rf8cGBE1vK47jn2DUHZ9y/biJsepsJHZ
+bFg+vsnLhNk/9NKFveSOuGG9GqHS/+Y2ZA7lZqaNv0zYw0ZjC0lVv143WnxVdC26505q9BQ4nvK
T7dGN91D1vh4iDiHhWFkcjRV/UJZzzUV7L0TcBAN1WqSbK9T8DHRFEBT+dUoR2epx4+9UYWSLD+3
Ufp1XyUS65ZDo9chQhetZqjVxrUzzf8iifxX94hQlC7TmZSwB/6lX4RCW6tr0DKfk0zH3IbPnKUR
AgR06wUO+t+PqPiv9kYZWgENDPC+9DF+HtHp0MmHBnXDZ6UekOWqPd3CaoDzuB6fhlZ9BmZJ7q2e
u65GjxBNpZHKIRoHCYeH6vd0kULPvwap742cnx4viet+wwY+werelt0Tjh9KC7Kax7o8T/MzygTW
RpPuAOOk2IMqUjrnydBoDJBlFIjv66g2NU0wDyrFRNUrWU9CPiKQoV2zQb4OgBnYr49YPZxriogL
nCEolaeWHVXCH6A2x4s01TdVMm+p2n1UtvhE0dCuUum5PEwP2sBtVtCgyzG7ykBJukI+I9HvIRH4
rSxbf4oRRlrHi1CoDhTk7z1RW9KWuz7jQ0iBSqN6pLoNLDFeURnQW4hX0UqHFERFGzUviJ3dQ7Hp
kGZln5cOYP+0M0S8U1MAh/j7h7zPmH82p/eKjSYpGNNS7dyrQ+I+434Y1kaMaAwlDKt2kIOOKC4X
0e+P7n96pi/tyAFm6V9n+k9pWXeH8/d++P5THv/nX/6Rx0v6b+DiOYsZqmEYmk5K/kdnUVJ+26WL
NcS591rfvqX90Vk8GL/J+zYHhVfSBRWNYrL/P+ALB/M3hdfKgihrIoIqJtvEv5HJ834/zRG4p4D9
Zd5RolfJRWq/9BazWWtUBYTzSRAUAIQgiE1vjUF1LwcaYVlDlShtwPo0mZHD+Fe6cKvRwca6SCYq
jL3pVbUhgFmLEsD1Q/9Efz56m7D2Uixdw+VTROwHGmSCdIJNNpzckACPjqnGUZVikwT20qy2C5So
ER4t6iu3Wte3QKl07auWReV1PIwodyIv6nL2LjwJ/S6o4qNVKEp3j3rsYkP5+trhNkZvawQKBz+l
fkUlKnqL6gQs0dyY9EtauUZBl5I9P8EOJerccpW3u3ndtG9obhrf36+lj/Q8sjpZBVYkzJzgC3zL
76H/4oSxTOl9rbeHJ8jmQkh2lvOuxigrbhSPUml1ZVw7OGptF33Q6/OGihAo5W4CRDiK3BzUXW6k
VuNPckNnUSCKOH1+ENAPJlPFiHJrL9mU9QdbyXLIm0uLx6cOy7QqUulhyzvtHPdD+TSUsBkR54le
xEVcgJ+BtUQtVtsq9SZFzXYxFICCZibColdiBbqxWo1YbMV0FGIeorGiXqI19XLM0hHn3qmqQJ1I
dWQfeil6Gha9HNDcSIVg7UCUsOlzCIiENn9QpxnBYFpIyodoKpPbnOORY4FPx4yGrLD/2CCR8jlr
BD1ARRQz32Xqn0QxOnycoEQGOgpQYY5PLfpChhwKZkk3FYFCDDs1gM/a9hlfN+VbilCoRMlJ7u8W
DUksSTFfBFlYrgtqV2R4qPLqFX1OdEYQdGiN8qYI4P+NfFVDUZilF0UQ89uyjNHLPOaoQmkrPdyY
c4cD7QXUVzT6VE8mzMjU5IqthHHZqqn+tMSDgGdDsj6ncandBEyMrc7gJUqu5B8mJJLwPkYwx9D3
0hh1UreexQPJVCnRTzcMXynWLmyzbbLXA36HMI6nZ+LPXZo1PWKCU+WioSi/Jjtkr0giZGmmnpZO
j7XEsTI1GllQeAcbnYvmBWAvB9risMJMF+NbmY/x5804zP47XFIaWJuSvOUupIX8QlafX2Q6sveo
NgIw3eW4xW1IEQoB1zuo+FC2Gm4tMUh0vy9741KYCQyPDGb4XAC/nFA/eNSiGuE/CUQNwbO7JSg7
uGUK2nlHI2MUntrQZtaLLK3l2w6TvGrDmlwiMppvkZbSvM7B//VZJgRpnuaXYkVhEzSS8qFYceu0
toO269MgA2jHRTeRhcXd2Dqoc9ZBEvcLUpcsUzGalsTO53HXNexj2aqjXUrZkKJLH/c6vW+FgC/K
M9YLyXQ8LKIBSHrMH6NIQTJOVde9FL/kT0Ii1Z/iFYRiMibS/VDOPf4jcX5a5SrGEDRvnusuygD1
RfNwHLttDBuYcuimC/1FTdPxwxQXuzbE0GKp0Sn4X01Sexu3Yjw3+lY9tPkkBgXg2iBmnwlL0N7e
0siSrQqt9qrSjj5qSRw9y2sjQlFVcqdqyjn4Iebcfo/lPxYeQav9GOLft29CFWxBlO4VOH5EkZ9C
fKT2YgXn6KSIcfGhVvb2JoUIqPDGCAJ6wGpai0fNRpmKVnolTp8ayTR8fR3GT2qWzvSBh8lHiFf6
mCvtFSApfUOYjY/ouGWfELHJTzL5s5dVzRYualudUH3hfGPiovA7APIvs0Acyn66GTB5ukZGytqj
5KWQCO43+0O+gs48SabcNKeRxgRuNAq7Zkrb9G3ZtvFzso9h17cLzsrvo7uP87qPeLWPfbI/habr
tSA9SDyZ7VA9SAXIAGVJulu+ZMJtISxdJiQryBFbEcJ+rKbgPvfHLiETE6KkPRzB4+V4ne8TBOmE
+Njvk2bcpw+qEtJ9sk8pcZ9c7T7NqN8x46is1Kdxn4bxyoRkA0MwSRzmi5RDoB72idukyeGyChib
HgZketNhp6cjfU2vPFe+ma3Exiw1bIh1LDnVIgrAxurRbsv1om2DgOYVwIEKHkEfhVlfeR1tMZX+
OCs6ztJwFPQ7MHl6darY92n3OJVWnBLhc56e8HTBbViNiSsN6hwPmfypo8c+NG+wEQ7L55hoqg2Y
b2z0sy5l8lB1r9Xy3OLDvJShVN9lyxf4a0gzXmU6KHhEV+snEeDKaIpOjE3zR3Pi9McxhaCK+kVz
rrLUNQ7LK0W2LkbjAZbCoD9pc+cO6Z26G42XxM5x+oKXF+5mIPjDvPSSwqmkk673D/GXBuA+x+38
k4wZZOlN28uh+IhwiyLc8gotc4SsShRKvhpSsH7RmTJzejeanrFeVrEA4A/OEA21qE09mTFGpt+l
P2IkH2EDQn1FDw1/T3XFhboCWAhkPUwVBHhaQXququlaTngxz+pxauUTe5eb67odV7mtVSJg8gcV
aYYEoEeC3guNO6B/oYbrC35euXRwhnkWgsZIho+yhkpSNTImsoFc11TSAMW9wCc5EUkHKk52qoTE
Mpj7dVOu6KF4Q26OjrCuIqICyydTnc5jsTk9uRY65ACwmehGqlzMRPQytfRUxC4H5QWtjl0kV37b
5vmTUElfi1VwyHrQRzJT4AdP5dK4Y1c9w6ILlrY/zZ0A07c+zs2oGlYTfRLHYKnqa6Gg8t2nwp0s
KLHFdvPYKmieSKjflY+wB7fqpChfthHN5XVG9hbnKizLRfSgRzFCFn9DtypauvWsbnN1nFMJTQ0d
gW4XE09kISMKWGrbBbpRpoIVZbI7KEl/FYzo1qFGHRnrVagXP4vjc7aZX3KAa3NF33CEZYUh+Whn
4OPcuNIfC2QpjOhLhk20/trXPBbFXo0vsv4kdI5E+dmQz/XsTdnXWqZqQ89Wh/y1ZrNbZRcJK4Vq
4CCbuCtKWn2J8BoaOXTNcr0D9ObMGJAZuEEdPm67Q3i7OgNSZnN2vwtlmJ7QpKHUvdDpjqCNVMpH
dUAGHTGNQ3bthZcYeGlrkMyWJz16VFFvWig1oslY9kdEL60Bpg0ReZqwuOusVhHs5oBwkhxyhEzl
l2S9daYvfUwQuI8nPUSIwhPSEP9ga1yJhSOrhJWSUfgYPm6mu+CbIyHvNoh3uKC6I+LkevdNj0Ol
uMjPOCiCRbG6VyTlbTX7BmZm+041zBZbe1gau5rOPWqR0g37o0vTXlmBaj8EtQmv9CSldxOwfHl+
xJLbIt0MpOwBM6izjPb2uMw2mGTAg5K1k4i6+ZInKAyqDomIIu3LarTltPPkGckjN1qXUB5wSdNB
+EneaopeR/a5tb2ryx+b4qqopS+Mb8NW80ssupFEpHq/0bhFKw6ayGzL2MZXU+8awz1ocAdttnOM
r2Sa4VfZHrHFI1F3pbT4ksRPancz4/WUiZ+6DrQNikmH8q0pEDMpyHsz3B0rd5hGOIL5BxlPIhV1
yGZB9zq5H1eAAu2x/RZrA/yoE6WtQy8GlXlVkFosnirErsom6BBmFiPRSozmo0AJFcDAkFKyJSU/
TMGMLp6sn/XlRXx3sD7gMmQE1D9cMQ7mdLaU+U1BGwuJ1kYIh6p1peS1zQD0QedWfz+l/2Vo5XD4
n0Mr5zxA8oahQ7Ewfin3AB5oYlmsi9NSR0ykrJsLRzEMJhJGt3TVocavDa2CobrrlLUU2GHBYbcp
XWgYdZw85PIyCIf12AwpyUUd4axHkZXBQ5XN9A/vSQF4peoEy3ILIR4WnoBk+wntPtbddjBo7Iv1
HcqVXTBUvXJMZmF25FHfDQ2y1e+mjO0Ni/pTA04JA6bsnj36Q1OmzJE9K04wv5sHL9XNUzvu2s3r
cRUemuKU9mmITBtHEGTN5Py7Xn+pG7eWXRT+n2uMy2q90p2RIHEEbHGukhyvOFRrIgB21tJPgVyu
HlD5AP0zmuHb4JeIFAPVG7f5KuRd6W3Nk26uVky9XLighXbR8KcGgSJ/yrr7A+6EZfKuv2/RsHZE
4zKUD/Fanjjcfkeky5Q/FFJM654as9qMbs4p0QRIhtwZzaL2lM/Yf3a4acFlVXq0ZeFma5t8CA7F
FmpY8XlT9TzwdHTgdu6wHo2INkP/bUsJx4fbqryWyRDWanRf6c+ceED6iy6GqRZSqbi3dejEmgjW
DqfN0B9FkCHFBr0rwbIge6rb3ELS8DPGHCd5eRDbN237gKW4jRyjLeik/PAo/os65y/N8p16QXsa
kSXkAqh8/Kf24SaoXdFBDjtl+kzqsAnw3woKjeNncqHtkot5628VJrJzHzdEfBoNCN/gTNKQAL7n
z/9W+eqpLvnvV+GH/zeU2k+v8r/X19fye//rW+1X89+MlmPqgMX0vy1wPX6v8tf8T9WI/n85Key0
caB9fb+LZdQ/Vr3+8XZ/Vr3Axms0hmXpH3i1P6te8m/v1WZNkVTqWj9UvSQVSRSQ9KaAxoOBGCJX
90fRi1/pImZfgkS9C2EI7d+qedEq/mkzJPunN2WAyfilHkpOgm3WlMmXLExP7bG/Hu4OgWw1zg4w
ukjH/VvIMVcsNhtr8noblNNRfATaiq3IfXpFSsitLuvHNcBizivd7I7z01GyO6c/4ob7WoR7sDQt
Yl8TKv54wr7FWTzNFr3Izh3J0VxcPMLcnQLFHvl6cRA9dfIHNEVdrMNOib3abdCeME61YX6eZCcJ
DwHx0hGDNOhCcPye4CvH1s/9zFndg1cH2rF5jI+yIzr5tffTxRovOC+Hjdd4lMevMVRYS/RkZwgU
B0leigypZZzzix60V+mo32l+e10viaOFKE8fi2saTgGiwQGoJw9cWTAejWN9H90O1+IxP5rX+lIG
7XEIYKbbIveZ2LF7uKi+bkchLlY6VgcXeJQGjW52GCt/jm6UbKzlS3kcQsUFOs3byl5vfQ/d3om8
p9QybbwIHEyj3egNmWBe0QTa+2UorhjwDk7rA44KFKsOe88VbtF5OaZ+7dMXtSGCBqMPAcubvTbc
XCidp9ER/S7QXroTCnqebGuOfEQi3p093c9D0Z9vVTDxV/NDeZ94WFne42LQh4aX3EOat3O/PFKA
wDTGpjPgrw7ahDYWWMfkmB0NT34Tj/kNCPdX8zOZEtfRO501PtlIVzuklfbkqkfcfzztrg4VD6Vt
N/ebQPDwUQkAqd9Hd+t5dVpH8ASHjMZqHe0uexDO5bftA8kU+Ua8MynxGLK7q+B0rnqFJX7pw/yx
ea7cNlzeBG+w1VB3St4kvSWnyccqwlfDzB1c0c297KJcVKfwIzlMRocjW/qo3/QQtTpGO/VlG/5F
fquOiJ87mZ86wkdkP46Aoz4ewtJZHYmLNdzha8rXqyMEykN5ksMxIHCtom1clQfxxkz0Izf1Crdl
naAL9vBtPBXP4i3lRAYZ18ru9XD1OWJrR3xUvPQuf8wu2RlV8bN2qU/GQ3bRWQHdOQuTY3VUTv3p
78sjkHH+Yqn/UheZ61GqEU0XL9DQXbQtFm9wGiey+2C0sMflGjrn7Q1Em6ezKouwCTdHcQV3tQfn
8CSHsBPc8pUSp13Y5PXO4M0uEdHOrQ+pk3q4eNjULeG0W2kgOl3ICvPyQAzwtc2+pq7uMotsVE5s
0ZE93eNwz/OWmeXDCT/g0s/thX+DBfLbKf0lqO/VkxiAhnBiP/ZTP/0O2bXQj1h79d+3L+XzFAyn
3M+fDeDbQeqvd01AlxP6uD2dHg62bh8+KE7Hz4Ygekk8LSxOSpjbkVM/Gy/xRQrFa5yi5OSqF+2O
CRnGofS0PagPIHW96ahfSj2IQ2QPz8Vpu0Ze7yl3qi/XN4NXR1Zsw/W+LD7cb6Y3Kk925E22YYn8
/I1ivP36UlhfK3YFCCQWub/Tu8IRq3fr21vG388Oa5LXRrZhZzZ+4g7v5PahepzPWTD5+EVccLsJ
Bm9xVG8KC8y2nNnlxGen3u4WEaC65x5O8UdmnNPYr5olhFC4bWwKuLhv7OFnxeehXA6n6rx5pFHu
bOM+fzJvha3yXX7ldO0ZrvGg6BaS2EwHyZd81aGU4EBwdwu3soGXhoe79bh/bnFZv8R3CAACmYWD
YGdu7SUuSyBsg9pVfFI6d3FyCzUEp7sOdupA1XA7Z7YVWzzBDbfRHfJyb7Zmq/NWfyTU9O7BKq3R
eouJCJPDrm8tDsYejulwqDDDjFe1gfDQBpmtP+kvsdMx/dJPeJawUDGwJQIdmMZ4C7jYnznRgx6O
FjV5/xAgPuokx+Y5dkb775cRWdnPdcZ/hsxfSnKznuZ0wg3h0rraZSOU1TbMc2tw2qAEEcAz6ZzN
6xzD5g4YytHWzwlPAlQEgzPz04PzmBOARlfly5TR+AA131vd0vpW2ZWNFq+FDLo/MZK6w5n7uAbj
aWQZwjHx9iXLscpZnM+Gr/lYV7u6BT3Ci92eqNi7nVcgVMm02YMkv3Cgl9hQr9yJv9Z8zpihcYzY
qDrPYCuP3IIlLHwej0W4v2EfaMwxwS6vi9fyVcKm2bo9/0a3W06GP7owyuz9R8yg130+9wE603wv
2KjaPoBLDVu3DkymhMTHZOFsL9zs/uatK4YZk2Vwfr+RjEQBpBCbQeIgkelszEoOor5yMezZ1q32
w8jdSUwfjZthal0ZNIK47LF7ceesDa9+zZ54f8ZVsjo7cvFw9gePtoiLNrib8g9ZTwfYOZPjsM+p
w614BhHstlzS+sZjsRuHBfgFsaT4MULJ+Lk/tcwdygKOxsjBVrG1sOQ54+vD3rl4FY/TZJqaXsKa
dRQ2PsOnQ0SuwkR3BHdyVhbOah94Mvvv9jFDL5qHieA3sQNIG4ERog8LAQthViOLLgRo5e1TuXZN
/k50EKW1Ku5hty44ixYOI04U7rezp0qDN57WgJ2Ap7cyWxggXnGw9qkHJ4zBq8LtE5YOx5Xh6Llq
g2dPPuFHfnNOwv6IKwADrvmHu/1Jo44eQAtiwiIf4HU+Uov2Y8nVU4ljwlX2G0UjC8dwK2FXwMPl
fSyASHPRoJrfB3ng4nP+R4+UwCF7DVUlJiyXE0inwdcCLRiIyqkTuWZwOLEHnQ63OegDiD7e/lkK
Wd6+RmInc5P3iSkSKmYuNLMbv9NsTBDZLgk8rs7K26dEdWZvCop9JrO7CEyxhM0jcpGqZYjJO2xa
lnbvbp+2T3ClOaU6ic92FWCKBnKLUK8zvxV/AEjGzBOIyu0XM0Rq2wMKxE8Sfw6QHH+fqTAtfek4
eZAfvCCysT4P+yDx9+Uw8BJ4YZbMDjy5K2lIQqrLFm0fgiQcvipsw+Z536ugqzOkElN6v9XRSp2K
EYWewEfozCqJsaTK57IWXeHeeJ7vlSt7Gs+6dMRL6ezj3bBsqM0FpL8O72blzswTge5kkyN5mAxa
WF/v42GnvAb+HAuSrd6feS7zVeSv941f5m+acGQlROxFCIHbE4GCdUEaLfjGRf2qsXyF+9U3CDF0
iZ3m9eDXbGvYvLP86w8zy7EkDcCyieCS8WyQVWe8IfpZuofqDYkE+atN2hZQgHcaz+Q+Yz5bDA3X
dGqHZM4uGOTBY2Ad4Si/723C+wxfPJEda488+2rFSH3fhgQeNSvVlsk/G26dNvO5V5kkCDAzpq09
WZFD9dMVvSFhGEl39qjHpUznhNwCTV9LtPKH5BvWiQx1e1S50IJhYPfk941rkpIbfvYUkWI3dzhm
k6gkjsz+xCn8tGmX6q68X78vwZ4ooM3mIpwedAE7B0s98rEn8c0r4gXTiVOJW7CO80uMbwybNF0Y
pz5WXnnMj/Tc/GI9H/i7OxCPl/7Sf4cJaa2e6WtWbpMEUZJ+pkXopwHX4lENsoHHeUwwK3Fmv7UX
K71wKrLQlyFLqv3Gg5dMBkVyS56TcaRIrdLuyIr2tOvA+aS1cZWyMfyzhG9I6HJmMO3G3fMW3Auc
ylsv4xXVdDvzDGdwN9f0BxI11GiRBeHtJVfmVBKFMtYE1ybAJsdtSdkxKgqbk3qNnigeD3whPOrP
rfZMmVs7k4i5CbAkq/QNjhKqT3WWU4CVMixoIrva08RmEg6nKKyfGV8mCuWNu5FTCHLXt/lg0WlJ
n5VQIoOTPyvfjCfllvoMD6/NHmMuR3tJv5vX7qTdSj92ERPGj4P6MS1+O76nIe1S8vEJkaSZex4q
bpbqxv7BbblPrOHsmB9HnJdKG9dQe3Qi6yvi6mRSqs8PrNburRu56StEe1T3Vzc/Y29Rc65Bscaf
PVoaPH+0JpU2qGg7hOZnVcUnwO4/SY8RfSvmCV/UT7yYnG9/vLjMeAppGFZOzGTMepw63M9h5vtz
M3lDAImvynI6fCY9ZQIe+nMU9I5hxU9UbqUwBXbiJx7Gb072QsnV+brwEKOvszN7i/tKhZFNobMM
y2Alco26rbuKhWg1s6t3kNx3B75bnT0NBaxpKe9ZI4hKPgL8Y4m1PWcujpe0TXz0oUWfn657Uf0N
vW/Y8zZdvjnlcqSvuD6GnZtcN9Vb3lavcyM+bs9ukbBYOH61fELB+0ssW4NP4iosE/xgcLiXPM1r
vf0y0DcEkmnF34oHBMxRXfZqgtue1pEEsa1FzOkm4CB60V1mO9t67GVu6QBa5LMET+Q1FO99Yg4P
jrlrvw62TKDl4u190eDFzf/7A0BLytuT7X1yb8fNfn7L/D2f3YdrP4IMFkdoPmQlRDe28PHAHoVn
+BFZAAsXEmLe+4ZiIdrHPa1WxoZEds5BQOJnInGHdyYu6uz/WJCTSe9Z3eGU2QQ1DqMVm52TEVOx
jNjvg0HnGOpTfudiKcBzIaj0scnv6aBJEp0SDw2vfarZ/M2w8BcfAz5W58HfX0n4tZc7lRtQAvPI
PHpqQ8aLoAQC98Pm5eQemKsRe1FO9o0AUrRFIPX3+svgJ/s27O6jzBGATZm04LwbKL31ZIwHD1k7
N3NnYguJi8UfcMEkUl4SCsf0moV7jg0aNvUkixOI4izcDN0Pt/nOUZsIsx8XD2QVf59/A//8i2Ps
/vMfOuL0UNNyrRvxQpJKplmiqUBhibjufiNPcTHNW4khFQ0gIrnOB6sE2YlaEJUj9jQ8xkifTEKd
au1p7ubEQXHb860lxOuUCge8daKCSC2JzNTa7qLn6BJdcHS560J0qcLZF6lwmGSsvU2NiaR6PqrU
jPoPxdPqxsEQRuR7s62xY8Oe2As1QXnsL4U3nbqg4n8Q/3vQuAwnLdx3xNEzHqf92MYVTh+Xj4t1
0wlCpd8/02q76y/ZY/99DwPi0x7fUJNyMAMORKsmBPT3+mmxvk4sbuiI71uVadHbJvSzzxPtFKZz
4qgBxApsrAgdCNmxq5V25iTgockz97iCgOjpwG5Il+8IBZTEl/qRg2DWvm9i8M4nEmiCPaRsHCxn
UlQ+36ZyYq8enXPOGf2etHp7UAKA5s0O2wSv2XO06H7x9uwGPeQ9a7akD5uz5wZ7+U5yG69nI9sH
gljqH3zcv5zt/XYSkk8JI0pr5Yng6O0qROc63I6VfN9rLHcL2RyyLf7Smsmk2ckXO4N4ToEISsoj
t842AFXBnT4c7jcWmuwurnykdRiqRO0pIDD7K/slbVc/45yVehm5kuEv5D+dt+eRpoNbOCexldi+
cg80C2x1uDNvzUX4iDB9E6QCqV52mVne+yYiWej22yVJWGOniDwyBTFOZU7OfN1x1DoBuPKeYVrY
Y9hZcBXYI4r7RbOTY7dvIMF+tOVwzZqdeY4k5hYL8G5PEUfynz3Fk91W8BSosMfCFbigPTFcGLgx
JLSylzTsGntK15CWUckhqWvk834o0VmPGW/Lm1vzGaXea3xDq4A9aS85wFlmpyrIZ/9+tYJL/4vV
Ctjzx9UKZETNi8TQL9F38Q5FWZqd5Mnke8/Cw/ao5ZZ0AXXm7Imswda4p5aiV92gK1JlHl7UMH1U
b/WJqtr99hWdkrv5DdqGJwfEeNc4GqQkyR3yxu6ePUS3+Fg90i47ib583N5q6psxOc/mSlQ5Vy8N
NRLD4cwBmjSGo3E4kRJziPO6YL0ryDW0W3fSn7cj9T2nDwmabn6smSLpGbFjjpiXF4IjuaQjXNE0
Zl656PCG0k16GY7lmShEQisRyyJvpMjZUprQgj40743Ymb9O2AmEraec2pN5V4Ts7+zilM+pvMl3
0rU/6SFHb3c/4Ge++Tss6v9bW+e/Ycdmlxf6azSy+3V8/VZ3P/Zk9j/4vR2DkupvoonWPMreQHzB
HP8DhQyO/jcBa1NgxrKEhtH7r/7UqP+NVgviRzs+GRWg3eHgTxCy+hsQO2hrMBXAnan/DgJZ3Dl7
/wSpq1DFEXfb1cVlCV6irv5SqcXGfExyaUNvJ/+/zJ3njt1Ilm5fpV+AdemCQf4ZYI5No0y5lP1D
ZMnQ26AJ8unvoqq6Kw8zlQfSYIBpoIVCV+sEGQy797fXh7hCIqnqWD2L76VwL6DLXlascHDNy/eU
4vhyAMyM1wYFLg02mrrhxmq3eyjKlw+67wlh3Wm+fHkqoE+OY6GvJlkEee50KueVDv0mMIJ9b/r1
dtAZ8g/VBXsVOz0UAfQJz7e3BslZvm+CVCDJtXDW+RQrHXY4u+mAUYC3T0BNon7wSlHcoon1SB/E
GSyZyHFblrHSwMHIM3s0bFFWGm8xwJ5BcIeKam4dNfltP0+kzIsoNNkVe6HwZzKV8dpqECRhlI3w
uczQcm+oF7WQg2nX/og/J1680RDPH+K0E5+NXuroGAYThka4Do3p21IFswUpQMwtzOSkCQ/Lm3h7
lffK2kSGi6OcN5pUqddBm/hXTrN8zRxHVRCgM9SCUAG72VZTzuKsrUEckxmvEbjCKVkKoweYg81n
f8B1zoQCXDveFV6NkCEwBm0E+pky/RDBRyfSCT2A4sG0TIkADWP/qXE9LpWpauJDHaYDfi2WjdQ3
rqVX7ZLMbYtNKTTZCFLpHa6ZUdRwRIAOb24BcXI4dWPXozg0nOYvfvgD4heqJrjKohp9XVLA/wJC
qSr0m9E4vVSOT5G7Z1OfjqokRVQ040DFedlHfkDtZkBNX/mDt9cbhiBKTaHIu35u2mmr4Xi910YD
FnnMR6u7oNA0vbUMe5jPjKbTBCejFxclfHKIy1LGgLUZ8/3hRmT0aZJr9O14gmLJCr0puPXyBpub
Cg9rTEdyXV92xoIczPPe5tCPJ8x05hkezWt/AaABz1lWCAqPV0XC+PrU2OEhRQA72EzbPOlUvsXE
ysahW5aLxNIYC4yPtNlwhoL/qw7PT6lVtTBZZNulpIjvI0ybRUysnmBWk9H2c0YMKBmdO6hZijo1
Ne4mVO8v+qEv8XKN8DmzkgBYM8bLxoh5qgyp953zGN/HoZNnzganYXQeicp8yhQo0QcwSvZ7WXYe
nOel4dXJZOLpimtcfhO4bf8yEF777vk3f7IVL7ACYC1U/biroH2kIYelfWLtbEeX11NSktygXuOc
qOi0dGR5GWpQGGaW7QA4RNBx+jJNuhDBQ16mrjL/VTD44g3oOPebhTdvP/vuLaLxjyzNnGNdzGu7
JovPrNKrMfboCVYv6luYIECvIlOkre8S5Bbc3Q60OdSTymsk0O2Q42QzlWcq0Vfz61G7qz0rnKDM
JgkiwSHux6sZvBZeuu7nJm56IkI1SPA6jaavU+kl8Raw2fTq+Q+82p1+tI+Sy4QCgL8ME/205w1q
s+vINUwofw2ZJBcD+zgW/SupVX4lJ8f78/n2rGX3ebBJ/2gQRjZsCdtiSPlLmvXBuE0qowiRFJlU
97fcjXy8rRTgj3cxVmdbW+IiL/IseD3UxoDzhtDfcHCWb0Ue6e7MsvJ4bFN7bC6YcA4lvP5qBlWg
wJrJFdYuTKdwwxyz37jQ1F8//8KnaeMfQ5sZCipB0r2WXFxNHr7v6FeWg3mytUtdgH1dMM2XJSS+
O4HCdTNVjPDFRCH8C5v1U5ne43cj8ebZKHN83LI5ep222hvBlOU1w1nUHfts3FMNPiTDmTVoGZyn
39I1Kflk5oLL4Vy4OtpUVSSwhiVQ50oVH3ShmyPMnhanzTT/9Hw3Ph6niGxQ9SwbkWmzw5++0AzZ
meRhgHk7VYg3JeTI94bGFgEXMPz26ih98Xx7T72atCmfpdjO9B9ZxBhaC+TbPheTpIJMMRg5p8ox
RapaxGeaslbvxrLMoodgCXeD5WDtrnaXWHptbcJgJzioBvzvrNLr0feJ6k8Ho1FsFzw7I97po/Pd
jalLUshUVbmboqaeXhSyXoSeUaNfjVEXklusO9O90YmcCBuOBnvyL/UMT8vJ2qNa3nekHUhndSLo
o86VbZXa+yQP9c7pJoJrXcrFnxKHMzPUXu0Lf7WF8xXcdU70/HH61a25n/sym7D78HqYQDNVDtgS
C/WuLfsA082p9LlNZnHuIFfSDv5Rke9eWTIdCTvAOmthcmcZjqPUG90XKZvLwc1CH/M07bh3uPWY
5carFOQK7FEhmIfWlFuXv9xfHJtcz5RUAi93gdN3AMOoLVEmzh7GqP8CfLF/NdvtdC2HrH/zfFOr
tWbpLlYzzva4MVHQY67W1rKJFbV9bM9uF1tHoMHzazGHioNl2qq9BZTjDmJRf2aFs5cv/mAZ+NEs
lkrLxg1NhoPY6RtWvW8yFAtnX5SJegOrKyRC27bGwWqxS953rTXEWyzF9GWXaQuTwsJGMp6Gcac3
maNKsptzawE1CWePcs50ro747iVH0RZFvx1UkJRX1mjn4lpHuSyPFMg26c7vBj/fZFgG/VqxM5Qc
uhEUN6DcRdkI7uP0fTA6HhfjE6SvbdThgVGT3QXivnv+Yy1L8LrXwM/woSjcZUFbzfqQEq6i1rC0
8q5ExTT03tfKSz0CL1h1XDmAqw+ZGOcXZQ/0pWdjOrNFPNE+YkuBwBsKHxXzq5MH9t+2qlLB6hmV
SGad69pGSi2b28ZDMtS7C7ROwvKtvzz/3o9XO+6mmHk5QImgnT9CqZSGjW+NKSjwcVAP4Xx0adbU
0HhDk+w7Q54LeT9+T5/FCvBMwBKC9nM1Ogu38YLIqGyIOv3iL+7kb90iLrH2Mk3yZwn+voFhG0c3
mMj+Jxi5nFnF1kcexhNXf+YGhWiLaP5HSP7BkSdMEjexZcMbY3n9VsrCJyU8Th0k26CbSBlYciAK
4Vkjcng8AXDqwtOBylocGamz8cR4ZglfnQ6WB+L2wJAjCkDnLCDKh2eSNuYUDrUBVI8PzMhvyu/O
7OdnGlllGuBbQcMlEoM020KICx/itBUpjA6sXGDu0auH8wbHLfGlVrGld35YShfn0rl/lZSWWEju
0KYoYXZ9+ziaZfzd03X+CSVvBWEOP9makgsRcJ03pYKuA0KHYixcTgjhVABH3HjOP6gsm4uLKPNT
kmtVBvAwkbieHJ4fvdZp3/14K9wUl9oHHDtRna+GE3ibqi4Tl4xGXhxUZHOQTb1xY+FV+mXWM6nn
2cqNz8mkJQV6Q9MfuyrVRP3nRO/VXCPWSErx2vWN7N3zj3Z6ZOHJlhL+gGDL8nA47K0WlMDgY09Z
ixBFJmQOO9/Br4QQDlFUS7z/xbZcyzdBd0nibJJT0qoX+n5slIQ5sJPszLvWjwqKDWZyGBLj7F9t
isuCZyLyZjFm9qxW4yB2u2meQC0TT3JeZHrEOMiNh6MA9Pfq+aZW93y6cLmYEMH0+LSLR+Cydj2Y
qbkT+eYMJ3MH+Od25qlYkKDk9IUlvwQOAS/fIYZUDXN/MPvApmwvzbC9xS7Z6VNs3LLIPXM/fPRR
l+M7mzo763Jr+hHse/BEdteWjqUkb79QlqkEhZ/pjeS/8Lr55Y4+bWq1KgBkMG0Mu/xdElfYaxLV
wMwtZ6Hs5ujM2nB6UFn6mQAlLAuTq77vmosL5MN+tsFHBmHve7u5NIdXg9lO7ysZGW9mPfmvBxWh
QM9L58yG93jqLq2y4zJyTYSJ6x2vncopDoaUxFA0yreZSZlQoN30MpiVfYEJNjllWcFzjyfSoomK
X7Cm4y3sJe3XwWptsRmoonwz54396x+Za40HW5cw8WKYedodMAPSrMw6uRt9HRzqpiP51/bjoU1C
c//8EH9iPBGKp+MdE69Nub7vj1VUuWPhIfeeK/PCiZR3g718RrGkzN8939SjlRL8DoOWZWnZZ5ZS
i5OPPFt1UzGzaUp5yFdyVmQzms4tD6eBmx9DiTIOaE4ceG3aWbXiGaKtXSeUu1iDzD7YqSU+OSoq
r3G2EvNmsIP+pVeV87U/hOrMMF7t7H81vlALqWGFYwwb7vQVVZTNLk4scjd7Tn9FJL0/RFnjvvSK
kFLhIl7EGkK8J6xB3k02eNHZbXIfyYVY8nxnn55y/n4SWH4ULkqiaevch4nRYR1oqtOSbMpvFMbh
X5TX6NtC++rCKc3pICu7fidHs7+rVV+ekcc/MaFxwGFOseb/2PJPOwJUiZl2INDxRTL0dWGYznvt
9iGuKt0dJ//+ILI+/vgbryzAHVGFY1uPdmLgiHig6EIC2qIYkzIzYnZcfi/r2Df+ZHudrmfXKt6P
aqIOuPD03fPNPzWTCB0tNWgWQVhvtYb1FJelgW5QTvtWc4h9p38F3z286Wy7//p8U6s6t7+/7oO2
VkuzWVdj6+ez3A2CQleu4OKqShXOmkbfXE9eTB10JhH25fPwWsgxvDUj8NClU3k3fTbFv7GGEBdh
bpMbgA21OmhM7oT75MhYM6cG/VHDOmpG6F7A1v8PW1ovjNgHlJlBS2WOmUFIoG1f4jNBusZsdmf6
ePmtf+5j/+7jf95qdc7ITYAhea7kzqpBOc5eEe31VNgvsUTB56BBSNRWwTZvJOYD+J8ON+04HvLc
O3cvfHJcLTeGBbUFTWn59w92/J5AJdQe3tkZJoTGIpy39tih3Mbf88w7P9WU4xDXh8FKdEWuhlWM
5aCF7xRNxdo95ri+H+xGI9gkvHPxfPee3vr+6l3Giwhwy7EwEF81FeS1b3iawykmxeXGjb3yc2C2
/TVMK6piE9mdITu6T3xN9h4WRID1nlxvqdHUc0HoK75mY6EUIiu1rWxbn9kAnlp1KYVmESB2JzgQ
n34rWbiF3Vi0Ms8WwvBxNm6dmFidYbY4rZZZtA26xLkpXKe8dcZRnVn0n1p1Hza/GrLaUVK2w7Lo
C+L2uYr9Q555xTEeBfVFnJe3BIrS4/Nf8smeFURhiRoQc10HtMUQmXhns+6NJQCdHI/XS/g82ZlW
nhyaS5056gDisOsLhpHkRe0u1dZYbPlHvwSSaUYUXElMhZ9/nycXV+YUAQKi5QQ3Vx+RsmzlZdxz
dlmQM0KMhjiIl3T6IocGWIYAZTWcv8PsXnRZX39shJzvSaab074mnntmRD05T+DvLC/NW69nf+22
soNMw3sP3DEx4Glu3MKhYg8+wq4fu/7y+bd/8ms+aG914zFjHOZI9vPycVBvmy5yoXJRePrrrSyg
aYLGHmd+uTzFgzUtLHBGgoZEqic3ijdWm0KrH2PzN97lYSurlbMrgW0kM0AXy5tjXFQqeVD1nOyf
f5en5jwHdSiTRM+4Bq/eRWmil6XBnE/ypr3CTi4xNlmTjp+wV3WLTeUAfHBC7swb2TbIf3N76M88
whOTg2SLS5SSL8fSvTp65DgMQE0r0ZePERVOcY8/fRNn25Is+vvn3/aJJQYGPHoe4H7E39e5dw/M
EGhm+HLajspPQ95qDAWApaqq/tyyhR1yKBCH59t8YkzSppCmKbimcec/HS0KI3OcxGkzShqcDtPU
uoJVfi559WQrNsORDBm8/fWOJAdvnqcWx4VeleXOt6vvTgMl5PlXebL7kAzwHwQU7LGnr5IrB9sh
iy+VOIUM2Reg5uH0Jj/NsrdfEl/OXo+p5Zxp9clXI/Tm03kQO8WqAzmJOyDNaLUhNnFDvNW9BvL8
5/Ov9tS6GQiBUSWxGZub9WrpUPYM9M+wWDpGTT0ppLcPnU6qgx8X84va6Lq7dHbmYwPefWtA0ztm
tT1dKjvPBJzC5lxI6smuFl6A+sxc1phVVw9WblYCXuKO4C6IjTEpNbwYuznm9dSxdGNLNWGsdS5H
9cRyQC/806x9+oXjJJYGhyb00tOo9nY9hN9mA3PrrAtA0kVNOm3AmFO94wsqgjXYojOfwaGB1bl1
gZxxVlwSpMzU0wdIlI467HQQIpc6e88G1xdbqxUdgltfyXvsOMavs/JmqCOdad1VdunewwOJ4WwV
c1Ht61lElA0VkmzMmUd7sm+IbBDisTgirTezzutiR1tEADi/IhzpPRPhapcbt9yW/dskN6yPuqfS
UcEGT+2QmhjRT5u296Y7AAsuRNzwk5Q5OMk0cS9xFk/BF/npy8RLqKCI/XA4EyJ6auIs2Aiy5tgT
IVE47UugP4ZfuMLfoXah1j+SqPXD0Duzxz81UgHsYfPKyPEtf/XFGgxeyXimfLF8gBmRjIbG7jUc
D5YT6WNQTjblNxUIuTPtPt42XGbGEiAmbMvZbXn7B7twWUZpKgNuEb5VY/aDuGeP8wFEvq6Ods9/
+mUHOh2UNAUUGrdLjxvG+suPaY1VC4K3nYlXyis19lYGBm3QGrmS7xR72Ijpix4ng+KzzAZ9TjHm
LJN93T5iIkY7L4rOZBmZD14VGNlUFD4o+qwPewr+kib7lhk9ZyjUhu5tmuMmuEl6gMkiLfW897rx
rQHFJ94oR9XUq5bx7O0DUNX+zm3nFLSaAfN8o7x6QnwsujQ6ms3g3iezrsGlz2FIbUpU2rfYP2Yg
eWTSjvtImu0bjub26yUwea+iwZgposqr6lBgPgSEomj0y7JLVXXmhPB4ILsgToi/oSrApONRLoAs
s12mXLcykVDMUsn0TUuU85fjlrSy6DKYK2xa63MIxLdEREFG7K3tyeqUc3AQ8/Atswt9RiPx1Hiy
eRuWtyUvuw7d+sgMA4X58Q7Nan0pU8d+Z/azc3DqVuBLpfvmuz1RCWUI51xO4Mmu9Amp+bgDIHZZ
zRq7y9yiEESNudRZlG7hz7lnX4V8YU7yYzhGzVF6NUVSvgR/kLAVtuSqr1nUKA4oEI0ZWfhaYC38
+vkp9sT+u1xvuSUsyi3+YXUK7JRgj8sHAlCTEg5pJ2W/9ZCD3pEHcm+1qCOIupmVf5kixxg2becj
npx9JiFkMSOiIMbrp1+OA/JMsMG4CoP0+wse9mDeJaEXBx7O5ztGJQzAtMOWoh/mr5ZbVTuNKWe+
aYronILmqYXNQ5xKUpMEGAef09ne2jGTEFjQLpkLqmRtUR64R32FMne2ImNZm08WFnBTiz84DgLs
ta67Wrvb0FJBQKRz1+AxDSjOcDe1o6M3LDc9jgsLQM6IR/tz3uEX20PvPFalj3dkAS3Tnov6i9+4
8dda2+Yrz9BNtcmVm5xZfB9tu8szMjCQQzFXrHV8LgTvGNcI6HaNyPWrXrTGl7ANw3uVwf/cqDKJ
zWPtxfp7z6N9nOxZHZ8fmo+mzOoBVkexdix9EKsl1d89pl1RHLybQSCfWeIeLQlLI1zAOFhbNpSn
R4dc3Dk79pld6hvYtXpXWe6UW20A2RfDdeeKN0K1Z84HT359VLDcuYgrkWU9HWhj49axZyTAKjxO
mZsxwlHML72W22xzTMrI+Ph8R/4QgTwabr6/nLK5hbn+KtQqqLowpSHDnTT7cBf1EYwdFegc/qTb
ftdD0Sw2ggJxH2YDU4OO0CvOXd4fza6lozkwLHoNWzKgTl9aM87iSFQgN1DJbmIWPDKgprjt675+
+/z7PjlwHjS1On+R44wQzDBwylK7V6mM38yFlV8838hTH9Enx8t/fwj8Vo1M0h10ZKQGqErY2fsS
MCfVvo1vHsNCmR80Svfvz7f46MDHbZZeChCAIJeknOG0Bw01TaiwGkriwlDhbZlPN1LJ/HWuowSc
dZ/mh3IWxZll4Fyrq6UqC7togCMe7IYgqA4CgdF3u4miQ6OCYSc9Ub8wJhWe2S4ff0F2F0SBS4GQ
QCOx6twmm2dPxzal6Gkir10T0w0LnvTl8x36eO7TCtoUjjgBh0u5erWR5cWf7QGnocCCCRwP6O5j
l4xtMkIrRGRbRMcim6ZxU6V5cmb8PFYJiKV1D+k9sXOTI+bp58wMjow5lMTdFNhgWpdr1nYou+bO
c9QLuymsbZk39eWkYvlWNllwzxXNPHjk8q8mXzmXbuPnv7wYcsHCBAId6ZI/Xtue1IlI2rJtYBe0
AYyIssoutHS892FrdSFezZW4wf9kLAC+zucsCxFG8MLrVYoqEcEqgZT1kSR0tIqJEo0h2sdO519H
i6ptG+lqBkoja9Pk9s/pp5K1eJnCzVQbbqeaUpFkzE0mng3bLfKNtt1kovHEsezrxKFQxsw/sNvH
H0jA4nvlBP2mJvnj7mMVt1ACcDKmyDusGtLKlTFBV0gq92Pc90F8xFVVIsyoVPuqMUMHzLRhja9d
MZgve6fNkk1qFm2/zQhfVJtAGTkQXeUP2D7rDL10j8cbhA+Tr78p2sH5SrWF/l6ivn8RzJmCcyHb
9IPuBNCCkiwvcXY9u2+deqret0hgeJ8ag1ORSfMmHKSGywbmPtg0juDPMgR+v51KmUNfQfD+Ze40
FqbC66AEUAfkJRS6VK6+gps6UFQftlO8taoRpiyDubsIihybGTlDPt7EXt1HLwxhT8jYzRYCi+dH
0c5rZhPHN9F/0IikIbnVTuLsvNqvYiijtgJTkGb+XQbsORv2eD1iVkYsyR/A1OFQazZRgAaj7FuL
omUcT6X9ziJXxMVI8n5Fs/ORCzTwd4o6xOPAIcWR+GZ1Z8WR71vHXnb4+IK7b/FedeImpiaqGKng
j7PA2Zo4Y3gwyXur3UR5TKbEaEx53+k4+9xiZJVuUzMA1ezkrp4Xg1HcUoGRjtRUC829f7aSTG0t
mehvg3DM1zUJ6W/xmEnYHF5hYntqRBHEByoY5vfKLyLweWUTZhfKc5thM8OArTdakxja1ZbhAYPt
fY5tzaSGt5YqCeXAh4beXCvBrdXOGomDkNN2815SozZfcXb2YfNJF4Og2p9sexfETgQkJLJQA3Wz
Nr5PDWNAi8EivOJG7SsiLS1B00yGajNydDAOaR52DHVn8G59Mc/uNscHwt7GFbZhbU0Op8o9RWVT
bExfSQdIGI2OjN40mMmDYYlD+WpAzqhwytJlww3AQXdliCL7OJURx4OhtfOXHC/9193UQHXMmho7
pKaqCXfapfVqqnF73ShbtzCvHDEOL5qwUt5hlNiSbSzEBMNGmZXKNnw5D9SB0OYnm8n2jkjPAL3G
JqKznSOvBahhmsMmFZXb7jgf6T9JOA/3TqD4IbKB1BgaRTZjv1AP81sRRuZbEp/2ZwC/CELSIaum
zdTP7V2ZK6FB3PoDvEQn9Lyd3SdmtOnriRJ8wiXJt84Jp6t0INS9UXkSvwpdW3dXjlWAhTFqhSMF
u76/qUSs250ZGyO6QUwMSZNHiMAbsoTRC1+5+o3RGvIzTnbilVCyiy+8NKaAMQ8zsStC34bVxC3l
xjXSWW/yUsovYx/gIFHQUealganBvEEbmAI2nChWwlMmhtE8OzFM+950FASM0nG/NV02568Gw4mS
bRSnxnjhmUD9Nzl3OmcjbV0ll3GblZ8auy4/WWHkvFdGPOGQ1bQDDDMlgs9+GgHanHBjIXRRR3jU
FMUYErtLsrLbEmmM2OM6wZmsdSAupc545+nMvlAiNijjDJx5U89XfZYnf2K22ILezvL0YyzMBG96
+MgswEK0fxZDVN9FSOWtbed73Ufc+jzrwhNyksvC0HvbDBzwOzPyvHd22mP76PqpxotkTAr9iaiZ
o3eDdkW2n5LYfq0TzDcwmzNCnjpxzP5L0jY5njX4wDCN00TJ6ySCinIZupaH8XNLZGpjKU2yO1Ah
bG97CqUBzRyB0n6K8iw5UCBVQVDstHnlcUqFKUL43CDunJmfwfnO/cXkVoW1GXJsEQhxccvZpN5g
Tjup3CnHo7IG7u4lNlUUpSkyDzxOJz8PWkXvXREh/JpVHFJdPvSUmE3aNNQuS/GQvqxiFyBObSOp
usgKOR791Et9rEXSrL+wcs95bxtDDx6s8triUsmhrzFcMeNgg3Ao5M8xiuShN8MiubY9bRzjWJnf
sc+joNDVeI69yEUxAlFJOVFve4XpzrusM1T5yrHJgxy7fO4Gxkvk8W+pMQWfMpC42+V+Nn7spcAE
ZhJJBvvUaRa6eE153DuHItjia5el47irfQ1RofAUFf59MB4jL/HemU0wf3Q5gTp7VlAX/JETJh88
p6WiNx0pjbjNOkqX9plblrgMGuw6G8umnBpFAs4CpdnnxGodazI3GZrJYCtlbNwPhgoK4jCEJnZ5
lrZ6N9tx8hm9n76di3TM3jC0x2oXR7WF+XhifGldt+8vnT6s7k1yJdmWSuO53HReGLF2BB1e7FdJ
n7MJVKXRgTmXwegeRgQ+Yo8IEzUBtQa4XYrJmz4kRWe9N5wwhA6TZKwTBueQez8JohdukrX2pswK
tnbT7dy7CGvGj41yB67sjuY+YKjBAelDlLTDEDWLPziltKJtlanyHa4dk71rqsH6bjRD92105ukT
9dIjE69xU/D8reTIUE5ywD3elcwuw6yvcTTS5aEMK8A8uUzySyGUN23w8nFfEUjJP9sytm9bUdp6
N01V1b3D0hHCSYmh4C6o5uZW8f/CIyKoawB9dpz9GTtWHONLURZiO00DxznPT4dvtgVDHcPZ0HuB
bVL9ua/aHjgLBkbdfsBmFQvpCt/SrgxUd5kkc9Md3Toz/K2VlzY6kx698tYdYtbPYJ5Fe6Dwxn3t
xqV+G5b+1B5lnfj17TC7o7/zRsKgHOP6QJJVYFxvKAGpGnZSZO0bbkFlvJsoGQu3njFM91lXljhX
pIWhMG43IJ/LCkm0rKgZp9Q8rzCiTPVVaLfjdnSKb84Qa6BFjWvc5E6cZruZtI0YPaqbE4YQuw0x
pOEYd1V2nft1AwYqGNNPFfOx2w69kYOGa2t8HfBYNT76ymISii5W9+00aYG3aWKIvWfU/lVZOVW3
aQ2T6koL+RxuJf7RdHJo/QPPuykK28Z/uDXVn4WWkbnH89yGE+YXIXkLHSwVqVwQxLZoFNCmbpbz
lZOOlYmdqzFet0Yf36IdwyrY7KT7JoeuRZhxrraecHnrIks5HruNzVYy2nVOReBQsX1X4Vx1aGCN
EdN5XYP0d6oIiGTqm+ExNRAO7OUYWfAsBSfWnSV8uW+Kqukwek+ar26h++++2XAiKiOvuIH8jm44
agdk+HjCeyZlUb4BXS4JWmfb2nMbciCiAHuzeB8BeW5E1G8p1czqLSdflrOA5D317UKUaj+ldM1y
ybLPRa1/pAVOLxIUwpCA4c8liLhWpxYtas58io0dNSlgwFLuMfUmbEHKT0SRNqE3OVfOEILbcZzs
pS+78ZWY/Wan8yR8m3iVcWkoLN+CPpJvijkQBKaT8LpsB8A+w+Acqz6HV5O6QHRKE05z3iNen0d/
k2Zqxo+meff8PfWJ+A31pRQ1U19jAqdYl8838zCPYWeGu0W3f7S83r10rdnChNIFTxb0sGGtML3l
gB1DcKR061b1XnxGC/U4gEPxPBd67mdL564DxVIHYzvoPNi5dg7c0Uz7N6w1HMfLqfn1i/lJU6u8
i2F0Df6YRDpUacQXcWaptwbmV4Q3CtCYE4USc93cuRyPPzzf00/EHSjwoZZK+E5AcdFyRX0QePYK
7GbIewfcK1p7n2dZszdAbZy5Zj/Zk8iZuWGjfsQP87SV2SwzP0/TAGceVXwosEFUG58KtiNRt7NV
Ok83xnUamTbW0+s0YcCO7rbYZhBK0cCJKpKknDzfBBP3puc77/H9nQFCMOPfLa06ryraGPU5X42E
mL6IZVhd+JOeER9KlLtRPW4Bq8R3zzf6OAxHUGxRD1BDymT/kd548MVEj89jnfeQ3ij+2022zHaJ
eRvXL6wQa9jn23ocEactSpBI42D5zpuefre2jKpOyQK4U2O738ZACQxDROe+rXRn7vIhKe/i0sk/
YtRhHXUl7PfPt//E6CR0KpaEgeWSEF2Nm9ELOXbbxI0de5Tvm5yyRukkw1/puF9iFd1gUFmp6nu3
to546BzxXy+Hb23Xt9/+dXNfq3+xlX+97/BlWf+d/4Pwor+M3fi+PycYofL+Wv3r//3r7j77puKk
uH/IMvrP3//bX8Kx/iBcSVkg1fLkS/7hGVEk8QeVmagqmOdLZRXf9G+ckSP/wCtcCiJe6IZIBBAA
/JtntPyrJS+A0gdVDJUP3i8RjZZo6T/7IdUZqK4WX1U2D9shhLwaN2gU5soQefU6Kr6n7jttcujK
1I7Cjq3GdahqOZ3GcAVzeGgQmks84R703Ku/mnroCriKdT5+glXwH2/JzAlanqCpQ+xeyICXUGxx
GEdNcynabOc3r5P+c+F1286zNoHx9ccD/C+M6f+J+cr/wYG+1Jr8fIz/dxt9K7ukPBnby1/5m9Ml
nD8YuyhvTNYclthliP7lm2JI5w8WQoSY/I8up4JlyP/bLti2/gCPg3RjqcxiuC1Hhf+QukB1UTKE
tSL1JctM+SVY1+mKaPwwTpEs/asR7TZ9BeklBuSd91iOTX+G/S+ttf/55bUuOUfF1GHzyLHGk5sU
95K59c/Mhp889LrUI5mnzkUXT3AjkFzbAKFbzjls189+e7U11T2WeGEWAvnnSnnD1qMxhs+93YPR
8cQ8/tmvrxIlIUQSImWIDjGpRR7Hpbg9cyT62S8vp5cH23eVminFehZcEV0OV9Tx9dz3p+CXEoL/
fMyl1Qe/boecykvJGbUeW7lN3BTguuF++L1OcU5/XE6xHF2iZPu+WDxXy+5+NDP/N/tlWdIfPPns
q8Ql0pjvHdVswmh+kbTRxe8992otFii1/c7sUNIFx0Dd58lvzpzVnOSz1TW5y2yPLy48RTyev1A8
YZ4rlvjJSBGrO0HoD5Ka7D7f95Nz2bXTXSZ+DYb1n2EiWK4edrYkczF6OVCq1O/1dZX21k3oG7e/
1d1iNTMFF/a+neiW2P7SIJjzonOlBz/rkfWs9LxQy9TmQ6bwR4CbbVzCa7+3WK0rAZNBZcol/YUJ
YfMytIfoQtT61yTa/3T4al4SCq5qZdWYHExT/mXGqPxSpXZw+Xs9vpqYbu5muhpUvhcf53rr1L/Z
I6spSQLJnpKUnx1VXW5aq0m3LnSP33vm1aQs0SA2smSURDo9ttFob7B8/d0nX83MIbNAgCVtvh9k
pDY5YfXt6PfnLu0/GYY/zM0eLFVxCcotGtkc/ACEtfKTLfUG506QP/vx1dSci2IeIzXnewokCuRg
HkFq2XW/N1Lc1dz07L6ngJlfr1MAs3dVfSZk8rOnXs1MfKOhQRpTvidNcFOEObzfsj6jmvzZb692
TM+ZY87zLoWErnNZZQWmUJVwPv/WMFyD+hrPV0qPTrpPPY80qmeSugtUWx5+7+dXM3MuzKQBjYL/
kkoO81i5F5Nl6OPv/fhqfuaYBVqRScfYeV7tQlFmF4P3i8DE/yxZa2BHioCsK9Mi3LUtaRkXY6fh
6+8992p2Qn1q0jjp0r3qXbURvfuVspzfW7PWiJaym1MDADTm17W5w3P5c2whQv6t517TF6xQyGZ2
qGiltho7iVZdFLKod7/346uZ2Q2ym9qWB///1J3ZkqQ6tqafSMeYxGDW1he4Ox4eY0bOuW+wnRNC
AoRAA+Lp+/fdp+pkUDsrrDDri76sXZlKHDQurfV9wkEbEVNedvw1pt5vRtCW2GdzNgAciwfnaBa8
sQ9z37/Z99ibwTksyNDOBzSN+rvsouPsNkCmw77Rs028FwhpJyjqg3WB8ZLS45TsfOrNsFzmZJ56
rGcnD4ASizB5pxkPd3aTzbCcce3hg5ShmyiSHGYWgBdU+A/73vdm2exqMg7C9PyU8i6B8SAsPP2S
SSfHfbu3bcgty6Qeme7gQ1r1ISefkGey72tGm/2sz4hZ6hgtI+voVuMes+zn9f2u17LNZB4p48Zm
K7j4vftKiLmv6agO+9rejEywk8yysJidbLykb3mwfMC1d/RKov5vhua2CqkeVNsiRasFvZA94J4W
557AzftW5b+ujX7ZqBSRJkHS9pBjuB9Tc8mHfQeq6Ppjfml3jlmnbIN2axccgoIgR0Ds635b5teg
OxwpQwGR0nByvCuLfOfGastDipok5Mj0ZSeUQoG/OAxfcKB9LWD+u8+4GZb1KPDYmjJA6HB5kuMy
HzUq074N0F+0x19e90AQp2pDND62Xwr43dl/WAH8zzU+3AxJ3LRz3sQJzGHhkiN/KiwQLgjlvr69
pVAGPKCjy9F63cAAF7PnSMto3yS7zWLXkwPDg2BQLs2fWJRFWSPPZmfbm81sl7ehM/21p3S4qs0b
/XFuinzf2Ak3C6azLa7Gkb53ynC1zOk5gmt21zy1LbgxNMLZwaOb4ELvQIvAlSYVfN8k+Fe8+5c+
CJAt2JgW77vPFfKDehkdmoK4fceS7Z0W5wvhnkTsFHm4uZD3A/3e0tp9++S/aES/PDtusI1dcrQu
A/fYCfdDrSTd+dI3e1mOAhGI6zEVTiRPShQ0g8w41/teerAZnkjqd0jaQxphikwHpGYF+hD26rUq
oL+fs/IiejmL6yJttO7hrFvG2pxr4dUhdijv29Ubt5fnyDEzTeDxYnIyHtbxTTp+3tfwZjme+nzV
yAtjp7glEBy7wj5bl+c7W9+MfST5jlwwiTnLryX40siwft733JuB30g3OKHQMgeE1U833fqac+Dv
PyTS2V9+yMnXhVMFWu6JZCWLvy4G8bF9T73ZKQNi6DtyXTWFw20z8xRmsaV/pTzodw++6YFIQIpR
0zljYJpiKe1qUXIBMPG+J98syWzurgnDCo3r+9afe7tvUxVsRnwWSaMBMmQnjbT2seseVnva88So
e3n5HYMpX5e8wIAEvTNsynnX9gEw15fNDokzM5sn7E3y5ZKG+i6u2XHfE2/GYqE0KtaYxVgEgRig
gNi3rxRG/n3XQCXuy4fukJjtkBfLTgoci7csnj8MSKzbtTHJi81QXHrwI7IFn1B2ybspfxhVvWv6
wJXgy8decP2tpwTLZOLfN+Y0vJaS9LvXsRmGYZegzmPGMATO7ZuHT3JFouOugYJ6lJfP3CNLeA6W
a7eTZDqtkayPuSG7ljBkCrxsHPSO2Es1oPFmGP/M8jG8Z3QlrxGdfvNetvU7XZFOlhdo3igUoyH9
8awbEu979n8p0wb3IVcS+1cqJvVpraVJqzgzdNnXx7e8liYIUBLVjNg7dPxZIO2f5/5m18Dc5kBJ
Cz6BndHD+z68YZ0foNFBSuC+xjfDR6rUZpO7Dh/oTRP/5Jdx14KQbxlBnscUiGAMn3jIb8SwKuSU
LnxX/AFlcC+7okDS6Iw0bXbyOhrBdWxWP5cZNyis2vVe0s1sGGBSUWAup5U2i3mmRAGFxbJlV8wK
BWMvH78FERxlvQNqTQCAhThJ5597ZIDve/Pp5ptO/coWYbq0AkWD3xDB4jdWab1r74P0oJfPnvV9
oSPNYVoUEUqbAtE/uIiSneMoetn6FPTImWb4sBNJ1jvRme8c6Wpvd33UfDM7mnEdkXwWYEYP39Ns
LsNlX44B6oRfPrapuwiwFnT2iKEKMwZlNS36YF9f3II8MiVbuDjQeOfkDWsfVtLuOk3l2yrOLo80
QshYLkQ+v+lyAmU2A7hg19vONkMo82sY1YPJTrbQ9t4EwXCvcIe3b4O1LX9Ng7ERvV7TquVTc5xs
Mly8A19+37NvhpAYQo5FWqdVY8f+XKDw7YJSYr/ztW+HUDbqJdQtVqDa2QNq2vwJFO3XwKG/WUe3
IinUM6zeFVNaCeBCbqZmDasF4ZV9C+k2mxsFPKSYBpVWELf1jwVt1iPS6fXO974ZoQMFarCum7Ri
wgYljefuTFj4Wne/Tq//k1L4jxAZEopfjlJACuxACaYuaFD4twyo+jcgyMJupRTS6cc23TkBbzb/
qWCLRuUsrVARE95h14SighYgnl19c5uJJT2LFuclfkWRDs8qUfFFdIXYN9mkm5UVMqwYlahYmnpu
cpQDoIz2IdCU7Fw9NvN7MNcJ8QTN51EoK0Xy8AhG0b4kNQAxXn7gLPSoWW+xajvFnhVZ+vvR5m7f
2WvLE+pA1C54g2VVtH17G6NS86YO0p0bjm2GEA3CvhgajCuaLOo9lUP0k8k22/dVt0lCrQVGcGnw
YhZtelRJZ/LGYNe3b9HeZgmhMCbO5HXU9rnX1eIkVOdwbe6bLbeWvz724ioNoVVjDMra8y452TwQ
u8KVKPR82WUS5OvxKcFMr7mIKlS/6dOc9Ds7JN3M9DAlJszAX1k1VC1HHbj+zqR0X9IaEvtfPnsq
lJp51qPPUBvdYFuQH9bIi3177C0IbllVOueohqhcO5snRlFTv8ao5t41i22Js8AB50h0cmkFUs5b
RWhya4Yk3XdkopuJ3ggxjJGzaRVo+V3MY3GJNZf7Gt+mDDV93rFgzWmFgsz02MTCnBkh+3JhkaP8
8pvGRrWrSJe08qgN/0Ml0HoBINHuupJD7vPL1kXCp7jr47QKUfx2RgFfdkt8bPbdtuRbMhRMrcXI
E9TQS2XAKs9j2Mmzpd83VJPNUK1TDTPZUADQzfvg0A8+PeQrr/dNM9vsIVuPI5BqGKoJkBio9wSn
LxxzSF139fdkM1bzzCQLSmvR33G1fceHFqL7fvnPgK7/3Nkkm2U16grdLwKjSbURLLk9asWhlUxe
6fHXF/w3+6Zt+lDOo1b20K1Vhs1zucxqvhN0sRchVb5vU7P1/y0ZgKnQgaUVqlH85zEMpueiLyCG
+vdv/ze/YJtK1CYolysMfsFUyOFxqrvhgCAWOr/KxuWVf+M3++5tShEbUyC6l5QCyLekl4KR5jOW
cfft3/+C37W+GbkD6rPCqyiqSnPT3oxhm51B19sZ/N1mFfUZb1G/n9BqXXN+XiYA6Qub1vtWkngz
cKMGD45lj1Z502Y4jNTZGXkB3b4I8DazqINWAwcddB2WkPSUzFF7QjJ3dNj33jfjlrKAKJ2stIJi
wp2GAYK0WKhiZ+ubcYtyJ5bOK06CZG76G9miCHml47pvs/0XIfSXy1J2rWNBwX1WeYABDshWzG8A
sNx3VfUvhaCAKrm24dj1BbofvwMJmd65ZvDvd733bYaRpqK24Yhdnwbs+BQRV9xMGjitfa1vVlmo
MzDxEey2ubbgYhCeTT/GBnaYfdNZtBmtC3Smjnq0D+xZlJT5mmXn2iaA3O57/k0AcSGjGAAupBXS
MfSnPJjbeyBV7Svz/fUp/2a+3+YaIYvWtum1V86xsA0IAhZIkkIWT/0VoVSjTrw0uEx8zYj1m6lt
m4JkcUPBUfqaVTEubI9zMo2P0oV8X6x1m4WEQ9uaAzeFUE4H41DEE1AOQtzt7/sQmwGcLi5dghGb
ZI+EhA9Y1SfwEsDB2tf65jxL0WF8smA/NQfO3uHeT1frpPelB8KV+nIziNujSSwNTasUGTIAtqGo
Vh0wB8X1rutVoGtf/gMhrsW7BlNPpfpo/WjyOvkJNNvOIPo2JUkMsbMWXLzqylR+Z4ckfErm5jVS
4m865TYpqY9kJDKS49VHoQbAyIeHrO/kvhXxLx3yLzMzsIwEbKI5qwrtZH2BPkm+A+UlJ/u65TYz
iaC6awyiHiziCRLNGgVwFQFtbed3vb6zX56eq8TkySiLaoaS47Hv+uC+ANjr865Ov01PSgRgPozl
RZXPKKgjJis+NNPo9sXmtulJc4CSyNDERZUlil9Gz3qA6ha7b7LZpicBcrMaSH6Kql4Fkp9o3H9j
TSx/7HszmwHrUXNQWBPhvafEf0RCmO5BD2v6t7ua36YopRnQdFBmFxURkdJHunapAF2w8PsCaNs0
IhoM88JyWVceVwMPEnaAMoAkaF+X34qfaQwzTDQMddXRcDmrwNVHCTruvgUdNe0vurxsaSET1A1X
MahUgCMG5GbUXbHzzdOXrbdz3HaoVq6v94HdnYMy4BbpI/+ZD+qfh8NtTlHfoWStEVNdsRF74zRI
4kcNo/K+7DD4NjYPz+qiz5mtKyWD4ERiwv/sh15/3dcpNwvsFM8wrUUDqVqHdMLU8ggYV9yD7Wt9
s8ACCyNrBCxIxYo+/JDGsjuOjs3f97W+Ga/rCMQ/Nsekqnu/nEwe1menSbhrFoZQ+uV77wcygYPc
1VUzg6JJJi/eZLGIv+15dhR+vGzdL1Is18ueqou76IGFRL3HEf01QfLfr65ZsdkfrwHrNcjrpLLK
Lp+jpRG3dRasuwJFgOW/fPYk42METVUN5M4aVW7kj23dy/O+F7MZq4B4hmqWrq4gdx4htF/AjVpf
JXv/7sVc//svS2tt02EkwpIqsXSEeTfgZxcBC7vv2TdDNapj0LNXSiro1pv1orpRvQNmctw3B8Pn
8PLpm17jxg6k/SrMRIyED+fG8HBFWO4aUEA5vWyfZ7A9qATP3wc6PSKEXH+Kk7bdOaA2w1VQMywz
w1Rj/KTumPf8kjTLa4eq33zZbXoT1uko8znFLOxNd4lQL/dRgEb82onw2rf/9cyGY/zLVzOOOKl5
6QjUQ4Y2h9osYG3V1FQCqNC2TGWarYddvWib64Rk47zrk4VUfs5A3mziCAVG8jWx7O/e02bwthJc
y7ZZMSXHS3wbJLCxTTij79r+gUr38jW1yKUqSN8059lRl9wGMU0/SARGpmrfu9mMX1ZIrxdg587a
hHUFo4a74RC+79rj/Iu5WJMIeM9Mzmcpmu5ovBVDucp2/bnv4TfDNzGUtSGK289ZAXisZnSGSErw
nQ+/HbzMAzQc9eScGOwumezcWXG6r7Ir22bg1KwgNYlpfaZ+sAznfJL+SOzU7AoYZdscnABFB2wW
urkREQmGI3CE60MqpmVnr99m4thZSVnnwGRkYxKUFr68ez2KZl+v3KbirCDIt9DYTDezAQ3yOHbN
CJgI6/eVRgOQ83JUCTPEvTC5unGCTocxx1eFGHPd13GyzZhVsNIEtWjozchB/UD+wPgsYu12hY//
xcsohXHolwu5adX4yTs6/OgyN3/ZNaK2uThTbrnr23682CvolIZ8/D5qcED/fevpX/d2fzPrb7Nx
hAkin0RmvDCv4+aOIlpUh+dMw6833Hvgb0mBAp+ZB3fgnmfJg3CO5OcojH39wwHme72ggyOpBVwa
NkPDS0ZWoh8ItKN2OMAfHWdVlhLGv6rB+R4A3mDxgJX7Po1umTRi7A/xWhdBxVsbi69kiUfUha1J
6sIv2fWvLNhAQmH4Nl0gGrwd6qLtHzKW8eGWNvnYfDGDUQZ2YTkv07tAKdONB+G1BuEXP6JuvpLI
gcVdiiCS/DtxRLv1sBRmaT7UnjnAzJOEMHQ66af6SYYABd73elnT6TCHNtfHMIGR+u1oAal4kLi3
XWFLQc4of5sp+KstZEZNAN65Hz2dPnbT1DEgMvGNLkVuchBDNbQi8miDruvx++GZVJd1Sgqk9QeE
qc8glkJsm8sQOqSDm5JU38vCwoBwcG7J8+99MobqMWNUBZ973dkoONqwb3H6kkDZgDc7RKxp8GN1
Lry5WLSp1HFWeRJ+XbuAMgVtnuLtePDxUgd9iZzlKAOxP8JWcUJop7bjqaldLR+5HzR9nho6o4Wc
EhLRsqMQsPkTFOwxzAPzIDhYrKvtbgqcTUb8IMBOfaVnCDnu1jxvu2e+9KOLjljg5Xpm1NP5YTZx
p7oSxFhq3wEpCn/dQYMyB+I2XdZmvGFBSMmXPtZ+HsoW2W0ZK+3SD4tEDGShzpU6Hx2Y4Miri6+A
W9P7OL7zvLMIqwWh1ysYrwNsNmdQpTqwp9U6E4rLkCGvQaeH8yEZ/7Tx7NwH00Y5+6BqquwEMgB4
N2DRpoCgZwdQxmN2SY2k6R8tJIv8J+xqZOUVEsnXaChtSvDXwIe1fLnhC35VePZ9DSFryUFHCIMy
HDL8u6ehQLoWxoSTJv8ZzA0D7LXlqkZtosrNQD6TVRvKDxOD3fEbBMOefE+CDMB/1DlodWB8BAE6
Hp1ahrvBi+sAy5RmCrg6LwsY4AZpi+UuaWUcThUPslQPJ1IwHQcHamJWD8csb3v3I0K8wbwFwN+3
81FLDRGfMM0XaKRlduJA2KoymAJ080llrf4WznhH3xWfo7HBy+tDfzsEQ5/do4h9jt7mCvedYYlz
Y/fcp2l760IRvIGjr0u+S2elOADxtX6DDYkf48RnwP6Ezfo+EaFrvoN7HifnJitYtpZNvDBVP8AB
osW908InzhyWpC5E89kwdCrxkKysiNpb0GyWtjs4UUzs04zZIZGniS9Zy45RnTp52/HGW3VESl7D
1TG5ElI/pSSY1x8Lmez4IZ0LkgG2yxBEDkoTJ3p9ZmGN5Rj07zQIh0PnMsFXIOOR8qVKGeCacaws
7vGn6AYCCRCuzih1TOca/O96UT9RvjXCi9KAyKJHpJADzJKXOvF5BMS44Vx9aQeN7IUKuHgwYw8g
CAkrgf0DVLcoVwJ2K167B+LqM/xfvng7RYNLv8SAuTdRWdh+SvBszrrkZ6enWD63bM7V50X2MuzL
ZElG81gHPFr+dI3lHVBtPhjbc1dTO4FApUaQosrAsL4NK9ekGdIEhJ9iEd0LGwYW7vcE+kR7nPI6
Rh5BF5E5hEXS+eCUJSJNfhqCQ1h3mWVTyK7KBAL9FWCN8/SoLDeDLEW72LWiuAjJ3jGQGYKv+Kyg
kZb5ktO2L7E0uOKNGXSUIdtKIicFfycbFveVxyAuojdzYLUh+W6GJTJnqBU0USAKjWnzlLKYqGOk
KfwbQZtorBdZavMGigtXf/eis+xZZJ0zT7JWNDrj3TTJty5P+hA1gDnNmw9Y6A08EoC7940t2dwP
7gJp2KoW5FXnDkYE3A/hDvygEztE7pCZzjQfkiKU+gYKidl9njsH+dZB0ZYJd+r0orQ7jG4J7LNR
mGcgk2bdFcwTtCE8GsgnOzbdWuR9OUsZPmcs0aYcOt9GIM0nbuk+kdqkq3zG3p53/jjRIuVAMmfj
mp1cOI/LHW76CA3KKBpmc0bacJgAXI3YWJeXPbQp/VeYyJKWlkPBHIKTTE3JyEvDQAQSoDM07Iln
BlaXrq6X5E/Ax7qhP66W69CVqL2ZxrQcIrTxaYbbcn7qheByOLOAM5Gfh9BOeXAKm5AAsC+HYPZP
Lrcigh8G1PZmfYjXFd+qVNAaTEgg0D6og6OE0hHc7SHFxx0OCrhxSkDwjsn4PGo4fXiJ2kkfqdPq
EOQDkX6izZA/wXvSfKmJpNgSLJOOlh8hfvtaQ/Macfs9ca5AUtoyh4MrO7IM+iaJchcfmqsFR5Vg
Cbr8bQAhZv/QFHNrgSbvPI70P9t6tV5VI26Oig+YAYOoLW3SFqQKotSY9Dylo4VbchhY5L96tY7T
XR0JH9xyla0OAo11tg9J4KUODlqJlsbYW6yYBEQ5Yjyu7MPiZnSQQzTrLJwOMY1BhYXqAL7Gj5jV
OfnDQPgQNSWPeuQpNBz6nR+86Ibp/ZQbIMjPiYwZ5D6qS1VxTwOVN+nBGCnsfGjDUbY30Im3QXEs
bDiMtlQEs9NbRzKLKTlJVAKlQepSc6mLRafPayAC24BZ0tKVHyKtm2E+THgneUnCJkaWB7akxh0E
ayTKijIYP7t3xSCxlF8lH1T/QRZnmx8jr5N5RD1G7+CPtbiN518KMYIUA/9Hx+NPoYUym5VqkjjA
lHVuViLLBYIEYMAgGxgFxpvHhpDCHpF4fkdTO6VvcTkbF+/alSrw4KFjDxWCsKlqB4S/8hTtpWsj
xts8qSn/2K2GDt+yqIXkuEwGeG9V2RVTmH6DIxPLQBm1add+anxTT83Vd4S9T7mMtFYXaEc54PFJ
jOzmj3OnWmhyWxgeIG1UqdboWrVvs+ZMW+xjo0MLbCfHPGgpCVFfAAaMwQ5qwrG4BJ1+rC+MmRlv
UPglvMeeI8k/xh3mxmpcwytGbFiBiPvsZSxEtajITZC8zH1cfwExXc7PeBSKSa42XT/fOThgojeg
a+ekLJCZB/1CPxh5IAXkEJD2gr1Xv5V1skyXcOm6qFoTfB9suK0sPugMHhYUJc6N/1Kv2SRMCbZ7
3GsIbAKZPJAVY+I58BzJZ2CvQ60ky7ZJaQfNEO90gZ/vZcMpVg079AO2JEmbwJ9dzE32Yxago43l
GNACf77nuGC9oT1WqU8r1CHZ7cJzST83IeaTbyuAteGzmDS1T0z2sX1ckNjCbpEKBY0S5ArE5bca
Rlb9MxzXwZ4CkEupKa0Jmbypgbs3n8UI7Ma7GEmJ7K11JDbwUaCU2H8U7SzUDe5jmQuhQUgzOKAC
3Jl+X/s8HMJTPNkF3PMIl4TuvShUhA29bdxILx7W+Da76RveoTS0ZcT0ZVjDqvojNIJTrK+i6T86
TCJ4P4jItRTvYCE1vgLGs1J3y9p3658BkveePY5a9D4zBIJ2q03wZpFgWVdxO7XFh7Ztue0POCFN
9IGIQogvEehS/AneehpVE8c4/LOZFcbkQdC6oKgOCosYNZRh8sPWkhTPHoSABYcnRyBBgQnLyQsu
oXP9XnaRZl99MeX4+ZjqhX/K3ND1GG2d18NDQzzkSlHD3PA5XrCNLGGyyIILH5tR3U8BW+KzNa0Q
7ykdWS9KK3zU33RjIhVmgTn+CMdHOj6Z2lpxnrkmRJU2GHLyno2qiX6ITjtzxsqnlnJAAh0MMEOU
oVeGPJqPgbY8uJ8SUxcfh3Ho4JuYcjoew9bk44dlSBCPxFteMQjmNdOo6jIptmTPZHYaoWcj6oGf
LFVEHG1udfYWRpolup1sk2Q3fHVdh1qwpege424Va1P2K2af9xBDwDMhh8lIrDYNrE9rymdzFwSO
pW/B8eutONQwgOnmlIe5Sd4iDEfnii9WYCZ0CUhuVbJmFKLOuYfcIRhnC6cViogTdwKogQ332Hxm
9jbLmzA99bOB2I/HGKG3/Tqk9YkmK8dhN2tDdV9bEVxhpEa24q7tEweTC76k0JfAa5MfI5x3O5g9
6DhfDFtxx5qyTvZQL+EJ05tsaNoUPllUIt5DrxV3R5oSPuJhUYaUlXGTr8FdPaVCfoNsIp+hpIFb
6ynssIvGAQ6lMulTM85iOk2znux96qJ0vCS10pjzQwOjUptM4XKPClIQKMqU66T4Q8h2XKq8Xe3w
XmAUA7zA11CdpxiHmqfUzsmIrVUORaRFxCgq+odOwG33aFO86KE7GLIEEb9Q3yRkPSKdrx3aQ018
VoC6GaUkfiUM8ZuIbbYJ7NFehUTypLksWBFBb4GEA1kwuDf+49+HOX7X/iYur6Ia48pO7NItgbrD
9Tq0PLBi7Lss2jKTo16bDPuk9UIlg5lsDtV7n4/1865n3xbrZHSd1BBLd1FpG95GrOOfrjvmV579
r4ysv4n/bMtUGxdOjfetuHSyYyM/JekKXmOYTPWFIhcJJVSAOTZHnUYE3d73yGMMwNT+0RYCZy0u
G/rYoiNpBEyx9VqXQzIWky9JMvkYC1GOMrhjAgE4/sAMi1t9jpQsRqhCxigruw45rg+kyIb5trFt
yNCtZ9yJBavvXiO5XiOIf/cDN5FFJEt7yIgWdykyHB8qOxV6uZnr0P2UgQ7FUQCi8tpd8G/62bZu
dlECjujZzxcL7h257VpZEHqM2zCQVw8RwjAlvE8JPSKaQHID22aB+BlS5EJCERJbAw8jWuzmU0g1
maqlq+cJpkL44e9TWxNxGKE4cuaUwJ0Mk2Ompm6YH9uoS7Eh03o0UOrVzTyP0xMSBp15BMyF4fAw
s1zdXvPL4J/NaoFT9anlxMD91C0SUu5oYt5hxsS8E51F2kTL2TZT6N73sCSEpOxS27OlrLsaQC6c
ZnF+92cY70IEYtTazAw6Qq/kMXKgDp36hiyzvU3ypbCPfZ424IEJN7vhvxXN/w+w9v//qhquDLjf
E+xL2bW2/fNXN8P1L/yDX5/9V4LoXFHgFF4U0OGhn/43vz4trmj7FFIUChMzhB64qfkHvx7/V4r6
8QJUKJgTIEJFi//g10fRf4EZEqUF3N1xFFz/3v/+X7BiND/km/872ubN//5VjBDFf2UQ/8+wTJOI
QioSxwlEsKhYRzAAw/aX62owjabIxVlwsmZamlONE3KPgvZoMvYBS2bk3pO/Tmc47mO5CZhMV1hc
cDL+SsGT/9o0Y539oUPNmxOiPEQf4jT1wGWmSRObA6yHgkLvSIa3WhasrbDNEyhW0Rx1p7h1B8qv
lKsfwifV5bo4rMvo1pJOMVX3AXbX+XiAn4bhWBiO9MFxpwbsZCcq4xO8h+uSHFa4euaTtsqLjx3K
QMUlUXLqr+p099P1o/6DN1OUVTkuzMvWZ+kJ4B9+RBT7cQHO4P1k+gEDCrG4lssnAgbqSfTG4Y+2
H3Feld8AIaLH2U7yiCrfr8DVxXeQY942QVMfWIYaVwY9HSJ1QpVjCzLzNWxwBvf0Dvqd8U4IOh+y
RugqTHGo8ba4ozPtnmIBp9WRZTEUKsnz7Nf2KCbYEVvvmpNFvu7jKmKEkJBTdJQZe0bSAlR/fHqk
ZmEXzfz0zljI1OCrzS84WUeH0FNdQQfzAzFDFL6o7AmHkOmiLLnFzcHPkPjnmIr1QGVDqmlpP3TG
mjMOnmuVeS6fwy76WsAqdZgQSzwmNTRSYw/Qvoj64YS99VcIQ/9APDgu0S/lOQ3Wb3HKyFMQm/EU
IbZaJtO6HAUuTMpItvadKMxnj0HwdhzxU6ecGNxUNJACosDtDwBnixvUeY4nMqfLQWPjfQibq50v
x7y5vG/DhQXf3arEx8gGLS+Vy0z6Tg2tv6Awv45vZ2hl4++17fIMHVIScphjqC2jR97GSVFBJqxh
ycJW436M1iQ/FV2j2C0zefaOLHoIcRr2xHYc1wsKiLljbMPcm4dcQ4P5JvO6yEGbQ/yD5j/HoNHe
3zeZmYvoDTyKBC7E0ukgbG/niY7DEbtcq86K9qjxT5rVvG0CXGfc5RIhNiw2U/gOR6Xoz2zN8gOw
ksuN4Uw9h3lSAJeFNaaFHhrqtnTFwV/X7JC2Ov2MbhtDjmngAo1Tigh80GvYqCb1MNV8/IlQ+dWM
NsBYB6tyeuuGxj8abGbn+STHuiPzx7mtUe2QcVEfBM4Th6Zx7WO4xG+aTMZHlcb9AVVkti0L6FGT
o6g5enGOza69gwoqzm+jsPMjIhgIy643M2JlB+RTkDsXdsEN4EgLxKo0PiSE+FPBorFkba3m+xlH
GtxUjjiSQaG1QH1WSlRpfi0QcL7pqB3NwcHJoksYKesbU8OL59X8gU2S/kEcqFl5bxkqlyFgrLwZ
2ZtEpv6cEUQKChIWlcyHoErUpEsQ0qAErPO0jPqkK1FvC+Y6AmC1HtQldJQcJ67WUjCUZRRDK55b
vq631/LQRCB6HPP8aW6j9m6qx+EyIkkVZVE4e+bB5FDqkkyfZe/JndQuPjqp84d8dfzPBtUwpVjQ
7Ru/4mXECCkn9PpHVjaUzoEEC6dlfp5nmIThdczau3yyMPLJKT/nCPVesHcPDtzQtZzbsbgXCFs+
yiGJj7LgwQ0oofzOMUfu8uT/sHcmvW1j67r+Kxd7zg32ixycCVtRsmxLdmzHE8KOE/Z9z19/HgUb
5xRygSrc+a0CqpxYFi1yNd/63k7Tv2UGTnMgGIMzDJiob3seDenaPcnME+f3JQvicZ/0LbYc2f79
W9kvSc+K5SyznZkej4PrZmP/9vsJNkMrH5p11zxLvb2DZOJHuvY1jYf0o2joPq6LLh37Jl2ihOTE
Z3ITeVm+xA8j7CB6rUPppn2bRfU8jsGgm3y+blkC2ix2aEwFccetrRGpSxt6WTf1oROE7VoloyfD
G9ZFXPXdirf84/f1G9tMXxdhlmEx8AqZ1Ob73/ewSZr1WV6rMbJ6PV3PSWmkrzJT7ysZDOtMJLP2
teajfBlKkX+QRF97Q7/nH8Wk9W/QSPfPtZorrxKwDx1r3lj6IOJ/LxRpjYCT7GeBSuKp32vpJWtT
+lxwZ51cwfKsK2vrblHgzlaqtfzKForkgp7tyVZ28kn72m6tV80wQDWiNqaPXtzusUmGMnVlU85H
rGnbPKULQVZv49BzI/LSKdtpPOqyMvROK4wikjgBPQ+ZoR1XsWGVtJgPcSM/0fO8bmZ9WGttJ6No
8VNjCdVyiGpizNRpO0ya9tlaVuPKeaJ7VjLUR1kA7qWt9bBoHQPdUh6tZH8lGLG5SZ2AVk0aZ3ul
DCHYMOeBeWIw0RYOsp6gcDsZigDqSOvHjaXRSaWbZElZ4icZYYowQ/XToEFZkdN6cs0501yTSFFH
JEZy6E2G+LCYxMVvw/ghOkV1iXSenXjZXnCjzrj/zXOhxu9TH/8wMMbzlFp6Uvqlu2cvsV0wj/qg
KGrl5xPh2ptgKZ7Anfx5t8A4x8L8tjbG6qnpPrxtKWiPmIV06rNZCocG1l7NqTs0hzQCv91YuHXr
1yoPwb6Jgww4XGEqzZaV7ddhjKcTnaVwiDVvXkzNazeleFALSZxbY009axkTdxCZddrKWnYLMker
yrRp9aTf4hqEV1rizVm64cih/7Ub97AFtXTMcjbD0cKFolOKH5lOJrEwb5hWo/bAlxhRSvogeyQC
z06fKZy6lO2wT1LnT4aofNlegQpN25X0xQoSvYn0bVY9Ai7Lu6Sk/etAMfOQIVp+XaYsg4aQjrNM
iJXcTwg4pTxEY2L6k9JGQLqs1U1K/OtWf+Qb0NKgjdqFoBgtTJY5dunU2o8VCOdVGUyEcKKUvdoq
raemF2qI+EsjHDgG9SV+dPWSasi8QVYEFiFCrzG0V+wLCc8R1SDpWZm9qDhXABYw+NLsfh+q8sEu
lSpgrYbCo2x0RoG4+td+000yZudsiqxM2B4FqUW+fMM2Ym7qeBR2/EXDfLuPaemcOeCWBNbqime1
bXXJ5K5x965LIoVN2o8r1J9seeboxfqkhb0oGK+EvoLI1V3Qy3n/XLUFNuKL1DTehP/Fe23XUohZ
WO+tRj+4O4kR0TxX5nHT8jnI1k6ipWQVEcmgykkzc3FYWK++1qkBXRS59ICN+MwwTYo7xe73gHVR
iUh532ifr8vqknBuA/XoLDJo9rQN8AzMhe1QELKdj+3mJZm00D43U/su20XiiVZM1IpNe26ypvfy
oqAHB/7k1OSjPdVLVkAXoGI0LVRabSG291mVRicngC9xk14kV04HiyeMefdB9UA4jMbAp3nKw65L
S9NJIcb50y1mEXGf4chU6l68L9sj3AD70sbDrYReESIU0v0CG/YHb1w82gvJPCOZtQyxcf82r1to
xvpI4rSUR0BIR20hLdYstu1nolbml9UKOZRMAfKUEH1YaPohy+kUGnG8hCtu/2yIICOQxeKR+pg9
ycrjX3ZVQWMvhXDYk9/GYhnOSp81F72obUJNmxfiQgq/TeX1WBNh/GxTMnpCNbLIBLFytZECdNwm
08833sgS9S929OuukgxOg5cVTbbuZ3u6xrKeOouK0zTbsoqVTs9uEttpdQEqzgB2Vla1bhWvqK+f
c0r7I9SLL2FPP2QCsV14tppXFy259ovCZpaouzmyXNZ9MKv5p7mQoTkl+Ycod3a/vSJzduoeeuaY
UxDFR571xE7bolej1BjcxDJVxyxk8r9jeffpw56rulbvboyasF5pma5ymb7IxC8CedmldUo01uOm
TUZKZdW1b2yMKW2WYK1ZR3vOdk4i1W0AyPZhAbgeKLjqD7R+LIp2edxaHLWltLEPsZ61F9gZRGAq
ZXeCEljzmFTSJEp7Pk7yuoPHbE9bbZkHvcNSONOE6szDUnpxqd/XhvlhlcO3vNbVQBbFDuI+Ga5S
mFIwdLFJ1ntZMOn39kpwW+ViB3N7qD+1zBJO1pnTI36rqz8W3U/aSxS6XV/hbw3+NWhz/aSmYrrM
Un0LTM9gJe2S2rpGZ+UMtil+AU2XWrJX0MYvVEvO1kLgKbJeD20BbQh4/weSmsItzKl2dRzWnaFX
42hmqzuUmvRcNFqkSTRgYn2RD6OWmQ9z0cGQUnasiarkqNh64pVNbbOKkM+L3tAMWqlX3XIa9nDh
Njps21rtc0hPosTQGc5U4N6Y7fI1Bit/XcjmcOZ4vWz19KHsbfmtJgmdeO72Okha/pzoBDDPeq99
51w1BNBLvzrZNo/0mlgLRfcAIPKwy819Jepwsai06gSjXiCROirMaouUBoNJBu5nsWZ3Mvf1NVZM
HKvBbLIcdJl4NPtY0Ad0+nhQXAKVN88oCQua1bIIjVFVZccGjbhb9LG+Lro14tyTd+4WQ2co1EIO
ZnsfD0W5x75eJ/ZpjhPKM+ld1Ol0FvaMR3slzT/j3Opf6KdVnlVldqBLi4HmuUnYLNv4RaNXeV9i
mR/uphGfF0ViC4st2YNHVdKGo+aJuZkmltKPi9BqD88/4yFrUhKaTaxnXUgby9kY8Q6vFc04G5pa
uWk1jfc5i7ML6kYe3lZ1dNy2Kuzbla6bwinexc3jq9bt3cvXdL6smOTiMsM5lGLFdDZ9BKWau+mT
1PmV8k0ldF4xsRu0q7R2V2n8TGcQZBIxMyTW8BnMzJjuwOw+FvCy78a+gDqBvR0zo9MZ/wgJaX28
bUuZ3BK/Cwe4WH6tJdGHSxeL53IQ8iWZR/0ut1uaC+siUZjbuwu/OzlldXGZ8byGl2ZqQa2Wr1aW
mgdLbw0PryOBWLebo2W2COVNu4Vlw8y6wESl8Miny3ykC/f6fvOPnLTFeNpz/XtvEny/Ylo1OVOr
2491Xe9+ZqvDZwPo6da5xU2vlLgg1JxKZJpqcBQAbIdwo/JAq1M+1WZ+MxrlDEW1YV90rZyfBktN
OLPnueq1jbZd0yZRfM7CxaGpDQgkST7dcUQd/UYkIppTZfCmfimeG7tqrlq9sQ3orLPnDlTpUMGj
OWmNUdxPZKl9bWvBOl510HuKMnmqDE0mmNOq/bUh7HwEAzo09qQ55S25qJKK7rvc6e0xm6S0dZIi
XwOlY3EZMaV9AXi+AMWedQ7/SSq/l0BA3yzaWW6hijJoF2rX2o67cF+Nb1lXGn4B7eGtU8vurkha
y9GUJXvtWlHeTTlFgKLsH70KKS8v4y2E0LHf6ZBKZegAp2RJ97t4URda9NN60Ip1pJqYhJNaTDnc
pYaDXiuJb0h65bRx8qNZtcGP8/hz7iCVlH117jl+DfvQPPRirS/C3MxfMXx8IKgEyjAV30Xq4ywU
2bRnDsyC9r2ujfKOW5d5ApJNKDbV9mQ5HS6CYvxx4rB1QJQHQ5Smgwvlp1Qco5tMTzKZLLd7BK3D
tlUA13ivBRPCVjw5NQ1vTzsMOjY8sK9optYDFhUCgZMyurZRLaFdC8m1+056s9tYd2VjT72mi6sn
EMPVTVKCBLj/3bGlHApAF6iVc3UZOfcYKoNQW4Fgiw5D4mpT57DRcpxhx7i7L/Ipvl/tYnApaOGu
AGC+Nxu/FPBgPtDn6MyD2nbVdaesxrZXkb6ZI8eTtF9Hb0JoHta3LoGcTHIg5ey2WyFHdiePB36v
NLJXmkn0GsqzPpd9mOhj9qvcs/KjhjoXgBiWB9FUQzh31fZ9aFl85IR0WPgOsJhMtdOgou7Wh2U0
hZ+39XTYjdE6mEPdBBttm7dSnjY/hwCaOtk0Kl/2JNcvo9UOMEqzyb5iOiM/dHsu/6jtERBztnp3
JIfv50Q7yUuKjezZ3FqdacvrwJ7o0Kgxg9JO1/aFFlT8OdV5cx/n4+jWo2iAFCEkJhiW/8ggBmiJ
XtwvuIEdpnGgsDHstXnfCL6/qispA/qar98tGJwsIbr1OWd41bSSPB8KNu7KxXfOvA5Y6D3NQ8wi
3HQtsMPtoF1v0rFZlR3magofs2UTalJOzU5S1bLm6I1inYvCyk4QNrNPrViI62XbSUyQyyp/HPtd
kEGt5a1jDhnuv0Mv7jUT/sZp2e2sDVNTG6B2mL6kjoWnt2LQYFBkbDq5Mp+gOXegqQSWMw86+6Fe
c3Gl21acFUj0H6UKpQ4iUpU5/bL37pxa82tF3pZHzKj9o6fn9qwnZnyyzUnCzlBSA9VOlmOTQbud
tBocH4Onn1PbwIyTs8ehS+ZHtRLrsYkr+mcAtaT3dKyNxX62FTsJZ/qNd7ko4ovEY6Mo3exHda0U
Gpym5SIAas9tLMdH1tbqnoh4za+Mbn1geoyO2JLxy6YQapvkU1PtT1hlTzrN1Tuprl9HJX7KtJ16
aJZnD3bt6gmGiZWqX1U1Ta6q2e/mlPtlCZ2m16rkRHOxfB4VXaUKUj25EN/Mpc1cy6JpKG9JoCij
5iy6rHkKs8HXNtUzKGQdqU0TNy1V1SHWLwBG3EI4tyzx7UKBubXHuUnGJ7ISGDZDcZ7TRGW5K/dg
zmuSmBRVPXaaOnvluL0k9fTWdDbMWGPyh3oOGk6jED3k+awodBDjuDowwXcnU6T43I6j6hEEUp+E
XIvDqpQwldWFcg0hq5dAQHXVfMwj0zTHw7YOW7j1uHjIdnFs+ng8c0zKE/Z2/XMWee6hwF6Za+pF
a7rl0EEm02ctc9VMS8K23/WfmIn2T2YxSP5eQMxesIGiUihzV4O7dFhS8lQk7OEgDhuqz9kKi1cx
Feeltum9QupenM6AQWrl+duEH64He1B+zKFpnLNOupEa90n32VLsB1PQ4rWz+bnKSsVTBhEDHC6V
gz0vjDJDK4POjNPLPNI9kBchefB5z3tCRT+UtG+niegfezCbc00vKcC5mXOUxiG7b7j3lmy4valI
R1w6+GQMh+e13q52TamczYXuUHdS9XWg87eTlWqns98ZMtmyxnqMJ3X1BlG390veRHDtX9shOc+t
9NXOgMBSpkIJ2kR2LycDfCUomLeUMzeRY3GAEm56cmJR/RnWp2UOPaeV+o0WT+fOssnogrIdbbAk
3Da+1e2VGjQr/d99qnwJk+jL3GoMgAVaVA0DeuA44ZJB2LmlNEtOYWuN5ayL9ZAyuV1dbTN/zosq
siA2j+OARUPzBvnVcDa8bpqts9xCz16HPGt8jg+xYwIPBdBHh8AozA50YydPLuvPet48r0bO/tbT
k6018662i97RehADLAgWv9PE6u/VmhGu2gZmqdPdS9vBaWKYlGpfaM9CGr5PNm06VaM5n0hiZceE
CoKsxM03a0FAZQ0n3Vq+DZud0dxq5KBq5bfc0hKWlmI+mJP93JiUXN2orWc1hUqFi18f2lqrHVtj
ugqzBR1Zy/keuWai0QUAY7ebNQuMegvQAbzPqf1kxLRE4FCHrPSTV4xqzNrbWtG0FvIz5WMeZvYP
XOs0+nc1DWjZfqaOfE2y9YGDRgOhu0mfsqn+2sBz7gtFyMGED+hZl5QvEcO+sVtPznZHwX8ktLu9
Piz4xh01aw3ZMUvWNIaEULIl3G7HAAiTQam3X/NYRWmjfou7WCe0Xr7ucMOPeVLld33FydZWck+1
6w8TBbnTV5x7lGwG2oLMGBU4iDtbzPYh1VZ9t+f5kVNSclyE3IaqpPwolfY5KbKPOYNbkbSScijI
mTpUdgmSRMF6SsbECDVKNfjvRZ9yrl4OA/IMfzN3+2HT1C+tmssntCVr1Ejd5hpp2140C1UJHhSN
l2De6HJ47y8JxophXU/fUQpV2d2SLF6WPrOkL1FZLa2jldMWqggLERk0yXu7too3NTVDXB5yl7or
Gpc859NIONwYc6jVVVQu+/dqUu6GZAp2bV2dbp2OZQEvemIAZkYMabvMv2+NfuF+R6um+waSD41x
52hbJ/t0XcOhyJ7WIfbWHOivm+r4MUt50TxVp74bNk8a2itI21Vb+2BS06g1LI/UIsijXewr5LQ6
O+Ttkx6PXj2lj5OtvEgJU71do6KA37l301dRroUXS8rnUMmRwWyYGRrhMuXnVrYiSbWeFFMr3Vmv
juuQHA1SwoWuObtdqI9r3igO+NpEoM5ieaYsH8uGSC277MyXtK/f8Gig/K3b790qPRpF6urK8KR3
6eYOuxItIJEpp0UfnLd9k/f8Po1XR6pGjy3KW8v2m5wiH6KKDWpTu9eUFvoFTOxosuPtPombQzOS
GEsYo+5nVRWDzIJ1qVLmLcn6uZPxcJR6qzjOEvqFcYzf8AXXHEOigjLLyUNLsjjtlAx+ua3fq1Re
/HWPzyrHFmPG7aDvYtYG5lFpCxBcLJISAITA6sQxsVL71A1KxglPq8UrDTEDsWyeOXU8Lg+4E5/I
OaABzFHTr8wxC2g1tG8wb8bHVej5Ucqz7GxLpACXk8jpppq9U2pmSJ8li9JBwrJULZElACy2L5iZ
LJ96R8FOBGrpMcjr8iMzDU7r1NUQzYAN0Cf48tC3/koph4PUl2nOultlSQogg9XKau+w7c0BTLeS
B/A8Wk/prAtf48mYws7RxWjs3pQmeqx4Yuh9Y6KTnNDNyGbxlMGiP8yoFTBhm37oRUHnAZCKnoUz
TVnEE3SpBhua6lPtdUvTs2gYxlFdqqtSmTOQBqLfaXvR4/rYiWJ0Jll+NKe98FXRlm4Vdy9lOj0u
s/oNKLQgNRr8XzL13OuUpI/qvd88xII/+qRTOJjLsPBzs3memllAUM6v425GVmxrwdRpsQs7eXMm
fb+o7d76VT83MBpRRZZbCR6vfMeUf4Af0+auQXN+0OXiYvBEhShMB54phWsiwg1g1LFo0GqpPbhV
GRfeasX3yBauoqZpMQjkC2M6Ouw+hzktMYJO4qCZjPfBUt6neS3dHkzRn9vsJssZX5Jm+mHLo9fF
NlCKafiznmSMY+0ReUYbNCWZtmUp/zAxIT5IJnoFXYDPiSIVlA4qzrh7501leerH2UumxYwakX+X
GsCIolQpFcf7Xlq0UE87JdiH7mrFCkdu4zqaon9IVrF6fbyad32jT1480t6eK3Zllk/taNXCFUvS
eGDQ6XGcMz2AjtggJaNsBz6nmR5zCBVmU7l9Yr0odj7cQyw3zumYnQZkET48ygN05Iccky/KCTaa
mANGnxc+XCUf5BK6f6H1dIBAcAs1f1hkkTnNIKtOLki+WLKsCCYAez/VKRQKksCYdVsWlRZNa9lU
hSdxLIDrNN8ZBMLM+2z6CNAu0J3oMwr5BcsiWHFJq/OfJo2yWf3QVtoYTXWGel/5m1qXZznRSwpQ
u3QVnYOK2DRON5Ukarq4HOxQcy05fU/tZdbatawem6RVtJ+72sadF3eg99DisWOLtGYSxWlFjbhB
7h5K7Qwmi+pAMeaijwYM95W7ru1TqaVV0YFE9Ykk5YEx2Av6607vP/I2LenTj8P+mtKqWy8DraTW
yWhGLiHfXIzzyPmz8ZFCbekj+3vcP/RSs/3ai9XqfaD2ln59RfjToaoMdEBZXGNF4KxAJY1bJV0j
e7nRS8od7A8KQnMT6feuXRJMYgxdtFcVUIxqmnFfZHerkTXTde5jm8I1IfvXm+Ao1cc6Se0psIG7
ad4b9mS6rdbNcoiYvwdrLvamkE4JvdftflljPlwcN7S0DE0fRi+3ck4L6KZmJVudfiQs6K3ull0+
2sTjIL3LV10Zfeoe03rIIE8wjpeK2DcIw5uHEiibHaWy7EfYFNa9LpTPtTMerR6quD7PpluadRaO
xbBcLQ1ZaZe3HRTCOIYyl03Je5Uv7aNUSEhEejKHVVeV2UtduVasCKLHdZ+F8VwlxVvSi8DMUxrg
Suyq1TQHSaE9WktF5jFGVTBwsGPaev0CcN4cE8lqLZfVcNpfdJjW1q+579Xb9WfzZNfDt6WFar50
aSAl8Y9Un5SwKkWIG3XYztTAfXm3GZnixbkywu1vMqCQdAeEyeg6CjUAvEDhNfPNOieeQKnwruk7
G9qPGNeXbkcu3a/NKR5VDm+Uvael2mqnslf1VBlp6onbTaqNWqP13Ye9pDXRAGc7XLT2s5as+xRC
MWek7ri01HicjtC6VyiwmJZEOUkJ66iptr0rp8yQBTHNt3hA9imtqnkudVn36F5uUBnyOJLmXn/d
1gkJ2LK/tmPx1VB0eOPah/mwxwfREkefjDbJNrsBQba1v9TNyqOpme4bNBNhMy/P6Zqtp5nO16Xr
rNI3FoFwMpPf67FO3Swd2GU0iX50v7fQwDmg1U465w05RRxo7X0P9BWcfE0HkhzS1a/hrnGo6gAi
uu0IaKcdhM0maG9q6+vKsoVlUppUCQI9Y85JGfOqCyRs0zGNKnFN1SaXTYkTxKnCPiPkveq11T4L
G41oPu3mBU6ffVi6RHiAK92PeCkLZ8nsxLc7UocSbVAOwwzHiywozhI5SG3aIzvS+PRIxDRMpmAO
R8x2+q6Wdcog03x1AAc093cydZZlf7DUTXbrAq1CbEiqs8TF98Lk/DlkbG2Nmj8V+by6FZo+Hxj2
aV+r6mwXMbCu3VENimm0PaPK15dG1yqKGThSRwBvrJuzlnvv0BZFDoTr1f4BPUz9LO3SaC6jzeFQ
pauvBHWJSOLR2pp8CEY5lY9GXrWf+2zTD3RmPuidXpJR70ql/lpkSgbC2LTfYLYZJ0iPE4JdAM5p
74/7bclyxiFGNmq1NXBYfVdCF3Q7mZ5La7eDt9yKG2WQ9gM1R/4CBRkjxzVdjuoQr0cWMAprKy4L
t28ZB34d90vq9pNC1TXUSysfFZV8dUcbp9X64tCHzGqeDNu31ri+6+3Ca/RuOa5Jo18lwxyO1lSp
3ppK5qNdrVsAJpHfj1taX9O2/kEkonpmEtduUZXShST7i0ogVtQTW/MELILqoPxp9LnlYdIE+xcR
Q7Pr+qWdIPt7mRJL3m4meQwHKN3HEyzbd+LzvoE8Tt6W7f7UyVKUxxyR1Sy7rgVAnr7Rm2IfPlid
Jv2sOzgGjS3cYWvCXK0bd+32JWKFCAwDHpHFJPErkjgnBnmhe4oRK+zMZnFOhPw022B7MupnkK/W
UfXl1OqjGqmaNLixbKvunC3BbhXc+2UZskch6zPlfA0eOaYCSVKVeAYEgW9qO4r7xKwEYTooG9wm
72VXECsTKWmxOUOq9t/2vHjRLISIy9R9cQAar1DwYDk0y1PKsks0I0r4n6bQn2kQZcEE3gJSf00q
OXXj3hbU38szJWiOjJJ1AtX+EuDu9LpjEE17tlyO8SDzaJQRTHwxkcbZztIvMlScbbXH/C4xDAPx
+iK+aYhjz+VilAFEhixcYVLn8IA2u9r9Wyufa9PfsvKdPvhkNn4Fv3a8E2lX64GqSJ+TbJk+fSIr
UpH43VvTpjPrGGGxAk9lQSDowueSnSE3zIMGO2BxzHEj6XMvlPu9Gd8Lo1vO2A4UYZkPm49qVT8B
Rg73yIL0m6Tnq2Y8ei1ioFPXQ1t1qjr5aaYZTKHOX8Y1oKOPsQMzze6eUGxDZwO0OFTdfCck4Sn2
nB4qDUKHNu4KxTiKj0aTM4a6OlD/2FAzTHI3ABoGmD9A70d7Ug4TkJy6jaWHiMZFg2zxCZQnOxnv
RdXeVSq8V4Rpc9BWCQRbFFTIm3Ux+clut3d53kvQd/LUMWAqeYTDgKaiTMBgJG6cLrPiw4DU9TDR
eOPzQvzK7O2lUsbGLUVKO5+7VAxZAq03x95gza/SIL1IaMrBtxAb2AYWW+Oy7Wz1xmODbOhU1vhg
byDm+HoNJ6lY6gAy6AGoDmm9QkneNDQqNZSVkB+s7/j153RQpB+asj3t7aSiG04IPUKIsyy5FEiz
gb552zkeGhZqL5rP0bKLnwoyHMtVzHkkMjNjcCn7HtXcrDO5RjUnkN/k7/9PiP8/P9GUjFv09V//
0mCq/w0hvv8ASfkrH/72+v/w4VXr3wQWmHCWVdmUDc6t/8OHF9q/bQyoVd2wBbR4+/at//DhjX9D
dzfwr7NweAdnv0lkQNrH9L/+JWnav4WhKIosw5CSdRUbuj/o739Hh7/Z0PwvF96AvKSR8ymQzKva
jXv7hwxKQwufqwnqmc4YS+gf6Tj2IWgp/a6EsmYM/nJn/sPG/yv7/v++nI7BmcKlUAZAcfvDQq+V
BDHZo74Ckg2b8bWWhbKX9BYydqBEh2b0/2QEePt4uiHfLC6FwiQw/pQaySDPNNmp/zr0w9dRaOZz
l5n5P7nq/Xaj/MttFLDNZQHWjzhBNk3lT580/krhCKdcTtFD8HDwgsBxgtM5CDwvOLv8+ezxX89z
nQNfeedTEDkRrzmf+ePR8/jewTvyPf/Il7w6iKIH78B3z/xwxEtdN+LdgtDhLXn720uChp+PnoOH
KOLdHN7O8W/fDqLAfecl/AqOe/sbvuYPvuO4B/fAdXkt7/gYPvD2J8/jrd75m8h3fJ93fPPOThQ9
O5Hv8jO+77u+67q3l/n8PO93ezP3ji/OfBJ+o+vt8uHBPb74x9tL/WPk+O696/E1n/oQNnx4l98u
8A93rhtE5+D2i/K7hfzk1f3gXQ+89Hj/dDg83W4TN+r20975XDm3yz65/PXfD8Tf/tx/88T+zAWt
8p7uSK5czsHDexQ886F898M9HN2nf7jSb1vkv7vSH1Ns5FCE0la5BN7l7fMhcR4c//u9Kzv/cB3t
pij8u+uwCP1V1kLARZuK23V4RG/R9cpzdrnfPJLD6eydXPcfXMV++wL/3QX/MGaMlbHLdy549t6f
GS08p79/Rqxz//CR/lDqYAiDU1DGFS6n4HQb0MH597/8/+E9YG48MFbP7+fg/fzQOUyc8/s7z9K5
CxlY0TWMwjD0w/DOuWeEHd3TgeH8/e7u93C8c9z7A8+bmce08NzLyXWYn/7x4p5OjL7j4R8kev84
EP6wBNPleY5pGly8N++ZecMd+6dRbfyxvv65Dtm3G/oXadPOSg5PhXUoeH9IfKYl0/3hNuG5bVf+
iZyQr26zOnH4hMdfB7Bw55d3OBx+Lc7l6Z+GyO8Urb8bI38s+BVshpzWw4VV6vkhcH8doswJwuB2
088Ba5z3dL4tkzwYHoTvsAa6tz96D8Gz9xxdz95bw9oWOm+nz4A34KM8hE74/Dhz+zxWkWsUMu78
I+O8dfz/5uzMduNGmij9RASSO/OWxdokS7YW27JvCLvt5r7vfPr5qH+AUVE1VVA34La7ZSkqt8jI
iBPn3P+K3ZsnltrzNNd7YEP8lO7X7T2eZOe5B2/7gB+6uVsczOWt+qpadWmcKyZLMMmjrrJTcdh3
7gs+t3f53D/2O/fxf56Z4eFEbzfe7Y4PscXvXv4E+isx/aWPQDhxsvb2NEzDMtUvuPc7ZuFu8Wt3
T95nb3N7POKtDz85LThrPD63xH67rXCvux1zztVzWG4B74XF2f30jp8/47DZN58fA9f9zi7asSbc
EtsbTuELXvvGffVlx/3x8/Hx7zFw/z4uP/T38+efkfs8u78D94izww99fuQ///5lN+LzD5v7J3ws
vz8cnrZPh383uPzDk/vMLTK6buDuOarfP93ff7+/OWy/Hm8Of54euCk2D1wHm+32yXN/feIiOjzc
ek8cUXd7c/MJn31zYOo9ZvV1mhn5v0w3lysWuVsOd9zLd7ebw/aeo/76F7898b8Xp/Dk3T68vLAR
N3+urMhl76WJVQu4QyEHDqhlT+xu+cXe3d95XHkcfXfj3fzvkttc2QfqK4Xy/38faGJ13yS9bfcF
ZrHJdNx95vxz1Bary+1duZwi9/dy1+MuORdHl7+Id9g9LrcyC83C86dHvuHo3hMQ7PjT8r3H4/6e
3w9PTJp3s3l4DWyY1t1ya3Ki7jm5x9dw4XBzw4Fctvpu2YOfd4s7Dd0DW4jpx1vvPPzx7bKM3uHl
jkjHO3z2+J7LC7DcDv9vIiwd+Wb6RlUSBBpdp2Ld59lDxxOILgdUiEyQN7Vlv3QeXlP9PF3l/2uF
/j/bIOzTNG118gu/KWHdyhoXwgm59Tvaqut8TH8GaNGBDpfKh1TQFnu00AghHKEaKK2t2RlTFXYJ
itdQXNTS2EXOMO6Q2lb/96w7aZt9G6i/nztaZE2UdmCxsDRzTXuvdk5EVsQHdGGE2ncRVdmxLcf5
ymZ9P3dYkaZp8wghPF+HzXVFuqy1Ze2OiQE+JgTX1dE9ZkLhUsipID9TDeHz5V1xekW+zp8qQOM5
wuEdpYlVmCRzvSqzfqqpJefaDUJJpgetTnwnULW+Mrwzpnj58c6RNBrzRFhtDa2EQivrAGfQIFWS
WsxnejS7ctPEWXqF/vnMTFqGNAy6mU3H5mV46vzNEjY4Jc+ooUcNOegotg7k/tpP8D7JzwO8e1eC
mTP74609e+XbpraYCwvOOPY64O9DBtGHso17K7pi59wUmpoqwSAzPHjSTsflZ+gCRwV5ZkrvYb+J
4zmeQKF380896K+RKJybRNOmEV3wLoezbfn6m+iJ/LLlNEvnRDBpidf1tXYfWhYdRAYlG2t0jCsO
6uzgHEDW2mtT/Fq2tofcxmkjmmbUtKO0J2M4Elo4KoIIQpoP73prEUmwOc2qaWurS0GFBTOBWQXc
aC1Sjxq8dd/EM/WrLKivHLAlpDt1u+aJqdUB62e7rBuVUZGf+hyG8F9BElp9s1V9weIn1Tcyji+X
R3duN74dnX66cL2B1viQQNylhoI6P4ixXdS0wZXjfNaKaliOxUMfeqrVXmxkGdYztK009cjuS1JQ
ZVecXP+Q0Mirf+LCotBiGJZhvueENn1wJAswo2iAfuojmslRX1zTpT231S0qhySlVAkSenV+yVDT
q1rRoKbUUkeSUqbJTWpl/r8ZxN/PEn/V/oeTzNThDiU/0TBWFmOFkltk6Qs427b2ad/9MA3jt1Zp
9vbjm4HcvtCWm8vR1szLlinCYDCX0pRP482QNQ78nFQcL1tZvX6XdSKpIw1Hl5a1XCQrjxsqDoSX
C7Sp0mudao0+bACLx9uS3v8FrA1flmXufT9J9hSp6Yeo+pz2A9qzrniR99vS4uhYQoPXYvlYy9ff
eq0o42FJaR4e2Da1HvLGoFwY6l3WXFnBVxGj05ONJYtYR9Md01TXoQcwKSdUx6KmyS9MbkSq9buq
KvXnoq/vAkuhoNWU8KQmgKd07G/GCWQUawC6Xh4RzqiuhELvPY3kcuVEQjRiCFNfHfthIj5SethT
QXTR8ToE9PS7WgsMwINuk978qO6BfnfIjF5Z/fdzjmXN4XaHteR9eDRp+ggIjptiBOW5qQtwtrNO
L9blPXZ2fG+srLbY1JeAmyqcNs+6nra7VKP07iOBC953kj8KuEG8yxbPjosFZuIsW6VodrqXIKKA
G25gRvUJBL8iYRvpaZ+6MnvvnQ+zZyEjA9miSlZ8dc/mhYYcn93SMkjf2WPhTAC4kybeiy6Nf7cR
zaaXR3VuHtmywPSwJd55BD8pSOCb3EhWPBil11eOcqv5Itg4Ttbcaf0kW28MiAKvjPOa3dU4rS4Y
q4oKrZtmeX0bD0VxLOHivoth+7uFp5v+EjoBrri/c5O7RJtCXwJ4Q1+CjjfuYCydrKKFiMmNVPOl
Vbqx22qyXzC2EowPUiHt98vT+z6MkUtBQtd5AnEtrmPBTg+G3Gzg1e79JvcsoNqensU9ANjx42En
oTQRjKWbQliAck4HlxjzjGCwUbrT0KVbIDod4vDmx4NpaRoqAQmBoLYUbU6t5BN0uoY2la5il8Ne
T+hrSmL7QVQQ+6S1uLI7z5y5E2vLLnqzYEOgWc0IKsUVUeqrGz0CrAd7cz1PV3bGEp+cum+kU01b
LLvDoKy0il84x1EahjOwrV40N6GjZPsizwQgMdPZltAdP9O2pyRAHWHi+PhRkGKpVhFf8yDXV4O0
wXXNScvtT4uqfALBon2G2xm2JM2sjkVtzTAWh755ZcRndqYk78INQbWXfbO6IHiTWC2dboSiqk/r
Odg4t1Sp+UaiVz7uqyGZeI2uLZ4pr5nZN6volHCwGTBjLt3H/a3VVd0RannzJjKkdmh9GzK6lHa4
K9N6ZklJcZB3IBBxTO21yvHGah1W2ty2WNU7SwvcNIocb4iK5ga6KKjYjIKeAAeQZwWl1xXT77bt
culahq7RhKNyB65W1PThI6dvmtZE2gzoMMp10AZ2f0Xy5t0KYoXsg1zeZIRba98CrBPq/Zk9O0et
Cpt5F0MKGTXpQS/t/ENiGoROiy1CU16ANrkcdRWh0n4B03XZlvRu5GPpVp0y/+wVLbWvbJWzYzIW
vgfURU1r7cSiOS6hA+9KdmUyQaMyGbci7bIjSPrmim85Z8pm/wvdWi7atQJMO/h5UWQZpkBPuKQ9
0FGZpx9hIaYrweG57UAsxBGAXE1CPn7qxSo4U6JRK0u3NkS0rRVi3XBAO+DyVXPGynLNcDUyecJe
s3bCHxwCt4lwYTChAZ1t6HIrMufjC0RAveTzsOFo66L4pAalFjfgQAazJ7jEUW2L0YkfQMnOPy4P
6MwC6WQpTYMbhxrya13hzQG2tayCjxI8k1F1/o4OqmaT6P3Cryqv1GLOTd1bS8vX31jKaTHyZyib
oYPuv8EfQZep5pdX9ttyM55cMZKggxcl/g+/S4n/1IgKZT1yAXB0q1YhPtEpXj1l+lAcJRQCM7zL
47i/PH+Q/52xSFue1OGIwOoqIpirNE6HCotGIJnACnX5kd6xjS/hAXBD0w8P+dgH2wkxzH0uKu1f
ha7PxoRDItSH5PHyxzk3ySwkTIUq+VkgFafjD+BPRjGYnQPScPaUUom3pAj+ftyIbZIjgK2c7Kmx
utUsUMZRU5oQoUe1Rv/+EMML09DrZF05B+dW05bAXmnYxH/IZfO+2TI+3CRCn9iceZyPG0BnoNUH
dPLM/pC3ynTF2rm5c0BKSMc2aClchwjdCCseqjUlUGDTv02g1D+WeFHv45OH1IA0iIGII9eJbTu1
a30K8Ihxk9WfCvQqgNrr0ZV07JmxMG08ovCISzJnNXMw/cLWHdG3Pw2gxdJBGhs1MsOPporA/0CH
SC5K523jvJbP36yPM/dQWy17P4n07A65TlgL/NzZXp6x95mOxQz4INOmlsLLbRnsGzMZ/JimgNMK
iLAffVImNEbUKr0pBlO6lujvncF8pN/a31ah7d+S776xZFleuV+WcGLlWTjfqk6ZgGwLjUanH2Ku
RCdbyKEg5O41dduCic6/GKMp6JnohkGnzRs++WPdS+1amvbMMeA1ABZLg3OQMGu1mEoRmqLLQCFO
WazDySEsAPxl9ElH5m/TNT7/vjzj53bPgpBiSRE5A4p9OtZOs8dsFngRIwxB0Dd6vbMzyOsuW1k+
9umMQihikyFjB5mWXD8HyDkHY22zrCA1A7r97OI45bNNS7q8Jv33fgYx5eiEibw/QCwvX3+zg/CV
tFQgRgwnohkp3lSkleMKsCNfZaObf8IhQ1vk8uiWOVqPjpO3ZBpxX8ZarDVMAKwHFXzQZZ5B/was
+1vVDfPvqrNTT1VzjS51Md6WoV4ckNxprtB+v9+uqk4CReOlQySJVzsdcZZXIugHtAZEWsO0Y9l/
0tr+aeYkqCpJR05nXIsq32+axSKPVqppZFkX4t23c9wM9CFpdDa5OeJj9I92kDhYfX7FGbx7cEjV
gCGaG479yd2zCvPoYAcFV0BbVMdKPW+cPIpeKghqDK+GL+NLlfQweCROSM7ITtPm2h1xZs+awiKc
JQYke7TGD9ImYSc55W242vxqZ0IsAW+Hr4bPRVPr8ZVjeMbxUSrhqQx3HXkU3gSnU0pHfWJAecrB
t5ov+MXkWUUryuuNmj54ownNp0TPeCrTHNS0O43uHNtVmqaC1tO4qpd3Zuapx4LRdAivF9Do6YfR
0ga+CRoQ3aSC4oD8eft7sIjnczFKRFBoQmjoXquC8MNXGZNAGZ3MGXhNqJtP7Qoak82KzgrXnIy0
gGbP1+c9fRTRNRXJc2vLwwsMqs5zUjWWr79xEvCCxT7IU3pDm87/2k+xbm8nVfq3bWR09pW48Zwx
SdqKDKSkmX+tQ93CThWC1i7cmcz6TanStDNA/YLgQDE8X/ZEZ5yftZgQFBRtin366bhU3zAnhIqI
CWPb/xO36vTVae1+n+RpeqCgGX6/bO/M0MjRgzo2yQg4QAVO7aWGEmXdVODXC5tWjpACZl3DalTw
PVdOyBlTDiVnrkSGRrZ4tTciKyuDpo0R9kOhBKGgsYO4wJxz/agiKJV7lwd2xqdCIcfA8HJiSTie
DiwecysNOoUOpiyLNz7KB/BTVhT+Nj4k8n/aqaZ5r+KuufJyOmeXdCMm9VcwyerkdS3cvzAlYHeg
HdQdu8i4p4mJftE8Cr8OhVF8cnpooS+P9tzcohNCeZjgiz8sX39zHHqbzvRWgaRhaSrw/JxTXiaw
Qtp2Y11J5ZzZoQ5+zgSYTdYYUPqpqRnOObuHEsf1m3mmcXvW9hPiZwf4S2MPjmXlSqLl3NB4Vi/l
E/LFPBZP7cFrHVSjI+l4gEn3qCFz6GWBWTzOSDle2aHLDlyFAcib6NQakL9lLlf3MBScGsSgPvo7
QZTeG/QtezEETrvLa3XWCveuqaGgRii1siLg3swsE2+CzFq1rXzh3IZKOHw4F6ZSdCQjAcmNMDV7
eQq/2REwIJMonaC9gM9rhE1G0PZ9MGLqat5kOqK64iLP7QoyVMs7hqDCcNaDEsiRdhF+S2nbp76d
H5BIoTWIeMq1K4j0Lk/hOWvk+BYIFWli3nWngyvzJrb0ksNdT1Vwk0e1vmsSONbEOJa38zB3V0Z3
ZsnwyGSiJQ1ElE5XXjKxtXKg3R6uzr4sqcuGAtYf1MposL08sDObHRNLYowcrSHk8kHerNpYGiqd
5Jzjse9tuJnBDnh2UjiRG0V+/XTZ2JlZZBIpTVJpR4NhbcwfVXTroLFxLRmacLQLWf2T1wsbmq+Q
yCXzb4Qf947c2GRLiUmoDq+vbSS6sjEcESqNezgrEiXwDA0Wp6Yzla0BNak7jvAbXx7muTklqEYt
QjOWPNMyDW/mNETxrswUgxizSW80qonbNNPhHUdV+IprvGZpuRveWLJKYGGggtA46NqoP+KqIYtF
HLWH2DspWcrLAztz1Uh7KYwusQl3ympgGaIAaQhlmosYcLufJ1P5Mlu+hCGiqbYKnc43dhX53/+D
UWtxKxwHXksro3UmYYtx9BxSayYxAgryNZusryFSvTthVfpuaELjis0zzzMcP1E1+FRgC6/a0G/m
tXHmool1yGt5KakuZHo3ElKC75Mfxv8g9Jb9NDNRe6Yi6qM2jNmVM/k+ll6qQrhQImr6rtaHXxiF
Peop9EmdPaoPnZajKB3WwS/Fr7q72VH8bQOp/51SNlduvvdeZ9munBTiaBIK6+soRyEraslPur4G
cIiSRrCN9Vh7uLyg770Ar06bPCSwMvJo6/uVBsouijTIKAiow5/BHPYhMrxNke8MeK5/QmQb/Lps
8f2ELu9cUmq2xR1orv1O2GZKKGoiiKxFAJj+ydz8IiFBCdyassrO1HNasvNAQJIOe/w11MI5669R
vGoa9Luby9ffbKZeKUSEhjaPbXjLU89WOJjk7mHz38ghhaQkghp/8CBPLRO62xX17+XRv3cS0Lqz
kbklyTWQKT21b1GRIEzGSWhjoh/59SspDRjsQ8fZfdgSKVIyQ5RyXhPsp5Z4O2hyTrkl0SS3cy+f
nWFyZUJNf0e/9hRecUfvT6nOPnLw68RpOIbVxDaxAu1oizy2BXHoHy4QD66qxFMTnwxcmxf7IJuq
H+Vgl/t40o1vlwf7/rBgnVQ6gGdhqyTEVoPt6Pzu6Ph1QY7Ft2ppwYESQx79X6w4FPqp9gAxXQUC
nBAHlDbUcqS25U08Gfe9MyrH/2DE0ZZTD9oT4tHToTRg/RRQaUzkMJdfAKXDqh8J0V/Dgp05+SS3
NVKVtgQ6uC4nUT+FxJQ2XzdAZ8mTFa2OUs2CI3i/8cZxIPe7PK4zO5863FLssOkkfYcIawJtKqpl
iWCA0bdp76T3Jnkv9LhG48tlU+f2IshL8b+EJbj00ynMoM3gvQUbiG0PzVHElbEhmbC0gA/psWxq
AXEjSvLwF5Q/6IMrrxyFMz6GMI4pJesEIH6NDTbTBGJVQfANmRu0FRUZxS8GhPnkMUe7ftaQEu4R
rouqZyMKpvrK4N/HBURYtLBS7CEDbq0RUwWEWppJ+sVV50L8YDEgec41DuOmC4O0AeqYJI9ooJn/
weFgGHzBorulU0k+nfU2ihbeUB4Bk1o1G4VPeIStKXxR4ZK8EruujjsnD4UvUIU8APDhRHanpvw+
zDNpTJEnhsb0VNjX92rRx1c86Dqp93/NOPgzAYEDj/pTMzR9ZyLS4Z+MqVG0Er409KCUbSFilLct
SBmoJ+Y3qOp98Ud/3FVUOx/8rv3gdn73MVYewSjF0BLcRl4EQ787mjBpExgO+8LOdC+R87aw0Dri
NJN4A8y4vXyYVuf21ToAPxArKplUMjink1BDYB4h3B2hpRJ0N2ZlTVuohWE4jfprZYZzy/rW1HKu
31zO1qzbk5n1kddJGW1bPUW3dGyKK8u6cnyvA5JLYtghmuPhs3z9jRWkNxIzjOLQ8yNU0G4gvjH8
TTOVMFbpUyzFk122/gejucUoSHpOIz3msJk7y6l9Y1SfjApdNhl4gx8GkLjrlbdkrq4Eq2eGhgI5
lwfwGf5Zh8odzSK+QoLJk+PkZLfIGegJnP6ZrR1o12/oAbJLPP7lDbJyOK9Do3S5ILWwzWPkdGiF
b/thNEH7n40CrtE8ht1j3thzg3gnQlD2KJHRCvthH3QV1fbLxt9tGer57H3QCoDt8bWrK7lGJsJQ
/NzYmFUbHETtTxsL4OsVKyuPblhk0YVGGEWZVqcWvLLSpRENLIWmboJoCvrNBJfN57ga5VaxRmXb
TNzWGcrDO+h+givu/N3xw7RD8Rk8nEY5xVi5OhkXwk/iTN+oogjVL5pZ9tW3CAJhxUCLwW7aK9Wo
c/Y4F9z5xHLA1VdnMJyNVPMV9DSmBE4cKDwdD9qHdAMTYu1dXrszpsjdS1L4AJw4h6uhlXR01QmQ
GgQGYUH3q3z2Ru5lXBqiTJdNrSKCZQFBQVBi55cNW/5qj8bwg6ljNzCqRhS3oZ+Xe8Wf4f9SkIpp
e2r8PnSfmzgb9U+Dbg5XFvHduVzMUxohqAO5w049PSKaIiUxcKht2KTOXplbzTWsmsS0QDWyMgrx
cHm470+FToTFtLJ5iBdf+3/feJsyGBGr83Fr6FsY6FYgd15FYXtlUt+P6sSKtjoV0BZLBU1Zf0NF
3170WyC8GUHeqaF86HvdvOJnzpkjO7uAs2mkYHynk2jm5E4jmKQ8nJjI410JlWgEg6eJXHUHn60B
tSHSKym0jR+fTdRiSQMQ+pP4Xh8JUo1g+DUFdu7C+hEmlDGL5oNwIBYJthNA0WR0qABx4k9HlxZT
GlqOMDYTw/khRZEj15GXVzJw7zcGDRDCIgPHe4lYfDWHMbQCAbo8cBJrVH1MBwZpBXLh40cnDCtL
joiSKImpdWqqKfQhLB2YgEtDIzKj5RURnubafnjvPixcIk9cWjSpuK7ljEnV+5OODo6n9FPhhqHg
eoMs8TD6FOsvD+jdFbcgmoipdB4vNAutrzgUXVk1qDm9ilaxf+aky55NM6h2VQwhU+MUCJ6SRL2y
38+NDySETv0WWACtr6c7oobM2grQofHiKKwoGQNlbzQEKkYFYePL4ztnihPF/cJ7hbzIaluYKRIv
tH5RwZn19nMZQnBa9I76wwBg+OHDtHTvgUEio76k9Vb7XMxVNJWdk3hI2RZ72aT/1rp1DXrwfr3Y
D5QjwP0v1+ba3za6CnMQna1sQHv62hXz7M2KEX6i77W5E2GZ3uWzUl+rjb0/XKdWV37Ct9CwNkI/
8nS1hw23jNp90fTa4fJavY9FKGqSQePapAWd+ubptjBH5NArhUcJEt3RlyzpZndCKmWTGaV2q4ax
n7nR4OsHI2z9X5dNnxsglxgvW40YCKD1qelxbkpFGUfeQ5Y1wh2tJZ8SaBG9/2CFpDbVfbK9tJGd
WjHjDritbyLnovX9Ti8LaMIr9Vpe9/2W502DI9QX5ixqcatHVWGLLFfbMPZEN/vdvhjKRtvNcZ1k
hyrT2vaKS1y29ZviIsPAHA0pEGjxiuI1eTqoPsiNqpqhcvbnytgHSTU/5GaUenG95Kpk18sr2+TM
ESDrBwRnyZsTHq/WKmwNQ+ntIfYcm2ijbVVqVrZSOAceKi0SFqXzqbebJtteXrwz04o/BnSDVYs7
c7V4rbIEX1UPnTeXDwT+8Xz0Yd2HGZzH/LWm+TOTSvCPcuji/nlVrSYVvsbJlgEkvU3bBgXtZ4R+
G9AHjrWJLNmEh8QoEDz78Ah5xpHG4oKDJsxZxXKGDWNk03UI81AM3ZBb8p+todUPs170/1w2dea8
UbjimJMoppy7RlC1nU0VIESlFRy9venV3tyks/zzX4yQiSbPQSvY+jks1DIAz9dmHgBo5FRzgeTl
IOcrN+i7fUH6hGuMuh85mwXoerr/Rx5vFBfjwqO3vHpISbt7ULUP+3BSre+XB/TOQbLfzaUgRpRI
O88a3ZbXeb2AqysvLkz92QeZ5R+jeaLJ1Sv8WkAJG1SDAw//UFbJz3jopH5li1BCfbd0vJ+AShIg
L0gQmulPx8tzLqHpM6m2kynQV3aVWU+19Eufzk2A0EpmNNmMbGQ2p0j2OXUTo2buZNCfwvkqJ7gw
ZSTUDE5byC7DX1ECFsM4DqlTKt9CG6Wm9rs/JXEeH2ylb5Q/eRYrPuLZkUCAwY1gbU/iLUJywkf+
bcp7tHvannJvvG8hYNaf+7GUSoHgSzgsfz+cK/1HZYdZ+6/ainL4PqPlqN/XmV1nf6rEaNHd6aZI
3cZKEVUQVqNon910ZRzdCDu2YopjcT+9jGHeUiDPu6CO7Z1mRCjiIiLbD9KlwubUdyJd2BJiPUyd
b6R3NOPWopdS/JENvU9fEx6EsGEXtEUhEMvMZLbXp0oMm37bF6N/A5F61qKP0uXDE+qpFu2SRRv7
vpdRJE/QI2ll/XU09Dr+jFi2oh9SKX0ShIylMH9U6dQhGqxXw2ibh7qag1lHZShG4m6TilQa9qFG
dmDYtxlQKwjfR6rViC1EDs20maxk5k4TqkZeEfrovRXdrOZ/0jK3NNi3YQr8XjU8Z9EDqotSuQcv
W/j3bSQRC6k6tYl4qCAq5WUWyJIXtQsETa36jBbdU2khJ+XJAOqI7diIqt10tpnG6N7DQ5N5iq50
8rvpT3bzs0SAKOw2JJny7qkpYpKubp/HaR3ylPWlegh1rR0frWhsE14RwdxV1CtjocAMnGp1N3+3
RjsNUM12+krZ+Rz5Pj0uWvfhgx12Zd+7tM04UHwjfoXuT5sGwxRDEUocBRvpZI3F99qmY593F0TO
7bd50gcEKyIYRpUHp9GD9B/UVhIt2GSKgvqyNw91rDlU/IXZPRVWKMy/2jwbQUJSGi0tsQkDRIxg
uHb6Wm1QTKiKGvELWSBB4sJYn8rn2J8gds660nLm/RSYef7DMRMRJy54iRAG5wIBiQGibKPXhNt2
RjJ/qToHGOReaeSE3oUW57WJDGPQ6l3tRs6s+X+bOtdMtrJvNbQtKNOkihcHidqGnnVjnOt+E8RI
pvwoQzmrN4NWGvNXI6+74EmXCKg/0906pp4pfWXY0BYx264jWj/3+iKaxF0GpRMN/yTj52+pAnqk
9YrOwjjSzvanCf1i41sbO928c/wCD4SgQNeECML7hRooh2pKqby6eWVM04/cQH8+RLNigqbBtRMx
AxHJYyWvxa1ea1kpN0sJXAovbJWwQdwkdEgDurOWUAtAPIxOToS5+6yb/5ihQhXL88MGFJCrFpMo
jB0QodyhY05V5kl1YzHnww8Qlgq0+HSVQx+taYuSqgvPD7BkdyqcIPllVvWIzJYdCHQ+rbCEPIGu
ncmXsTu3QGQ6Fwdrdv9kMbJw8KZrqMh1mwUP0TQ3NkKrRnufFMJM62PdpmHZ7euR1mBYq3kU2JZX
6pZvfsr12Mo6uItQfQmPLd46BiOtyhZJGjhszI1mKEh9bKJucErtOMPzXQ5fEYybuu4xT/QqkSh6
SHtQv9Z+wduH6A4RgXipSaJsPbbzON6iWz832rYMZmNwBzl16rZpJmiBPKkMcf0li6upOlTweaBb
o2ZtkcSw9mqD/ONkGjWPXRsjU9iW0WDfqiJpxE870priObPpyAf1B1gJ4CGNpMUfDfpk39V6ooXN
MEZ9fyssmAufJx7I3TfRFnW6T9PA0m4bBz6qDe5L/LZb1CNQ+Jog4PbndD9Adg1JBOTrqmsFQ3Bn
+Vr4GXb3bKelMvlMXa2k3pPZsjGfncjMki3pphpNJ4reRfjZKvuB5t1SR8n4RdPJff/DmCL9pbXi
hrRApyhyz8ei5ADNNXTp4BBSfQ/cWqS3zZT7poe6b2dsklhq1YveaY4iEK3JqvKTYiYyfdSSCPlI
lRvY/1IZ0Th9wt+VL7OhTiFiabLy/7HnyMke4kRx7Ie2ErN8AQtUFbumUCIbluOyn/bEqlPr9gj6
Tsa2UjL/byEbtf4CbDXKdiPiTvI3W7Zgz8FQXUUPtaXl+R/pG7FFY2HNPCCs09f638joyU67SlFr
7Gr2iBgfTD2jPKXkU2s95dNczTehEiP1BjgVnvVvfuC0Ij8YQ2M19k6YdTCqh5GHAgTzMyTa9b9I
cg/iL8pjVY7GNxJ0nbJpWgS/fmv1OHY6HfT5aM0eHRp9g4RUWwTB6EoZRgg/odG4oFLrUK9QHrAm
GM//2l0mROoWTtXQLYvgXCt/VUYsym92ZGSoU1kFGz1En0XOlrZJiklHBALO9azNcaTOWO8dp0/p
QafuUd1FijnoaDKFUAY5xYg/B3rQdD+gM7eQJ7RGOJ81CPjVTQIOBIylWiCibY5FBKxIJJHhfBsD
Cqff/EHJ/gR5GTtkK9M+IRtcqt9UhYzZRmcv6hu7Cursn6abnUcAXtzYEnrz8cHKh/EQcL78T0mo
oyeL96leHJXC76JunPxoAPU8phDs/0FWts0OJYqgD+UwWA80ngbt67XwI3BU5Eo1NNlvcgQluici
BSS5zNCU2b6aIbfYQ2jiIyln+2jY6oWszcPcwK/vAvfNvhWqzWJNswJ//SQWyQk/FIiyw3iwAYgH
HYFZpWm8i9Hl/cTrZoKSP0vnX5HC/X0sW60ykNtuBiDYbZtta5TsdyiPq8bOEHmw5/EBa0g5JSWK
LeCCQq9EBkhsULlDh5rqRbcfuN5+6GAx003lc8dszKRnUaIphRmoB9XabqZ66JJjg9DQhKyHA3YM
tjgZwCA0DlDqozwy3gTQXkxuHCMamGR1O0JZMziolSpcQxDUY2rTFVoC5kPtkCSt1cJSPH3URhWQ
XRA+4u60741e5L2rTbL5asR28NUMRv/fkMrOA9pn2ciMKIrYhVFBHUnYteA8FLEcXOk0BKsQx5TW
p9LPxuShKOa82WtGE5fHsaBHZ9fprTZ+Teg0rzyjspXIjc0G0bOkYGtajcyMrT85otjEfM/nZR3I
hE9Qr29a39fQlNbgH/OMmVgEXOKUcYnEdoZoU95pv+RgZghLFDOSkDYT5dKV0+r7SJkrusrnKP5Z
sDTRJhpSZafT+W3yaXMgRaZZ5sD+skTb8NjJdrGR8kfSsMTgQYISmqvHavCthqrdPxgBArauTaQC
BCN2ZLGR6DN+TlIk3Ha2htS9K5vOanc6sj2U9OWcSLdAt2NCTApkr6uYaogWIXQJ5hYBwPJxsJvM
fMqSIEYp01LQA8tGGzmPJKzG8c60UXbzykCXwSYPBlv1CtazvEfETzugp5WZx0JPoYjPRsUgurSR
fHB1OoN6t7VbnFkzR0a6y7Ne+awBrSp+qwXSBIqDz3QrC1USBCIrfqye2DLZ9sjQpEdE580ApHhu
38o0to09Ma6Dhlkq8+Rvgljb8NeCeOUlS0vukziMIqTeGynrXTsHgrGoSEMQLaGInA/APW78sTa/
aebUODe5Tx/AJtT74HG2g1y4Jcj727H3CS77YSDI6+dSap5VGMG4gXhKLlrOY/RlqjTtZ2PI8FOU
FpnhtkIPWpyhjKNN7vc4xmFWja+1JqafSpH40lWg81IftQ6tJtcE4pC9JHWF9qWXNG2X33MsUWgF
D8/NZ/mRUL6ExLXPc6dA7SIKLbotVLOTmwLmbwL+pEhQ3wxCRz+wVGa/m7sQhemY+OGxp90k3vpj
1PpuQI06PESDUlm7BKhOgqaTgz6V3/qkg2fFz8JF80F9MQZlAUTRzRnvSEI2W6n3oEH9MfT3s9Yj
/DeYQZDtFeLpEv0jHS02x06iDYp5+C4qG4jSIvkgy+xQ0+/6hdyblnrUj3r1WNmtSoeYwpuF82VF
Sr+H4HyMD7nh1OUtsQqvtoRliaH3k/wcEXdIyjWjQTs8DSzhd8r62V9NnYM/YVkMf6B/CX8NQZJ+
yk2weTudV/qXOe6S59xXUBwUbKgX1GJFsxeJnj/XiSLwmRkSRjt7tFKCAuFLxTMJKPS9pY5qctTT
rHmmzm4G84b3Pq+3uc31x5oeu2lLB1KJEmJscRco3FobYLzwY/mp4UQEgzkP1P/D13lsN85j7fqK
sBYDmKakJOfssss14bJdLiYwgyTAqz+PenT+HvS4uz7bEgns/caVQrhHWHnCKXbMTMkJjb4znUQ0
ReZX3SX0UWvZMA7r1YmOu1q5h9K56uivG8irq9JQiPKjLnDOp4jWnPa1plF4PqztmPsXHMX9HSKK
HIuvv4fYbpYkTOVekxWAkCL550ye+edokfybZcBmu1Iga7PFWQJIy3jmPkNgpyr2kNY75gHrObqX
c2Ckcdvxc9s2nC5F6bdUgia7/w1Zwg6kEypvdi2mX3Ee9V8t1cL+tY87/cJ1wphy4TCeRrI4QIFP
OFcoYK6DHO1JSaXZ29rnK69Lvxd/wm7Y7sNd5p+JtuJp8b3lKRHJ1tCvNPnIJzVtj2l07vg4VnU9
njbZztUxcWlwSykVtHfbqIxDjeVmviIiSSniEVZ/1z45CSS90Bd6oAc0ulDOtDoAN8X+OTuURnNz
xh112M3sf22bpN47sbb/HDg89mO0xPWdV3vOP29pt/tVgIOf/HEOP9dC1a8lRT4KS6Oar5ewYEQK
IFPW1KLxWS8VIlwq7raq/WdGR3xRSVR7nG/WvlS9JpZl7ndVPtTVKKFN27X7cdU82WyzSdMcrZBK
odxUy41ozUCRZGfHf0Uo8z/WH4qnhSv8MVSl/ih1QLHcyqf2HY16ujHt6DLrd3znKRksxs1UI5gD
lSrPtl05I1twpFV0EZTlcp9MrOGUdjWarcqW5zUhDqpH12sNPR1OFYDIuyQandbZrguFtFUQXcBc
uh+hboKQfJJZPMgp4HX3sF1GAFXs8AeDrX1KZWQitlKUBDFsk7DJcaM6M+JNNv31DucrTxvlzfvR
GzW0p5ZaX0Q1n3Wa6JbCrX7x6KFa5oiHLF+lfMjHuHxDeaFeN28BB2LxW6iSGpKRsj4SGGj7C2Pz
TM988EPfirqjEIeSS5qB6ONMYoaY02TamN5ySg6By3O3uHLHSOmTMUnyyp3eV4c1qLqbGoe3vpp6
Ff7pV1/cmVrswcmNy5Ia1mRfrqNiSp5LiitpuJwbPAZgLEGe2XIcj7FrouZydGVHVZYc5F9qgGji
1F2ubuQ+0TG2LYPOpmAOOyKPrNhSyzdz0UJFbqd1LfffeUED1i2nRdBSG9t41NvEeqN2eKAxxRkK
lrucP55Pxyb2N0u3/xo0fvHSTBh900qPAVXQghng4DXW+aequr3B7nc+wkGvwtO0VkOU4aLRj1QD
r4T3ku3AB7BvYbZjy3og1803WTnsYZeusQjHY8HYHpzroegVXTf+zAQTBFmQ7RZFKe+z/Ibhy385
g5zfJXL6P9AE9qZQS20yXarknRav/i9IoHqclqH9qoPdv+r5M6cMlpz118ASkZaB5h8d3JbkV343
q5ifu1ieKEET55GC2dVLXToy+WQ5M8BBvGB+VoR7sOx7qCI4PaPxkS7kZksJ8q3dm8GK4M9q5+Au
CuvpU1WNfPcjKDSKIpX+os6GdhijwD+zue1D6jaDWnnptMzxJwwzQ/JSJsXtTun3lFo+xDvKPJwK
a5VZboelYEhx3MU92DxStDGTTBBSZtRXHwJpFgXtoeT3pn2N+tDR7S/kUOfUjK6TYQXCVsryv1f9
eJG3YrujFp1ikBAqlhrK0ouKbC77eDkyNdGoKOe9/o1MP3/0lnBb05b9aKcX8Dy1jXLtL7uQTMJ0
HcKozwofw/51PNnp01utfKVFV3J2i7176jsdvweF79qrpCma10HX/bdGYn1HfERvT1VYJSbtScH4
7RiA1NTjBsb8X43us1o7roC8JDqTIzaMnkznRO+LP7DKoSKWb+VKU1q29RbXTzg1Rl1rp/Zv1MyS
zOzr98vB71zxu4p7ounYGXIW0lgS5jQztdy2e6fndJCKXl9e8fBLiE0Vx3LcCD+iPItrqmiah85n
nwAHglO+UGNOQ/FOUMJFLhL3Kp6b6KdoZXeNfp0pRq2MGK6OzSvIckTlZpfnW2ZiEZeHOBgQ0CsA
MeIy8c3fVZBN35vSCZWtuvdOQbgy0Xe63mkhn6b5wxm35DFE3IfWviOSJG2CVk1ZQv7jDVRmT2v3
RM9v0TZ6yAbdeYpQ1pXZi97c0U+1X7Qv1CtFW0YXsb9nWrrmVsaFTbgKdfUck8Qbpe2gq+jkx4t7
4jsediY3rM6tN4sPxEXY3TG9e/MhUMF8q3DHbZcNLNFrJLapvCY5ksuxZKwuU84icZmUjlkvnGKI
osMUxLjUg4JDRgKWXeeu2h9mrcbkuJuyubGdnQIWsMD6aSLsTItjyK3W0RBeHdQydZdVBFFEyVRQ
/g7yYf8cE+OMB77D5nYx2nMPyTbzcKsmb9+1aIavpFWSGj4mlG9IBntXR5suD+zM3b02VqhHhygG
XTwnAyDwwfS+ppknX6rpw/WpLyMYeJHLvcy9IjzEXTzar2YXzpx2jeYtELHmW3AY1dkMZ7/xL84C
ACzO1ZR8h0E1dcdxmvftY8sX9yWGOLy0q1Py4uwrTfftlny3S6/KU+x23Rvh6fJ96UU9ZZsv2g+n
4tZNHTbuX7uoE4KXwqQ/uVPIU5qEy6aOYl6S+GiWfKguJ7DuOfU66e63hUqYWeimH15COQMvusYj
GcAHwFaHiq4rkxJX2ptjHNd9A8zhty+NITiB+PS9E6mZSvOhZc0Y6kVuFx1bxS9z6NeRH23iMZoP
zm7NHcPzyC5rlR2zFkSvOuLOb+mphxP6FHYN4+Jb7WdIwTrj+BTXIo6PHnE9DBvbaLdsr4IOZIqK
QScT1lCvBTo3DVkPp/3Ps5Hznz7itvIug2Qb/oz5QtJpHi3juehuZ62xkb+A9NBWNlzP0hOKmE7f
Bx0iXA+UeBrKNuv2PXhc6q25XR2xdQdDx3aVFTuyvaw0E0Hy5aSH7eR5zBgoYApkwO3QTjQ0Yu57
rqfFc/i/r/2969fMbbbenZZO297KjM7Q8KlVqAZSY5cBxK1po3ti6fwo1UO4/MUQb5YUMMQZDiFf
83BoJ1ECWA1J8bhagnFSgJLGuVhR7W6HwJDQCQ6dUMo6gkTcqTyfnyFVWnZ723fu+fimstnIhWOa
fDX+ecU0nYrcXV+9XSYPQ2u0uUCuXz/OXeF6h4CMiCedEOBIpjfFfFkXbh50lVsuTALOTGXdaUmA
jN7asi7QeNTF6mZ931X7XSMbVrWAa7BNY70E5jjsgvBOofZN3VRT7F5Ow6DXdID/fy15qjTKGhVT
oo5Lu+AwrnihKrQyRWqQe7GIhkFxsRR+vB8IJx6gMvNaF2lM8HiehUtuPmWntHNRsqVegan6D320
hf9KP6EJst0KTeM3D1CUBkrtzqnZi2anjNhbX7dAtCJ13crOZGNIFUHCVFGbDe2A4NuSjWViRBf+
vgHzoodt7jcy1IIMnnYbmfa3+A6SaPqVI5FzIPyBQsiz3XZQP1dDBFTbuFNhl8/oR92Ku0lR+/sl
ymoHlJRJ85rD0NMRHYnEZoL94DExNZMT7qKpTB2HovI0tKq5yn0PX6820DJpQDJDd4iYXKdsgeNr
+Sb3ngXAyGDKgnqQL8nksle7mC6foXxcIIzRXRiElqVJdUNlNW+BHh6XipGXQvuxuWqbkhljLcQ6
HtatXL+83DqKeW+jh48qSvfK07l4nSg2f0L7u7dpoPMEhNXppunYwvbd7X0AAFYWgf71H5KB3t1k
+PGWyTwImsnfRN6P6phMY/1DkTvX6bCa/WuzYnrwbVf+jD0RHiwHfv4w2C7kCMp7721VkszeFfTp
MvJ67zun6e+dP5VnDF50Xw6L6aY/UScA5vd9JXFriUuFJZkoF/La6uDIPScfYNDmZ1ZVSs/9IrC/
EUmLPx3MBBdZUpo5VYsr6jsSS+GTCj2uL4ONS4vef6f6YPCi6WdyyGxhWg9/BEGOTsYyGt973laD
9E5m/iVMy2Rd6sW5U/X5pDFlmT91XJ8627S73kCO4L5FyByJNK9mN7wzwS5DqJlWPRnXMu/yI7sH
z4iQaMOV+y6OVg6rKQqd5zHu6vFmziPPQDC1a3AoIgVMSYx27F0uoyQqKyBhJThot7P/+ITOhxWj
ZpMNwKlv7lYCljYL21YaSGCPgmiS4JJL0AXXbnOIcG9v+6fmnDRwSjrP3nLs+RSRkkFk0zAW/b9c
tFJmnSlHVuHV759rk8xbBl9ezadEdoS+0F/pPlF3XDtZiMrncWb8nzgO4hLyCfvIgjPeOBNDdmFI
gM/bYU0bzjrsSWsV2SuJI/AnDupapq27yDbjIbG/16UWr4VbTxVU8DR9dk0OWrtSJtdQ7LgOjyHx
pN8TN88DSLP7SGZv7z2OaOFzILu2oX7jzBCbunOn9xzkz7mofbs8to47tzd5qPc9HXm9whNmRPi/
WpxDj895w8d2npnl/bhKKtQ8s6DycvXLr64Bm8VEObHQiqlpoImGpnz0cMMux0mv07HIZyh+g5SP
z9d6DBWTcsInOjqbkY+6YFboUYN+OQ3E9LGbOYozWxue2Lh3on/ad+wz3azrfDPEIVeOxXPjZtEa
mE9w8EhmMyLki5DoW9rGJfL48zVHJuYw9D7jX1+A2xFD4+UZsO7+uzar+2EbFbvp6lGajem9/wnp
uzYZQc8ErlLpOr4vKlqjVDktHH5QRONVOwv+y7TYj4y0MlJBNjZx8A/eI4DtQEVwJotbPFednFmz
CI53vsFOgMU7DrU1a6APvVs7tc4vJeToUfC8BxUF2So+48g5ZHxUgv8eyJLrn5vNt18GJdcHfxAt
LSwbqjtGuEPCTI7rrC828tOvAXycLe15hF6Yljp1KPxcUFsb78K/oK/V/3CCrnpDpVr+WcBmP4jz
dMsLeOr2bayr4Gfa+9KkDD0OmD/c3NfQj/LOJPG4TcdgTdxvhOPDnnp5TQgAbRSyuXIatb131HcF
115JC/BBowbhQcbY+Y/30YyghyM8cbUqy4iH8mY8ho0oh+M8VfJmJm0Cusl08if3W5AAt4/zQzlt
4XaKqh01YbUEjmBj6MVc3BU0HvM3wwyIzPC82lO/LL7KWr67687tHbhkDJk/zbDpp6HbGWpFPudB
ZoGr/WPQBabOBkf5zs2eqymnvnoMPoRnYIS6giLdU80C+xw1wh2yJBDCXlVT6b0ihyUZwHFLZoOo
J8Ol1y7oTHGeA9Iiz4cH1fmD4nDfuhcxQY9xS9P4ke7uED05c7gWp03o9k80MB1lVQdYnSpRBNxn
nhpe9WiCv3guwGe6ZumjdNId5ovfkiRD98631ttvm4myCFpWc9CmtQiiB7S6Q3OIuYd3qPZ45FAS
wYK9biUd4lRQ4KIucjVG9Y3H8QHyXI7aPdJVWb3WTWGBe4JNVMceXZIEzvOAlQcd7plnF9TDbrM3
b/i6wjZtybMo+OfTfgg7b9cpVyQcx8JN8zMToisPMD7udbi1eUOGZRJeh00sDID+Zl5KPsq3Yd8x
GZs6qWinbjj7srX0SiKHu34cTkBCxeNM0XOLwyN034RTLu/4PXj9uiVHgGLbwcyHUsazzAoxIMWQ
eexdzTXv3yc6AQ5IGXUQXZ7PYdswZvFydt40pG4FxEC4CeJIchNnltgqHDXdQK3rXyhN7hu3QZQf
pWGJSGVjk1O3alHfBnajfDw2jqnSYiWZKFMdgOplbMPgZwjG8r3jSCn5EKLlqncZiQ4xGij5vDdq
ubXS6atbprPwdhucqLsI1m6tsiBoEdUwOYDWuO7qTod29QQAzF7w8JRB0H+sduEPGf2qeGpZut4N
OwEWH9ETcLDHQ/6riYvB4qbcoygD+IcGgOqdboaBMeXUgqk3mRrstGCf9ad7d9n6b6FEUN3QFB9c
4r5evsNVBUfHK5fxHugezktjirQcSmP4L1nb6q+FW/1RoK9vcgiRTuQDiT6Z3xRMb3pkND9U6yAf
NHIPFGJwsOQordZAOayyyaxHDDmhm9v0GdU9h+BSgpZzk+hoyuqmmvkqtohHX9M9LtOunOVbgvTo
s6Tf/M0Zo3hJW68znx0h0e6hLlfxxDyxo1AZ+eWjuP0l5TK9NaZ3kpSz2q3xQKE7QTkmJ4YWWwwV
kUdht7O77bNOKwJggBpIkAfmGqIpTt3FyM/A1fKX70TLkxQsqOkcr/O35xQd8whL0HDIoTWvWv5A
Rrp88W8qRtIwU9U692hWyK0m7NMnmHYdEFnw6rfDBXdh+RXJLdDES9vdJ+dprMKDFEFUHXI+QDdD
lhvxruY8B1nl+RWyZTLD4M8HBFvp+UzGtMIXLNOJWqnbLgbuhJFrhjcCptTfxqxTjwp/Vw+dYvI8
WkqqobWgd9tDUq/SnEwNrT2asB0zGzWSvyzHJXrccy4YuPHY/Bkap/lkIcDHXbVif/Vc6+BaEeP2
KgtbP3t2dQGN3A0WjuujHzL0GjDTKtb9w6rz8b6Vnv9r6tj0n4CdfJmNKK/+WJx1H0Vv25c5bBix
UYDXaMKq3H8rA9vjwLeVfy+gucvLvivGz3LtzwpEdpAm3Yhx0xeL0zUiXZeE+0LYpYZOgkx8DUNE
LXVJzGW6jZ3+WTFc/AlZQQvmDZ/302dIYJqA40qOfbhVOhvnvfjlahcx0QCjc27VKKErgn7jc65a
4qfTZfHcJ+Nv5qmlnGwAupT1J4o6lhCr178GZXGblvP5KZ5nWfWX+9B0v3sIYR7oRJkqEwADTgp3
UNKDroDhyPlsyrtSD12UTdKbuIc3/tFpLOVSUu9RAo4rR1h1Kdsc4dBcGP1UzDkSi/ostE+l3EqL
Hm0Rv9nN1YMfAHXzydfiYZh08YidhvDc3O3kledqMODpLFHihQsCAiKbfokPEaDaG6Di8OEUmxcc
I0eBy65T5d6jmezCDF8JwBX7WggrXbuRzThnEW8wenVPdqEi5iBGny+81FDJB14BXB4Fir3fovQH
c/BL61xuAvqdM7wwn/EQ5K8BUwyfUyiWL9ffYflJ8KyomXEDy6IutvLNzasgvyaSdXvoRhJjTrwK
HGxI87gr+4AuZBjYdSyY3P0JvKkdQq4K20+3QnK2pJEudHPQSo47zeo2f8BvsT6vXqy/VqnldOmS
GXLTKah4Jrc+h5aUwSc43sbxF03FZe/jsAeLrfoLZxtR9hgphhv+1BlpQ+SVZWaxXP1UPD/8BDLc
T7PThv8GWarwKKa1+zwfD2xpcB5keTNJXEW5aYk1hC/9GOPNxe9Q+kXHDSVi4Bkwins1YS5AHhPm
93ukaPTbAeLQIpR7vx6SvC8GRiJZXe9BB4I95OjUATBQf5xGYZv7Jum5PNux3Twen8m/bgI4JzJv
nF6xQ4XNs6NN/b31e/SnRA+OILP0nfd5H1mKAkXqjjQlapvCc/AYFouTM5aHq//OU1jfIsX/Nvms
xszvBqa9qGI+j/bYIxGyU85l7Q3omcwOycmBXY/lsY4Z2dNVsImmNXQdYqNk864Q5ZTxkaQ7upnC
TvifHWI4Tiufa7juVueynEdeCYD/5HH2Bv9xAIHuDvnmbx+jx63Jwye3L6+jbiitmzq8WWe0X2mX
9NXbZqHLwKS24A4P9sYTjriyPC4I+yayoQbJNh81sBjh5DrXfHETWo3GiNcmMQVCtrMAsQ+Sqr1Y
x7XiwM27jwkT6e/Nn/v7zqmMf1mrwTl1wmh5weE6Nlmke11KVBNAgtQBgSeo9brp4D/dM5OIpi5O
Ixyl66VJgha+oa3CmRPIA+ylKAWjA1n50Nur3/A+8SXkEzomHYQQH2t8R8k9jWazDzx+h6kM9KAz
TRjRLTOhzwWWAK3g3ij1cR0i5Z9oCgLSrhd/+t3X3vazddxBJHLBOB9qbceXKHGFukXoW93UnBZt
Fm3nrQqOmV8CuUxVpBGz129ySMUNrkVo7Gjf6k9Zyu0Hjo+fOjVzkxzArVT8MMkWQJiGw519gPxb
WNcuDqZ3fHBDcFMGffUL0YHWDFzrsCCZqQSaEYOVpcmmAQXWZQGkNt9ip53vVoTmSxYDd+2XNCQO
VfkA12q8VxQW+xeD14oe3kQyn9900WAFOU5EcEVXAir/k5Tv7bcpfLNcwMnH/SFhK0ZjsQjSIdmv
AbeLaBcfCZFoxHbFYXJfLk1SogYrY4brvn+ZofERVjmV8yWQR3SHvWqC/Ig4JEEaxWraHuSMRgim
+/wCyMUSVuh18TpmMXdKyIQdoTSD6UtedT/GT/vibw5k5c6fiUN5vEBpu93t67wDv+2cDAeIkeW5
QDS9wA+5zQimGTdvFfEI/mHp+4nUH1SADJlNa8GK54AjZ3Iblv4YYYiLZExrjS5FlA0Ug+Cxgb8l
xrEZ9ii/HMGWK0KKGHCz3vGgDKHguvBE7NhANhNRavEJ5L7hbvI9qDmJjJzMuGlnXe6m1YO08kXx
wvC4rceSBNVrwmRcEBanE4LleObx3YxDqsJYtzZPG8vxDo8I4HNFKjjLNIKTCG3XXrufQeM1+Ic7
YjRJW10bc2j9Vf4t944zUFS00aTCb8FokxoNcLpwWD9PalS/ECb6w5Gt3rytRdmWV4LBG26jGvyn
qPBI2DLuwBOpw067sIaue7cx3HyO9Rq/EBecID6irSg/qmTH0rn7nr6f4sr7U/ZeFBzq2jhXe1D0
w8OU9NPTZrvAQbsRo2Dvz6N9m/vNlElnQRXGRC5wXnfh/N6Vij23JhaUQx4RZ34AGZdPHAdwSHjM
kOT6nRIC8ZtYHjmm9jXz6waN41CTaLSN/7kHpE7WtHd6fcfRCE+Mjij/jRNDXVqSVc0BwQP0IDKf
8cPij5sPI4K38ZreFOdfYbrYv3AEGF8GTOBylTghDZIcLiI+upvP+kn6uf7bFt68MVA3xRsZu+uT
LaeVG2YIi89RW/uviJDZnZopab4SLunpGPJiwUSMdTwSQVNH6EItI2fGEw/ZLUvBe4OLgcGP1bv5
BqPvPvshqrbUJRr+DRYXjGabtb3r+y35JPsFNQ+McTDCAuw1kmVfxH9V3e5fFbsVf5Wr0LQtbbTK
rK7qQJ/pvGDNnCpSfyqyXSnucXfs9hKkDtazOns65jVBLNr1e4v4xHH48gtou+t5s55OncjbAt4D
KUpURnUxHeMhQXbN3UKlUlzIvcggZMd7mscce4ic0LkNio6ygcrdVH/B/Ni8jz2nMkMc0qPFGzj6
ETy238hN60d8rRqdYeW14ogiPH/UnE9lxpjvsqZV/fLioRX/NcDdvAYhPILkdrxte+U/18qX3dNY
bwtRO0m12ksvXs3LXM4zMaj75BMDNCidX9jer5+XwZ9BnjaLacU6O2gjswuhqbsXN/GRLUmEx0r2
rItmHsPp4GnemmOhK8P5mGxTd9VJ4y3YcTcZJ2CrAedD4Gv+5xI7z/dQ7YPIyFrrSTSoXVt/xT3C
iQsiMtb8bmXHQdBFU/2zQTf3I1kN+Krdc5hLV4C157JETmZRwCBv0I762iaTv+ZM+n8JhTrDrNZs
koOAGfCIFcf/wA+C0qPFHvQxVoaLfNJucjGqrYFlxSHUXhr0nc/sKgPFxrU3I58PMAdt7j662axw
IqaN5ymFwgSQ5JDn2GSYI6PoEWyaaTPAFXBTT8jvDhUVkzHkwcL1hLjGf/PsWH2ZGGVvplTElIv7
bxqz0Ynzx66W6IyY/BlyoV3L5tT7bfgiWg8hz0JoyOMsXL1nY5wvW4r9DTXTEDn9axNV9k+8hO5L
CKHlHN18d8ShTBLICbqhiiprppbRVAm/e3JjHT/T3th/OGIOECz1feFlnIfAh7TDdbdY0kSHr3ny
P8mTR/CJHLe9mjBerUeX3Hed8fs4rzme5+t933o0IgCof+emKj480DQUtaNpK5hYHrHU81thUQqu
Z90lAjfEAUjg3/POlvKAImmHho/i4QKFPf/SR1vXc+/BvjEcI8lPF5+ctGMx6ehe14EwHNXKDcD+
6vr3NDTVa5I3ySO0IYjLlue7OANcpk/jUGBtMZVk3LecbJ8MDawaHirLVPeYHVKMVflXWAJVnOZk
rOXBooVI0Hlpey33sCXrwjnfMLUzquoo1xJYVqHo8I9uG0cP570z4FBZ9qu5n4spy5cVbI/8Ju92
Xnf5q2g4xVICLisaiFhLTvE0MM4Q3jz92zD83VZjq73DOjnw5VWMq4BPmgcyC/RYqHTdrfiNAZHv
2Fgi0eNqd199ExHVMqK79IDGGNHSrek9jDdNlzzpJt+DlGW9ZGjIXZcXwvHEr63y9195tS4ugvAz
zkwY3PIp69kfs30Dh8l2Gijyc66ghXADM3ps7VAI5LOs1an1I/cOu9h0HycFguPIbZnsCxlpyqKS
YTOc9NDzkM5QvbtptvyEUFQWl8qdkyfRlaRoJAmM/Y2/brAZ0OHzIefYn7FYcNdfebVMRDprupR1
Nwl2UQ3tfmRZ7WpsiHXfP3nWRRaAZmzGRJM78F145JbjaEo7HCbHuDKLdyzQmXGW5XP1N7Edt2Vy
61NSJg3vVJmETFoIUHfkc0VRH1wgweqvKQBmjssu3DVrewzwDGa2QXKRjF51Tf5Y0t5taxU/BlWj
xoO/7gqbVo/G7gHLD6T2gk+BD2P0279u07nzyZZ7bg7WAFmdipLB+ODyKU6HnUOc2aKGpeKDVYNw
QYW8/LkaI2aJkeoLgdBzZQixvKs/qjMUqlf4Pp57bUl4OdcA3FGIoH+jmZWQkP0c3o0BvHPm73ZA
WhwPNVmMMndR3nJypQIi5d7NXSQvBiQVJd6GLPug8A/97fPB/uqVWz9IVOnOWTAIdgwaG7GI9sO/
OF9Z/sB1wQpBD5m46gDCRkfK+cPEt+mMFaVjBF2n+MEd/NG9yGW8/ynE5txhMV2dG8xk/t8tcP0z
OKOQZ9IlVFwBDJc7/KjTPWAu8F00/P5SQrNTcJAhAuKNikztPJWUHjRZLx2+sNVxgtdlnqCVxyWE
3m2cObmyotDbxcb3/bJzg5tLCZpxVYOePGl/BUMi42y5RRDBLdmjPrlnOuC6UM7cr+k+A2JcxNU4
AWB5uAlewCQVI0i/euiluiZ+CtseMSzXTfEwKpTE6cqn/I5CfX04L3pIcRyFH0yIfn7EJ5l/NwMI
crb6hg1DmlghE6FS5SMpLS9zMZQ2Qp+lgCvammDdI2l48lsBtpEM6w3layk7zebrJOMHOUOhAmTr
1HfhjhMqiLwBUsLNrQY06d3w6vYoADhk0V/IgMzjtJopJT/wFts/iQ33lTneRwuyAdUGqHAYG9FJ
S/UsK7wMGSxU+BXEU/TEHTT7pz4v4Ll5dKejo4uJEX8a/CE7n8725NWAO8faaGDsIN4RRpZx+3DW
oNpDaUZzx+TSzeFlAaNtj6V045FouVHczSu35mXT9/5VDCbipTEB86zwvRnchxkz4N8pd/aHELeo
TjeEFcul3sHfHvGe5WSbiqjnsyll0B9p8dLR7a5DNbyxF4g3kQCMQgMNDvr8sGbK1dvgfqhulw4z
IOvRd1LUq0hZv9Ao5i6mqYthRDX+HtEamkC5JF3AIeEDjaGzLQDhEQBV9hfq0pW+jQTr0skf8PKk
/WLpov3fjutzlsD/H25AeQDRn8Q1OIScgUL+l7lbuTZIRoQ/EMLS+yOWPk+XZlwuomYzj0Iowl5F
XvDV6eWgmsW9+N8//r8N3+cfT1crdvyYGFtYsP/rtcbDOmlkK22K9Yp1SCFlXi4dVII+7s7hAY4i
SfdAFjeTUciC//cP/+9WMQrm+Ome48A6+uE5P+X//nR6wsIA6q5Lm//H2Xk1yZEc2fqv0Ob5Jje1
uLbkQ2WpbqAVNPCSBmCA1Frnr79f9JC7XVFllbdpQ6MZpgftGcrDw/34OQFX7q7RAg5SjizgLuVV
EQNrIosW0plN/TzmRUWP6C4tQJsQxJDwru3uy8oXyb3n8hdJFCsAnoO6yVmOsDTxw5Qwt0no6T6h
0qeaUBjHQy28oRttl3WjBb+XOx+KggyAPoZAw2dSDuBJvJWZkikAnj8LEUPBeqsZZ8xi9YSH7k2e
xEUekm6ldy4E2JGRjUzb0i6312dB5oYQ1gTDhyPYTcHESDQp1WgWyLyDBAEO7P4wY8cAHke7FGHh
ZE0/EPrVV0h0Lm1DKPc02xJ7ULMk6gsAkm2ZttThaQfUH21gJoS5GljcTp1uQM95h6qgd7s07NfJ
PwiJQxuksS12IPY1aQe6JR2I4F8o90GER8sV6d+4+pib3AU3ZIIobV+f2vOBntqT9tdsKzSmVBWN
h4U68qId57sZu2/AYxhgxetuW7t1/c6zsnB/3fL5zsYy5DMWpMYOelTiy17wmrWzVWqxyc5GIUm9
DcG2cvFW5Su5Wp7nE5FAtg0dGSRxTq1gOja8mhNtjFp3awnom5trtxTlx/cOeOuVfXN+LmDfxn1Q
PaYgyGqemnNNL/ByhZ3adNxmHalhn4zjZ5prtOP16Ts/EyY8Gw5q5JR74PcV0/ti+mjlapop5m4I
ar2+IYKhF4v24dgH4ElXckM6d0V2/aJFAyImOuBpTZDZCzVe2HXec+arSBl/BjOJLq9LRCaxidJH
2BrdFZ6RSzsE6QSXRggX+ieZXXxEEcKkcos3bnreK95StdW2ctqh+A+2IhJEcMJrpsmqSXMZAyYn
omAul9qpwTp3HpijqV6xcmn+oCvXAE+hggIm/nTFRgecbhphpQMhYNNa6C3HJNKb3USOlQo+ubDr
W+TSZvRUD/QAYRneTDphdtlY4eyKLaIN3tNYQAziT2HoKLs+I6hZ8SQySZE4aZ7hqMyiCWuELFNS
en1GDEzncaOF+feYgh740BToylK9ddtCSBIr3fDp+hAvuC8uBkjINHwlSs/66ZwugbsYFiDRDZwC
dHRqTnBoZ/KtRp7s6yxwyUIY5sE0ADyuDPfCakICS7UZTiaciykFKoMel5Fbc9LboHe/6jReJ9zF
2nBErKzfh/RH764P9cJpEAEZ0iyGxpUku5Z29Dowdhm1LOChWwtmy32vGGuq5BdW0dFhdLM1WIqg
fpaGBV1NmBTizAV6qk2g3tM2ORhtq6l7rVBBI8eJOj9o4H+jFYd20TIXAS1siAXCl366lAG4/6lD
DWyTuD3vaJphgm3QcjZIkrTaD3w7YNeRVs5gxfCFY4I9legCsmvwbeLDXnjShpZ3hw5TJjatptu2
UIcdTLDKk0cGZcWjXRgj9H8GAiYcFSEXfmqqzlR9Ga2c7nx6/7ZKA7Rsshoab2MKSE8VMOUvqeat
8RVfGKAnuOHRD7LIoKjSmtIwDQfzwCGJNQh01AY4Eq0twSFU6VJ49Sb1wHx4qGwgewMJ5ukAE5rO
yScxwABCoK3XgWMaa2uN7+38KAjFBRWRVQvGN1umBFQHFxWPGh0YBQKBh3RMwfNFybASil2wIrjx
+AfvCYW+5D57+lXywvIoRjtgRCutsEDrRParjzVRNEdOh0NRV2E/O52xSY2GifAdkAWgkfyhgVyn
3JaN0q2drwvDwTFrsNmrXHLshFNDVJTMsCB/ullGmEnjXG98AIsrjMPnXvFZUhS+LCTiCX+k0egE
LONUkORkuOktzjOed3EL/qOa6Prf0WFdzV9fu+Ug40WsEYi6JaRVJL8RA+smf0DEbBgVT7bIrfbV
PE3b61YuDMxx8YumyuVm8847nb0R/tawSWue4l5NyTCLnLeIybR71+kjv5rCNXGey/Z4AiBkSnwn
s+IPuto7DnkdIAhKS/0POVGqq0FIp02iJuVTPzXGz+tDvLBBGCIyZtwycP6fPb3hx6drhYmcoyKm
c7ekulB2y+v3O5w8JMYsQ3hdTyIa9lqbHneaDjZ9pgaP7kTDU5uk84p65XlcQCrK4ipxuCtpiZfO
bmBH0E0J+kwDaTuQ2rCy0DUzvgey7x280aUHNw0nSnhtlx+uT+OFlSPcgi/QQqtQI5dyulOGWI3r
GsGSTWmb4RdagKwvtOaZ7T4roe3Y2CmQov11k+fXCsIUTKWo5HB7ypd2NOqFN6KivQmMYjlYoLK+
ZQoVybeKzvP8MaCDV9uUdUQ+97rhC1vGhdbT5QC6nD+ZaxbdSwJY+AY3A2xV94ll5pu2qsZXx7EM
z4P3UqfhCspv6f4qq4lefhfgl5e5xYG+xgCSN6VwOApZllsrG/TS1uFqJhsoZhTQ3On69QaSWOBU
eZe6U3yA2wtsXRYrsNIHTnIHH+F8Z5G0OxgE1x9eP50O04jaiMv2scTWehGJODG569C2QP8DZnrU
4HzalXAqrrxRL21QR+dNTAxp8VSVYmY4nyoDxnmQyXbqbFoAC9+MCVZP8Lf1kT6R9vgfjIqnNES3
PHtw1aejWqBTKWkRZHeaZRVv6XKvbGBekGSt7MaLA+OVL4IP/t+V3vowUwELhaEBBpeAHgKUgSmY
tKU3Zcc0t9T23ULnz1om7IJRIZLCu4fJ5AqXLoZFB6ZcLfTZzCi2UaOihWsGB1/CaxPm+fb6VJ5H
cmwOXqgW71RuBUPyLfmY0mULrQ4tUR3NRX68THX2hd4vp57oEJ9Hfe1V96yLcpoPFpIpvKxc5pXo
QVq9Kfei0KY0sfE4dvkuHjr1bpxgEPPirjgGLqUjLa7bQwQyEg1AhfLUJpwdCoI5HHkrW/eCv/Eg
PsGlGza+XQ4voxFkJupQJdiaJtwhpAuEL4Qp/vosXx7zCzNiGV6cw8TuskENUL8JlmWyN00vyLWQ
ijQtPze87sHKI+VGHamvuRmMtVVGKRrichdVnkRd0am6tL9Y8b+EFfAM0mktIZMLHJMhh2DHfRO0
6i+jqVMgYWp4O7S80a4P/tIUk/zmLuHmFKJup2M37QVtCmgZN45l1PCu0UHkzPm4MqpLG9lBSFyD
HN9gLcWoX8wwyGAzm3reCVDo1V+DJKSOWOvhd4S310KBiwPizSUYysH2qtIEwo4MQEAj4GgQEd8G
DYhACjXRSsBx0QpNJTgech/479MB0dcUVDqyqcgEh7G7h6bI7Le8tOiAvr4+l2YO+R6uVhLvJB+k
ML4huHdpasWQ0ql7BWT61ikH56miY/j9f2IK4mdPBNZogJ+OKW+ntvMUFqmauurBDbqICqcLjBc0
0Zh8/A+MoXZFCo4QW5Nf4dDZRLBDE/AOFGD2fd8hfAlCfDt0Wb6/burSWhGicQFCx8wNL40LDJNp
tzmpG8Ow8ieoLNx72x3cFV8lfovsOCFJdkR6iBtC5mIussGe44V9V7TgJjc9WNEbnOP4KSJDta96
un2uD+vSziDZB0QRtBI1LOn6MzqaxnOb0hl8WoWfLLTHNQkiYcT10cpinY+NbInJpuDiI5Mhj200
NS9rwVSLburmEAX1U+k2t0Dl7KPaxMPKwC5Yc+FdRj4BzRcBNzvdh2NvKKiNU163RsW+DXNP+YC0
E607Wr88QtEXrMSb5/uDzLqGcA5xhE6nq3SWY9UGsK+UNLVTY/9aactMzk0f311frotWUDnkGJPK
oOZ5OipFGexpgZ0JRBsMrOYQNvdAONc0lS7MnYiFKLTwOCDpLH7+wtGSrqc7ygVXXwzz8KhpgYBM
0PV7a+aj/Vmvg+z3q4fFFiTJpMNWT4VHGpZhZ00cRjwJYBgjWM/1P+PCeaVGNYkF3gMmbgmHzuUh
h5S6AtlEsQw870oDFt0W7hiyy2bhA8WgQU1lzVZO8/lq4dct5Dd5UxJiygXBeqjowBk88HxZ3b91
liS4U/vRGF/t3WmpUB2Uyx28u+5K3t3NwfsAAElhxujKXZ7mvxYBNWvsZE0G62xAtqHxAndUnsg6
6uXSoYLpt1F6lUZErZ7jr3mpVLu0i16dn8cKT1PCCSGWwIBOtx9AUNDeDnTDDW249SYtXKhwxnlM
jbuhr4DtJa0HiI4+eQ4/TJf1ap3s0jiF2+BFjgeh4nj6BRkvHdHwC3qpycDKxI0RvTVjK3/t/c91
IjS2uJi5mXGNp2ZU6OF7U6TxaAtzt54x/ioAGR+vny0Ra59cKWQ8hVyIqIV74n+nRpq4aJuutb/1
9AhXpfJkx8dcdfalpm9QvCHAoekLvYaVPXmWXRBWaTYirWsKwiBpDcESwtY72d+m/taL3Lf5sNPL
wM/sZLssX64PUDZF7lil+oBIDhlXOqAl5xHDK7EADaUr2J7Ce9hOAr8f8+GNAt/6TrXpUyOzF+2u
G5V3yLNRavzUNHVCDDm1l8A6ZI3lFG3g70if6A/Idos7u9vrVuTb+S8rLjGvYQhhPem8UYQOoQNm
aBFtTiOgEkWkYmFR8ukrXwNMXDAmxELoQ6PijUSG5PWbskSmzBJoxCjA1li577jQuDGnLnjlxmdc
J6akjW/ZQeAsNaboTRxpYsiDA+Qqrw3ZhBUyP2hjkFfDk0h+se+1COQ97Iw4GeswUjWm2LY4++tr
dL4TqM7SBYGfIttEfuT0fNFxsCSWTXNiEFcVr9g2gmExe63npfJzYkU6xTxI4ASYeDxCCBps4M36
qqba1+sjOd8ApCOgZkWcQ1SbHGlVpkzp9HCBSg3RIvtPbYLPIaNBV/BKOGtSSc9b96VbIsDAGCkC
qiXUl2SFuhGOBHMeqGJRRYdFhphRoVnbad82Sl7fA74t953d90fIX3V/ihP9BpbcbMU3nq0db2Q0
TzTQW67o4ZRGnNcwrOeR88WL6QCooVn0Jztdi6YuGgHhwZxSsbFV2Qi0L9AIh1/Tuc69nVEb1m2B
Vp13eNXqCUSMyUOIEgqG0D+RfEWfZZMX2dO4QQwvArlcuR/hTaGF1EyilTeeNKK/TBHlItVKDRs5
w9MtbwROnBYEtxs7p/m7ZYDbPlO01zmJZyuUfp4HgwSmjERYyhIaqSKi0ybSYWCjI/qtoS5rBTsZ
vveXGaoLQnyP56olzRu8OQP1MwUY/WA1x2Sq57ewyPX3Vh9ah4gHM51dk0UjJv1bY4qICo3SfXhj
wdvis6RrB106hM+fY1MKEEeQgPgsH+kWOhR6UEWU85RtWjPN3kzQGexjettWBLmfcWEvzuCzLWBy
OhuH4j2x8ek6mmYO9fPMOkZJ86GnuQfqLOOwBOkRyuKjVTbf+nj81mvI55jB+8Lqv0xUoGeivrpL
b+ClX8tTCF8pfRAXucuF7gmtXBktRIsFXbkuFPmq1njGrxz+1/S2aKlyPsKdWaT7NF5y/R2ccPHP
JYaNegWtdGHyhYytClQJwATke6cTEjSL3kP/OWyAhsHha5flFvxwta2jJNteP64XztCJKfEpL95Y
tTbr0Sy2XdTZyk3KhnhLMNq//qRixeOMgmQTd+GplYa21qDIOEP9EkZ73ZuUfaXDNfUfjIVnlUYJ
kCKELe0jD5WFDOo19lGZJN/oim7vlUGx3123cmlzAPXgSJAfoXYreR0AF2E15HRVp7GWHJBsjRw6
QrRwF5ph91atYHXQ+6q6NYZk+Ph609xRoMrAepwfFFqrC23MaS00SM7dTZo1fkcXQbmh1dt6zGGV
gzrNth/x/WvYwPNtAnCe9xZwJYJpXMLpAiojpR2lSeDvcM36LkmL8hh57Vq15XxqXSqALJ3qqjzw
5Hx9pNaDrVb5vKEt751qW98H0/0QLPbtAIMLnK3d0TGb18FacD5kJHXYAkiz6kB0pWuR/qORZ3cx
03kKWcEXr4IY/FhpRmz7UMxWEZyNbUgRBorO5NP15RQ75dTNuBr3FngGyi9AaiTTgGdoJksx7doA
so0pSHZlFdU7tI5oduiatcyD+H3n9kxKIWCSAa9KO3fWlsAMdfhw2hG6A33Kk89ZGAZ7cNYJzY1O
dYSLeE3/79yXiXIgECVgpewcOVseoTVIYzT8ihAaKX6qlso2NVtvX8GvteLLLprizU4TKFyG3Nin
mxSitgW9RkhmYA4cdS4QNVV3gRcX+V5LFs1+XdSGyozLXQ2ggi0ravXSja1M9E67Fh0Y1gR3h9LA
b1WlCKe9cpMIpDom8J6gFHlZng7KCwCcLXBQQZSXu+1uHqOk2GZ2ZP1Jb5gLF1qVrOkMn82jZFKe
x4wGQBdFA59Wz2qrmemvxNG6bV5nw8rgztzKMwwfiAPRFXVrW7oXomWOVCiR4BKd6/4GrpLcpzeo
WNkX51bIa1CFp9DJlQp3++kUwio6JE5Nl7KXttaujoYFxiZ7OVxfKPl0EbtwqjhX7HLdhYn01Aqd
WRqaTyBd+iBQ303egGhS2N/MhjNsECCa3g3lWnnozCQzxsNFwLYFalt+82WaY0xGSyNF3DbadoK/
3PK9slMeNZiVHjy3E3x1c7e7PlCx/C/dCEkxnTBNwA4xCtjydKDZNPaDmiIE1e3jTe+Pu/Jg3Onb
tdSGXMnEaZzake4cosXerjPsVNtvn4ot2hubP28fv18fzPN75NpojNPRTHYb0fmHFf0AoGCDlsdO
u4fmZYv+iW/tKL1t3jSbW+jzN/Pn67blx+fZCMXGfRF88XzOzEZIailH0x99QPCbn86dc/vae1We
SXHgX9iZsgI+iAI75lNwqGmr/wSg+TZY2Rfy7S1bka4X2vGTTBGjWfZog/gQB/qFX62c5bN3kmxF
nIkXYzHiRjMTsV539e5H6n/4ZR2+f3q/ppz5LO57bVtIbhcgczZrMWbqHbBTH/6BzSfINh8W3/kI
f+fNyk4Qe/maOcnleihW4j4wN/o/IH3d/Cw2t7/99ysBh3bBYbw8uvLjPG+L1oEKVIwKBiyfZJGP
ZpDvbu3t98PXdvsRrqC1BVtxF3IDVOcalRcJm8OWhx0HLN59XjY/P95Hm8d2+503wQayzZWLZW39
ZHC9AUmHnon1m/0fy149oIi1a/fRfXwTbLJDv1lZP3HXX1k/XfIiqUkPJe2FYpCRn/OPuYHx04ec
bWU65btZ2v4yZMdUkCKKqFxuBKJ9MwS0QpRNfzukztqY1vaK5DRcJ2ndQhw01/rSB8cYruRKR+ys
SKEiWSs4P+fZrk2g5DwSV9EtCMf+msDsAZ2GrbNHA87/GG/j7W+a7nHE6ub32iif489rhiV/MoY5
WgI1ho33+m37qbyvb40fwSPpRmi3q+/zh+I2fjAerQ8rO2ZteiUHE3ZTbJdixxjsGZgX2J/DkSjP
DzaOX+2KXbh1fddfg2yfJVvkDSR5mlkv0qwVB4MC5D4+atsPub9sfgWbiukt9/pm9R6/5AAoCALi
F91y4LhPPXabunmhii2LCPFO43wYW4/IwfS9N7mPhN9T+wij9aE5mG+9m5VZvuRXX9qWZhk+mTmj
QEKssh139qdsH+3H/bxN9+2NflzLmV1aUuoJFC0A1VEUlx4ECUTVydxU7aaB/V3V6L6Fnsqcf/VF
s02Wp+tDkx0BYT95T5IdhgHIH9DC6azaXawHUWYuvmJ0xh5+JFiVtSZGY21eVnyOKTk3TIHspNBP
D5LrwIt1aipzdXvSB5SzArrU35ReUYAHNrIVHyrPnrBiUsHiNSC6ZeW8iolKNXqQ0B11dOU+QDrp
3DZD1vrqrOcPSZXnH2ll0h5fPYtkcHhWEbRTBLXF/nkRTZQQJTRthVYjgpPVDl5WfKrZ5U/Q1Wdr
e1G4sJeehgHyhiNxAxDfov1KOgeo8TSL5yiz7xRD4flwX7QfIX+DQ6mxSiP9kGlDB+Fr7lTjhsx2
q2zgRswfs2QOPlld0ZUQCAzDcFPntv4EmqRGY6iJK3dTqegmXZ+Xs+Cbmiu1MVsj1QQujNrV6cSY
iGgUneMgYqkNA5ojShbOeEM4a6Pt1KLzCg20NUzJHoXT4XtD5fFn2Hqhu9WoDi77pDLstQ53Ob4U
n2SwPyhvQfWKjtHpJymQNMWoxE8+EgspRMOGvkGMIv9K4h8ygrEa3Nu50rl242FaCW3PD5vBogFP
Ix9Mht6QbieYXJVxpjvEbzr3Ww1442MH+dADjJtrKNELlkQnjU0ZnqwCWJ7TQYatkLzz9AU6vcQG
SkGv07acE9hCqVP9ur7I5+eaFCY5L2gD6NVQ5ZJ86KhTXkJl5TtQ4ey6ZkLgqQ5XyidnjxyWja5K
A0gmBWSuADHiF0cspDhhJEs/+IESBZsJRdFNkofGhg2V38b9Uu6cLMh2upqYd1Tzs19WPmsrHuz8
6PEN4G5EtxIwMznTNi/DGJY1p8uFy9nehWWgvDdTFUyg18GFcwN9MVQur55d4cdo8AHqo5GpPx13
bkW5UWYBjfZtCQPObKb7PHeM4+utAG4WxQIwB3TKnloJx4Ha1JwM0Lyg5wkTEizDiGm/ev5M1WAg
Gpk1apXPa/xiDdPZSJ0OYIgfj1Vxl5mtto0V2GdG2EO3eT8F+9eOSmA2QFRSAWHnmNKe0We1zdCi
hR9+icPbpFSWmwBNlpVHwrlDcXWLnk0GRcntDHRI1y8lvdltffRhi62qwn+TQdJ+VF1L2bm5NcIM
O7XDTaC0/4Jk/dfP6f+Gv8rHv9x++8//5s8/S8ieBGxM+uM/7+KfDWv/u/tv8df+5z87/Uv/fBh+
NV3f/Prb3feq/du+L/783sVlIf+dk1+BpX99yfZ79/3kD7uii7v5qf/VzO9+tX3WPZvjm8V/+f/7
w7/9ev4tH+bq1z/++Fn2RSd+W8hn/fGvH938+Y8/RD32v17++n/97P57zl/zozjDX/31m/79n//6
3nb/+EOx7b+TzKJ6LEKbP/42/nr+t2B5/44HdmmfBBnyV4tJUTZdxN/QnL/zE7Yo6DYbHIwoHXCs
nn9m2X8n7QySgAI/Hfk6PAr//qqThfrfhftb0eePZYxY2T/+kFwJKV1qFKBSSIDhN9k4pwfOgI81
QZpmeaNBuVfARFba2VMHo3HwUS+QMfwYhUn548XM/OsbXtqUb2NCSdEkjuwo1XsAb3KlG6aQMA/C
zL11Ng/h5t3nt/fvn9aawkUU9yI8ObMhDQxxCijfrdS9TTdfvn0IN2+DzdpVIF7B10xI0fhsV3m9
eJhod09f7j48JtvHxf+qbtaGIt85Z2ORItbabLLZmjH0xtvwwom2DCbfFiv+4zm/emU8ckSC2L1G
PyPLkgbjtioPTg4p7RLtwYJvHHpUEbbYeu7Rc94jheyT6d4ok+VDuex3KfSl5m2ae5u+WquDrKyk
XG01539P87J/ePD8wz38EysXwpoJ6XKrZxi7goyR55tvkf+h29zrpDuu73rh5F/MrvDLNOZRagX7
K6IT6WqrwmChgwde+BJW/Z2SBtHWjoHM1qHirDwDpLfHsykwK0g8U8ehC0K6byol0KfMq7uDYgXl
h9BCPHpBwXhUwvR29MYOlShUSq8PT3Ik4Iw1us1dDjQXK+5EHJaTO9VMlhS02bFuYbhb1NHeWEOP
MISuF7e57sSH6/YMeT6FQVgRxOEADWzKBFGBktR6o+sYzCGH0xvT3plFg1KrlTrbvhrrLZzRwaFL
Ig9lidp5Y1lNdWy10fVTL6z3YdqN36FLRV2u07TeB8bsbrM4nqgCxNOyVShgvlPs3N0QxHp3ThDa
cL/CnB82FTRh09DRTj04N1Ci528UOHN3vAWNrdHX9d7SWxfFAoi9ievhr3PybEeVfa3ZVGyZl1uK
UgkdLtz6qgVPFw/a0zmn29PJ894L4SCL1L1HD9YeKtvhddELM+sIYDwBJ1GZacudbrNiGUGqLvWe
TkzdH61g2INXblasnC0niHgTyCDBuykw+FIZBgg08qkQ+u2hfGk+oYSs3Ga1Nb7vSRusBJkXTIGN
g9WMW5lrVn65wuiZI0oUmHu0uoptiuWPc971O7Bz/bvru/SSKd53RJko6/DulE5Fmc9uGfMY29P2
hHpBjcKNFsfaHtEYb8W/nG0G3rXc32RsWC5K4tIEoke6VAFExXvR5wxsthrRF1CilWMuuxaw33TQ
cPYEMRvoMTHgF8c8aPu47UavPzqBpv8uQPdHCF+Z8e8s8HBrS+tU7z04j9eAPVJwa9JKI/iOwCoK
aBxJolO7ULKqNQJPMGWE0K9tUH5pvkC4O6Z7OO/jz53lNF8hHzBR9tBafe1+kJ0b3o1QzAQ7//zy
OwMb5npUDWabHWE1R4AF+lnNOk4tAHPfaVL1nT54ofbKmQY0zMPZIJFDWw8FZWnEbo4SJepT9mGo
y/iI1w2/VCgT+XBcGm8Wl4cmEWy3cjTkTUQ6AnCv6JYXtEEgsU+n2cqDJTcstzwinx7yXLfKu7qM
4hWInHwqnq0AvLYNYD+QbUinArxlOHMAyyPyofkbLUd/AZ37bp+2k/LKU4EpYKhsHg4EN7AcPISD
pc2Ty4DsBj3D0UFH0FmWYfe6Yy6skFjCFYPwpt1ZWqukrCdniYrqOBa6EK9plyzeh54Z6fRS4odW
6FDO5487HRwfxKjgQmwZUNe7ZTClejcdoQ8BV2wZ0RvXgEy5QAN2Bbt3viHg2ADSwz7kVodm6XRD
LL3S0YNqz0c1CJp7C62xg1p500oofckKGXXAojTuqqSBT60oNNGFDrX9o4aCwL4b4+ao1MWP64t0
wQj9PFwXoL5JEMm9hlDStiTzkvFYldoCJ3k5Q3AUR/3v62bOfAWzRcM7VF+EJ7ztpBkrXejKTC0b
jwp78sHp6+CtDnv3HYqTi9/O0/zzuj0pdmUXkJRhdQRhDQSJMrRVs7Iq7OdyOtqFGT7ZaUfFHy0A
slJ5va29EZmZqtN3bhLYNx16MStLd2Evkrd36EbxVN6Pqvj5iwuBtKXmRPowHpF9UHYID8OUOKLx
vMlqew0weGEF6cUSdKS4RPKX8jtoVvOsGLTxGBakm+n/gn3TC9V4rVx+aUxk2FQViA27X6ZlCKrW
SBLDm4+kuYrvzKjTHt2ijbVDibE1XkT5OWwSxTF7Ip3IraqdQW3auAcabWTKcQhHw4Uixa7dR1UJ
y09FqCj3y1Lk7dcECeAPY+C674qmNFxwPyD9oJ3NvFUA89kOplXQoE0RZixaFclRny5pONmJmYyq
egyZB2QcoRv3DopTONleXyKz2dbdbLW7WCfo3eLeVW2fIkVa+SYaO84hJbdFScVylGmDJBcYX3J5
yictjOdHfSqMZPvKA8DnglPi1QEDI0dAOnCT7SR9bizzEViX82eBVOToRzpSxlGjW29GPYTgG6zZ
Xe+MDnnZeVzxxnJIJDorHVCe7BhW74wbEcKyCraVej4iSBkgteKZvgYf+MHI8+ZLAPDsbcHYb64P
+myLYlSgS0VvLAk8Txo0gpLdpBfKfIzjZPiWekPWw+/eQhE8aMW/83sn6b2XGZuL1mCcACEFMaPn
SYe8GtOpGWxrPiL+N9w4cFPDLNHWjq9HuroSHFyaTkoSuE5oO0X7wOnu49gHY4869THrFCT3eHLh
pue4PyKfBDjL0afd5CD/sxJuyZVkTqHAuZGWolXLw3lLj6lIg3Tcaaf5uJQdWl9LlPUHHbniRyN2
0YZI1OKYzcO+grrgM2Jk1YM5kXovjNQ3oob8/zTEdxrPlsynuNTpK4HZpTNJGAjFGkBNMPzSrCix
o2SjmqgornSWHxXt/CHrYVLfKF3XvDHUbO3lcmkZ6PqDP4HgRuQtTpcBgp3YVcdcPVqZjYhFXnh3
iIuVHyuzDnd9A5VjOdrK69DLz2sgHCHJTfLlxBunRlEhG9CJ0pcjQhsZAqCJKfRa9fq9juLdO8TA
IrA1COA6K4t/YX+TvCA3L2J8krRSLQ45Ch5VXawe4xGqQQQkvVbZZcHg/mmzuJ+vH90LM2sQk1Ke
pf5GpCBFv8rkBRmUsPMxSlWFXdRlqIHEdn8/Ri3seXYndCr79rWBnLjHiBgpEFjPPaunU4tMGqou
yCgfVfKiNAFrZl37cEc44e768M4u6WdDeGMxkZSKpDV00Xw30L9cjnmi9lseVOkRSeg1oMslKzbn
lEHR0+LKKWS1DpxJ60oNNvgG8TnIygt1S1kkX2XdEcvxMskiAgDACeTs4HLgXSSdPHTgPCVARxeh
KlWddkuDkPK28kwABEYopk8jD/wBGn/TRQ+FYsemapCDAW3cOJHfjZnq0AVvpfExdmNrrYp8aR6I
0Cl6isoSR+Z0WQMvKKo4rzRE35AO2pZJarV724yWtfTCpSPy0pC0rLxVs2A2MGQV8O9tlqJWgIPB
efROa2pjjbzy7Lkv2pS4riGU5NlGeut0WHXd9UjcFHgfRXH8MDKUz3bSoZQ7Tfn73Gqdh7jRm62X
G0a84gvO4mlMW4BR6BUjyKSh8tT0HIzpnDn4ghm2+Q+IGXSq39Te9I57wQw3Weepb0MlmKFUtCqU
zOggW/mCC2sq+A0oyoCqoJdTWlNHL/vas1v1aOdAQyEIbduR0nJbeSvUPxcMsbN5f/IWh8hBzhMX
M2KlRdo5sPpb5jbL0MMEX52//urihUKExN1KadeWgofW6MfOmwLnGFiKTe4+Hydvi8oLqk52BcsG
/RTml+s+6MJmhfgUXlJRQqaAJplE1Cqq6ihzjqUy0uQYOijFzLN6yxNwren6wsXscUsKchJiZjKY
p9uFyMjV0F82SUN33bc8DYtHwwvQxvTqHAqdpnSafiX2k+tB4pqkOM4GpTVf4AAkm7QQVrOmheYx
16HJ3rfzos+bqM7Tx0aL6jfLWFTvwjrsf5udMeYbqs7aUzlkq2IAtMEyOsk5ih5q9il9R8y05BxJ
wls5ZOT2ceh6L0FHimhk32ld/aSooWnfaypCYQfXqrrkEPceeKR00q2fXWh46l5POxvFYxSlrR3M
oemnJIzqcttyg5Q39CbPCHVmsIjuhsToPhVF3PR+HIPVQdcR0LSvFkvwvtS17DNiHvm9GqEt9sVY
0sY4ejAmP8DAM1a+20JItR1IbNkHGkCCaq9kUFyg7qyY45sorTsXMYfGHH2kn53EtyCl/xNoUveb
ALQu30a6pbR+Nurpp1qJYDfxcpBEuzhry3dWP5gOetyKumyqtnWGXal35s/Bc8fZhy0M7pW60JiS
EbnFLxDvgUCyzClttkhNKu5+4mSMvjIkU+PnqRE8UB8ayncJbLsARo0BVUCFHJy1N5K6zTYmj0AN
AVVXD3YLgmnftC5Suock7pu7YbTgKqGRpvmWVATofkau67vQS3Zv5jweZ+RKrPlTN1T9h6or0OWB
jxNquDhRfs2Nbv50286sDy26SE+2l1XIOE/AnjZLoHszAtK87AjDJ8t4yjS7CbfDrAdPTYz+L3R7
nffYtZWGDEcRBj+jopuczYBIyH2nBoNzZEzDR8BFVvCAxiG3h2Wjl7XLyia/7wutan0EhnTgSMao
NLvRKvJvIx11BmzXbvZxGiF53CHW1v9pqsOMpi6/Q0jttRHokEC1frqhBjOLUVdF8SbKO7XwHdj4
oK4oU0oittkD70J4Kwn2bR669T5G6zF7UpcRJEte1JpOPnlqhaqnoQY3Sp7Mg9/p6gh61BhS+hjy
SD+mCHOph0n3YNwo9bw1tmE9qsiKDqnxs7RCy9ukmjZCZ+o0Q37rKlX2fQJM8pMQcrlBvtqlS0ET
jIGWXjcoOrhT8CN01fKHaXS5tgf3nKm+E6hKAdWkq3xRQtVut2mbNU8VYQRRBCqxx5R9Fu5ctUO0
01KMkW4LdaLONmZTbu5CLsnf/2dIp3Fqk9rg+mzFr57JfkKiEFfZSnr1wj1ND50FkoaXKC2k4ucv
sj8JYPhaCVrzaI4GwkmNitzsLoUY5EsT0lizCa2mOMKtHRLTora99vS/5H7otBboMj6BYPDUPPTr
QTGqlX7scJP3DRWLbZ5l0fb6bSLcqezk8HGMj+chZRxpkNPcoyBh5PpRbxW6nlAQzbj5XbWHa1Dl
Bs0QlsicH5GDXPzv66Yv3S5cz9TFgOmJW/R0gGZfhiJU0I9zlsDxVdDUeWjp139nVa5zALn49bq9
86GKTnH6xCFKIz0p3yxBFRSKFo3WcQlyNLFQrFdj36vHqn+jpIuFVEJrLdM+WlDIfvVWogWKHBjt
srB3ntVzKTpBXqlMyU01hwlsq51j/AjjVE3QPRyRvM1Lp+h3PZ3M6AVGkbf29ryQhiNxS6lOPFp4
m8kPl26ObBP9yvzGjhH8Ow62G6FAERcIzhghcfau40mnITmFPBagKrtS9oPZwHGatGr3EamYYq1Z
8jyMoZQn2D55EEO3Iq9GqqBEOWUxpABNSx3aaxvvzdxq1i0C6O736yt/vtOwxVmGjFawC8mU01Vo
1UWpZukNcq39LkIgcAf4t7+LzNHbWy6qodftne803ixABphyMtcQqJ7u7GGITTfOFvfoxkkK9X7o
gsBd8jsjmbVD3P4/zs5rR26ja9dXRIA5nJKdNaNkybJ8QkifbBaLOYer3w/nP9hqNjHEGAYMQwZU
XcUKK7wh0WChG83OSd5Y0KVAiL0AcwSOsRoUd16wGYg2X7i50/c85LC7cEI74iWu7szv8WoC9M2F
wZ5AdOuhcVJHwnZaq/EuhVXqJxy0klsLnP70+ipufDUwmZwayrV0stfxFxpNJAtlByhHlQpPCEDQ
RuCDHA/qwCnVxE4V4YVodH8XEsnTT6M3yFGhGn//2eQ4G8NI1kZtWMe13RCQagLqGUb1bhwq41NR
5YN9HdqkyYJBC8PwLIUmPjRD7XxEubkwfHcYaS3KsFa+hJODb6rWGFn6LHUT4ePQiOfu3JRW+0mq
bR++d/LJ/N6Gk/d1jgiFdpZvYz8ABCDbo3UHHHTdzY4nndDSasPLqOqjBg4ECcMjOE4HDYTIGt8q
C0k24gL/oW7BkEsp737xFAwFyxnkz6WsOheefJ7jy0vVuP5iwrZS3pxGAsdZGpKLb8Jyr96PVk0a
7nhCCy9t1hBeRr39vUNaZgdrtLHPGQUWBVAj+jLrnoxXM0KKteGlsBWc7ZXEkN1XdQSKvzPQY6jB
dFg+5CLoUXMh3k8nccy+ss0yvMxO7MwHwmWd6A+4a910mYVimD0cS3cUT/E0Z3tFga2NspQDSF/Z
9ghH3A+eUi9W+kYPL6rSxl+IiFr9r0Qa+Vddqc3yy+uHemswSoMkeeSwAMZWxY+ocaPBG3vlotSt
4veV9CSS8ZV67TUv3jkBGxcIG/+FRr6gbx5gN+OcJ3BVlEuUehl+1hi1q5E+nIDI/pw4Hju34sat
T7NiwdAv8dTDrWipbTt6mQZBGATMB12t6oM92+kTxpqos5a9cq21zN7ZOY8VHXAqlPR53innoH94
//FaFPFH3m7lopeZjY18poowSCocWI6d3Yzg8BDg9PDEzYcfih66Z71pJvPNpW0UwMBUAJpZiEHr
MmKSj3Zm2Z1yoXCZaRdRhADD+sgahpOR9kDcZy+KmsANp/qP17fT1glFaAH2y1JNAjtzP32Ooui7
JlMuaTXb7zI5K0FEOrszv61RXM7m4g6wPEmrSLVRytmq3YIvm0xIyAz04YwDbjeNszPQ1o5Fg4MA
jdY3DYrVdOzeMxMrFEzHoZokvbYMsCf/ZUbUXOso2wPfbh1GjoW1REX0ntfDtV4s0xKyAoiYxjyY
RtHQfmpt/A/7/3A46KEvvVdgaWyV1YXtWuBQ9S4NLx3yn17QubL7BKnDBMmYdRmIVLNkerLyvLdf
AtynMEkW2xYwGKuB54Kt387MsQtbRGk0J/Vnbba/optMPaRx9lTdN9aUteS9heqx+HWt9oqVUlRf
kkncn63R10NNHibhGhQfmz0jgo1tSZOFaxStlqXIuTr7tPJzQ0sr71JKK36fwi65dXYvz68fsa0J
EYJRmAO6yN5fTSgCGjAg/UlUlKTjO7eR7TGqtOgfL7L21D/WigGMQeiK+gcyrvyLnXJ/nLH3rbUh
ld5Fek1xNamvnMZJl0vybUeBivrDIcUMNcBHF5Re02Pqi1bJt9qYo3OYKu4O/mPjWfbIFbnQltP/
kLalFDayelze/6ZMaBS6RXkuurq/RdTRgliJ0mNc20R8PGjV4e3LvujwYBzHeXloFcfAx5wuY2x6
LbV8GuwROJSbm6BybWUc+52AausrA7iCWAkcEdjN6ivHRlx2uWERLSpeeUUV0HAPfK7h41BOVrQz
2MY1h74rUT3/RqZvHe4MqK8Obs9nnh2g1No4Kj4Rj4HHZIviUaruqY1tFJWJTOkMAlLGapgK4/2+
spV+SHOr9S5wldrZx3XeyIJOF+Z8nEK1Vk42DtDyHWX+JjlnUdPjuJwbuLx7GXy7nQP1kmyv8gx+
yotqHTq7DyVuOZiNiThXeGnkkMGtpghT3WoY5uJDXdSUW0UqXRzsZ6UfD0qaJO/6TI7/2JPd/SVK
dGQRJU3tyMc4Bg5ZHWlZdlbbzrlNlNURaQiHak8wZOuLLdHFS2l+6UzeL2AextGoziK8eLKu/ykx
3EJNNCm+g5dLJ9yAe0vf2f+PZ2+Rh1tIQIsp2gMeyuGcW0LLXEAB81CdzabXvodWWKkHwoC0PWJs
XicHQDnmH3PTePrOFn28W11YZurydKhLnrt6Njrs0D1kDV3iKqP28LO0pXNKRgB+O+/T9kC4mHHf
kcqswb8C5G/XRq5zqaLIPSs4L1671txjOD4eb6bDKwFgjWILe+7++zVpVONn0jBKItKTNuPwndW5
OIFLHHe29+aESIEgPwFHBPh4P5SYik6AU3YuaQiIxoMfcCn1/o3kW64eJkQYQeGQqg5R2f0ogGzV
uZls5yKcOj80nlYFda8aV0ep3x4lMRSpNMVIyNUPAFjdiKx4LAdK/VwVgZur0xGZlDHAql0L3nrp
L0OBhOE15/lbv395RoC9uI1dZjF+0wALAcQemrOblMPO0/Z4oBeEFS4HxMx0Y9che2yBMpzt0QHY
VbTXWMvdk5olQzB6uQ7Xydizu9oYDxAxYE5ggMDJ1rWVUBh6DrrIveSFrd4KNUz8Kp2bY240faDZ
w96VvzUe0SaHCmMFF/jo/f7IE6i2umy5PhypfuxodX8ib6uapxARs/+pYSH1nUxs44jBgQC8CWBv
YSmtjlg0tHXSKaV7wWF38uNiKLBzMJzDVE5vVJZZNv+i2ktwQKiJIe1qck5btODHDPcy57N7E6ix
HGgBjYfczPdMMTZOM1VDDvISAi0h4P06Jl5l2C2PzsXoqdK2dZMcxloZdvb91tf6bZSX9/u3Vouh
wZpvp8a9cDQAX3r6RM9v6r9gK9xexszek1bZHA94/mKxQKF2DQ4YCN8murl8q2LGeDMvvE+TPU5+
NBb5yTSl+vYaC1+Mgil8dqKeh9Ki4vYONb7CvTh9GB2dxutONoA8ulzjHptk+SL30QVF4EXOkLea
KrC3un87SzYEBDlrWat60JY0phKTHZlkcxLMg6FeSpfucwVT4WDJWv/1+hW2EcMvLio8nXTOTYQR
VjumLXCfRlHCvQyONMtLrEXJP141d+YBqUInDTLdboqPU5XUw9mtdZywvdFo/kApo7mVlMjoNiOc
uGdpthFOcBeA8ITnAqZqnZbl9SS7ejQc6k7WVPrgBbRnWYfOj66rmiGg7ewhn2T03b9aZdECfn1R
tk4RXS6ILpTYYBKu4s9sgUZXHgGvXSvNYUztOIBGrFxfH2XrBmJzGeDGoEbyF9yfVRE55hgrtB2c
pJre45Etj7LHYcAdy/+9PtJGQL2Qs3mpXhhL5Av3Q7UcqZkCj3sB8tB/QNoDGQyNPocdjKg2fDfz
RmKC4UXDVVVJtj1toNvbKntNpI11XWyI3KWnR0LxEKUZsQHBZvIuuSeS9+hR934/5W+G5qPtgQyM
QbdqscNY3+y1bSb6UGveJcxlHL5UR0BhT277Rl2d5V5fgOlQLOgyLOWm+1UVWbTgKqLwAskA2ey0
UYzqUKd18meahnZ8G2RaPRtaq+4V7zfuQ5TD0S1FIZVHev06T4jCYJ2esj/TRHtqWe3b6Ijo2Yzq
Nsgn1z7/h/2z4A2B9rGq9J3vZ+oUOjFiolElMY3+e+KG5TPqji49EnoHYgjHoxUTo0J39c5NIrPT
oLV7m2dr0rQP2D/IA6CRuVrt0WzxjIzpYnW1lXwf0b3zzvhaSc8vc/wsj/zBnBxfn/jGESUERy6B
hvsiV766CCh7DEbm8dC5rdMF9SxivIW88iTrqfgPQzEWpZvlGiZKvl9iw5q6vLMEbxxAhq9p7Jlo
NxSz5YvMiqqddGnjegWr+v8HWw7qbw+4qmLHbE1kMXaHf2GgEIV/7+a0uY7Ax3JfzJH2EbCH6/gF
COHx8vqqbl0DpBtLYx+uGtJl96Pr9B5Nb1Lci6IPxfvYTIYnmAL6Tsi89e3IoZaLBg8XvuH9KGpC
PFF2E9crKsxH04ijYJxs8yiqMtxZzq0JUSmlhQxQ9JE1YwpMNdSUqCvsZHVNwjk+uLlR/IdRgGAu
2fXSyH0ABbQSjl2e2BeRZuKMulVxmOOq3NmHa9m+l1ttaQsSFiMqT/n8ft0oYI8IamX2pajSEq6d
1nyeDAVxyd6kpmcmdlCGkziXOjZ8TRmqvgLV7QnwGE1Ls1MOqjJoGLJU9ftMRotZprR2vuyyP34L
mRDp4KPC/rbgs8O6Xyvz9GYJwsius5vI7EgeLL1rDr3W4snuxknGH5iJpMIyO3+8vm9Xp+Zl3KVT
tCjUU5+y9fuVAf1mlOjgpzc63fOx1sv4KKE7fDD6RgVPJZtTX6FdlafZHq9ntZeXkUnRbWuhqaJv
tvZrG7MM5rtppbe8HcaDFQlxaHocicZMtDs9jXWs8DLWEiosNH5euDXeubGnSuBkXtxw/ITD7MT2
eCx1bTzJ3KaKBfa7OnV24dx0BSPpQzFWnf2u8ozu25tXm+gLLBcNY5pla1h9qVhxhE9XcvNCMIVC
AfxmJy6Cqkn4T6LHzRfVFtNhBMH4tnP2sgA4yXI/EQE6sNjvP3ORzMZU2m7C9tK9Z9ygzee2lPHO
Odv6pFQVF7O1F/2c1SWYR3jEquio3/RkbL5oajec9GgKn0xr3JP7WF1P/zeh34Za9vVvt72llL0z
hgaoj7G0D542pwdH7fY0GjdOB0Ue94WnA/p2zdcuvUGUTZunt2QYsh+xKKOvOnnFuUz1+WrKPJZ+
q1kINlZ2l399fa+sYoOXGf4+9vL/f5uhbkw9jIgwuZmwg45G7jmBjQNkwO2h+TFru7NF1gCt/xsQ
Lxl4tQTW+prrUFSSBhGOmjd3WuzbdT1Kr7JN3G9WUSTFAb18UKBNK+qDOlGq9lsvNZ6sqJif6SZm
e1n/1l5iH6qUfJemrruavjRnvr7iyRuEkFL3ndGNn4FH1KVvIt3/5e1rvcSe5CyL3+I6+U8VfTS8
EZ3ASSv/puoenYREpGdwkciEbFOcXh9uc27woYiKuOpB/Nx/Wk84FW3iKblpsVfehGk2gXRMBTVO
29pBFG3tYEBn1K/BkNKmXi2jLqpwEKBsb0ZNDOYDtBOoQRbwlESnjTD2oxmlyNgOxwOVrOTte5j6
HmCcl2bDw31HbQBIMx4nNzWe7VOSVv+oE/w2Sy+7T9KRe8nLxrqSOFCx5w3lDlo/KRr03gmN9BQA
X99+9KzO/LeKhuo7wIdu70bdHAtWBxfqkrKsr3IXKU7R2WV6ax1rfMpD27oS51vXzprq4M3bxcE9
RsXDRMOheD2tHAw21FiuVQHW4v2sDPPJjrL+i1Qq/fz6UBvXqmO6dI6hJSKov7YlTECXkfaZyS0d
LflxtGJ6rlP5H74TpI4lZwbKsPGdwiK2K1eVtwaJ2O9T01ZBm6qLUWZj7EzoxXdzFViRmi9NagQd
HdCv92cNjGcmafbJ2+DODuwCWTr1EW6l6Z3GLO3jwKgz2QUYZ8X0ynPH/hnm6Av4sjbUv9u5g+Av
imJKjpTmky9NBg81EO1gp8cMyJLn12nEf7fWBHo3G7TshmaQK48TCDSgDDo4hsADTRsfjAk/JjDz
mfFPJepBnlQLuRc/bt2wePuGeRFhgPGOLAe84vs597XovDHL5S0B1HUsx3Q6epRpP4hm2Kk4b1wv
YH4wIluoRxTzVzeZ4iZhA3srvlmNHgeLcO7ZxY3u3GZWEdC6zgKjW5yxGvON7cDltSL/4aPCiyFB
Wc+xc9o6zPRC3sxeZkfJevhVkgxn2UYtrAO135npxskAv0FDDqwDWPH1TCNBgqAUyoJvMKNjUYTz
X7Mzejvh+MatAk4E1ib4jCVCXO1WhHDEHBKY3cIZsJbs8WJWhro7G2q5F/lvDUVDWoXsDERNW8Pu
FRBbVoS6w22oYS5VcVSfZJylfjL0e5zVJe5bn0HyG3AVCxQOGMP9flSmbgB6E8a31JTKcLZbo/pL
VyItxX8kjE/ZKLNP+NiV0X84B2yUF9Edgv+1qGo1aJS8pcu4SzUXytf4PQvH913oVJ9fvzc3F5NX
hwoWEcSDDWmRKnVcW1Z8c5SIkqcemUEVUoWYtGIvyF4O73oxly2ItSp1o4dHrh06t3KTKb6JacoC
262yHyjiqoHlRdOTU0GaeH1qL24EDwNSw6Gv5CAntH7pgC7ZUZ56yc0ZhPWXMeX6t8pJkk+wbrNv
VpmJLyO0FOnHTi16P9JD/d9CkfMfLpI9aqB2i4g18U5aHpy+yq+jV9AKcBuR3oaozdpTJ53+R281
bnlovWq04bBZVXao9cJ6Z8LDand2xVJUe5gPrUd6mwumyFjtRt4KjMLCUd7yzu1vHIPsV0ne+7Nw
ZN0H5mzCgIhqfTzMVEi/GoPb7Jn/bN0lQAqoRtDTRWV49Qsayx2dunLkbZ6t4pthR1pQJNGe6s/W
qXuxDMMsiYbnOufTQ3wfUeiUN6VGikeXcXMe4+yr543VxdOhxHlevKejsHUO8JwDUrIACB8S7ZnM
swlh4N16R/kpvUp7LhMpLnradjs6FlvHgL4q3CQL3jjByv2dMkcUKAi4kpsyq8rfrmJqPzA3SoC+
53PxNDS5c3n9HGw9dZB2KFdw+T8KTAqvz3kCM3lzRF1+4EhMACOV9lAqrgkDfWj/NBplOqYpe/f1
kR8/JGo8tDoAglsLFWu9XdCFGAqkcW4UpNIjhD58Ng13PLpVWAdj17lBhX70TkHqcboMSh4PHBti
8cNLNFdEMFJG7J4QizvInD8HbC6DdI50uPep9QHuo3XQvb7Y0Xt5qfTfn09G5mSiOYNk7sNr4U4W
QvVDx8telMlfCna7lj/E8wwoyTbiI1S06BzJOolPbesh0RGDz/gzbBrMOPIJUmFDCKsHTZ+Kvat3
3VjkLeGnwelmYQzgvusjFVWw5UgKyWcs6fzpVAtV32rSODxYWp//o9l5YYEjU+QHiN75zyyaCYhM
oF7fE7PoEXHV7GyPI/h4mfCb0EBciNgLbnF1ELRiLJS0I5hWs6694CNpniCQ7uk0PB5sygoAJ14E
lTne+v1xc3LZQc4j3PLCDIKUkrgiKNNY0f3OhOiz8+ZsbT5SONTQKUagFLUardOy2O0gq90SESvv
stRSfU9NUaaxSvVMK3M6dcgUvjNd8caWxcsXJoVEIGVRqyFtvp9nNblZ13Q66cJgqujx1OGhrnjG
FC3fq31vTZI6ICg82gUYPaw+HHIvMgNVR6wXiewq6gJnuzz0FPPgpko++tMUun9WYVO+k7PhlTuv
4OP9idwo4QrtU8wsH+LnSAInM/mCt8qYmmCCBvfJiRzhz8Ugz6aeiJ1E7AUOtT7Wi+jEcqQXKb/V
dGPbm+Kq6MWt6Q35HOvtUAR9UeYtYPY6iw9Y3GQ1H7fOm2Au3JIOeehEP5yEXtXRcbuxuMqkmerP
apR3xtNsuEpKny4e3vfG3Lrf+njA9piamcyeZ0QeuBW7MEMxts7gJoA9G1GrnYc48Ztw0ryDMBtN
nsbKa4xj1qtivhlmmGMcCkUKXnbbV88DUObWr+cQJDyvXvguS/pCBLiA299sflbkq6LKdR9HOPMZ
URmhBpk59xiqx23xGZULaR+GUTGKo1dUWXys53T2fCetqZlFvIu9D6K2t86tacx60IMVUZh0XBRB
WTb17PfdZMBon+z+p6VQsjsM1uhMZwWnEw557E5OgBiVUgS4IdX4vDZKPhxmtYFaiqhYYvuQBnqd
Jm5ouye9i4Xmp6WajZxfYZY3RWZjd+qQeKkuxHHG1ywv1e45S9QQ9+CxVz+q9eCg1xvavTjM7aAZ
n19/2TY2IWkBmJ6lDLCQt+5P21hGOerXvKlJWXl+prZZMFWD+V7yu3/ZkdN/eX28jZcUN/NFKpaD
BwJs1W/NtGJGdCCWt7TodCUwvSdEDETqh2pk/OpRAvmc9W6585JuXZ0WhT6694DA1PXG71rX43mu
xG2SkXGgdhUdFWLgczXABnp9fptDYdq+IB9hVKyT4ta1rCq2U3GLvDk7cUvXqJZZ4bumUHdWcuPL
QbskCYErsrwMy6v0W3XamicHGlgf31SvtAy/q235mUzLPrej2/60KvWNSqMvFzO1eLili+33Q2TZ
OrhywNKKb1jewGRUwqhKj6HCfbHz9mzNDLIdhXDAsNSolmv7t5mpdmfTKzHj26zKOhhC+CGdVrU+
ZceeDGba85XY+mb03xY1RF6ch2dgDE1djHj63uCdl+dhrKtDkfTN567ezcM3h6JtTOrowCV46QD8
NrWI17RXcyFvttr176KaJFIrDWxi6SH/h534AiyHpEvuYS0/5beh8kkTcypHVjHPzaPSJCZK7KI+
CjPZCxa2ZrVUusBYgoyhS3M/VGvDFBCY0LIzRtsNlAEt9krXw5AkM9vTrty4QRbTLjI3kKsejeX7
wWLIfGmm2txYhos03ey5aFxUCoafrVue26lL31PHMHYe68eUlZ4hNSFUwuHzQEi+H7VMi4xyAvFQ
NprxT9pS1RFaYeX6tTXO2ZHuRUg/xka2xV9q8V8jpfN2g99lHVcPONAgtGJBdy0XtnH/Ixy15t3h
/bzprulQkkKi6r3iDVHuY0OdPjlQnLLPEX4wtT/1oF0CTcnKr5mqZsQXgFHztx9U0PlkKIueAgKf
68dDy/Tejov45o6FfaX6Mfu1LDBYFnVytNtwPr1+uW40yBZUG8xsNhm1F5xB7vY0Og0mcCJCJqFL
3W8nb7xUmEgjmSccFGeq5GI7RXlCuiw6JvMsKTZ34Q0tabnzoiyX6/pLEB2rC5+EEG79Q7TeUuPM
5dmUabpIhVvxJy8z92x1NueLli/NI9rm0NJWB6um3dlYXprcpNv2J9XNvJNZCTMo3dl61/RufnW8
sgta8qCgtipqP42mH0wK7OfXV37jhIN9p6xGB4Sfsp5vGpoFWuCWvI3TGB0QKuEysZI5sPV4r9q1
OWkbxr+z8OeWnu/9R86aOIwhP8c3M6yM3leLxrUOg6rXv4gRyw994cqvRdxZF0tMT0MI9LChInZt
RNNcX5/1xlXDhYagAqBdLre1WuOoA1hx5pJZW41yIQRL+3d0t7qPdhd3Z5Lx+k+qDuPezb0xrEW7
bnG3Bw9CHfp+AaKFQlxAEb9qcGpDv5hddIAMoeen2sMoNcggLKp+U7pNs3PLbYyMGQ/dwqU2xt+1
yr1KJ2rsvk28q2m1zklHbujqDc54Vsy4eCeb0DiVc74nlLFxlgAgvfDAoBY9VAONOW4dkTNorBU4
PXg0c+yeGsfr33JjByNgBkGZ6gTVo3UlOkxq0HZW4Vyl5pQHpZLRoTaNUzOoe4JpG/PBJp0yNHcR
xbF1VglqS9gZDIdrCerCH41a/9hGcg+ItoGogYXPbMhJqPQ9ZOiNRFC+1SP7Wk3tOARDWymfpeai
hDAMUaz4c1fa5rNayjo+GVpZYXEjmiJ6QmZKyuObF5dPxw1F62TRY1jtG2WyQ3Sd2ugWkiyeILHZ
X4fEAWXozMNO1XFj3tgkEGssHKYlEFhFh0S9aZ4LRbnauTM/5V6IIZ6maNrPRs/mKpAavjDHskQ5
Dboa4rW5bPoPXlsbv16f8/YPIVrkQUIG5aGv6VY9tHNu6FsBcfBQ4IMR1DXQBZ9CWXhI9EY7NaKc
Aj3Wp0MWjzpEYNP+5/Vf8bitWQ1YQlR7CZcfDs9Uob5S9qVy7dRyPkT8Hn/kWgkqy8p2TtDmhNlo
3BC8wGy5VU2oLDJTgPdWrslCSEEctJIGHBcj7P0U9MQFDoqO+49QFek7YW/BLLOi+lbVrr5Hftl4
JEygZIQy3M/0/tePBMN5SWtZEb2zRuR+UpT2H1Io6fssKvv/ScXAKteZzc9TWk/XrnCy+ZgojWks
fk/RHq/9MTi8/zHrhdFUkud5im56ruafBVqCiT9ok/NUyXIIMCZ3j/bkpr7nRh/BWE87wcjmh6Ea
CrQS3Qmqo6uwqGpKo+snIW6SFA1FWiL8IK8H4+cYToR+aVJ676e+CE+RpumfnVbxbqwFMmyv78XH
i4+IzFxk5QG4YXKz+hnSZDNG6N/dEstpL4hBTEqAT0TT7YzzmB/yd5PGL7hFwITrb49wlieAg0a3
xoQ0HDkSXKZVdCfku5DEo1756fV5bZ0xgyyK0jLQYs9Zxf4CU5rZ9EZut6xUDs1Yjud67jt/Sow9
wdKtoWDxU4sBkclRWx7o35M2t49yd+BOkRY2AxFNvUOEE8rfTa4izfr2aVlgMkEKokJOlHk/liOR
IUTSK0K2CV0bKwUUaTXqCLbM2mu3bU4L0hOFR6Ipcrf7oYAXO9oobOXap6r4JJzU/JrZQ/++yDLv
r9dntbUJeRZplC7hOeX4+6GaUKnm3JbRrTL74YicjnJykjTbyUReHEjuEwAOG3wToKQEE9RE7ocx
ssgqwmEKr17cjfHJiU21fZ7EpEUfW0vrvsFLTrUgc2a6z31ZtT/iiMbAuY9CRNRE4RVWwAMxxWD4
PPklm1AzPCFgRCML+rv6a6x5Ov0yxIY7QGA1TgLEtlLzXBNZzId+nqhcNsKO/o1NWZc+b1EIKMaI
RxkUder0h7ZRlNafHSsWgU6x5d+87kNSA8saP0IbGkOfClE6fqjCgu2MIXHeBoOn5+SMsnacC7qN
lRn0Qtg5T2pqnDqTDPiIwItdH/p2HL0jOX/Swz8HS/Ss6rP7VWrJmD1Njddeafy32IebqKcekDoz
0TLJM/AhTinkBRs14287NbXQD/MuCtFT7LP57KSD0hzRvO7KD6Vapu4T4f50iaIRMUzFBHhlKAWY
6GlQuj8xcMzCqzDq+hfprSeOilomz3rVVoPfDhle8I4qsbxqVaVzjmEYd5VfZ1FV+I3aRH+QMGU5
aL9Yr33clIbYz3MNSpja1NTNFh2vH9T+Y7nzhG6cg0UWiMYGgitUQFexSxjTDtZFAa7EHNJ3vOvW
jK8ukI+ZavOek9Xyl622KBxA2KU81VBE154GYY2NRpTX8c2zo/hIP2H05zhGWGpW2yPKy4c8S+MD
5iZ7Az9mESBnqEAstTRcW9YXS4dim1E7rriZyAP8Kfta+TagX+oGJFntdcwS3uK2xG3u9ZO/8Qov
vA+KNBqoVZTg74+kawj8zhOTKq8omg8ui3LJjfbDYLrzO+mh/zpZyrnG0PjED6x2lKY3eqaU8ygv
A4oCVoB63P3onjVrJh5r8a20RO75edGX50lQBvK7VpsvTW32xc1oQr3xK33O/gZn1H3sDI9k0u41
VFa12jhj1jNcXl+VjS23sDso0cBYoeC4/P/fXhQni7I5rlVQU4Utjjyd5I+yGw8jTbGd3b313SGr
cOmSBfCsrIaK58LUZ1mLm5vF9k1iIh2gufWPakDYkJ3nId5a73Xmt6bHFbyIlkBv0tcPppBTlg5u
yNvsoULIBaJdw9pQnqSidTt3/tZQi2cZgQDJHfnx/Uom6GcCqqF9Zmq0Wy16P4e+1vrTmOTT+fWP
thHhkA/TSWY88vD1SoaD5wJOMXnEMJM3fEh50dPQFX1L21225zjHWX3n9GwMSTty6UciK05PYbV/
oyL28s52o5tISnGUtPy/0H+KTp5AwiyxRmXnwGxslqXJS/MCH57H0lYhjYEKhhLdIHrzRHfjH3md
Fn+Dy7aDmWvSt4Zp+g83E+BkVha8CpWGdaCcAgd37NEjd4wrmHe9bn9QppzkecTjdYrcNhjLst7h
vmxEJKQp1KrRvkJKfG0GZ9de7vY2Md1oFdL1I0qSThByIPZMPrY+4QtDn9uHGvOLoehvR12LmsJu
7Vm5Inyd+TQ0RGDIwsXos57ORZwqx9d36ebEPCg9C5KYOvDqvIfYTEqnHZG0Qzr6b8fNEZhOrL2N
snHsFpFHtiZLiD7A6tgpcT9LNCOUa9rk+nmA0BjA13eDpqittx87OoTwc2w2JSn9aiisyzzsphjK
1KPieVAgfGSG95eUlXssPKDGr6/f1vf6bThvFUNKMMw2/WFyd+HFvhCWdp6MvD1YItWPoNP2yvVb
KwlVm8fRovjvrFFMrSGayQlH77qo6fi61hU3EY1m0PVK+/H1qW0NBSgZM0vOG3mpfn9XInehlRp8
zGszJctcivJiliOr2Ilda8KNsTjKCwCN/u5jHaapOVuJI5wr+yO/2OPQdIAK5HB1ad4/j2pIXDck
tZccU8+Sv2qzqwd/oPQMUKmbOJGmgXPdpc2NKfNTkmf7DzX25vYL2gxmezRlBLZTp/1THbJiVq2P
wjH0s5sn1jdptsUQWGBz3qHZY//hQK391kqX2N2259R4T1HOCU8888WvMjWyPsByp30OyYWiny6B
5+TD+8BFIR4BlgWjron44IBhV/1BCV1IyCYQed8DV+H+bOa+VY8CzPDf6OEjkpVaUDevbp3jBxbG
av9XosuhOyOjZP1JPY5HigwllQdDCDIhBQ0Gv3eaCewBeij/ZpTO6Ry9/t03Yk7KEPyz5K88JMu3
+u0Kmm1b2nFZKVehJ/a7dEjCw6SN6nFpEJF8kDQrgET+SVW72Dm7G7uAoivMIXQnUM5fXxONRgCl
Vsgp1KFVnIZFdCUVDfWeyRo/vz7JrXrLAiMgxEUunfGWt+23Wbal0oIzM5SrMjs24jLaCEVMSSbi
a3agkk6Kz+M1BLXAGdPMjR8dCn2fXv8Rj/NF9hZ8Ou0JKMfwNO9/Q2bEWWdhDXvL2tILbGC8QVg7
8xcDq/Kdp/rxngc1voQGNENIdddLm2Vm7kQ2reqBxtCF6BZpyqTas5XcGsU1+YchNqos1gyGp8wJ
38fS1Z6KaTCvJpbJe5ivNROZOqkNuY4KEmZCC0B2Fei0Y1UkHTgr0Hpu90kD4vIj6cfZDvD9SfsA
iDUldHL/9gPZbPs1hYZ9nmJosfGs2T8gr8b/k0PtAVZWxZepGdULDkj219e/7gt64z55o8xKywkt
MYLbh/om5ZpUd/NB3Po5am4FtZoJewSR/YurRnQhrchNX4ca+DTlUU/em81fkHZBIFgqzsHqHfXU
O539oRf2fH39p21sPLo1+HKD+qXHYa0eSdHN8ehKI7rRa+jPqZnVFyvEsi23tT0Vm62hYA0sfHvy
ZWMdObmKSxssbcWtVTr1gAVccpY5snapkexp85gb2w84+iLABkV3sQG8P085YQGIOOLRCNL3j54S
auYXlBmTc4i/zw/bEuiwdiSvkV9ZYfcB+AvKk6B92h82ZY32qY3U6TyaTW8CCaPacxhnT/9ZAvGy
PggXsgzuJtNiLRCpLaU9pahQv+qN5kuUZvE3t84G4Ru0eS+TPmIpKaNQW0ovxfi3ZwHGxYey6z6W
Cxb7YNgzIieNolVZkOEsIoL/x9l5NLeNpGH4F6EKOVzBIEKS5TSOF9RE5NDIwK/fp7UXE0QRJe/s
7MVbbnajwxfegPl2bUGeUo0/O3owlH/zymr8gTfkv2msENXohB3ZNCTmVBz0YXJDqtFV8llgpLWH
39n4bBJSSYZNNZqWkPzzX65HhY5X1sZV/Fi4yXDQUWA+6cC2P05GtQfdkV9ldUxkE1760L7aaK2+
Wu/leLd7pH9Lmf7UegMFA8XqDm5hNEfdbdUPHmyIYwGzz0cBdj7ePwq3OQx8QAoOtPuQhrlxjdRA
HLh9TmG4MTIVLT2vO0JDFofI88J3OrwQYI0i3bmNt6ZsEOEDZyMgptJ5vbrR6BSZYuakE2rqnhr6
L0FntxJL14/hpzIMZ0ApYRE+xNgAs8X6Bojwm+YtgQDyKZBpBm0vmEvXPyEEWwJNHodwL9X7g1oR
omjHE7gm9TQRp+2Mtn5ub4aTR/eX/YTtNOluFNmXehi0P0Owmv+gajIU575qRvtQNGZ2AQFS/YGn
IqBKcEODeaIvKPYcNFYb+/WHENig+yL19AHiXP8QyhuzXduDfVHGtPvuxVpywOomep9ZZXy6v8Sr
6+h1KFig8N1ekQBr4RZEMqi8UmLAAVsxDhhw0NyLsYe6P8oqA3kdhfPpAd4Ba3Ej+YPj3Ji4KLJc
4nh2grh1dcC60YQiZFV+oIAe76TCqwMjx6NPhU8adpO0Oda2ZWDIaqKV0EYBbemfwiH2QOQWyguH
azpMllWeIcC/EVD+OigvPipkvCR0jVZplp5xP7gKgxpdHvpZWYPiHRXrovdWsnM2N9aTBBKPESkz
jc7JeqfGhOiZiPlqiQzKNDM5DnUVPcRumx3wO34j2vT/U/tlvNVNm6v9kg5pSrneTug+J7r+4lTt
hJiaSN9WR/z/UFS9CDjhzYPKvN779eTkPdZk9qWo0wJ4dd6+H4UyfqnscOdW3VpEWTChJwTvBajb
9UjAUlqBB04UjFUy+GEC1K5p3e5pGd0Ulr61x7heXaivM5NlNo9yO4OuBbeGpFCMxeiigKK1kwdd
OJRf0lLTqkNWGeNPl4IRiBQih8jHEUF/6rIhDe6fw43TTkICcAJqK4TatZBpF08qUkVuFPR1q52s
Gp08Ctxi57SvkrPXiQKYoDiLSBIwjdVusfQ8yYUwIvSYuvrZqOPhnQ0l+53T2PZzFHaVd2SFush3
Oi/ay5k2B4dSxGutQ6J35Ff/5RIHPRwVylTGQexUnkA0CYs6hLML13zu2xE3Nk1USKlONcJ7vjW0
cfho5QOi8AMYxuqohz3dr8k2Yd4POch84aZAIEfFdbOj5dZNdFg0aermjKbYc1vc+u10+nTWTv67
ltrsMdwzaou0J0LxNvYdXXHOYR/HH/Jk6R49FTS0m7XqyZkLd+cdkN/klwDn9ZvxCMiUFqIK5+96
2UKnCnOXGttFLdTx6PWL/gD9Zzpm1TTubMKtc0BvVnbVIYncyrFx6FS6i0lQ9nHmPQjMMZYDlb28
+2mHhv7THQztx6SYmHUksek+Zxp16R3q2dZ0XSqKNsRO2qprUXAjB6hjJn0cuNqUnDy3CU+zE/3d
zvGyc8tsPEWSH0mhQvoBIFhxvbBplkaqOSd4kICgtP04iXCUTXqlWQ5xARTYH2yvG0+JhEvtnMON
Cw5pTBIKhCDh960vHH0kpkTdSbkYSP3C9hjclObkUCGPWPFnn1oz3u1PbSysBMtwnWKBgLHEKuud
4kSvvTRTLtjJfclFV35R8+JL0bnDzhfcWldWkwCQ1BrBk9WGzR2rVzS9Ci953kyxryoFwm/YXj+K
0RnISHBhKE+TUxV78oVbM8T4GcU0PqcMy68/6KxqXd/lIzr9ZIzuMasVQJLgiMEoOVOz7GBuNq4E
UBqSncmzwbWwWk+nV3KeEpT5m6nWowcPCGPsuzPVvQvJelM9VFz3/4J0iD6XStTOO1toc3jQXnT1
qGPc6AxnyhBzXN0QLwtd+aJ5BQICEbW9nKwwqqbnHnWR6mK6adUEYhkH5ev9B2vjroAz5MJKRY6B
M7SaPio3lTY3aRxAoHOGf7CeJEuv2H/DcdFHPCJr10lLnCKzPvZ7TBJrX/Paeg8GtvXNJR2XpQYP
f+NaBBtFzFmN84sytdFT7vap7+Y9rqpOVOyEdq+N0tVNTHWK+5+AWRb95G/55QGrSjfPFsWByCZs
JXrn1UaknjVVB302zIYZVCDPAf/1Suvk59gGc//NK6J0OqjIODlnMRRN+uDAV32kmab0T6OizC9T
D1B0Z2tuLopMz3CNoCi+jtSsYqxVr4kUjOfG3vL7Oot+KsPQmAdAsJW5k51tXWZsQngAkkpPm+Z6
WYos1LMww8spRsjtolhgwHxYoYsRREYd/Zlwfubz/c23ES3xIpL3UxWij7dWeiQ96yYd3YzAnLXi
3NZOdV5GWz/dH+W1Gbj64AQqtofgD7cZ5YzrmWUuha7KtYhYmi4u/hFRpiVPrSVBO42+ZJOfGHrk
Pc5IBE4PverQeKv60cIIFJ+bNIh0I0+/CdOMU39ujGZ8Csuhf4EvaXeHzhhq6zDT2ZrxvLT7+VFP
nbr5lCBsaP+rEIVByizqiagGt8hqZ4es0ZMyqng9NEDa0cC7Ob6jqU0ZnLIkUFAQA2duI6SC4iKu
IL6YZy9616dq3Rz00IvUQ7+0rHBhma1+NgwglrWX4RJ8f7W3villPs6yyeNH+eh6sW1NadXRsJNA
c8I6SIRdH+Kcitv9UTaOBnENCA3s/WjhrwsXQuju0NhuEhQOXAaVcPhD1sH5cpJS+3F/qM0JUb3l
v3QTb6KppQB33SwssQ6A6WHCo+JAwfSNZKjXD8nfzTEH4EOEuNqjuSoyFYHXJOh6qtaK04jcBxGL
L3iNtW5t6t27SIvrh9+ZG4sInuS1YXr9sfJlgHrUcQD1SIPn7s2mkh4r4eY7a7jxytGpJGahjQhY
ypJ//suVGyL8UdlRngZZFJMSMUf0XBPwr7VfZGU4PXhgtOoXBJKHL2Yh0rd7x5HvSM6oDTVWQlqu
x4/EUk9mFsmLpiEt83Q0ZQpRv5SNGl7Krosv99d14y5lquBnAX5SHFlrTNN5iGoAtnFQWF16XnBQ
u5hLbRwTgIXfIJ/1O4duYzyYF1I5CjytBUvwen6oIkAfWkQUFFlbn5DoQeYhTcqHsE6miyrK33iZ
6NFSFKZiCk55rYDuGGOUo/IcBQgrYp3R5fUZ7oJ+xml7z8dz46QzFC+giRcDaI/Vs8TVnY6xyKKg
tRMPTyFbfxJqrQX1mDTB/a+2ORRUDLaqhEGsM4llAh9Z6WSHw4gx95K2+VMoIvdRKfpxR0twI7i2
QezCUIYOhn79akMulVaMQ5/FwTJbc/k0wMhpQIkWlnGsxULHYo7TNPxuFd0Sf7s/yw3DIqgs9I7p
kRDz3WxOzcqEbiHkH1RLmokHuKB4Xk8une027vSnbCLwPPeLCI0j/gJzfuiwCbLPDjCU/GCnfT8f
FKM2vw0t+k1H0ffOMzzf2kROJE1eItSC4q/3f/LWh0HrCrYyh4o20moPZJNtYwAyeJdRWNEhwuP4
QhUofyTz2eNGb9WoqW0CZZJuBxDX5G/55apSTJwj0L/3pOOb/pI0wiQQrsbTAJLkUIg4Po1FO51E
mCRH0SBTILqk30lpN65LAMLAVwj9eBHW11XbumOTqo2UqK+H/6pqGh7bCXZa6C7oYJnJ+Mm1in/D
VAw7e2PjrSOgoD4BHZKUb63Av8RWlSQT2vjZEHaXcDbsD840ejuP91r7RT52/EOzhXYoli7r+tU0
170xIZCCXY2ZwXltFRN4QdL18Vmn4fMDx5D0W4co4DerG/g/mGlckmsiHlidlSXO7AcYsl68E41u
XKIU7VRJeUFKCjGP6y+fa3kbY3KArVjTZO8S5Dz/sz16xtUIfK2ew/r7/V298ZWRFWChWQCJcl/t
6hjBUGSGkQUfGwkNsf9ztOR93NjvRGR/azTjz6rE2eP+mBv3jsSv0ZiX4MebbLcd8U9ssgmvtsio
frRhMR9Ut9NP0eRQpl3qf9TMNnfuuo3Ty9ElseDgMtl1GmMbqFAT+uJL6aU/qDR1h7YAWFs3S7Nz
buQXWgX6hIISQiohKyQV11/Qbiy7sjITD4DERFtSgcXUo2GU1pMvBKfNB1ZnDccq1sRfUbO04cEr
GuVtiCm5uYnDWV0+Ke2z9WUFal8ZEkFBQasRwPadTLVfWscK8VC1O/FGfcr/j8Y7gh47NeebQNhq
p2UwTYolY9LnB82qoq+NFaeHxBjE70zsl6Hk5fHLzTgkyhBNxRBekjYtH0Sv/DDqdDzPWjb+xkmk
oAPoHGgHdtCr17EYSTDSsMdetACUWOux+rw0XA7uXNESnlrz4f6p2NqhqJhwF0lQHXD+65nVcHFx
WRfhxVCzNvGrYlb7k952xb+Gtuh7aMGtM0huRMZGY+S2d5aUqlDbDlB7altt5EuxnvTFw1YjO+rz
XFNgSYGP+RZGZXvq/VsTJQwH/CMh1jdPv2dM9hjPCsffTYcTiBX3pawK9WBUpji9fU2p4NFWBrPO
cVydRWVKYMrFWMSKKlrOPX3WQ2tG6kXr3b0K8NasOHO8KSaGo1w015+viwe1ntBeu2TVmH8oVC3i
7CHoMyy12ONabV0xBE60BWW79SbSHoHdZ4tKY7A2e+eDUKIl6ENT/YiLoVH4Wje24AW8NkDQdvwx
0prZy6+3Xg1UBJAZdYhR0KO+nmwEPm0ZC4vEMA5DNdAFzJvzQtnkXzWPwv9EXA/tMRpz4xvRQr5n
fbS11PDmoGZQ2OcXrE6KRw9PgkWci1PMxfuusKcz7HXbp7hjfXv7BqL8KNUyWW6QvNcTdSoRJxYN
30vVD+G5SY3lKAapf93qv2Fnh5439XsG4puur2xDn8mtFIZqPXd5rm1jOHT4AR1ikU7+kDV7G3Zj
E7F40ncEy5zb5khkpWWfLK57Sbu6a7HJsZYvAsOnhkpUFf2YrYzXqyl162+SiOpx1tvk3/uLuxHo
AUrgSeaWhXW7Pp1z1DWLUeGxoteWc2jaLj8OhbOHfdjYLYge0Kekdom+6rrdhrBil+sxznb95Drn
UZgxhov69IDi4B5n6DU0Xb39hO2QVuBQ69ZtNAUGsLLgplyGXs2Gi4W6ilH6Hb2Nv0Scj943rc5D
95j3fd78Gymd9bwgAPOi1aFRf13MmhaROdTO+DIaozKdYeHP+VdlHJwmyDqQoQc0+6LiXaHFxecK
HmCJrHWzvNhD2yuHeWwAaw61pn6mAdw1J2Vylv5hmcP5H2Syh/iQhK1unPVxlhJISGoexrmLk6DK
AXzJsrM2o9LqSM7TGPqNl3vfNWecp49gGb32oBuJqV3KpM0/a0sL4arVMGI56q1X/deafY4fXN3W
3SEtSl29zHbS/QksDcBUE/VsJVe08SfcMebJrxG7KIO8G8RAn8GsE+yRcAJAWzbt8GpRaZOdtKK2
Ft+tXdTDvDnNvlUgddTT/R24EW2DhyTZ5hSwAdfHe25gA/TyzFHVUlA6SOtAMVINvWlrCQa9tHeS
jq29iNQGTxr6P/rNGU8IQUMLChk7Q3U+Vh7y4l2NR82gejtna2skCZhDLJxSOln+9cXVDQilC8jp
QYzTTAUjpoyig5ZFbnvWE2CPbw/pefmIrynIQDRcB72zAOxA7qxceoBBZ57H6A8LFqqfZrF9TE3T
PFI53nO42Jwjfys0askOWJ9sYTeihcJHF3IY24CPF77oXmW/xxO+O93fKFuXJUYSUIABq9KoWz14
rTOZ89g29CUArAx0hPSIooWF0YLfKE3qHo18rsxDkqvmoz70znRIwfWLy/1fsTVhcEey5QpS/Obd
D2OlmG0oCJc6HqMvGIuVyBs37tdC0fe0W14f0fVVJuFVlB9kU3n9xBdJ4xhd2tGgIhCcP/deWf2k
H+rUPiKTZnzO82VEtlMPy/xpSZT0OepooMHMy+zvGUJzL0VeQ901ckspj84yQaZXLRBNuLUqZvox
iWy4g8lkoUeoxH3zReRl5h7GtgNcaXWZUhyg0CZ/gt1IvxKqlspZSq49Fp6Tx/AtyvKpiULEH9+8
wpJXBaULMVhwmKsobqImpyBVoVw8tfiSwch/qGfb8HN1Mna+5cbj56FswDioF/IEr9KLbkh1L3SA
YvRZh/BdXXD3VnWyc+FsVZKkJLzU8oCZD87z+h6o6hqPlcLkMybm9CwqkKw2XHN/8FDzOqSlaf5V
D3Z6QuT/+zigsBv12r/313TjkuUnUEVC358EZ10X1noKmaD8OaYVOhqKmeXoHSc17lSooZy1rIx2
QAMbx4RrjwI/j70pjequ59wudjbm7axcMhPFpzIccpQhleShhwSzk+xvfkViYK691zrZannFMhmp
1RvKxYqc8pLg9nQZvcbaATpujUJiLQFdkKBvikJJKfS4HkPl0kbmfEBJNDsBLt9LCTf3igTJ2Wi/
0KVc4ykrV0ncCT+XQIX7EXi4h1/KyTDfDzaVbws/nf/oWau2bw6e/WwU1hIfQYDZH+9vl43M1EM6
UWpJSDfudfkP6lLR5UpCWT+b4gtShuRQfZOeCE0XqjcTSnUIMu98x61BJVYJ+AGwfZgw11tG0Jkq
zGiky41nzylSlfDR0NryXR5n4oKKhvik96LbqTBsPCpSgh/EN/1njubqCmhatD0n1J4vqIzUX7U4
Nk5Rh+xauBjJcVKa4mlKXfMQT7ycWvk7ZpUSb4K0CgnObdVGTWa9jizBuaTJ+a7s6vKoefW/oUul
UfqT7yzx7SamriGZXEhdwBtc15NTrdNqXW/DS4ya7x8O9inSGXzeOfs3mak0jASKhXAMpEvYY9cf
ctZFJzq6Ghevbt2PzYC0e+/p7bHPe+dFFIaDX3ENKBH80psTDYbGm4KslPqixCtdD130XpgixdJf
piHuVX+xY/GzDZcF8YjSCvdQ87enlauAkoZHS4p2LW2J6+Gi2TUX/MjHC2gMNo3okQ33ozldoveD
Mwn7qNUUQg9LWUMlEyQeup/rY0lMbVnpHo1gY9lJkD16lpweAqXV+YFGbqtRWg7MvfQWHB80qzhF
rMa3VPTud1cVvXmOWsMZaSpZJBP374yN4SV7gQeG8IjXdHUN90tsDCMd/gthi3GoOgpLPjYXrV9m
yfDclqA66zzHDrAvvr19ZJSHZWYpVe7Wt5XXuxVFlmbkAUC8P3NrhDhKU0y+WZTjg7ZE7lPTiP4I
tDoM7g+9ZnUhvs1xku7P7DVCwrULYui24QA7c7ykizM8Zk1nZse5RJdFH+LlYdJa5blOe+OHN/cD
XaOkPaeqEfrCbhfZw0SrBHWJv/uw9HYutpvblB8mn0P+B+QQinLXW7MyMCeKU3249KNif3VLGwWL
enEe4CAsfzRebHzpzXz8cn85bsIMim8QFykoMCIVuNUeqAHXRLgW9ZcaTWz1ZEx5fmmdOHk/epXS
nPF1NvcEAG6uNFnvg6kuOzZIhaypjOmYcQCjerh4JXmvpSfzSaUMfro/sc1RwA6psprPe7EKZ7q2
MeHhtMOlaXrrr9rKUK3sVeM3RiFH4xUCLyB7JNffTJi5i7oLRYtmdK2HdsAkjwbkXqdgay407B3U
VrGyIum+HqWdLbOeh3G4mB0uMnUzx1jWxfnD/RW7RSTxYYDlgKyTYm6Ura+HqQWVCjssGGZ03Ack
ZKLmiKWb9iGNhJUca8Dxnk8BxHpZUGf/IIoeYQNByyo+4I7m7j19N1sT9gY4EriiBDRSEPP651RO
F9eOJpZLrPSZ7sPKx6QZh7Qq9m2v0hUa39P8z/01uFlpOSblNanCDublph5dV/GA9ulyUQhPP/Rm
174UdTju7JrNmcGxhQkjefnr6w/On2UNibkQwkTLoTK9/pL2ifhE+1Z/0BKpRHB/Wjc3Pf1wjhp9
NYI0oqbVKY+mDny8Zs2XBe+pkwec7dkpm/SzlIz2J/i3D7pWiUvUJdFbO4hyZHoJ/MMbQy35+iPa
Cc0gUCDqRVEEosBQpj+aM70E21O6vYtF/l1Xybcci/eMrydBsevk0DWwtYYXvlyANpunJvTm566x
489jYxZ7xtC3gQSDaTgOgsWgDIug6fXEJjqETmfrC8xjRXwzRj1+Ih518fEam8HzB7NNNL9rre7v
MfLMF3fwpvdpSkVwBxN7u2Nlg1Z2TUHf4k2yuoHcqKuHKCXI14VefoCs0Z1BguF9cH8HbQ0jyYYe
vGPp8LU6jEPRVZi9sGXZYKhsR2Ju3QMi/tNe7r030ComyjS9UERuLBetUMwnvKjEqcjyN6OuaG79
Mp21CA2uO8SHUIHRL3ZbPy6H5WNtpn+H+jIchabvUWRvnnY5HGaykvMjDbjlpH/pv+J4QVXRUZeL
PdvLqSqsNkhMc3oY00X45aAawYiNwPE3Ptkvg65WskR9HkL/sFxca9IelnYuHiMx6jv77/bQ4cZJ
wYt/pRqsurpakFiNTHvhHIT6NH+I9VmcOietLhFUh52hbrcGAbvHU8CZ42VYP7aKksZdaw7GpVSy
+GjGIHjMvt2jvt1OSI4ijzQVZ+zYVzeWrFiCORTGBUlGaNpzjjSRMdWfk57q+/0vdPsOAFhhY8Ag
ADp6k8qmpp6HWYKew4zLvO+GmXqaF3xeugInGHS01G/3x7vdhlh+AJ/HVAiOBq/P9Tbs2N253ccm
BYF8eBgLVfzEzAg1uqhGnS5F4Ur4QFnVnULM1orKPgF2qnw96kvXw1ZQhJ24iMwLQM74CFJvOOQa
zfJKMdSdPb+1otRiJJyCZQWCdT1USSYn1DI1LwJ1jCDu+uxLJOzleUn1+V9vpmS7cy/KQ3T95oA1
I2jiNeDlwS/1ekDLK7QEPUXYpnrS/Il/kCMelxT5Od+oCwy4LL1VrIe8KRwpAakEpalXf9//qhvL
K/u5REmEE0S6q5co1Mc2rxOc3pZQU3wkreqDmYXayXXT6eH+UBsnkOo2iH+mvNHYRQyMLlVU2Jel
guYPKc4+LqzN6f4oGx8RaowUy0MV9ZYEBwXUKgauUaIV4dCas4rzWFv9EeIo1iD5hCrr/QFX06IT
y8MmxYbo6HKxrI+8AwqgpMOUB1RW3GcrLIgzzXgvv9sYRTqKS8NWglpqENdbJW+QIJrbHDtxgNMv
WpQ0x6Vy90ieqzMu54KWG6ErDRe6WDdzMfF/rYF+BqZW9j5yHdqpX/K/nEFbMA2fDSKhCCTEzgqu
jsHrqABiSOqoIdPHXVVx+q7TYFk0eTBaSflHShPrcQiNNMXVKq08v8qEpBH3CahxzYqMD5lLP+13
fgOsaPam5DCsS2WKYc4Tj2oeDLPqfrKwMn8/hY6D40qYHuxkad4piid8e06L7zgI1F/ub6KthSfX
oZ1HMk2+Kf/8lze+zmn9DlVTBbSZtUMzj8aP0LGFT3zWHXRFL99BDuPWe/OoSAaCZwEARdVizdlY
xmZqPRTIgwWy2ceoU/UHYU/tV0SE3Xdpnf2bgMH4fn/MjY3M/qJj79Dkuq3eaFWZd0sz4EtQCeO9
qBThx4qaX+6PsrGlgB/wAGPMpoK4X1XqEDkHICeUMkBnz/3pijTNTqMYs/pCZNNExwLlrMofMGfE
K7XyrOZUt2GT7NTVV5er3Njg2CjtE+nTxlq3tsbO9XrNyqtAFhO+h+bw94yaFQpavf7H/flureor
6JAIkYt8/UrGWr0sXVJUgQjD7uzlkXVejCnbucE358Md9/pUUFpeXUJxm8SN2Sxl0KaknrQgG1w0
Q4dMRXkj3Ol16Rxuf44jgpaYfl0fiNZCarGMRRE4zqR/HY0cRmivcHbf2cokI2C9GuwgSuO0PlKI
tPbMGjcOJKUZKhkgSrDsXd9J6LKBpE26Olj6DMlw1NmD3K3701iZxbEvdCKeqTN2Yp2NrwhAwTGk
RwsQyDXKakyrqCzToQrGSDXORthXvjeNe/4sG18RVgw9ENnHl5jV66U16kEh1w/LINZy08+Sun6o
DR2xakXZk/ZbV4XkZ2QsCiLSQFd+zuuxspzavapw2lsM26cHowlF6yfCKD7kI67k5xrg+XNkN8N8
HGp9yp51GHvKqZkdMR5S1Sv3FKm2lhiFX+nJQzkM65/rHzQVcdQv2szkh6n8W+hjBxne1vZQJ5vD
8H6CsKLwRmvkeph+ajNBvFMFmWibjxFeGgHCgcrx/qlfVWZeV5e/HkSi7IPckO1FkuvN5GEIbQ1e
hlIexUz7aBR9qp27KB4fzTmeFD8dlPSh0t1CO90ffmOSnkk6QD0cChIb9nqSiBpCUm2XJqD1Yfyh
WNX4qHn9nu/L1h7Cr4uAXIpPUCZdDUOnYSQvKZogUkz1i6c04fu6UR08HLX2UGemcqi7WDkMw9Kd
807zDno2iT/wpM52UsiNg0OPFsI0PUtE3dYpZDL1jd7FUROAAilfBtsqv1EmEr5rRMPOTbu1tGBO
yFZBEvBf+VN+iQfSOlkmLbVF0NPTOg0l5Dn20BtbsBKsRDAudaAgnRD5rW4C6M6hQqacBapTjhXS
mZ7FbEZv4IzyfKpnSvHtBwS4xj07+5v5MTKRjsQmQAK+AcvnJaFQKiAGUq+MPhkdvG/oqf0OTXZr
FMBDPCAUY4krV49I6DVd6WpZCofM6f0S2iNqkmLvrN9uUCYjJVFgv+KPcLNBizxKiFDDJIgGwRmf
C0gIvtUUXv0yZKh0ftHjblEfx1FvjfOgDonUN7NK5UQHYMmQL/XSVA/un03t5m7gR8m2qCTkkqCs
Y7uwLlsdv6A0KOvZmHi3VMLH2YwKeqMTG+6kFuEc1PioOn7spt7fBtFv6MMPU9OnEA8OGlldlvlq
o5EyTbbR/tBmyEnnJcSuvm3qrEQQKUv2mCo3h4zfjQoEGHQIo4QYq29m9kMZD6mRBajATE+pXSbB
VOXhxyYvvJ3ndnMoggvQ1EiI3NxfqAOXVuEtWQAbKbssbaz7U5U5F7Qiv9z/GlsjcT9LujtAVRol
18c5KiogbFGXctAwUeiMpgvycMLzM9rVdNZ1/q5figqvhxq6K2mcLERxa16PNTRtFnlqmgXEmvo/
lUmfDOqa4X1RYHShOdvlxU/BN/iZpmqGjyWsW9fXol79AcmtyQ+i6XHZEYQ9/TurHqyPXd5ZygnT
Pqc6TGha/qWGoan5QzsZXyt3CBdfzwvQpmNkzHsK1ZsL91qZB110e/frAiQ/Dfc0cMYqP4AhTn2h
NuIw0FjZSYa2LgtSeINqK8YtN2SQaBrjEtxyGpgJdhdLPyfPQLei8/2dsDUKTzY4N8Sq8B5c7QQA
uZ2XO04a2KnnHtMY2aMqme3j20fh5PM2A3RBzGz1ZLaos1HM75PAKmbriFa2cYZ32L59xbjBwX5I
sKtk7VzvtAS+SlyhTxyMmR59wLS2PVp2X7z9EmcU4kgA5VKwdDWXWbHH0ugjRlHnBj3GMDub4bhn
D7qx0eiDUAFDXZ5wat3+abATpvqXcReUYnZOTpS1lR9Orlv6dt276c422LidGQ7oBBEZMdT6fc+K
GAnGbkkD4CHzpccIEhJJDivPG7zl26TF7SlRU+NPNU/3Miu5w1b3A/JQ+M69Xns3amlt7NiyoJIG
ldcYxwYTMAXmk7YYl8lVq3daPI1fS6Bu/3VK5vwjVOuf+3tza3xKTPyjkhwjxHi9a+zQysoSMe9g
KItqPhP1uQ3s4bx3A9vLsuhdqovmYwv8rj9xYzXl0VjcbE9t+ia/I032+I9OXCm1/Vd7N8cCywhF
lwWxOhQPBvYByknaKnzqtLT8HGdpoj8Ks90rMW9sM4NSLekHkSS7bPW6KZU7Vrg9F4E9WsZ8CN1S
WH5C9RvsLTSGtz9wJJFcNLKkRN6+ju8MBzSGhQdkJUZV97XFbD4JV0T/TMZs74V0Gyt6NZh8l34J
WTPMPi0L3dLA6bPiSXHxZ7S6FpvL9IuSqt8rqep9fyetSr3ypUMegFaLRwzJBFffsE+6UXi1mQVW
3mSDn+Xp+EdbFkCdiilRXamkVEx77oUbzys6xlwRNPopDqyRrvgXKUi/xFlQuGL56IklQnpsmi9o
3RnHyC7H85CL7DiltnbBz2E4gH9oTsSPzV+4nO7RX7YWnYcRXDo+HECiVnUudk8ytbpLYGGhg9+q
Q/84eW793EdxegzJm4CLZ9X89otfXpSE1ZRsHeKn60+NjlNW2kqVBWFXLB+7CgAYbuXuX2//vHRi
oBBKgRR7Hb0j0TONXUcgs8Suci6VsD2jSCA+N6APPmUo6O88mltnkzPCseS8cNRX28nuCM9bT2Et
DerNwzJVJyvq3QfFLt5qeiN3rlw3jTooj876fVYne1Jqt8gCu9EtjLymv2pTWw6zZ2mH+4u4EW8w
Emwsj/o6zoKrKyBtE0XJAe0HcZ+Wz6qjjI8htbWdcuvGcyYVRYmiJasMG/brDeGpTds7I4mWmRbL
8L4M2wjjVC9ZxCnpy7TBriUy9KMXTsJ5LFGW/u/+LNfaXvIqQLeDmwBBJGKrddawmK3jtAuhfFa6
iDmCHFfRWEdrAIX/Jhu/G1ri5N9KUWHe5lJUH/1EmYtIurc51Zc5SXFvT3FabQ+LlZrlqVywvDt7
tacNbz87/FIPcgBvwC3/CZxxacQNZ6dtyWqyPCmeKG7sHJ2Nr06Tm00MyYGAZn0zDqFJ9Rd0dZDQ
vn8gscGNZ5nrnXrIxv0rc0s2Mfh1aqWrr46CUDlIWdDAGhvnkxbOyfvWmpI/59rNvwgpgr6zdlsD
Sq0k6gWvHcvVZnZANCpxMUSBUlXi2CVoaXZTNL9zleWHQfP7dH9XvYaWq1CJSJ3eKEhXmeGvQs86
dBt9rIY46ApRfUS0PUazH1UI60jPu/ysjeFQvXND1YYrSMfzMvbLQHnfHOdHe15062z0mYtNm2y5
/ZmmhVGAC0jj+Yjbw2D46pxF4aFLS2nhMukaWGLNiKOT7SVGRlXbNajDwPFR/LJINQVjwChDQFdK
8JxztajOnpMq2LOGrtH5zZSnxhE/n4auNfhL59xoU5W8/Y6kIE5AwftHfrlekUovTRcaKxoyszmf
Rjcb0R4wjGPYtXva7Fsfm64qsTjHWhaoru+UnD+SZvHwAyZvDkKsYf7ouir/CXdRPSSZov/O7qKW
SdkEzSge9tV2DuFVmEXUK5dR651jVBkvkWaSb5rt8Lgsyp704dYZpeEprT8kY3Cd1yxFpvaAd5RL
qKrtMTGs6Fjji7RzM288auCkkaKSHerb7rSKDnkkPFu5aHqnQu0S2lNbNO0nBEGyz/ePy9aEfh1K
ftBfAkAIYqgzu8gotUbeHbD+KB6cCjGq3xgFpgFFASATiChdj4IrzxQPkjET5U3jZ9TFH+jipTuj
bDxo0mjpVfpNMplXsUCexFOumWUUhI6BF0OmKSfo4MkZWq3+WNhN/BC5uXqMcu68+/Pb2vbeKyrP
hLOBNuj1/Hq10+EdccL6aU4OLUf+oRpyzfcypjsOhbUTIMhdvbrjKF168BoktOxGc8iDFkYe6iBZ
Zs7KR7PV3HNG+e88R9r/ODuT5TiRtm0fERHMwxaoKkmWNdiWLWtD2JZFApnMCSRH/13Vq7dl/Vb0
v/HC3WEKSJ7xHoYMDRUJcda8Bwh886IYIJy3QmcfhFePd2bZKusgFper4+Ieuu5LpkcRXCJJgydf
F8wXCTPVd7LHG58C8k6ux9iZOw6S8/n9n/MZTeFQWNaE3k3cOjd9E840u5H+ai2Jd/z7S3zzUvCo
QOeS5vnE/30pzC7CJZbk37aq4qMOC5kqS5U32Lw+/39ciR4PCDkJOHhNaKrbRAWqR5EtDgYc8ZwK
AwUWbJ36rnSxvoc9fg1cPddZEHwo8Pj2yMF/6AdspejnRojLadb62o+t5hj5UnlpHJfh52lFze8Q
qH1XmV9M/pPfecP1sCv13nr2//FDzssvPhZWi+cT9j8vs+yHaOgkauSVM3i5cIbm1GPJd1zdvjuI
JbHoAYeFR+F0cYZqFlGp0OPh7w//jW8VNI5HjoI9RxPm/vtHwOpp12BDj31qNFJqdfSsPOxBk7AJ
GKyE79kDvnWq6D2ZUTKzYLP6qtmT3eq7RYdSq3We7+XdpivoibP4OYOPfk+Y8o1ozmliz8UUmYH1
663b1u1Dj7WwdVGpdc1g5o1XprHty78/wTdviTLirM4KLvh1EjRqCHUgIf9ufTUteQBe68I00LrS
Za6873+/2Juviz4I/Z2z2NnrdZdYMS3rXBiHAvoWfkdzx5srHLYgdefk605f8E7IeeuK/9ipnkUa
/eT1Qr/3o43cAocdJgI6+bGvNDAGnIFupBUajAKlit4zcX3rxdFessI/g0L/gKAOvUWjJnV5WVc1
n6HyE0gC4XtXeSuCU5ZRVzB5+HOOXcAtYrVHKT62lgaIEXrVcBohrB1RmZ8/zGwhMEX2xHsOj28c
mPOqGX1NGH+QnV5VhcnKcEm0NscyqJ0rIXDnbrw1SgtgA++8vD+Mxs512Rm4cF5FwWoOz2/3f2IM
qt+7SeqlulxEqeyTq4oZB8FWFnumV3e0vhZrMIRHT7mqumjDwBqyop1Axrh7ATTGru34sx0L9qhl
43UXjVbLg1RTHR7roAjsdwqHt57M//7aVxFxtEwt50mhLQJwJPfNgnjdOrtpRA/732sGMBTsllBr
d0hzry4lp5r9HTtq5j/78sXe9i7rWlbHnjUNt7h/+/k0z/r096/3/GZfFSpnkhQVJNhquv1XzR/S
y7hQjtQMUZvU9/PqYL1oOSLTjedmcSitHA0M/zuvx84Xnaj7v1/+jU8ZVM5ZmIFZ4zkN/vswLJ0I
57UuxWXotl6bl6NkcRoHs3JP5YYxR2rsSL/XA71RhtIeAIKi0KUred3HKwTJAGLippBYbvUBv8/p
GKxrk+6WdDhEjFidpl+ACor/SL05J3psoMHQ8YkxpX99u1vZ140LBvPS6ovwFqu8noWfcDK3HqN3
XuxbTxbSDcpSZzAea5F/P9nIhGD11HkXUmN5njaD55xU2LinsGdyWdrD/s6X8tZThUtBV3SWRvhD
c7nWqvZACNaXolzKb+vU9ACuhvowBo6JrqpJJ11KyEyOdO+Weufi/0zcXp3j6NxXIBJIycC7/fft
Btop2GoPPFktag1x1PKHXMLjELiLY3SAyXa3sO9cSpF7My0vWxBhu+noxe2tJab1oRwtYLFN6U7t
LZTTMcj60imuIk/PzX1RVPN9MsbjRzR5bTfr+7jfj2McdO07X8QbiQa6KTQmImT45/h9G8Xg1wPT
kaGvt9vA9E6Zaiyojn//8N66TMLOhP6EhdEfUyZoTw0KhFJcttieXscaUaXWj94TAX0jeiIdi2QG
R5DZ7Ot6MpyCXYdrqC77ANZL7sFAQRfb6kHI+YyFn/5+T+4bRzA+297BqIDa88cSbsHkqW/Oy5LC
m+LyWEz9tqQgtNzPlfJXnYWib8uUYzq7J+Oavk7R50xgWE+bkU/KDer9yH1UMje10c8emm975m/u
KC+iLuIf2JSFAr1O4mI6dXu53a9QM9Zb3xbl+nkOw7LJMAVdxkwPRWldoWg7kLEWLT/4pW7vYTbt
wzsv8o1HDJMPER2gdwxZXgczhFCUjrSnqJZbtWfFsKwnr/RFf6lr/nwnR72map8jWEz3T/Q624X/
ETt32c7LXoEgLarFiTN0rqSTaWWPKm0DWepMuLN6miu/6a9tqOP2qS+tek3DMmLABK50ilMLf3jN
fN5Dl3HdVT/kfz8Hbz0SGHHg+qnpEcJ4lVRa21H7toC3b+uY92/3+mhtZkoDKf+j1uU/jwPSKLBP
eGQgvl9davY7IXB0kZcIpTpHxNDmX3gMtpl29/blv98V6tFwPc7bVfYc/45w5Xm73SMBc2nPXXw0
jRfmMzonWdi0X/5+pbc+I/ITADnGs0jqvhqWrEWjm31S8pJpzBMunPEhQX0ytRFNufeTdcmwcmny
1enrd1qJN4LSP+4/qDShaPxHMYJdammrgKfZdXN/8IyJPhrAX/99f3tWhWEqg9AXqiGvil05+bKd
xonjgV3bxd5Y/UFs+H1Z2nlP2f2cdV5lJS7FPJLMBETpdUlXzXahHLvmhuJSXAm1ttkY0pFV2jgk
IEtkUPy7h7+/vjeOfwICghMCHOFPvHMxnw1QFqgzlRknwFBT8aF2MGzrouodEMkbB+XMM8RAiRrj
T52duXKTkWjcXK6bteyXiYtc75UgmPbZ4G2wO/a627abBahp+LksY7d4Lxy9UeWctzEEZRLMn7CH
2YzKLjsbAo/tV78Ki5n9BWo79RcnlHJIpyhUXxDrYlKL9F8dfrJMD9FmpOINUx341a07Szy3FxQZ
PoDxiiOq+7L0U1lArz38/b28cRhoelhMkhFhBr8eKlWRv+i6YZvWU5KdlLuFaWc3+0UXeHsmFfV9
UW3LO2TvN18RIE26SeZLbBn+HTXivlvtIlqaSx1J77uTdPLBdO1KX+6LUz3NzbXi+ZLe7ODy77f7
1jCJCoOvmHRMx/z60kyPTIsZZHPpRkZ0aaWgYqcwVfY6k0ixDzmZRkoERfC3zpalcTxs7mIPivYy
WJ/+/mPe+iagAJyh4xSHLCr//Rgwsad3jgKJ+mQ4xCn9vftYlf5wtm6x5+2dN/1GHIMlA0mGWey5
/Dn/mv9pcemyleh6EhDQvwiaw4QQI/py+X+/J+pdphFn+tofOkQl9QqDQ81VpBPdA6L1UmGb9lCS
F9+5obc+M4pRBtrQsM8j0X/fEO6DzWDNIQy2oGhOk1JRlXmbiL5tzSo89gW6ffivNwcLFxwReCqK
OSqbf18RUWBI+0mtLl2JeHsa+7gbIr3Yz0Ha7fu7vuJ/3iCVMNtPBssh4ew1MaXFZH21CuJIvMSo
iuuuRku6VUHztYED3F/6aoqHbIYg2N8n3SrKtCgS4ONmDCxzCknEhvlwuRSHdg1rcQgHf20PQ+vO
RYoNxeD/5xeCYjHSTOeqA3Lb6+7OndA1aZH5vIROPh6qZAuukFPpL/ikmts5mfd3rhfwuP+dyACW
s50EowN16A8zD/B0PXOXrr4skA7OKDvGrI6xdWi9Jbr4+5t3/hxJnEdf5wEpwyhoHq/yM8ph+KU5
s7wkqJgpF3pBkD08y1KnqEjYXzra9u+FnIbutEdjpTMDXWNL4ajWJVzpocfdeVYi/AAqfbvChzp5
BsQ06nRMNhseQ7muZQ7VNVzzpV7Jxu/8/vN8+tWzYiHyj74mMFGWqf8+utGOBm40AKCqIme8Kxi3
/VwL6jqonu4eZmMR+L9pHBNYUCohAjWRX39WTaPMddhKNJIFfJrqnaLnjQN+RuSd4fQM3v7QKud5
apzmzqna6fovTmWFqbcmyWFRi/PQ6+3b3x/CG5c7T+4JuNRYf2rOV5a9rnKpJMw5+hGBavmNrncA
TUnIUMff6/dYM38mVz5dqmIAAfEbWJnaJ8RbTQD2p5qrT6sAk73ZtoG878dYgxp9gdx5/U7982ec
B9OMIDu2RBSs7NT//aZhA3Rw2Jrlsm/s4bDHkzzrTEfvJNLzJ/bnkcIti6aWKgf+3OvNV6iqwl4a
mVxO5eiJYwiLpbxpTRQcEsdYIlWrtTrZKrbouzOv3XQQwTZFObIJi0lVbC3PmLC07pmWFj7OW1De
9oUU6iYYJrzURgc/9mtYJfOUre1mOtbMoyiB9LjldCpMgdjZUM7bcjetrQzTasdnPNuaQuI+rG01
ongfJT9GW1qP/hCoO0WWLRnjucVjXJZiT0NJWZUDO7RedpTNTN7uS3fjqHL+Ycwm1XWyb9uvwFmW
GmpEsLSZ18DryLgVIVMU99AMBDA2fT1/wiLdGIsGx2EOhMn2JDLNHUpl8ovdquYxqt3u0dn2ejwJ
V05fRcxc++BU+76nclxX3IB00TS/kYgR3aVmNmSlcSLFmvYBnq6f16KdMRCBG9n4p3UNWZ0kljb9
j7LymBEaMwSfLLuLf1ZrMgSHijp8Pbk4szXIKDTzeN1YrEqvFXSpMtfBJpsPWlnG/gBo3PN+LjKp
rBRxpXX/RURrUNsapAtc3dnbIqsSIz8qN7TIeOPYO3eyLYbPKrCKcoEtsiX2874NSXthucPqfay9
jt0sVsCb7RKaI6uV4yWe2gBTn91Y6DADh9Vu1Lte8MxmoQ0/0MCbU2P2Ycr02SvnYmPitFzIeJHP
onD1IwtjKhUFnOFB20hwX2yS/yEFZbm2eT0bd0tRWIwwDgJz3+OFJ9YhA0BUvsRt7/kZfMd6T3Wr
5FNnyhVytypXlhZDHH9C2NiRIMKU+DYERT9AMRvl9xlFV5m58URNbkh2CRg3gHsHzEfUkILmcfZU
7RKojhzbBMwVjPnnokR+LXMcwB7A8UtT5uDUEpkz7t2+FkY4N5Qx83dARHN7EP3UjIdFluuYjnjd
6TRE7l9mcYLUbzYG+/TCNx7kC/CKezMlbZVWZg6vrVbHQO0iFo+qcxonoxNpsrroQ50tiajurWlE
9jdAT1mnkT/oD00dyw6zzW78Wg6N/FAHXnuyWtX/NF6okpPbGKfPJ3wzZJYgQnxfzV1Yp1brLlvG
8W9qbBJRdEnHPYh+O4tXPO445V119VZtB1g1eIO1tvRkPtvkmWsxDC7kkqb3rwTz6i61+3X6oKva
gNyNyuLe2e3qMSGFSmTVq/Jz1xT1FzsY9idh1dOeBZVwTFa7RfkLJyRhpZW7yCprYFmWqYUNmcmL
Jmrji96Zt6+eO3h3SS89nVZd2Xzdmj14SEpfr9k+mPBGK5Cluaji9VfnW8ZN9dIxvxzjuBMwuLQH
9X/qawS8I1XZuegWo9Ok2xeLv9fJoY71WOA00dW3CLSWDndWRUOd66kLhtwzU2V+QdvjU56SKhB5
x/5PXljz4F8rVma3eyGSXMFQR8kE00mTAjv09wyN4qXLO5Z7KlVo92VKTusnywvHKTfz6t76pSf5
I2jHXPV7rLJtXwORqUS3j1Uzyhdscz1ow23v8HZNGc2cwra9Gwyu9llgKv1NlHIqs2Er1Z7if8IH
sozbjDJ00A4/mwDTq7QgmKl8wqG2OM4iDL+Gdr2+TGEsv3qtbrbDHC5zkCVTKO6C3grLE3hyiECm
HXSZCzkGGogWg8Ccgj9xqHLKYkrX0nJP/tSo8uh1LJHSpZzGj1vj2g2RTq0Phesy/Gp96ua0i2rv
V2VXpTiYEcGoY9OYmNEO25fv3t7WIo8ZlWHXigjcw2SJQmeqCoNvzPfG+VBb5dil8DL3F4s975nG
tsV7ujuW+YbxdjtmSWmpi9Gnqc7WoXEQm0CXtclDzkySOlbf3sFxqx8BWIABW6Z52dIkseensiwG
zJPazv6BX8T8TYK1QMJgcpsnGZhwOJTI+oVpss7oPkYV18rqqjpzLGCbBWldVP3LWgEhyscgrNVh
WbYoyobYlrcudIB7B1bCls2bEDOma8L7CpObGaRd6bh/KGY7nEGkLe2P/Qww4XN0rPGwly3WiW6E
06DvqNnOcXqbxyyOxPa1h6VDaYplbYDbU4tFdYO2JnoouBg46T66CGcytEXjN2z3PTrE1hqBwYks
4AvgVBFR9f3eXHZ2ERSnqevPjL/Ir3go7sbEPwuaxrWytncddahXy/3KeKAbEHtdAejprvOeJ5Uk
H2EfQTeMDByXdFCdbvG2lObe25b+OmjEFKV+OQJuIkU2t8YdzYPfNftDJwfOKkJh4UtcUMcdup1y
mtjRuFdb3aD5KscyHo7+hm1dmvR6NsAqkQNNrVr58tobFv+yKrX4UXaEBdwRhWgyUy/Dw+R7ojnW
CySXhTF/d4UUzz6w/vGny62fnB+YD9bYY/T8Cxq194owr+3y0I7R+tIvu4ekNsQepslqIgzaU5d8
hORQlLnRJjo5bjsNmVcEYZuh+Tn/DtpCBune20IcazNHiq+sTF4gcY9YyBJNrHTvyJaZAgYoMHOt
sAJlB61edBUuO7WF6JhFd9I3qQOsYM6ccixl6qxtcitKgWiKbYItMxJzq9T3hvpxkVr87np3XfIi
UrFhqm2F96Vnd3z/geW3bJxkQIGBqikAJRJrM/CeU1+30+0eu3rKDCXzp8KCDneciP2XOtyKJN9U
QXHck4lcZoVGx8CpK5RvoeqRdcOwGL+5fufugHDK5sto9kQe2g4AbIqbVHzbozew5NFWcCY7d96m
iwa22m+vtdq7xmox1AmUr9asjOO+ydY6WbbcNOeoxRbD3G9lV4UXtVtXH5Gqwr5iwq4PPEcwLncN
DhLmZDpI/keihH0X4wi/URQ45tBp1Sc3tPD1PfYW9L6jP0QqbwMD1M1YZ7gE+cYQkfdS9ge7suWc
9qVN2sGxTUQI4ki7urassu/Seexkn62QLciPy9bziRLtf7f7XN8hl0b37/gCz1hcSXb3Yp/b7Tlx
dHmawjZI+F7m7UsXmu6DMN78xbYVaRDJffYP7TANRdq5RNgMPwm1psq3Sf5W0yCTEkfgDsJxDb/L
uOYLs/fRuypqFc/cAaPPtBgJypkj1x7/PEssXVq6XfiRXq7a0ggB2z73a0/bh73pXDfbxEBcHL0t
CHJAOsCIJOoMLp9IEt8CAsKZIypE0aTWaoqW4yes6wlRCpX2w7TwH6slue0kezvyTISrcLEm63pa
ZnaG7M8khVeNa8Dv3g10BTOfIhY4pcKoVE4uZ6UwunnG/3YrkEoWzmel+vLBCnTyGE02Sb6UxHRd
Y/N0WoUoxuOISybSRKHrjEyoe6vDxWYLLQ58a7FCCdvucUnspWdy1+gLfF9FeyG3yvuiRi09+g+n
8tJ+dME0Jnp02qM9WD6A7gCMRs5WA/FDe22LWz8+WyoLn00xWKQAqUs6LIlZp3HFehSsamY0yCxk
oDfoZTq1wqD5qd12Hy9aX1iflLIRKZoAqj84Z4BIFowIqKV1CHw8BR3hXrTK2tjfoQCL9di26s9J
1Q921szx8jTZTnkt8JIxWTN6crigT3bqDEoFmcSi2WkoD5V/M/pFy24wFs7VaixnPSlgd1Mq41V/
QSYl4FfbgcToy4T2U9PX9dUaFmuTtRFipdk89Nu3AdDenApnCleMgL1ty4QelzlFBqbocRxfG3Fw
NIV4lrR0NjlH1WkzVknjL9H4C2pFSRXVKVnGsj86FkCQDzQHkUxdZNNopRZXfRqqqptSpH/cX9DO
A0qQpEWsOhp6dVjrlkPmY9Sypgh+DHclkMYuRXmg+OlpZ/6692rc8o3io+U5nTuBUW1qzBfTzAzO
460Z04KlJeibYag+T/We3EJYIP/voRnX40SZ5Kf1kJS/5sErfrD2dFQWxIO9ZGHh91wWGeGbjj3S
8+gHVNjCDj8pBAPHtLXG5qbsbRawpg22HxgKoQyfOPCgM7/rpzU3VF4//cAZv50VxqzjSj3yaO2O
fkG1TzVwSHV8DtLKzGlD9fJDyYXbcyezMF2GB3BTsI9Zj64lq1+0aNuL7KWYWAhIjqiv+rGhm1iG
Na2FTxAutoAfvK4Ooi2SHkNNjJgKb/4IoiHws6bt5S/Mo8ZffpmQNaSPwFs6iGmv8rm2/Edf05tl
/hatjzS0BDICFjjJmPB83ZTKrzLjVIvIKfP68/NRSIrMuzRPwRYOfYp9D71l4O7eE0RRKh+rWuYt
b4JEjvCXlu6xKqr1OdAKKEetaJ1SwCnWLRV7QPuqB1mclkE5a6r1vPGaZTBUB4zmJ8gL4CxnsuJm
vqsKEbp0jkbbykjw9VWBGQrRZmzMT2stqw+du031fesABeosFX4VEMWbY7+aBDJC1yfeBwTQqz6P
J1We4mKcm5y6swfA4pilP6kFeYZ0G41XUmcXXQvsxNV0zsp3+azVJjO7CM8DY1WSxnFmGX9jmhs3
6Wr2ih6Q2Z88nJP2027525yGQIOanBhd3GyDV72E4ezXeTBZ8tPi2lWbnw/1hw4vFQr3IbSHDF6B
i6VDHTFom2bQcyvV4+fYhHrMpnXd7AxIiEX6sxr93BQ7nLTE2rsgpcndLto6GZyU0mp8KGMTb1lU
o0CRWuNo/ZAkjZ/FFnZPjVfuqC7LRBP7gy6gIw6puhx/c2LCX28lWS376ZuRUVBhq7ON0ZG8bz7X
dlf9ACYz3KO/pJ7GcHei07Y4w4xuq0+jNIWmJ2OoVneZ2FVE+FfAgVNFh0Nz3Aj/h9bjfONVXDet
cAR53vpGSbrufS3QEag9Ug25OsjsYVvvJP/tk6ysxDqFyjHfC6WST8Uy10leWACv+BKGkczsM8BP
/6EIpQJYw+VSF7vILKk94GDxHrj5urbVQ0Pte0pUnDyte+gTx5O2Doh3yNSnfV8kv9H8GZqUYnAc
D8lY+PKILkJcZ14sCKimWNU3qkbnekU/Xad+Hzi4sUfONB07e4h/bEVtnvzVna8C56xRh3WreSZc
c1biOeCCidItURLEYJk6jACeZxPEtzrahz1DPLb6SX2U+KmJrfYKUsYcMaXQIA6YBwzFpeh35kjT
YO/rqU7WmpG9XZM9wn2MEhpaT51qOvPtYsRjzIIUH1jOQUxy+ghuxZismuOqIzENjKBaq+Tt14Me
ZTq5rSSdeWaNP1j9aj9oMepbKN8UQ7uvxDVFM+2aEbJsQUlMC4bUi8vArtotj7oQpJ9MRY/+/kEF
bnlv4xty0bpu92ndp8nCzALbmbRw4q3L10JEfbrHy9oiEBHHVSaE4evQUCoYly2uOcS+kD/3xUme
bGsea3z3EoeF7LAnOl1i45ZpHzMkz7TuvS+evXRP9ZxsmJyO8boyfJ56+5K+Ua9UrOtYZbjb2U4m
GCyXaRAju1r6Pf1GuAzixrYSOWRUdMI6Qkxk2wEPMvhUi9Bpc+lqtHQ9Blwm9Z0QwZM62rrnUC7Y
9JVLtJPrk3j62tRb8WndvKLIWTK4vyfu5qZJXPiEkSPj+62aN36jqs9sZDd6KoBkqbSpacrSqWCo
nfpjUv6YkXMsM9UNPRmmFPFw6Onaf7veGot87ruOtDIv3p4GvQcttANYfFN4ipw6MKCZjs6ZYXc1
78Nya8laCfCAc3LXh6MmQFv2zmAjGr05t5i2toc96CwOAxtvJ7XV7l51ugt9fnARPqLlApstlou6
t3xHfMQeZAuZ6G3dt8joyc/ssNq+rLVb8rxKE15ZY2dFV8CPY4fFki43RG7LKLzCx3x76dFmw/YB
/NxL7xvGMqVvI2etgKNQr8xSP/fBqsfUzI17TWVm9EmdqX5pUjHjyba2325HytinNgk1OjUs4x8S
7OIEDflUd+hB6vgJ3zr5ZcFbgVSxIZMKDjKmF2v2brlLkq4WdNqd6xx8tasQSlVkf2YhaI2X7Uxv
nSaFG97IoPCuEBpO3DReSv20lYH6SQXnvnjKsAsQ+AhjTtd7CPn0RdQIKrbdGU9FW9kf4JD2I8Dq
otvyeC37H5WnTcwKLSknRByScDrMezl+XZi1uRTvZdMfqAUYLUZ6rxCMVmJ4kfZgT+yACvVrGUvC
p2RmG+dr3Fl8efum7qbGES8gdOix3UEvX3Zn2m6NL9bvnA/vU4gJ3U/BlLNJtwl0KNKYxfCk0Iv4
WJZd6Z72Zil/GCrGOBtrwx4wiWjG0r1xu2/lurTf98axH5fW6T+PaAU9Wmoaw9MKfvAWvn70o6rK
okcW0TR1PjCBa/PdcrYTuDRQhRSZ7u8dFPj3CRGjR9luasuQOqJxpVJ1n5Vhzp+jJBVy5jQfiY69
BuE822m+hH6BfF7jFoBKfPK/nSZIMyepUTIZs8Detu2UjExYKFu6+SuLa/e+jpLusw5E98EZqqi5
mJVti7xBG8TPVpLJls7Cs3FBcfFJTM3ql18KazAlezi3/rYmwiJsbisWDl03Br9bKzKMU1n5PO6V
RnFTyKr3GW03dn9g57Ne9eG6RaAeovmrU7piIKiVXnRqkZCOU84lkGfuDqkBo+1rAhHhrSq6gs1r
7ywvQAmJKrYR+EeyXOqsI8/rvO3jmH8xfbTRL8x0OZdev61Bajr2iGmfNFucUnosTwOsgTaF9hIz
i6upZVPJVqBNh77yMTaZiTCpAoBdsTLRHCyvdOXviQED82zHBow5Tl579MEWOpk/Y7qeGzFCx4Um
QmgcLElLvPeoqqQBg0KTd0xPS6AkUt7pZsCyWqwq7Mi5XZJkZT2MV6uLvBs/sV7qXGFg/lEOKgkz
zJrsr8U2hi8T64vPbblQY8wN51OD9B2ZEwadT3iarAS/Ptl+c2fEytOtiqqHRXuL94CRi/9pAErW
t8e4Z+n9jZ319FsPrkWMn2KNM+ppItcFJ/wA+o+Nm2j6mUGN104FnuMCAb5FHczSFU+a2HFJZbip
Y92DochkOHfPflXU6KYXMh5TJNQZPWN1l9A6d4t+GKZVMGUlZovTEs36YzLPcMFxgV9exLCeOzYa
xPvANP2dqZyoRelg9FaK/1p9XHvHvWuWza4OAwStKo27ybzUKvQ+dCIyX4Leab4pTmmA0vGw3pnN
G3909RB+bVm0M0GrQtrN1qv1gwRu3V1H+OaMdERypa0cXIrnRTk1I6FlCeglCKTVcNMzXR2dC9nF
3tIwhAlM4DHat00326CZIleFDAvGqTywFWgjqpzaULnbAIObgxidgp7L8aqrHv8//rrFRi214s2x
85H4+lBbjXcXMzml3ACK83tFDfSbbibrceS3OGmLhr9hLzQ50BPp1p+j2fNZr9AiexmIg/pqZqbV
52Lqz3NAoswNwrKyg4XlrsOhLvg5bDW28ApqROsfbQGN/Vk6sJVTn+X3jOpcsVDJJBSUKHLR0RMc
gKHNaLgVYVXcBJtvb9liVPK5XYdtuHCR6jWnRaHyeh4u2P2Fu9LEHQJXbctBem35rbXAyTK+GBnp
YKMowsxG9rXOhRH7/MEOy7o4bN4eJXnbhvGcVlMfrXkHFCOmLJnbTzA2TM1i3gxAsaOVB9Ek4/qZ
QUQ3ZXUi7fhZ2DJgKxiL0b6atLMHaUT2FNnUe5Rnc1zIho+JMv3EYggzhEnTOAxhP6h8UGowzE+h
bhw8p7VpAKvSRo0rMQA8jtjFbs4dbjgL0E1y3DfXFDHD/zY4qzr2vqfsQ6jq7esS6TnJVy+aYTCH
rLJSH/DFfsvrG9xsDtm45fMS9x9I2upxGVfvIqnl8Kshg4mLBWRuc4xXo+pjOAzJrVom1eR8LIwQ
ajcaBG1G2CSHzoEtmlY6oECsGLD3x3N6dC7LteqijzWNwq9C+pjXDYv3vZuF6fJaOm2bbqizdFki
4aqgOrc7L0HrU9mkjMPm8OREvTvfmaDS+yNDj236uDMCDw//x9GZbbmJa2H4iVgLEOOtAds1VyqV
pCo3rAwdEJMACRA8/fl8bvqqO+3YIO39jwFjTH0qu636DxdftV88qLv+oafyiJVgqeP+uyKD1D97
E1EYOaBgMN0hLW6q8xrPtXoO9rG0p2o74uFuA06f2UQDmsJ5LxiCQaPlft+LQHsfHFtsNOmIC0Ge
5DYv0amT3MHP1u1k+OqkBJ+Ik5Pu1hSYR7t3pqoyunNtr+YX5d8EYm0S7n7eu+r4qyRQ4K/lZt68
GB40wyvvQtzV0vUKwZHXFLLC75ethsp0Tt2h985TUi3spjw/UKneRoibJDrY8G+qMrgnjSoyD+lt
6P5Gb0hi/zSds2jeYA6fU8v6yPelpbbPZK8uHG3KbWayejshnmJrI3nPttu3GfaIBiB922qSQ0tu
/OiPisIxvQDl91XWJRp+pA6rdC3gJtLv9Z46aAGnw/8j9kDbt66M9FKorW1TOpJXRlQ9weRmvaek
f9nGfdqeCJh1vIvTSEg9hzYVdeacm/5Z4cwuvdAlsQ0GLvTcHd72d6wacJC23O3G8JJ6/1b+8PUR
CG5qzwIQ03yLa86gy34MLI98P96LcnGfZSMOBSZcYnhE5hEvYh59Z5DXZVwp2COuZ3n0aFWc/3Kx
JFsG8zR4r045JSKrkzF1XgMGuJGwhmNZn9NyS6Aoef+3L55a5u0JrDoOPjwCQeJCWx3AtKjd3+6b
PdnME++AZzK2zJGcTsMLkQcKl/xpXXXo/vHguec8kUDzd2LruvEOWJd0AfT3XCIGP4Lm3OKyuM6h
Ges8jOSmL/6CnOiEc2X33zvgIX3q280F3HGB0rNpV3Z4GmLNXdCxx+p8mwcE6pbsmv7UkQTdnRBK
uA+utzaATlLMe+aPQWpYjQhIvU8B3v4e4w7HjDZdm4LFtRTnaipJAqw4L9bHIZ14jqC4D5sbRh/1
tbmZJ7irJLE4drGLkysqpVs+5lI2aYEmILJZqcz602+PNchSjNHHiQfORNeqixtz1u0RsUWk9NUX
/rAOJpsDumtzTUPhXpQkzPl5bYJp/9Emve9CVgZL9B7q0YvvU7hVlkRyDTPhDHxwmu/Mt3myJQ4X
aqpVtmIytZmm2/nIZbeulN+a3Rh7f8v13nN7BLIpcNX4/LWiAz9N7cybek63IXzjD+eCVPzlvmuz
aS8/zJISbwGv/5dNSj8TglTtV0i++kdQ3q4jmsUT99Gtrbudx3Rjsgg35k0YO4cxr46qfrxvKsO9
2NbOEeUoQA7YbxOLcc+AUSdxT4dR8DVgvUV91xgC7k6Ale3A2lAux3e1u1N/ongxKaEXBphflS5l
eXZXNxi/QURofpi16asHgAxUAFoaA8YMvxUVna0RIqI701DZVeet34Hh6+p82JK0UZwS0ZSPdP+g
8w4TY5+HJXaeQuQVyR1wQjSenNGV3kMI9vFtWcsQsLRGEAaHqh1OsDkdgOaCNqAhKUZ5mHW7IBpf
+/0IQuf1ZX02cRX1p0ayTd6PR0gmMK2A3hvILCtG381k65l0AEnt51L/rANPHbnaDllmfXSMmqo8
Fci8GdDvfI59z+QroKeaUyy6obvOSmr3JW3xUJ77tU/cJ5e8O07wFcgAThOehKkHa4AIC0YIQn26
covMhYfxoIZ91lh76qYD5PVQ/jrPokR+/iW8JXL8aE1d15DBK2xtMTYle2+A8jr8OkbSXfNlJWD4
b2PKZIIs4BztmM/BbwBnXR70yWUJuwQzkOXz4XuNzB2Er6Iw4Zaa61AFejmn6APrr8tsZ8YJXHHD
2TokiY/duqvrRhvze08e9cNMxfWc+9IcsIroPHJRe+HwGItGjXfccj1KQyuBSKTREIWzFCvt9UL2
H+BdZZTJKSlramHC5V9/mEgSENAtwd1YzYQyrVhB/o6jp182yK8PvO32/7iJCxFgzC7OQMWOT80Q
8MA7xW3JTnVbEE+5PzZOSZYQI7ElBBnSC3WBOA8D0YHvZNcgWY/pIvyvWbQ97gcOwa1wNpmgAuHI
Iwd/hLbZeN38N/QXSrlZ3wJ//6e6rWsuOE7bPpvhsePcH+JoPU8BND22MusskzrFR9NS/+266zo+
VcSKr8QVA9E8onmV6zlq1PTTzGijwKgWCbKYugPxGUR7lpyIFXXs2j8w6HfrMf9gm+jXlzlM60dc
xXN1qed9FWcFSAxKsLbwtjo9vAGZzSBKCuzalubxzSSoe6IZUFBPbhCfQlxp/ck6YnuScPbpRW4c
JpmnoQyzsLf+TrnWzDa3OFou56GdxotBbFVlgqKq+tGHNOvzcsExfE0IyEKFuw/tnlO1vIyZ8nfv
yE0VqiWDY+DG5pqXAl47WJxsD+PqyVI3RJD6sCUge2lbPxsknCiJ6iXkLya9o4ikZ8RlT4f5sxnm
6nnFtYwWRvK5PQKB+/PBHvW9rqfoeedzD1laJgvbdyXVj812/i9CENq3IOzGn1Xp9Sgv1iM4Xm/K
m+TJEyugK9olTYgNoPdInV+ijtNGguxP2YZjfRIm6TQQiEM1XaWj9Lgc1hn+8yQv9rmzpRnO9CCG
4YWX0SSFX8drdyY5ApGUUfs+Xnwnau0lQlGgMy2rODxjCNLl+7qwLOdzENwuhMG4P/jDvPnRMLB6
v+icTcOLUo7n56rejvo8JpFOz3tDmcnbUq7yW9AEvLpSzeVnm6QaBMMG4id0Dzquhtiwr2YHMCxs
tYU/5woLyWliwYMrZmjhledg+q7B3OqsrOfp30btb59LuKFnEMEWWU1k4tfQ92fEDUm4NmfYdcub
5Nele3KFkuiN1OIOhAVWEch47w7famXTb80ejf9QDQfdU7C7EvFyj/PBX1XXZ7GqwdhCV4542iY+
2VcTTqq+It2i29CuINfvS3wjLZi0ly/RNu2/PbQ4PWGTCTtr4qjpLwRdIx8pReTCL6NIBw9iN1p/
bOgl43NJL1dwmWvOl3vfAeK9VIcWSz5psaKZ8bceC2rJYtMAKdm7RcbmK9G8PKKOE40/e7xsvzeU
11+clCTnbKgImeGNpE362ljiAvJ6WmkZGY/SDW7qLEFrKZrY4VKO6/p2mLVnn55HQmEMDH2a+8kO
d1Q5nQGuqyVdAePIeouYY9v1FSHTsuXOOrmvWIxAy1Q9zeSKsu/W55518D+1JhZyao8ho+eKR+9P
O9i5OgnfHj4o5mqnO0R/fAkMEuNJUxHSn0VtvDqPrAk+2S+QDACi7f33RZmNG3xZuZMoooXVPuEN
UeQjj76uiwUQtnlqVSO/11vbtfmkUs8t2niZ1Uc8lUPEjyZgUQQtuebqeibYSBbq3d+m3BDuIMYP
DyRV2/pbG+cgTWGSi7miFKIyIQ5D2tSTjTaePPbb8MVlHt7+dvQQB6dFQM9lm6txEHeDUysUXnMk
z3XQkC2bkrlHOp8Yx++bT9L1ed5mGnQ5k1pR8M8O3oQVboDX8Xie9dSbDT+qPD68uimHCwm/ZJ8h
2wtMUfKgAvuitP/WdJUbP01RWaFVqIxXFbY2YOhu6kT3u7OMgEV1PHVwOPNtQiUUM8yogkMwUmE8
B1yt3BJFEgTMcDd0VMLk65BUNkf7VtfITEZgrHWsDO25YwI66KnY+b4PPZsUX9en6yQU6y4jNjKY
fejf3K41NBFaSxcRBCc0RZ8Vv3J+LF08XyXk+q9DS+CzGOx4ZY6rWgYNWU/v6yrT9c7W1vsv0nVU
FjP495fm0IiMuCprnBVjHN3oyX4psGVHWEpsHeTwieH7hJwmKrA0lP+RRYg25xai83pEft9c0rJ3
43uOz7XNGbeFzxUxTmzE4eGiIWKfr88VY2NyCfnh/7l8XxPzrYnlpUOo3P3SM0n5J0YOOOmTjAf/
Ci1Q3eOMd5Y7TKVpe9PBHGMW9Zb93geCnN5UBJp+8ocEkE83iWcfODebLQvTMSmSm3fsZGAUvGtI
cGt/YTGqcftVbd3do1xuLaLMUGNMj0HazjzhQ/vkITDteQNBOQoM++X9MO/zU234+c9HtLhfIc/W
tzQR6U9/8GG9a83t6IJPuzw8CBXdf3JOnfZkIDbrHCLIE+c2tZAboPAdijALEL5Mcn6Lt8Ddclpz
LJbOZRiTk0E4tyFc1ptfgLq3kH6e9NGPg9HLh5ZOkxm7nGcqiHxwrY94EMp5lIJBIE8naOAscFvi
6vzad44vaDZA3sxUplG+dW741KEBq992RbZRQ491r5cMVYp86oz1hhdxbDMkn97r9CIcKW9J+tp7
c/FhEs7nSN9+mVJVYR52R/OfVabZHiwYsHphJNlvmQZJyTw8uMq9QL0yjgSRmfxXkCllCodNeuR0
TZofSm9tcBKlH87vB/gv41RbgQ0zhFvnhzdNzvq4dx7s3IG5JHwG/urWM20CYfDNUd0hcmRdFug4
kiK5bSkb3g1ES3WuGWzlqd0a4/A1jelrw4IGfA0x6l4RNKefAvV3czZLwHOTpp1FyijE/mdZ0507
sJ2gniuUNDxUpan+OeOcrm9IxyFeA2jV+TWokx0VKWDR9nqIZf2JoLadkbSi3DtN6xH1l8Aghioq
kzqaVOdd60zZeH09lsZfGWRL9WkYhCr8J8r53EeHYbELfVxNqejX7T3BB2L+RIDCSMmDzWCOUcdo
vx4Uh7ivBsAIyYS/BMF0ldvKBVWhiPvix3sQgIOE6Y/B69xfUzrH3wVK/eW2502ffdU16Ve/bBCP
+0ffpI+bO1bdqz3EDbFKZDJdfGS3aHwFt1U2+pC9Xw4JsvQ4z9OUPnpjDL8QmLX9GuIzjZ4ds/jN
hQmo9Au/hUihqShdHXAup5zZbKNK2scmBI8qtiVa/6RctWum63HkqNbKHSiCnVj1S8/TYP/kv700
aBL7UyTHBfnFwCb8ugMgqZysr6E8MWn0dLeOR7eekMXOpGNSSQd2b29pBuxdK1PLeNB7PDOM3Rrq
jtJk8bwroDDlLyKr+N6JrlqmTTFdRMmYuRy4txEW32CudrhvgH00lPclr2Ca7RIMM2unPlHML+M0
ZMQg8wmTdHTnf4dthF/f9NHLXsypH/qZByz+Kdut2054QIVfLHEdB096VvyOgSa8+YlcCyTUY+qP
+r0Doz3OOx0lt6cxBZTDmdF02RHpoTsHSFV2pJhsNw1JHmiiuK+5BNco/PBGgKaMSdfrL62jx/lh
W1v57s1jr7NVN7uTLxaVLoysQLMcgF+/HDRwOGfKzntRDGNVjfebNzX1Q5CMK5OqWNFo8tUwfw5y
258HQhOI+Jo6RbqqbVTD0qkHzeid7vf4QZruA8dzfCUxdHmbRI18yE7j+GsL4+4fXGTyTjsNkPji
l8jvKUB98t2wfelwPr9ugzJzYWEqUHguu//WMQjDeUN3vwUrlxCcJhFIzEbbbLKy85E/u4tez9ug
RfoITOnF+ZLU+idvw8RVCgQANe5ttDooptDPPllXzBL7jBxur8LkX2VTvyoaqVubIYzT4zWtJ/Gv
d5C3FlGHqIJFks49onOnZozgo1v7e8EC8MNq7ogbpx3pc3BMrfvi7ZzzGTSGP98JuZTHpUWy/olK
ChOEv/fJu0fz8fwyItIzQFaxt4GzJKV6WZKdQ1onKzF2q03CX7Vsm/gC1AFbpiot70W8p5gaSLDv
rlzqBulpXLlFHMZzX6BpRTyn8WA+HEyWO0o7Agbvey/1viij1bUcFIImfyr5S+1yKxlklBvcJ3HP
KStmpT/X3vHdc1w3nO/s7RyyfEiWpFZ20fTL40L5ZutIz1lNPI4o3LAWybWXDPgFbqhgZMoZQrKh
ykrF+F5GlGVNtPV/bJcsP/bdmZZ7J3a3u9ZUa/CWmCPZA4hlefx1xw1bTzD4UAEbWWKfM+r88OHg
4MoRmDcDrtxxSs/HErJ/gd3auj97jvUkFoZtea0dZ/hL4gf78O66808lu0adkWqhV27WFWhfDaMK
mc8H9wfVabp+x4ezfWNDwVNnkz3N94N7E9WEcHHXzNzDO6P6b6oON5s7auEgoyAbeZYrEuTPPSvm
c4Pm8huhAtBtwVRPf2K0auaUtOn4EAtFi3ZSLoA5+mjlA9AHzw+Jt1ZnSe2HPykOb77vMpHxSUOY
1Kd5R+aB91oe6ynoaokO60YePiZ0z9jCKzVzZWw8lOKYrpFybMLxQVD0TvqXIUnjPTj6Ct4CncSf
eMHtfBev24GP2j2i+Rz7CMWz0rViugjGtPLG66cyWyEyismpmb5IsFd/JC9ifW8GbGuAib7f5c4m
OGAXRwUzFzMj7WPfQ2mg5J/QlqAoREA/+CwERacTRxdjWtlnkpO26PfBN0nOChOj+zDGQY9Lqln8
9VzLdBFFtIm9vXaxDSa+r5Azojs6g+Nnra3MWWvIrz9ZBklN5wlcCCD9qH6SvYXpi59CyBxu9CY4
Gt30tzuivDqhHO/k8+HqbiqcKEHbxUQSBHy5wcDZPExruZxnzDL6mjiA7lC5B6rZ2XhgzBrtq85p
FFEpipsdia9k/Ma4V1EjVpDo7SNtqc1zG2/jUxwbXeVxbar4MRK791tYsothVtctuAAs2f2iZbqN
v1odaz+TKxr5+5tabMypxQADAeJL1jxyKlxejBZJctXe1jRPx+SpPyzH+xvnWSsvOGnkk6OjZbxs
tpLhAyLx9J14KvlnMMtOyBkq5wBZ8DBT/6UGWbNSEuF96uOVqxlV1SDZSpCdZpgNsCNB31aATIo1
8UxiGnV+kxRczQjxwoNS7dUErxirPHkufdM8EsN8mEIz6rbPmg3jPCyC3K3UmWZOSyoQ/1HiEzT3
CA/XjzQo5XPApmFz5Ijmvypy449RYLt6TtJtVtdjds2XuLOi/XRBII5vR7Vu/TUxe2V4RnGR5EM8
rSkjQhvru6aKuVs4/Lxv1iP1NuuCjlOOYZ9jlxtwIVeUrUmTRusNwcXZlsDJ8SoMbwDY8p9yVufP
iIyPvW6BTUQ6uPS/nH5gQow9uguucEaRLMK6axmfGlsXNKveKK9ESARKTLOPM4jCkE8uMl287aIN
itaLnRDU/oh/D7aGvPNWnEJML1N75HbAZVp0sURPuBLDJq6Rg4Lk0iyH/xkvKKpyD2F2d3GjuPwd
bXzUeSkXEo/g415wjSC1WiyymFsaDloe0w+7uQvBvs9ttNsJxQPPUo8hbph/1M3q+NA8twTCWYSb
vUxgnxOHQp/8wkMsviCv8H9zqq/RTUvVVmfAxqn+6tXuMqLt5442X+p2UzA4qEzLountvnH9hLK9
en7lM2dHO8slMvdB5Q7w+Iea6mC5iJ1VC06rUv1T7VOigrevVMurW4ejztdpXx/btR3QmyKOZHUS
MIFPGC+UiyxWHpD/vRhplgyMXOzV8YC3TyCs3tUfu8hF52Vx92Da0E1OINDwEDbDFLzQOVHP58i5
wTB6TeUrH2j4ic6Y7+d0wJMxr+1eDaRA0/L4VZQW0mM5VoPMl0h7XDGb2vV9E6u0L1IXhVqL3w4t
PmHlyYUzzl2vTo2AFXFEqjkdAcvfEajvzM/h5FdP1bwM5nlLj2PBBxkfqBdc7BBQFwbPi16w2l/A
9Mv4jQ81gN9i3SmzrXTFt1JB7GajJ1l347pOS8R4A4dxWiMZ3N0F2/mKfOCx9J0wPg+YHh7alof+
S+ySnHRlT0egz46FiC6aPKf86Fq7gIcOavsXIkQ47li7ZntxoHnFPXJ5Bs1oaMUZqXvHg9TI9mlR
3oY6FY38O+4p1F88p6p7Y/hM/yB5bPENx9UyZVi6fDZWAkLr92iqq1/ojOL9PBLlGbJJ0M2HYyuI
/fPU/3/tJClP8N6Buf/xt3HeTuhpmycwolne0/TQr+Rxtfqf9WtQbsAgdP8ToYE8QNPAry0Z3I+z
Gy7jca94lau8C6R8lVXf4NCIeZW/czsPeAFQBlRPNWrp5B5huRT50mJHRSwJjZuXu5ke+k40ZQaC
l/yYCJ1qL3gHmWSWvm3Gu3j22vre86WiXZNiCAw6UEykZ1J9DjZbwntncxfo8cemWt4y328ItSQu
jRqEcHCNKUC7k+4FoS5p+5Hdcafs/li9UB2nuHXXzhaQAEFZ9M0GxD06IvlGr7pCkTLtW/nES4bE
4rbMfXWrwFuu3ZEwuZRxwhERhRiVIsy+Sa49zdWfilFFj4uNsR3EwAAcvt4WP21tdHzIOUQvpwHl
06wXJaxb2rrsNH6z7q89/x++FZwKkhd4ZBNp/XiQmYt8ICwEzRtb0Qt8gcXgBSAUqgLXOy0zSqss
qvygvSDHaZOzL5M+uFgHspRMrmG+uIlEXjvpXchrEJUyOK+yFjf9WNi8GLOVCo1bG40vRz/L4Qvv
r4ruSs/Z7B1GCuDiLlhe6hgnbabGekUwypfILE58le+O3vJEQpBN7tNxHp6rHUP7XbqTOoL8pT3Y
IeSeoH4pm38HTtf5DnqT9QlIKpXua++EyXgiYq0NeNqao8t7U4cqn6FRf+seKr+ItaPmbIrBkBix
juqLxhdgf01GwJFJJra2KBGHRJdxhe26juscMzlSj/BPcEXi8YjpZ8rdyG+Gy7oE6/ZqPNVGmPu6
/Xu8kePP/yLqEwwLYn5IlK3ci2vQvZ6Wo4KeIPKBg32o8CuCQ03cPH2LFOZk28jjg5YNvAfgXIdc
2XWiv2kdV3NW+baWWTLvk1f0RFrf2ZTjM0NtScxpePjRzP1lZ/1Nr9URwVPRrqQYmhit52rZv+m2
TL5UUDweowOS/twNDJ3eHsIk9M6qxvY8EN+Mq6ML9XYKy3j6BRUCbZ8OqWCHDWqkhnw5EsyCubC9
Iib32sIX8QFUEy2BhAXDVFwQn1PFZ28G/L/bkdIAWg3ITxnBWlcDBiKvy6d4k07WtJq7rST5Mbiz
B4Lya2j75C+cA2Ys4KCmKoSdrCgO1e/feIuhEzFj7qfE25V3EQNZtAQqrMH7hP5QPap02819NYXr
d17wW0PfulRFnyr1Vxix/0OuK3GQTc6OJixheI4WFJ9cGgn+p7EBb3dTZWC8MdWlF8fqY85sVZZH
MQvB/sTj/qrQSP2DRE9zNIA3LxLI9Pxx7OvR8OEiZuGNdQNryVpNL5BUE+OhRfNyx+S+Jczl85yc
VHlw6omUiIcM682gCko8QvQvE6dRbmti4U8MtfuPNQ3NVzF5+tP28X7tiCmS9xM49UNMUtrNxLph
vukoUkHHG5P/D6ZVNo8TGrgPv56TgdFSeSMybA5uHvl4sgWZViWIJnUr8TXZnKTNd1FjDUo3kjfq
BLHDZUToR6SDMyUoEpJqeKUobPok7rZ+k3vrfHrLALHTx9wmj2RjdaIAqFzDDOF78hg3FiMJjTsB
QiiXUj/Rxggk+tLfrjcSFGoP0T24Ogq7Jx3Y8bdL/fFWLDYgiIBABTzjcaKq6GLp70hBBJEcvZk9
SlnwuHtOLEvpd40WT+KbKZeImKEyfA9RMzdQNL59j/tj+hEFLbVTwlP1L8OpZ4sO/Pn35KD4OiEy
ruyFVHr3F48EyaGsKS57UbzZFwImglti3hEG9IjMbVvodNH6lZ6XGVG1OLw/0XQMbCPwcEOuYtK0
8+qIx6+S9B9RTONSvUoipP5ymcdR7izd7rNIewJl7dB1vweYOosEfYrZa44tQGUnWiiteVXIiQ7B
MH+MeFbRxiZteI19lrOsRncPeOSTwXyKZvIpMt+rYTQCW6VkVEjijAwEzXJpK7WWXPNb9EET+4a/
RfThSxVX7EJek4qPtYx9/7Ko2H5pZFd1DxHClX9RvMoP7Yy8yz3v1v8h0mPJSbzr44xopPp7rFSz
Xid54NeIqzi9Oqnwt2f8YfR8rald0FP6Uuz3SYTqlOFxBQ1RLR2mp9bY6HPfLDIBu6SmvLTQ0g8e
pj15HmlPcRmN9A02xhAZXA7n2B+XyWzLnY8FL82jlqUVx+GWxg+wpLrnJZz4FM6iAKLxaTYtHCiZ
EnnomWZ8HqqSiAueXvdby2kxXJBs0fXkiHbXb220NK+t3o8/Hm6HO+vhqrzx5BTSm1VNFa3xe3hg
TkoArNMySv0sGJkC7oZoClykKA6Zc4Gs2+oSks0AKR8GqsptwHx5AZGvvZ9W2+1dBaujz5gao6fD
VP18iYiE+JQLmwXw6ti/IegcttMW8sXxGJBUkHFjkraxldHxprol3E8ACTvq3dkhh63yItQsi7Oz
8rDt79W1AqMsfNfC8Dey9wIGl3X6a/yEJcEgLTAns0U2YNs5yi/90gvnLDAQ/HG7TkR3weaL/5Zj
DHuglch9LY+2R3KvkuXjViGNWATjP6NCMKTh/YHQkqp3UkNeBrKrkDJDJi33+7iGxxmz+fCaAIBz
a5BA+mvDQA9onoT6Vxr1tXO3AK99nfAnNCcs0fLZoCJu4IDG4NUDCucp2wVcgL8rWT7hP5T4PNs5
fdFe19kLvkxKeP0bI4OCZvrqeAZgyh38tC5C0028Ps5slpd0q2xV7FtHlZgm+V1dOZ6YuNLeo9CX
x7GjOsgmbcfzFJMlIge0I3UFO8ZJZBJxGf0gRL/zf4SovzlDwTa4prIdf/dDqOzKE9ejYmJwqmFi
yHBZkAZ6cFa/27lOXxquN9JhuEh+Rti75ntZl5VfODYGfwCQ2EQRkzEic6y38ZtfHh6SdzHWPXUV
c/xq6olTXi8MeU4/4Y4lEgfdHsAFhNwJPqES+dGWI/iaP8ZnF14KjdNQizBb4F7AH11XvTGkMcht
yvWwummOqcsRiv2l8zhDT+sOjbaFjbyN0DN487FGDciYknUmLTrg01pSpvQgRrfTNzsKo+Rvdpo4
JhEk9F/4nrlLwtClMQw//f4lII/rR6kmTfhCLdDhH5IT5Exql5nvXTaYt2qLW2z44SiRCGGoWk+q
QY7+BOwAEFYpHXwvk7Z8NdVRPrkwNeVDoKIjzsjccLYiTTevPx27F+0PYxWQn2aN2/+jfXD8dOql
/L4jHj3uWhK5/kF+SArNBiQQJ1DFlVTwqQYb88q0fyQemkNXBGv9mzyjOr4QKkdZ4r53e8T6QyzC
nROP00tZTx4IfMTiVYQzVB8/Qz3gYwqjUlxjBxE9fvzoQM04TzMchEq8PBj6KWspGwyv0GJQFahj
mjIPjjhBvIbSme6NtluGNzwPy+veLOsX0SvNMY2gXaPGr+2PObjtJ/hH1nuyGJCNJW0fbw+ccaX7
lacRI0W0i2FFshaGXlGVgCUYQdGvnVhMb8H7rtkeysSilQydkLRMyLs+i5LKc6tTS8XSfxMM+02y
htP4BGi/fi5eggKcPWV+q82IZJ80nAeFSiosyh0KjtymCj9aKSr5t5oWz+ZIxol+uWVm+KcDyUd5
DsFdDIEBIv0Rln79nah29bW1khdHBoO57pFyXWiYOnjAoFP5p4aHhuh/5p2mCFtBqsQu3fSi0kY8
wsqagTZuYO6XYenQ5ABUh+8mTVZ9Ghcx8yIg/ymBEypuzIDxUT8fpZzSU0VYVZhpb7i5uCvmmsKp
vOYj0s10nCeIluWVj2rfZi4ngvmdKQVBjUJhigO7AXpK7q6IryuE4eyDQ38n8gn2p+uS8Y9O13g+
eVWUcFV0C84NRBxoRoLZoASsbuUIWSPKXl5m16L0IRSH6g7QIKGf/SOV70D9UfjMg9iRGepHS1l4
U8idBvgPdV4tqK0BLcOpKtx2IxGG/3SdCuKPyS1o4oMoPPyMhPzz3eK5Aj4CeCXaIW7yed1Mc9ZE
2tYsWPX67PurewsRSOqn4xBO8rUqg/29v72MwBMNW+6o0ujdRQFCvEE4tg/VnHSChJ1Uf6yQnvbS
47F/7rkQqFMbqIWtoJ0UV8Oy/TREQ/9HYkLwGDh9QLRRnJRJVgWIqO9xsrkkOI/K3pFOFN7PM5WL
p/+Rdma9dSpRm/5DHxIUUMDtnvGQ2HHiDDfIcU6Y55lf3w9pqTvGaKN061zkSJFSG6hh1Vrvel4a
W1BFTERWzFfu+eYPjYToVw2FJmETmiMSmrRvWk9SJHpx7KpOQrrhQN7XNBm5gCi68szfBfGu7gea
bxIhC/Wg01mUnmyjHX8kVk9me+oCxz8IbsDpD5Ky9pEW3zmlo1fEzVzvFP2CoLC96fSOPJJilyZx
iWU6L1TPREITvhbM5wN0aPolkl7/DIlNfRpqkbwqzJPvdTrk94Hhj3PbiMcOanpj9kqjvjp3KGuk
yxwgdv8FqYKZHfUXOexGzq9bh5k+3iZGmjwocRSb+wldcLQzLaQG3yBj+HS74UNMdxp4ZvL2EzdF
zhmKzYdmKPpPQxRNzaecch19U07VPKfkJJGG4gP7DYVFb5+Rj+klKqCMnRJTSMvclSUXz0uv5kr9
g8K4mu1FH5bFHXmN/CYnvprOFbIYcQxUX6GlAQkXkJ50CB6JQ8QPzfeIPrMJ2Qia7QYN3KRGZQNO
B+eHXUldKSetrBfReZqckY6yLCF4LqTqMOeCzCBMZgMcTilXOHaBvNaKj8hc4w8001TRXV8kJlIg
NUV0Fft6hlo4MvyjSS65IITs5jpoCYXxEQoareumFtqZi0pG6nt0Wd4LBC4/eihas4pOWGGI7FgJ
p0eUaYvyAwbOZbnTQpVfTaONEDfCRv6NSttOzomWJsENCdKcuA17og5VVj2q3xq7UH5xG894u31u
PY4yNZBejlEld2Aj2/CpRPp10v1hbI+JGLjxT6KrEcDqXn5CVRc9aJCOQEXleTF9CMtSx3aWVhsM
4FDf+umH/0EZKJUmbHpX2l1wA56zsO47EXrObrLGQTv8j/D0ykAUm7qT1+GUpaVZkYHcMbLk2EMF
Hk6o0NWcf2pClJBHxXgpqjGzjknLiTW2fDgaJ+J+g+65AhKVBDjgNaG7ckeZ//4vNC7Fz5FCT9G6
AKPVvWbmOroQ9LuCe+YWHHoGbS5AnEBCyLFKUJT8twCJRjMtlI6e1m3BJBw8oEfHUAr7wwgcZk+G
yPqheBP3CYc4kJo22rOcaJxGwEjfoG+ugSItHet4ykIWtkwLJKjClCZdprZubU3NqYWHCSY77M7X
oZsrDExpAYezhT67OugLHKXik8YduYa4rVc98QH9rzoK87m2qLjkD7hElQkN2dcH1VbfMgB8DT0z
5kFLT5OMFsjeI+no9l2nPSBjsM+G0JS9QUHmRNQFuQh9zTGt5XQo+rjcYW7q7Is+3zLlXZtaYLv+
zw+ZmaR/TS1oS5VVSV5yl6bQ95BZ2bYW3tIu2m1YtK5+TuQaGELNYPd3hFc5yMQyqtaV1I/Puq2b
HyTYuA1m9eoolmHxtnQdYdvic3boU1oNhagrcGclO2WYl7yvzOP177c6af4aZUHG1htfosIaWreg
KdrFocI/2lSHvkLiym6iCiElMV+3sR5WPhWWPyompppq4Su8eDQM5B0SjUbrWvAQj2YxNh/auPeA
t9H2d/35Vt4iWlBUNRK5ErT6BQC9BbaEHiRqXYzqBP2zjbRPSCUpnv/rOILZoOq432igaJebTZCx
nSNiYfZFtf4hnwRS0WnwN+bEe64uoxBG6oZFj+Q74iywRnThJjPPA7d4svNSfPGcQRlupjASLnlA
T2xYs8/f/+0mih8VlpLsXRYA+eVcF1idWPCIapcQoX0OTK4ZSpTExyGTPkjlmfUfyxz6myfEBvj2
j1HHYmwL0wRHwhzHb9Wav+3fK5qqC41g4eQ2nSI1N0boC3rJUBwuwEUmcrez0B26VUs8dqEqIEuu
KZp507Z0J5xi1Sm5V3n0FFOjh9tiJtaY7mmJ8MxLRjstIoIUDiiVVtvxb1LLpApfIO/eJbTkp0fs
oFDIpjBPUAomk/HZqia92Ng+309PKNccDAaKGQPvmoX7oOYkeRiGYnQDO5afAUWhY5gC9fH65Hy/
3uZR5vnCDo050mK9VbESG9Q0RkpVYAYCpW9oLgyE2xdTfb4+1OoDOdKxHQOEIlimt99MpVV1sn2L
ofDLPsYGmdlZOrixqtceCJMLHOR0aUgS7W9HASDlVJVjYDKImGg/1ibog4lLHT0LW26DKwuAzKZK
bpVbj0VV7u1QaJsz+hbtwfW5IOW7JO3hQ7X9jDQCYCiCOzCrwUvvtMhuRaKMwcbGMv/7i0VgM7xm
WLSsUhdYbGBkU6O0NcrBJV2ikEJMqdfmPTI9Mg63ZalGB6nnWybkK+/XJgNo4lTGNoNz89uHLrwi
jKymGt1ICbH0kH1ytKq2P+pgb/79UzLU7JNg4OCBkeTboXwZAZGPmZuRMXwzxNDS3UWtV+pGujHS
6pv8a6TFpGlKBYRMm45uQxD6Ce2W/JA5+UhrjOjcEsoJNVlbnq6vh9VBHaqJOkY6KhHH28ejH44L
tE1DR4144ycrxn9NCy4vdia0+1RrxctI5fXn9UHXPp/BmWfwUg1bXfLCaVvzKerEvevT43JTpvRY
KQYdD6Soq42XujaULYWBFs/RBETCt88He5oral8Mbm8ABe+NkuajsPuvHXpn4yRaeZOIJ1STsgdn
AR5Ub0cqRyPPOk32blR3zQMUUf00Yh7yhdJueWd7PvLFUH29/iJXx8QqiJ4zzkCUmW/HDEcyitpc
Hu2QBadUfevkNgExfwgHwEkwAlTwPyNqcuNyfeD3B72uaZwH+NGqcjb4eDswWrgshotUcuiZAe3T
FNsTPDB+5Wmb/6cDKfE3vuP7fZsBDdXknMXoQy5NsyoWXh+IuoRlr9TcGWHJpXFYb3zD9VEIaQme
BXv3YrZodQbdcWhKN80H5CMOsv1HJ5Ji42HeT0oeBi9am6NVvP9sGqlTo/Oayq16eGaod+rpLMkn
9ocAevHv659qZTA5n964coH0Ne3Fp6K6NVplGDQuwB3ltsF+8BQMXvphVIstw6V5ir89C3QQnERD
UptNFZbOXE5vmhQUvNotirpsfsFr5hYl2jH5AKAQ1XRH8bG7ocnHe8DBKOGmq3HUX3/clU8IBInl
x9mOGdzyWgIBcvJiUqqu6QXtndq0yF3oN3q+PsraSyVacbjN4R9kLk89O5xy7KXy1g1SEZy8KX2h
czc9WgZq4+sjray0eW1j9m1xeRXL56G40AfaYFWujCb13A62H5HDBgZNzblrzyBXm3+3nOZOiJGv
yhWIo295JhQ5Zgo6aAJXrZThgdMAqpCcnFtBY+7p+tP9CSAXU4YDnHOHJT3rV+cd7q8Ymk6/AB0M
UCSD3s/0Zjasq6iY056zo6vCuKnNKv+P1tj+BTMCcWQfVD8LMN8b+9nK92TCCIEFiU7ctjyRUDYP
ohSzbgFN72fYtZQp7bBWLmOKvP76M698UUcHOMx2hisSx+DbR7asNJFtGLZuiLrrVukL84tXtikN
fzWJIjCQeMQc/nVIAwE5W6eBQAUjocUegFIny5Iwql0sJiA5mPJI7bU+qGDP91lPx/r14d6vQYbD
hBFzFZUyorWIZKaedFfQ2JUbaEHrArzIzwrPujHK+2/GKIS9s2GZSq5u8R4TdMWG13uVGzbO9AHc
jn1OfAdx9Yx6uf5Ay6H4UqolydVx8khcsxbnglIakPtbhQJ61ZU3da7XKFWt/OSb4b8GLH+GYrHr
NsxB551lIwUYVGRVoro4iWQXgpZvNA72c1eWv/H+ll9pOdI8T/9aehoAhzhucgwqgqI/9a0nD4YC
vuP6q1ueCfMotNCoXNM1bl3L+0kXjRonRau5GtEIxFVTPuu6Y7nE7Naxa7ToCBXSucczpT4OMA43
FtvKQ+LUpbO2NeIUrmJvHzLGKhnvIpCRAtHFTabY7SWcmw2uP+RySfOQhEMWghcaHW0SOW9HAeYl
jZCdxc1ik970lD7UEIwnPjIhqm7sYP7R2Wce73/HKII5SRvO2/HaSSEa8hTVpTCodvt0iqNvVWXB
o7v+XCvznjdHHGSjklHfnQQdap9RyaSgewUPV7qmownGUkMilx4b+AYbw618LJSnvEDSYQ7tYIvD
wMxLdOP0H3BtNmlCKqPojo9rudcfSp/fzt9nDm+PjZ5rh1AtjPCWG4doZMRlFhUeK752nsM8C0hw
GHn9uSwUNGA27m4hORU/OGVGPeJ+UQrBcTtByUS/2om94ocawBO7tcKT76jVhbmt1fvKdlA4l1Mw
4oLAtkpbOvW8x7zKGuUAUEc+TGh1SN0kim6cZB+HznfAzCM0lEJ06K/pJxAUxTA6uRk8NW73EGSy
YI9Lj4p2HMXnuHH+rn1gG6c2TaXmYZGweDuRBl/AnYFa6gaqHbkT/Ya7SElykgk0m11/7StrhLQp
rx0r95VUUhQBsoAnP4HNCrqvFg42Lu1o/aE12uK/Yew23JbnM2bxkXVKBzoLZc6PLC8MdtW32aQy
HDZ9cIUmP/2N0aT9xcepYg/8VnyE7YHzc4pfyfUH/RP8vRva5KrCjYU06PK0TRM/qssSuRW5Xd+8
LTIj/IYewvnUKbY5e63aMO2C1v84tUr5TaRteULXLz+XXi6+9pAQPnakDI/Xf9XKl/6T/0Whzkt5
l65PB03zw9jABpUG7YtfNfUN3I/8Cwq6aOMFrA9FaYvqq5zzem8nlWNMoAwUyZduVJiReYVaxwyz
+1xBYPL/8FRzll6QBGJ/XxzMaSdKfNU5LQGZ0LsEJLs5JEoQfKLjvHm4PtbKBNbn+5MkxW1gNL14
rHIkBIlqe3LRB0zxs09s92VATHDfJkCBXoUYlY3Da3VEOhnnzJPOH4sRAyUNfS3OJlfrC4see5CS
qN5weml98rCJv+VMvUwnsDFyTuomVQKitnf3t7pTCquMm9GNA18cBkHXY1egpEKekaIU9V9VR5f/
GHn/GZM5yUZMxEP5cTFZAnScqW+yAWdW/glxCP2cSIDPeZ+E/59DzcfPXwFPk1O/9jt7dCdhR+Ex
w3zgMY3RBu2URBXjxtRcfZkm1rKW1PE0XMYEoIKlHSADcZ261257AP/n1kiS37N4/uJPRfEMF7fY
mKNrS0/QxWVQw6astDzaZlFe0bdkK02ajj4MAAbPTVGF4JDo4b6+HNY2WNL2NoMZtrSWqzyqK/q8
M2egTV9QpPDz8kKboka7ZAz5qyf6wRYLl1IEuBtZmq2R52Xz93cEfhopY8ZDokzcl6mF+skZgYoO
mXMxBq391QU1moJK5tnG0Nra2HMNl8WGta29PFZKs+gowMd81a6qck7yxutQNI5hdwATHNl7rEaC
4ZBxLer3EomxO9LXGoHg95wbOFq2tlNpAAj2dmb4IK7pjoauNg6evavMssasaBI9fdE93J/j9Q+2
NjfIAhH8UJcw3kXiaZB62gjuzC0TOzn1jmIdQAckRI+qvTH31zYuAgpVEMexby3vS2oH4tnop8nt
qnI8+XlQX7DLyQ+qP053QZCP5+uPtrbWQAVSBiTIN0n1vp0RyIF13wf+6naO54iT0ertPdoWz3/o
9FzYburNVAktrptP1wf+Uy9anvUoRmg/4KgnUl6MLH3OORXAhZsrgyhgS4TGS+XgAuM2VmlXZwMd
hH3CqSsOj30VB9ANStpf0FkO5rcebEL2ka6TWICWD2ln8nKjtw/FGIKKt8ELxKea3m/1kpdd9CWF
hDazcryipYEjqPwbNPjTl6jsVDRKoymRkKJeM340Pu3Ye3qSmtepmSZ4ETYSoQPdM+XnsY8sFM12
OaDKbyHe3ULN0fENuv5iVmYA2VoYYQ6nCVH2YlsfoqyW9OwOhPLtjDErtES5jeKg/4HcNkpOdduG
5enfx9QsUmTk+Un5L+OuAk+JoGsUMvA5vfWHsshGph07wxHBq6fRrNqR9Ph/GZMKtGE6OindRQBS
+WSHh4oxR8Py+AgaguaGveFkKsPw1KnOxoSbz6jFfENwwVGp6qTfqWu8nekACvXOA0Lv+ineDTuv
wcZmbwLu3hLOrCwpg9y0yRVJSuKCxQd0IMTSeJYOrgHtIYAwoWoKbJ8Ut1JYrTGY/2Ca7qJ6jF6u
v9GVbcowQCwTP/MHReG3Tzj1US1Vk9qeADOOPYQMR+eIZY/eHTthio3y5do8ZY5qpqGBuyEf93Y0
Ix1g1tJI5ZbN1MI2agCBGqEihoPVTPBKJADzjX145QihhGEyRbm8kuRZTBk7D/xGD8oJRRJUzfsm
ntuDZRBLJI/pi1SUeyuz9GGf2Y23cWbPs2M5eyiXzuG/ZuIJvBgaGlqm1lxPXfaU8sLmnxzTBoFe
ZRuRi6OscZHYVh2yKlKmXdGV1cbbXvu20uFyjVGBTu5uMXtJAacE5xq7QpM92lgJuRge/JxwYTlf
n0Ta2kgWDPE59+MQf81//1eMEGtQtTK/5LsSJomPQWSSVKXxQMkOUHqoiOycKS3udaulNxjPl+xH
WZfZBZGW/aymmY4Kkc7Gn6yCUt6E6FYaF7QyeaTrv3NlOXNc4RpiCKIo0mNvfyYalcZy0mFyjYDe
TdE2kMBrupA3RpkX6+K70y9Ddz15RbLcy6hFERoOgmAhXY1TPzl7XdoWt8iu/ZsWfyAalbu+0umr
0aJbCyNOaE9+Nn0nj5vjTjrEtLYgoM/OqhUi+rdoKP5Vqyi7ISkLHZOTSVjNHqIYND94PbSYcMXE
6stLR9o9IseJrJ9SqYHagoRWxS33w2S82HWJ6bI0rLgHZJpaUIKLZuQjhXEBgL9hs77rxjH6ORhB
8WiEvv9bFDJtDl6v+XTvehiw7TErxagGUn51o0Ol8w+pIscMh5xe3OhqnWbfr7/Jd3JCriuS7L02
3wSpRS4vgQnAWGAJvsk1ug3FK1FB0f/XAvv5Sn91UD+oRm1w5w072d+W7QAxNOPDBHsSaeNvC5F4
unEArUx0MvosJfJzBKXLaoKtAbhMSs1w9RzV+843tS/c8o0HvAeHp+sPv7JXciek3mVzH+XR543t
rzWlOlXW54WJt6bC3gLKrSlB6UQWHsN+Q9/oJ8oMwb9faEijkINERsOQy83Sn0IRgv7XoUGkUl4I
G5zw1As8aL6NhmZtVdvm9bZYKDaqIBOA3nzTX4YQQT1SXJw03U11erh1uhbOlcQCAPJ6+hX5dn9K
1eLx+mtdOQ+YTySPpUEtQ1uKhbg6Wl2TBQZVbQv9KaAjgbW4nfYPVekQPZcdaSp/im9pgfa3BM8r
GxCG9Igdke6wJTuLb9qnEz33+C2iSoXQTasT+CyQ6v++zXGQowykUkojyVIp14d4p8RjJt24NXu8
KS1stgNty+9+ZSnYsyJolmxSwl9mxaPGdDyDgMwdwN8fHFheWK01ylHPqRxe/2bv6pbsA9wBTVBV
jqPx9ub3+tdaQIdP5y4WzW7VWXSXy9S8M+wmPIaKOV2s0RrJFKfNN6Pt9EOg2NFhwvdk462urMdZ
ccKXI3HLL1n8BkkPAkypyHJN2o6+JpHZADXXvFNu9+ZXfML9rcLw2lMjKjbmvJ5AHGvPv+ivp7br
RBY0+8g52s0wtDdpl5kyWjQdszhQS8K3b8QeJ+4HKKx+2GPOOFkbG97qU9tE+YSI/JjlcolHdRyC
RLVAczrGKaYrd49bDrwqJAWHXLeirSv/yhJxVJLWgj1/1m8vNJA0vicy8lrLpecpsgGEODGkWiM7
NDbWJlZhzLbXdvgJ4QPgKFutsbUn3z+aUbXrSPke4M/b5xAGzfP1Sbj2w8h7GvhICSgx6iJ40HIQ
9L2qmKxd2/hkEeLuzLbzN55/ZUvkTf/fURY7hAkgCTP0ELuLGNQrx94PfOnF16E3XjoAwDd13+gb
YeqfQs9iG+agoWJNZZdGGmcxs0HTE7LbnLJFlbbKrrCUtjrl2VBgh4Ij8K7BxoU+nQRowMcMngW9
SgWAoXsRwRS+i9Wm+w6sdbzgcuN138NEMfB7EBkAnhFSCpAQlFogFmnX9fdV38efPNnjZhSLTu7J
j87d8koyPFPDUXBA9P3axJ3PrK1DiGLlHMQNDDYd6186DsH4YxlTRZp3wJnE9D7Z3oAuKdfnvKKP
FN8/1D1sByC7prFVwl1dkDqpPvpRaXBQDfF2QVrAseBI15JUWD46pygieDtXpaUGFy3G83VXV4aj
7LQxtC6abEcADAL1Kw1ZgSfP16fjyvY7l3aYjbSQIMZerBMnbLXZ9UW6E5WGYyR97NEigbmXk6ob
e8DKkclQZMZnqflcMXz72LEZ02ZkC04tPwx+xfQ4wS0u8Cf0q/Gexrfh0sIhuKGkb26F0vzLy5k5
qxpIn7EpUHxdjJyC/ozGSbr1BPwtM0W3N4Zwq1a29iqpgXJLJMrC9msx/8EvjnFoW6bbTwNmib6W
srNF+ldAtV/+/aOxs9HSYCOXIoJ8+zy4ZeARo6eczA5+z3Ec5i9IbvX7sEFOcX2otY2EXDGG0nOw
SiHw7VBKBmGwKJgf6WDpN76plJ9lmoq7kEv3nRjArVuy2oit1l6kw+2K/AyLgy3w7Zh+BHQtwo3U
tXS/tY4KQVi6D82uOMJXiTYuB+uDcS9AjU3QKhaL0aicMsW+x3RD3MzZGfKZX65FFxBPxsYCeD8U
11aVgJGGPMJjfTENxzA0Y6NjU3ZEMt2W1Qiu2jOnp2IKtnK58yt6O+PnG7KOKQUJXUKNxVDwHmI2
VWG6Jn32dEdzyKdAD0/XJ4d8v6S1eRtDozsLz94l75wu8ALRRrrb+2bpnAeqFuLRbPM+uMX4OUuw
5XPa23le/cqwqYBezLEKLKyOP2NhqH52DHSF+yqNSrBVWiQom4Nrs8C+4qWG10LdaNUh8hr7ebAk
vedaILLfE70NT12BPv/k5dIgQzl43qtM6GXcKWbgf6FTLE/vbGho9i5qyT3uaLJQtL3defI1aWNT
P4dAAl8tE9YClGzF/A+nXv21wrjvI76q9s8Gum6+5wrbjfSliwLjw9Kqz4FTtNZnes1IccXTVHaf
6iGJstsYh4bHKTP7+OR1xfQLB8UqvXg58P7D2CMJAqdZis893fFokEpUvnuUXZl2IieH84uRZL2+
88EEvCaxF3THfIwaSCEEzPdxoUhM9NKyUW/wYYQJqKmpumutGaeeSL2VG8f4ymWZwjtHuDVfGMlw
LBZE2Kgqrgmx7hIF49AI5srxf6plwGmIQbVm3HeF3qOjiCMMLQPpJPA4hdU/cGRpXye7cKqNiOlP
SLyYzAhnuEZqTGbNWl4nu6broUWqFCbS4MnGjRnMRwSQDJ71UN3bo9Uc8XcGfRFRusoVwzkERhCB
HNJ1akwK8CCyyp+vT31tfg3LH0WinM4s7hIUYBd78JTmYCWTXLhGMrYx2BBbye7CDB4Hs83xv1oT
GpbLkIUQWWrA59E+ddRJuaE3p0lu0iIdopMRpnhUbvyweUde/jCKygT6iLxJVS5+GOUvdKZjDq4q
yPMOKplXRMdk7EvnfnTU9mVSnHjcdXVs53twjip+ABSy8Fox8BF7FmkzqBcF1pN+0HHKLcBCNM0L
5fnxYxFq3a/rv3ZlnxLoeuxZVU30sbwNmZh7Yola6RTLU/UpxrF02I86IMeNt+K8fykk4FEWI/1l
NLk4xrqWRiw7UHVX7TPne9L5GDgg4vyoE6rCtsGuJgXx3AMgGuoE6FGJlYK2IQx4f5RyuqD6Bz5C
+hCtIL/xr3uYQu83mKCSPZn/eeKT2tBiUwFuBGK8D9p2dC4JssiNq8DaK+YgoKqDOF5D//x22LCA
4lQ3E8mvqRNY8KbRDRcHsbFIV842YejIATDY0qljL16wl9DJT0+K4VIFwCYeaorz2jqF/2igkI5O
/zxruGgQSpKQpvdsuUUR1XdDBhTbzYvUdEcMQR6nJvI38t4rL47Lo0WOl9orYofFI5W9nUUQdHWX
sNK/8VQQNzRzlR+uP8v8ryyWK8oN1HrCIdXLjeDt58mmxvL0vuzdLPQ857fTCxkf6CswoF/WLMD7
jJr1xpgrM9Ggl4FGY4KD9/XwbJKDbeW0f2mlXv/o1VmdAm5kZ4HZORSwA+/GHCe/6w+qz0+yeFKM
CkySH/SfkLCb1+hf87/Wsa0OB71zuxhLk/tUlGjlQPNTO0HOVD3wenCywmq0mQGyPjVuiF/m0Tfr
oJgh8fTm9EWAc0iYppF28CEq+h8Huou/9OFEnWsWatxbSZnhWxAHhfY58Al5dojxZ8/lmA33Rcdc
Jf5ecFS9KE2g5ZeYDaNGyCVC69QnMaDYlOja/5TYXSp3Qb7dnLn27plT6DJJ/6h8+bdvwQoc3TLK
pnGjSB+fPAxdMAoBLIicpRGngfw11iha2X+6/vZXptlcmkOtT32Ovtt5/f718oOsBOBmoF/XaKJ6
SHzo53CBrD0tr/Yjm1WzseHOu8ryY5OjpBbJBXduEn07HimwlgAaITm2quZjn2n1K+CuYA81AfBo
1UyvCG3KPfSnbGOerSxb7pbsQSZXB970YpqZhagLr6IG2ho1GDQgY2fTN4fz9feprbxQRmAVzbsD
zLBFhF1OdtSXhaRHLWxBljSmp9YXGWnClUUvfSZsHk87zIoU5ZCAIZpuzZo58dRiQhrvcFT2ml+V
j0HAiY2uA24mKoHuJ1f6LwI7amPj965MO3ZL6mpz79L7hiLsRfAuriKKeOAeKA/L4mFMEuD7XaPH
7S6svMTNhyZxDtff09q4bNHoCZA8C7EUlRSRDjgGyL+r5FZxSdomfDSqHE/gLtY+ckzWAFmr8Pn6
oCvf5k9unMzf3B65rO933QBRfe4f1O2pgJCo4u5kd/ZxaPNnD48p9/pwKzMOnz+Ks5yvKlXpxZKu
slg1Oqwr3bpuQX9YnYMNg1EkW/KMtdCcGuwcbdJk4LBRvF1Uk1lSDsTE0jXRQk+H3tfDl4wM04z2
zUZskYPKcDX4vR1SjTh8UuGti3NnlCbG58IYX64/98q3tQhpdD4TwRviw7c/Z/AyBZ6sWrshFpvY
eSeh9Vgwj89NK/LbGMyYOGpJkP97omWOFFkW+vxt39V7pjhWQ0oSdBR2gMA9D/fEJPbrS0dYcLz+
iCtxI+hl8h/cbUm0LK8eozNyVw2L2s2nQNubvtR2ZaU6ezUKm9OgF95Z89TmFLKWTgFmep+vD7+S
KtSYVFST2EvJUSwFHdGEtj0UReOCzpi8g7BakEQZNgUPIbBqutQtQFgolZjtRz1MDLKskeZ/VQPI
vxs7+kqEZxFDEsHSL4gaYbGvDtyyQT3SuTPE7XiQaHTkzlCGtjrUXV5t1dhXljA7OB0MrCukaMtj
kvsu0q2mprerz1HsNUF74ZrV7hw8dA4g8rONa+/a01lskCQz+NpEym/ncoAzW6E7UeMCaqZpu6x0
vISGbPS/48lRi4/Xv+vK6UhRlusZBxVTazkaBf0CimLV0E3WNvtW0YDym1rutpGmnKwBQvCgWeZj
CQ1qYz82BQ/y9mAm3TKHzTzmXKNdfEbkLZGXJzQQ0eEXs1Q7QnWMHtp02pHGUCmB0TryYUrs/smJ
AowUc8MevwL/VvoDGj6PLLtte/LoT5NtQ4IuVCyjbK8HoNc3NSYPUzmEuxEPBe0ADaqojnWfAK+r
fcQyZzvOh5miPkEE9XVP+506eM/AdPRHa2d5hfWkFbWS7CZYZh+8VjN/x5amBCdzoGrg6uRMPue+
Bwm4q7IWoUfdPjk9AIqTQ6MGGMDGVHQ+3og5ZWf1Tgf1T8aIeTEjO5h0JULXCbz+dx4AuHNp2mus
Pb4vZnaoYE16e02GOMXtzBTo8t4vA2luTLP3H56ljJaTdJnGnWypcJHRSKMfKDYXdnZhPM0gBuc3
9lptcIaPjpokSCt6TSL2W29HyCa2pG/rP4C4iLSFqr2T+JV+gKWbpXAeS6OJPk012hooxXV57xPN
nakZRR8Qd9QfRzpKv12f9e/XNPHSXPIg/mBTW9bkwppa2xTrE8xlzgTVgjOqYiS364GonMaesOj6
eO/XNAEHQSCvmusOtJm3azqJraDE7Yc+A6POjiEE86NZqf81Xdvvr4/0/iR8O9K86P6KrgchshDX
CtVtMEI/NoPTYsDUAcHnTDyJAAsgcxjL8/VB34cdDMoqtjXieVJRiwi0iUb60QMeT3gkUftQt2+6
Ia42ghtKxO93DKLoPzlr6rfvNv4sHfuG/MlcNY+y/lnvwN3+cMo81l8Ki6aKW9UIRH+m2wwz9Sas
4It7cK7BxCcwFo9GLZzSJVSJSUkhXot2hRyb6YAZr8DyN08nc6drTVHuEozBZoBeUUS3kZOQFPdl
XLTwd9DWHtho2tKtCyPpHogtJgH/3+5+FYZHZ2wQlg3s6cCbFPD/GvaYZTxY3aEMavZWrdYayN+J
h8ewj5tdRxfNqLcPSmARhSLqDobPSIKULzKMYGP6id/6t2ZnYyqHybz/25NWbB2MAlrtoWxDKo+G
DOrd1EMe3E+YX0dn8v7FByraYXKcs0sT2JZQfjSolQRgR5rsNSdIPBmmpz3aiN8fKn78regdnEv9
wFdxq8QkrD5ME6kIeNxRVN7R0GySeIb5/qw1mh3vAzzIBh6vER/6Rpuib/WEPd2OzHhDpt0jFuB4
TKvihx21dvWzSXKSoiC/nODWhBw4fphUJXpuxjHwDmVZ9/kJ5Klz7kSmN6+Y4oRPgEPT+CwldOiL
jXFX/qDmLJnXjJxAxfMqhY8to6xRcjWTeILlD8ur7tsoORZD0eYPUUlr2l4dTDt8ETXp0Zvarjha
FF6MvtfSSkA1NLPOuQD+90KXxQs9ZMJugy7yogE+H1faeINFrG3vs4AWvI9JgywLXXSGiYSN54f3
XRaRvGkagY8XyXHS+zrp3m+KWdUdKXEtHj4nUyGcg033i/7RCyOjONL1kMZ7C36z/dz7CAjvphIV
4bOEwZ2/+HGsaDthVc1Fr+Cvke5XrWFnRFBC75TG8/vdMLREVxMla+O2mkIjuvhpXnGfqlGS74AC
KxpO2KMM8dyeyvoEMJFTL7EragBqZOrF164Orf5rbSq12CWlEC9+qQf1bR5meH/4dQDQaGD/VS8j
bqEDbiJzOOc0ev7RNCXbJM2XlnrCkkIF6CgB9A4pIt8DHyKrDg2Z+BAArdSM6NhU+KSjxpuSGzXH
+3g/Fab4gbWeB1UXAz3UskkzPmKjhbee7WNK5YBt1vlfOdznaTyWoDWzoN3HCCx+el4lyQ3FaVTc
ZrYz/HJqK+SM6gs+O4mqAUv0wDIV12poVdgleLSGuIwS4xwTfCHkjhsEdnwczSLZ153daBhq2/rP
ykQHcaTyQ4Uf/1CYS2nQ1OnBF5UaHrJBCdOLlrZailzNA9cfFk70nGNefCvxc6MobnvJo2o20jza
EVr1G/p6uvGmcLSwPlmT5bnswXH/kZtEeI/XiJqfk1421R7bbhaWFYwUF4dgTP07VWt6/ZIkav+U
QF56pfkdV10jAUC6n0zZBoe+73zMcwolgvooqzbeezWQ0DN+A9P9WNnlLW+Nl04Fm1JWSQkq3Y22
mmnHKXIweUSMItvnQW0q6xftHi0WtHWL3RfngodZdSU4e0czm03zkITQxsWR9SvD3UN7HYTaPQ9h
kz1oidC+mLTJ+OcwSEK3H+pUO4w51mboFsuqOvNP6G5nc/Pa5ZVJyQZQ0FbwulKPIVc5VzDn+7Xz
Lv1qx4UZRklou14T+iXRXGCfjFQYLwYAuafYGPUfhWkm91WhV/dh6Nun2hey31mVGfzwu2zwjjiC
wqjHZkDbuJOuxBgggwAM0PQv3pf6FRkKe2gVWtU9r9wz7YvT4Dj/i7Mz65HTaNvwL0JiX06hu2e6
Z7E9Hsd2TpDtxOw7VAG//rvwwacMjRrNmyhKFEWpBqqeepZ7GR9KtZ0eVFFa77/5EQDk4NH9BiOt
L7/nPzd/H2Fo19e8i5S68FOLj8boc4vl9yF7OfbLxPZepyoc/nr33Q9+VKMgteglXo3l8RhCIjeb
nLOHKMWBIlU8hsztTrdXua5+eYU078C90+fS1qODAXBy74Wac1Zyw8t9isIQO+lUGs8lPvN/tU1c
PphWLR7xFJQvczs3v27/gI0MDoErm4aHDjfEWLfg0fBL9b7l7WIe0x86AxxiHQGRHXHHur+91NbG
McAgkhov9e0adKBCSVXHQedZaY75IYbdlGRcCsjMe88aFKi9Quw6q1oa8DbNQwQIrrI3Pe06bAsM
56zp8Q8zspvLnHv2Sx7O6s6TbeSJHkeVUS7oFLpTS0nwny3KiFzPCCdg76KY4iiX2rMl5PRy+/1d
p8DIRTC/wKsTWhXKMG9XCSdbb4Q2umerU9SHNI0UfEZjh5fY1/dMBKpA6uye24te7w/o4gtGfiFG
LNSMt4vaM8bnmaChp+OahCAjpg4MkC1A6UI7/i9LMbNlhzDDW58FTDuaUJUtba4Jt3q0IA0/Nq3p
rkjDeOfYXX8wWk5AlZiJcravgLeYeiUxiZ17bmIA9gsg/Ymst9npQVxveFZhFIA8DWA9uixv392c
A65JpemcieShegS0GeW+EVkOdlAKhuuIWaLW/f6X6IHAp1tKN5pb5O2aatpxGrBwQ9BUX3IqToEW
cBErgd03cqfWvo5ewJZt9EWRB0I2cj2S7Lou7nHRsc7DYlngIwcTxfcSg3agrxI482EcDRd/cTI7
3HVBAR6Y+I3tzjn/01BZNVz+IGS4L9mnjNvePnPhOBViXq59lo0bKQFWTtYzc1rLDJhNeK8QEtLf
UAIt3BlBjtf+Qtpog66VpY3TB1BFn3GCU5/QgFWqOzsUUjuIOkqzk3AHTB4wdG7dQ+TZdftRFr0+
UFBMUfk5UqBwPE3zjDwL/MLFfIuOKm4HqOLIAHiCexZzOzECSjPjF2CWQd+J3tf7mD4HaluEHA8G
yxp211RintDBcs59U6b3MW6eD7NaDjsv+PozozwCvY6+CqTFq/freYmoPYVAWqH//DJMbfYdW86q
9g291wzsNJ34UhZ4Ivh621R3+MQ1X2/v6j9yXm8/sQE+hWDOBJyGwhpyoXZJ2oao+p0N6ZT6AdyJ
XX6WWd0OD25JizQAWu0VQU6J9CqwM+2wjVKxh4a5n/TfYzRl5aFXsKS6h9CGX5iKfmvz0KTSMY6T
IjEp0vCT3KNFX38evgmDZ/qQyxx4fT7y2VFqNo1J00Kbj0mqFTiJYaBx++VshOhlNyP6RN+LY7/8
iv/cPhLHT69NPOtcLo7LfcaQwK8Tdvjc5PqebtFyllYfwkCjj6hJ23ihFbxdLMV/pY9UiBEKNXEw
eOP0TczSSTFbiaePJklqEwyxoz4mRr8ra7HxPg2ekMGMSreEV/p2cUMVkZHZ4Owbh7ZdNNlZ0E/W
3uWwQV4G24lkGnxZBB9At79dBk2UzmmbwT2jVts/wcfj8SYM0z91uoImHXXJpNBYU3u9oUrnUMB+
yagKslIxJER/NdIwt7fnH5C4ALbReY04JVWqVT4CC32Bj85cYh9CTz8/ulnaXuoeaHeAaWry1DBL
B4icDe13W5Bx4C0Vu4M4ONz+6hEynvfL1XrUtvDGNZ69giqf8k9XqgD9Hpy4jblE6RbTCO/dsWaR
wl8amgDQaYmto6woQv5l6p7docuPmFcb9wYwnPffX4g/MgPhYqF7qq+SnMpTQzsaqS4SePnB2DsZ
TgMlvkrNtHd7be0mGE2Iiql/9D1WzUuh59yiuFqSH3bqgR64dYhJ1ne6e1un87+rrB6Ihl7amGbG
a9OTGdROXZyiMRSvKYZCO0ttJIhkochqLDBsMo/VFwplktdZFLvnQdUk1ssTBpPEblwu6Q09eg3D
eqjyzk6GuJHlwGDiOC4Qd1dfk5jCucd+TKN5acaY0Fj5LE+qxCuSgcJ4bHFS+ng73G19NsY6DjZi
7K8rWGChtqMwpXTOGe/yecZdOwB85u6kNlvvchnBEVlJ3djHb2OAl4MYSgSCbHQgve8VBt8elp30
VfA8u9SdVM4YSIk9XfGNzQLFzlyodiSlVxeGS4svb8kkzvmI1UdSK9EZkze84rzY3cm2Nz4b0ZtB
HEUu9LN1NUF0B6dXqh5qU3FJzZlZ+i/FUMZnpjz5E5TKYgectzFpBSSHBDC4fW4Ohr5vX+mIuUOE
D2F4pvsbPaGv5fwDUNL4Sn/Kex3BPx7KrCcgzpl3yPTC/tSkVTjuZP7XuQzgHyS5UfqwAU2s7y+S
2QpFuCq6VDatdTzfU/kwp9OITgkaBX/FJFQenlVxFgeeXkYk6VpZJztBbuPdL+o3+EiRvaF2uXoT
TlxApQaEfe41dZ58T1WKCRSoMv0u55CQGttxtRO9N+5tWjY6ul8ACpD9Wu1n00JANB49BQ+dOTmP
4Dc+VnjlBSKZ2vskbka/9OLZF1QUd+8+r/DaF1Qm9Bfj6rPLqLBqb6Z5aTm981Ha+Kh5pZfvnNc/
wW2VmCDUhmAS1eqSJa4u7RQiaTR7jYLjwahqOK2jSCU03D79TIIx8IFzq/+qipN9TOFFY2rlTckH
FbPRH7o2W/NrEWdp6NskhzFVkzWPz1VSVIUPxBxp2VprbC3wFNHjzBIpiXbqe80J8WtKVfyDhsij
0Ym5/HwUkFkfO7iV6JUMuSYhOOX4g8X25GKmPiUyexQ5cwZfgFu37uso0l5hMnjyXgNdzWwjEsZL
J7vwKzo9yUvflrl+yLDm7o6MUuL+boIH+2lG/wqDJbk4gPfU7iDVp8bEdjZbHIZFYo6f7Qz+fpAh
wTdimz5oH3CcsLErs4r8RZRxYR9wTS1fBdkaDo9uTabRhwqOVVYCrDRox6IFjtn0TncohFcXQY8N
ne33kYbbnMV86IVrRoDuR3Jl8ONhbJjlVGP5yapiHJvwYsA83C3zUf9YpkgOARk3MExNM3e6lBSj
vwur138PEQDveuIdH2U0FH8jSpl5/kg7uwtUBtc/4Robr22RFD8ZaYbfhzZqf7k53guXdEjnL3Cr
MMVzedQW6Y3BfYRKC5ErdZT8hF0YNV9IfwhbTESlcqhtqWt+KRTHjnfu3o3IvWTfALAYPC808LfB
bRrcztCGQYFvnnydRt1mOtBq7tE0y2TnAtxaCh1pRDLIw8mSVhlFg8ExP4NERS3L8RPyK9XHEpet
S4K/684lsXHXLpBGneYP5ICru5YBXxpiIueeeyYm9xkmn89TimHW7QixEQ7dhQ1hLSg/KtnVu7Mx
lsK43nHPOJYo3/iAzUOceGoCU8VwKZkqtxKH20tuPRg4FJA/oKpUkpfV50q7KGXAR4E+IbuhOEI8
5Trc1durbH0pcj/eG+3Bpav1dhU3llqTgBc/y06bD5koxoM5yF/AybKd7bf5PERYOOsLJ9dYrr3/
1ICmreS2HfM8DnbU9/hPYnBah3vz8O3n+f9VzNXzKBBBy7wEiEazMw8y1C/uGBwlQQ8H9v72q9t6
IO4r2v6L2A0yB28fCH97N8PMjz6Whkt9R7vrn05x0p/vXoX7d7HDW8hpV/0T/I/dXGlj7xx1ojga
QzWdtKoq33+K4BCqXEpg6kgpV68tRf6hwOTOwxUgcTUqNBl697hKy37npW18HyommkyLZOkiR/H2
pfXqHBZF1zKzqIfhNZMpQAHdQD2NKXoT7SQxW4uZ7DTwVWC6rvgIeihov/QUNpAxwgMse1C4nRh9
XMX2POE2khcPKDD+aIwoHCrdt88V2SWZi84sJqf9oQT4ezIfDzM3NfypUuoeQIBwf5Yxbngadfen
25tkIzyhkMyno8QhdVrHithAwaqY6btjXl34yqTgCCrj2oRlW0+v6JpEO59x63FBI0LDZSTEn6u9
P+f0WlPAGWcEIbJf4H4xvBVdOB8Y9+XPSg4GE0aG+tyJFn282w+79VWhSTAgRWiKjv96bdTJkmGp
roD3zpfeFhapjtU6T8A/TH0nPm4ccuhdBl4nVARoaq0W6wgg4exUDqi8yD62hlc8u4We76xy/Uio
UjA1YYCx9EjXr1MYA+aKXReePeAO9yAbOn/o4urD6Oz6f2xw1lA0Rn/MgqXj0RhfPREAU40pdRye
y4ZGz4EqfYoPS9sooY1huF8oKVoZYBxry0PXF90YVAWu575ZmyW2uKZJfnh0xs7eg9le76nlh9Ek
hosBZ20tAqKiMGR3ZbLkJ3MUneh7Zj8RGDVPOBBrNTJ7XW8G+hS1iZ9X2KIeb2+rzeUXIBWTCYLt
+gyNboXhhqqF52QYrCLAMHsSyBuB/vSVqKsehFSNr+Ai8+TYS5TN3p1hmCppHo0RNLsJV6sAUrWY
YuK1ESIMDuvHVDzvUKq1OJahZ7wUUbY3qtuodblQqKtd1GOod9flVts2DZPVKjyrBv7pwuxhlKJ2
YN9NA16ng9arR0tLcQGpXfkR/2LsJU1Zv9x+6Vsbn4ILBAkNU+dq/oTTgug6r1XO8SiNYPJGyLN5
Xx710rF2ztj1SV4uUFqmxIyFyr56wU7W2VElK+Wsj1hUmCn1tKMXxv+wi5hRo5PGxbNIlb+9B5y5
H+qydJe3mk4nVcuxcezL9DhmSEkNWKcc8kwah8RBxPH2q1z+z2+rS+5vXCIWMU0QU+smVzxAzAtn
Mzyj+2sHjW2YT9HQlIGrKuUHhQnE3u26oZZtwvxeziprXk97cX4zMfrqvfMMPGSp24pM/xuFsKh5
scRsF6eyGMqvTt8bXzpRmnng4GjvBGXoJhX+1FX7W0Dd+2RUHd2d2y9jK8qBhwRUvehagOReTvt/
sk0rc+dcbWsgGbmVFSchs+yzaqc6Yq2o832Vk6rVJ+jj5d+q4kWmjzR++clIHL09yMFJ56BRai3b
2YLXnR0gqKQjnDpr6TOtflSXLWooreOc00R9mYbisUKG/C7xOusyRVp+JD34B4/t+RDlTf7t9hu5
7hbyHviDGgbBiCs/QLvUY8Mu6BZGmv00lNkhi9sAIFL+nFcxsDfUNu9vr7hxtkEH4XvLtekyDTHe
foIoEpliNI139sIYALinimOca+o/tTa9H91AZ5ekkusMVWNukLdLDfUE34vJ6TlxCj0wlHY4QPnq
dz7f5gPBNFkmjehurROPLDFIUmnBnIHpYWZK4UeFAdXw8ywNio33vz0Lmjv/GyaFpOVvHwkNKt0M
R0royAZUCPa0PCCJY+HzHO7VgMu2W0UOwNgELO49BpjrsYlawVp3lcE7F5Y1JPe9gELmhyPWGD6m
U2MVqHYCEl0XbvRZxfJx77BuRC7WJ82iJuBva4APvQ+XFIs4orrKfHAhBhxno28OlSPyANLanr73
xk0AEJwHdhjYQmdZxWj4p7o2LcX80FnyiWLIRFU/2Zt5bj0VzRZIWiTkXHCr+2YSCnMACpNzNHl2
crEirfpcJAZhWK2dcDgiNvR+rDtR2GWYiyTBBrJCYinZ6RFVnCONf3W1ax/rYg6f6MTle9TOrbOA
viyKMDReMDRZvcNJKQZPskfPY61K5F3RO27pSQYq4sY73dmNpZgOotrNeH/RBV0tpc4gYIzJNs6x
A4r+OEsmH7TMLOV3HXdZcbx97rZuDlqz0KyWwIW6xmq5rNFmOaNcdAbZ2fyWhYEYGLhjNfPTnBr5
bpqranwxWjmjth+1CMQID/b0Icv0li5sB5v1OKq1mu/c7xu71gUYQwuKvUS3ZhXjEEBpsiKCwp+b
Svt1VqOvo1UqL7effmMRbynrKN8Qp7qalKlxaGj4NdtnrdajQKNTeFYm0P23V7k+GktDCzQOOHbu
53Xq2YWNNpgLcHFwq/qTYg/ehGdXYgN+mdMfyRSZO8H0OsKx4KKhSiPFQvtidRYzlC6dTkNvDx5f
+Km3zeI0Jl79uQIa5M9TLL7BNSoDL7W6nab/5qMuFz49PKDZ6zDeaWFvpKpwALmP0x2osZphkmEH
OoRbJpHG+1URUG+3GHJybzAIv4o6mWcz4W+A5YZivKvGULtvhXTefbUj97M0o3QEickBV3tx0BHa
pEfknCEvw/NSjeixbOefni6q978/VEtpFC27non76ho0nUFkugSRiWq2/qwPHrDovkN3tlW006wm
1k6X8jpNYtIIkQbdPCbGKO6+vXZbR6SxDfMKCAHi56mdtMcRpYlAKOF4UVJzChDuea9ruQluaGFl
29xGXMPriR/ADE+fu5qZauvZh6TCHoQNVR8XBfgvt4/e9QEHtQh8YZmwedQpqy4sYJ+B9cfwfrST
+JPoZHt2a03u2Wpdx+xlGa5YFNd4iWtW8GT0aFzC7buvXFOpA0XTqgOURDx4VT3bGwFsLkbfCwjt
csLXGslIJJuExiK8n1Q7v+uGGj8muwnvY63ZQ3r/mXu+yZWQrWSsT05Cs9y6oq9pmJ25hd3GF2Vy
wWXGyHM4R3XIkEFqJ7P/NRW1HA8Vyuu2r7Y5WkSD1Zc/ytlLy2PkWCUK/uPYfC2tqvhXljSdTsM8
TBWdhrz6GbMuXLFGNmFgWoOTB+ncgHceDVdxPhgR30z3owi/Wj+fU9NB6CgZ8qAqKxR2Cx11tMM8
ZFF44DKdvhpN2PwrpywFTwiwa0BBCkAHkX1C23hhtAbEege7xGxis5WD04uglmHzwVJmWlzFHMV4
Vc5G8XUuJSJZc1uK33MatffgiiztEJeehlO7HHIIH+qcvYyzCw3mnRt2eeGLiQ6TWTqN65oJBmJR
hjggXcKxiw6MespzqQNwuL3K1RYCZMsJ5AxScQEWXYUZNVaQKOhH5dyBCftiqrVxyGdteI5D7vTb
S12dwD9L/VGLYKUruLIbIwNhWaAznLZLjoZo9Ye5LPZABJurcA/QT1raAuucfs6HwUbfg2aazL07
VCSVYwl/bedZrm435FqQL1l0PiFaXHW969lrU+Fa4Znhon4MnT4PNEVPvoXekF7Mdkz2vA02vhNd
bnRzF+AbF/rq4mEU1tkzHsUXjL2RrO1U5y4Ei+fHsdiriq4BnTwcVvNMKZhiLtr3b6+CSpv0Blim
cp7jsPlCZWn0h6WZ9qj16Sx8mhtCHJJ8yCVUx1lyVGK7v2AZGL2kejq+6OWofh4to49xpBuVwa8q
PXWPHNzyJ6Pndm/0tfHJiUrorCzxls+xejfabKdjD5Xt7BRl+klth+RvyJXqjmyQsfUJWIJpB2NQ
4DmrG1KLMiVvbA9ilaskDOHjSHrcyQYlxtTClbvPxOjOfhcmSLROuF4p9xFDezzCtd79USSeEX8y
ykgRKL4L6xtOQDCmYqSijPuszNrJZ/7YO0epEjwfBIo9WWDFVht/0sIxsxCLKewUGVm9t+6UJFG6
ANZB9qMcTTEFnbDAK6KMWRLhUBg0jpYzNM0pNqywotWtgrUAZzT/pgvcwH0LQ33PIXrrK5Bq6vxF
XYTS9Ntdo1ipZuFeQB83NWOCbTNdjLCBUHo7imx9hQVWjXoQYudXUUR0urTKoQzPjamUvwbLiJ9q
LR9N30bA/t2YL04CALPlakWL01uXRJpA5IP2fHjOU5FBO5x139Lz4hEknTjefq6rTH1ZCioMnSp6
hldTb4TUh9AImU5MyWgG0kb3ochy9zips3jsaGzdKSVWOs1o2//eXvmqOcfKiwAdwYUG7lV/WMSI
VSqu9M6NB0TRr6fMuk8K2gJoNzaB4iLJqNs58LrCmo+g8KudzHNr44CWoHBHFIqQs9o4UptVrtPO
O1tlGF9kbM8BagDF6fZTbr1fEAwqTVukB2DIvd2e6GXOwgoV72w6LRJ3+NGIu9yK8+8Ll+9eUeSP
VjpdACjv3R0D3i8Tp+U6YspBbvh2ZaUCvIXTdni25Gzc1a2h3o2gnEAX1+V7Owbk75xlTgazNHov
y6v+T/O3MwUKf8t+Dd02eyx1tXwom8E5tbXYqyw3vhpbFUTIImZ83aablhYdmivRBUXx7q/GiBbG
ZyF25Ps2vhq0qqUuYbxMrbB6d3YFm2M0EaAzhJv9jnQh70oBw/ZYt9L7e9YKg7hmlfFdkdXhzo7Z
esKFqPMHrrtMit6+TCdTXLdnCnapq8G6g39vyINqwrg63N6ZyzO8zawBOtMLoEBnJkWv+u06Xj9n
JWOD6DLD7juCM7+fC3H0kn68x9Nkz1d7440uVDVoorQ62M2rNzoZU2LqcZRcYqNujnnueKd6mGxM
dez0i9HozVl3i/ZbD0doZ3NeVZgLDwmGCsePMMfQ7+1zjlnlIULZJpfcBuM3asK66/M8e4Uxazzk
c/sbfny403D5E6FXLxcwJwJcmFQwmFpH8KmwgRk6eX6BmlCHR3rLChJCbhV1viPdYTz2XVWkpz5J
K+M+HLVOXAoQbcDWRBx9zfHzHf0JlbhfMPl1yxdmUtZH2v44h+jeYPl5V3W9bwi2qd+ZSnSnKaNt
+K3XWi5hzFI/jLGh5ZdW2H196eI27P3K6TFNT1C//MctJrgEipecRT20ul9XXvIMtjb6ZuO7+y2M
VPk7iVRsuqIGrJcf957+C7xF/r3ErCA62ogBxc+WhR9vn1nmCwPa+dlhw0LWn1V7CtBabl5v79fN
78i5p74FsXrV3228UhtkjmYBPXLmXsWs9Zpf6J60/K6IavtOTpi3BSOcYGPnSG5cVRTVLIxvKj2K
P+yQ/8Q39FoSpMyL+JI6Q97f5SKLwDF2kWm9VFnXPrHh5U8FvPQH0uJBf0TblbnW7ce/7pOyj//s
qSUfJzit7qtEM/JBGklymdKszz7lFtc2eEYm9hBJCEv+gKLqHCi4J/+EoT5+HPErUg9wfLs40BpH
fJ6FkSo7Fcn1WJufhbohuHuk/6DIrMKVPcow6npCZVV2nTiyUFcHoqlhtowMITXfK7TEutM0UfdB
NzVW7ludbZa+m5vaTlW59Z2AFCMoZTDJuUKqmAOACdoB0UWHhXdYxpzHtJ7C5zwHYxUWNv6sSlke
khHCYcbQ+NftT7Q86vrQA1hk7ofe43UBE06ikq1XRJfSbBvfVSbrMSSp3jkHG5koAuMYmYBSY1Ou
5+qTSwUI0YpVIipNYE9oorDKSTbzXujcXmoZnjLaBa29Sl4oQzsn9DKuiEz3jv0wmp+MVJMHNCya
nTx0eyma7TwWHNx1/VxHA1lMGkWXtJA9zlaqeSjKefYHMexNhTe3LOUsjltYYC5go7c3QivzuKyw
PzznZWY/oDtTHpXQsF4Npeyex6RCIUwt80BFIfTUjxpMLyPM/7q9VzaPM4j/hUK5MALX1W6Ds1gS
ayQygzY53xlzJuTATVt/6NQ8RckEy9jibszMGEx3Rnh7wk+jmg9VZMjvlakpnq/bpbFnSL0VZNnB
izEFTktX8FQ1K2aHKBJduNvET6TYR6DseaR+ccK+e0BSE0atLjGCu/02/vQnV0cH0SgqEfJxvMhN
4+0nwXNSMEFUkgtTFzToG4xTflbg0n9U46R+L/WheRGTk5cveioqlEsadVB92H4p+jp5S1Hq9b3z
ggJO+mVGRjf3C2dWfuANKMqgnAft1ai9KfaTsmmErxpSMQNUbLTh4NrxRFdBqduTqEwdzrfHxdrI
uoONN6TOZzwRcutiwP3Daipu8a2N57j7m/FFmT8UmB7+g+WvoPLPnfqII9wfqDoyNwEKQDGw9SlP
X9Kpaf5R0qSSQQUPAIA8eidoIxVxahyzsgo7IuNU/ehcrdJ8BOwbdNlSo/hIaahU3zrXqh4AiHbG
52ges2NhdnP30HRj+quJc+vfJIrlPzsf5DqUvfkeqyNSR5M7ZQa7U1rZD10kznFqnSYozWy+f/dK
kO6BrMPiZMC5jjHDROEkyYMukwnozRL4dpVSOIcyGa2Pt5dafvRqky1zjcUrk/GQsy5Tyq5BgFnp
k4uovOqhn1FGsKu2OtxeZSOSof5JLcTcCwHr9YXoAILFcmBML7TEh69mmCXPpRcmpxL3nJ0081qb
FKAkSSbIFsAE/NMqQNOdRc/XitKLVLzmRyfV+e8JZuFfKtovn4e6lx9kWxc/tEYk9X2ixhKfJWkM
9VGabvj37efeCB3cu7xZynqkNdaTo9gCYSwa8hOwb+2z289oEGHNcmLi6xytKtW/eVZu73zSjSLG
dWnHEDVAqF4JerRerpRNpcWXBq2tI2QEyB0IID9HQ9sHeJhEX/6Hh1wGcbQpN7hiCHMNc8RTXtIk
oce0qJV/jrTS4R/zJPzO9H+cfZMulLETIbf2rot8JTMQQCNXiBtiIdJOzGwvMeVu4hulO2NHHbsv
t5/vGmPGjqJeWXDpFuYz63t4wpe8d/QpvrRxCEUZgKB4Vc0c0e4+NJE9q6P8owIH81dThuO5E3WO
1FqHO+tRFrIJ+l5NtVMzi2bnQ2+dqoWbCJGBzX41J4x0qBLtEJP961r2LBVH3snQ9R6zOdubpW28
6kVwj2KRPGTpTr29i/JY2GVVN/FFj4X6t9PqxqmfYUHeftMbx8VDYBYeA8ECz7DV0cXEuvFmz4wu
jc6FMxrzIRnCYFLTKQgzKFcDChbvj0zAObhmafnRYl+HWjmWqG72WJmWVp4fTDtS72yNgbyNkMtO
VN84l2BrEZ7Hc4EV180FxMRSRc1lcqmnTnkQqTs8z0mqTEFO1t+fSqXSh50TstFhoChcBIoX9A9D
5befrQbRq0UaJ0Q18vapIfP+3Dnu9ICsqHqJk3h4sOzOVZjwpcpwvP0xN3bncmiYZy1H52o+L/TZ
dgrVpo1YG8Wd6STfRaNUH/Wm+ff2Qlt7E1cJuCmg14ECrPbmlIEyEsvxrNAa/gBc6IcK3GCnjNpa
hKQftDLiHnQRV28yxBXRmGlEXLQOn50RBdH4GBtmu0cD3ToCXAYLAAYU2tUmUSytTOKehxl68bmh
DX3H7No5mX2etBAZ1TpIWrjVO/tk61tRq4IUY+54jcO2S5RYcOojkihm+LGtZRG4Gr4wdjXtmTj/
iZarjGPhv9PKg4ZFYF3V7DA2jC6y6/wCiXcMT/rQNekHZPKH361pofwIfQSFtrGPzINBv9HxmWH0
H2vUJgDPzvH3NBWoSTpJWP/ogAr9UqNo+FzmPZqLRWnVjS+92tlLxq8/v8VcZskmkCsGlqG/PUgc
IbObiim/1IaLFdEQake0huudxsHWKsvcTF06ZNdzG9cbSHadiA6ZLJNDii7KcWqy+t0Hk21s0LXh
U0PkvgoKQzzGfd8gyTjb+YkNn9+1rVafsxa2xXuPJsMa6CTLEJihzVVB17qp3kmZXhwFLH2dd/Wx
rYo9AanrMwN3ig4Qx0Wj2b6eBhZTPxRRn6YXtUf/1df7Zu4D9DGcD2HPZNbX61FrjwLIyR4U408N
9nYzM5EiLVjmRJAk17Ngm2IKZcmkuIAPMpZEpNPdQOhDOx5qbEFiP9Vm05MUWVHV3dGPtW1fUUf1
R53rw5cSeVBxkOkApZLb1GbYJLriV1P0GiZSTYSmYQwmIHr0qiQG/ApM/F/akOMHC/1UO4AUYX4w
vTh5aTQbvZRG91qQFFVhjIe513Js//retY9olRpAyuNIn+74XuUUJPmMcrsVCjeHwdyZLQxtregD
t12kWfKuMJOgqlXzr9mooEsLzyLkpNVEAWjmrYuYkMW/vr1XrmMQr9Iib6d3hpLher4ALB48paFz
PZZ9epdj833UqzoLKifzdoL51oZZuPbwf8HqXAnk1OEUS8UYk8uIwKkPYtX+aWYtOF9HtJ/hpODQ
NnbvxuJyCTKPJcbShUMJehVCxNBrRpORJoMc0e67CcKLWnlYwo26cgDO2eycvevGH3AVCjqb4g5M
81VHp2t7lI7K9KK5lZUfkiw2f6WtHWoLGTBDKZYb6ORMXimPIF6cX3rUIFN++5te5x+L2QbpDoZp
W8JbaZwpXSjIP+q0DAMRTtErvej8oZtk8Wj3anM29XZAVobfv7P21n6i3GTMwWu/RpS3ALEmXbJ2
medesOAfFw1lE1XcfK/huxW3F6czmzqETvz6VWdKQ4lTsJ9CRISPo1vW95VX9Dtx+zp/RF6bZArV
EzpCKDu9vYPyyZg5t3Z20ZUiqPKiuAvpv/tqg7QLsIudXFzbeH94Di1FK490LYURpXmmWBUYmkgf
dJQBpsi+T0G/vbpx2YXHJRqMByvq4B27gm6O3zaZ8igKUEVtkuRBqWBdeG9LZMOCEKL6Q6pGe2Ip
f2B1q/hLZ3mZYAEB5eJcvZMxIuKha8ZdFuEMcDcDfwEJw0QAW6YeefBHDXVB9dgM9fAhCkezD8B5
ieqYDHX+qmLB+Bsr4GJ+sNWkOlu62i+y1q2JSXGSOkcbil16UEXiQkDM1bo65/S/lAs+ObkIXHfx
gwoRYhmPRWh3GdjMVHQ723hjbwE0QhHEWUpP9CnffnWbTkYyDXwGDTWQV7MwPd9AR3pHg9FZVJzW
L5LxKmadMB1ATK5e5GwkNfc4QCPPbcfpkqAXr/mVzXwMaJ5Stg8AOtHcHpLG0j5ZdWUqgZExvvA7
a6Gy6cDyCtS8JhkGqaOWn8NoNhH1gJE++uOg9rR0O3NA2FC4la9je1CcvAFwYpBGZd4G0Ti5T9Qj
QBgnu1bnYFCz5FfWmwOjyNn+WQyz8WJVkzR8DYhc4qtdnKTHTB9d+xANitUduhxK11EbGls/SMF4
ly6LM/5VtUZhBkJO0X1VWbL3i0RT/27qJPy3qEP7WbMnXBwcQLGvicyNn1DokUjsS6/2HsIS8Wa/
pvEZnqZsFt/bOS4UnyCO0kIeKak8FgOE2kcnojvoV1Iq7cHDSvkLGZaSnWaMxs5Tlqv/uGHpSF8x
2/5n0YiJ8wt2M0ILBVV0n85Goj2lZjP+pbU4r59cCPAWecFk7JW7G90xqhggWjwFTfarW3ayY5yI
0AI/t92INDO90kNqtlEQqcX4YekTPntdWjEx68unQumHQ88MJXCcQd+JZn8q6/WOA+20FFTguK4B
+JFuFJmc3DOiJYZ59CIR14cm7Zr2efbGhpOlx0n0kHmeTO+KnuwAhXslS+67dGwtv+896d0B0wqn
k2FINOgLB2mVDB1ky7dozbuPjE2m4V9Va5M+QCiJtnfBdvmiDlaX4wA7x0jGRy38nlERavVSD66o
T1WfyZ9F7mAPgO65Vj257uw92fNkm4c2ttuPqaWk39wag1fIGGZW8J+NHb+8L6YpUDpHpr6CmsD3
pJrV7FQ4ag9cfEooTObYLOQLpHIOzIQwenkR01BdZJcM2AoTYMZD7k3aB9WYsYtzPPbZTjDZSHwo
LhZoD8ecxGC5Yv4ztBUN4jnzWHlnXcUlt9GLxvN7aqyD1NgDStY1h5hMd2fVrU3HsghUwC1nwLQe
z4XVAthtFfccI0/gpzboDZkV1SGpB6ZZQ5UHbtGFQd+Rjqp6LR9Q3WrvjG7ag9hu5CNcz5Qj/BaY
vlc4EjTWU0Yf/BCoZYf/4+w8luy02rZ9RFSRwxTYoemgbEueUJbkl5xhEY7+u9A/+NVsalOtgcsu
y+W1WfEJdxibbHmR1Kk/0YsyXvpBnlC1L6yzYRwVgnceU3XVtkAMUl5VSDe3uAVuwNHqdbPLTnkO
u1T20sbRz6tU4+V+zLVTruShomdIJYSlvilVTCWtVh0fgAc7m/oPCOtg+5vaYLDdTlvoAZtFtnxI
E4HkvtXIdDIhhA3J52GUln80FfGEBnFG2E5ulIRy+WaEGbh/opiVIUkmfVOsmbBcGVcpEVtq81OW
FEugTWNxMMrePl87Z9xvkERucF78QVHMkOzxNkwlmlsAZz/PmdOur8fgBNOQWTgyG3FyFAkqO1H3
ymyg126Afr1B0IHMH62+iaWHKMy76aS10SqaWDgG2BX+SAeh39foQhti/j4ZyfQfd1H/kX1Dc7XM
ZgXT3ljrnZOphEZzJdrMVD+0avH3DNCMZp6VSmd7aunfp+SkHw+2zu6vX7NZwm0g1ds+DeXkUVEj
+On1wk0FjpSetpHmHSABpdCfZg0bC8if0bmuFPlxCiO1dcmLDQ8+mP4y4pXidZKQ3jnaJJ0Xe5A/
RXM3XsGiSF81vZsucS4dafrshMUI5vGikTsDQ91m/4OzWJ0TAznmHskf0qWIL2OtF/+l05R9TgpJ
OZiknaMMQWZVYqJ6cltujLMGTknPeNCn8h85DJPGq8TQvo949I+YB7uDURC38MFGkWFbnu4R78e4
zpQe5mlIfUpQuLSg03xFis0431/8nUATrjpX44rQupVyrNB/QySG76KRPHnKgn5zNRvaQVa6t1or
xpkdzeewbq9fIL6QcCouyRFyoCd1s+QnnRLRJSIQ8uNKPcLY7U0grx1VcChpO/VUqCgt9iDhw1SY
g28QWZ0kfNRd1DTeXkTlZl9FwOjGKFhxbwqbehhaUx6tn5bM/RPMVBnpZRvTr1wkB/fb7lcB1KV8
t/LEbqAB/UibdcikB70WyfMgOdMDVcvun0KJLff+tjgaarNgmM0o8RSlHC9EWc6WbFNag0v8JQqT
NyvbU1nnWTD5i24p2IbXe8MCAzhC8w0fUix5YneYtdbD7GW8ThaXyP3P2nkhKIughLAm1PTP1pvw
t0hIans1BVMC3zwbolOnL+lLXIjUt4zln2aI/9M7ZTx4mHdm8vch7U0MMJaLkU3G4jwoZgI9DHe7
6VOFdqogOO2OIAR730e5AMzKL7TzNuRqVoiNjN/HQ22b5YuEQ81j1nT6Y2l2qM+O0cgjuFgHdbW9
L1ztMdaqC3W1LaCVf7n03RDaeKzKWWDGA7XXalHPkTFWB9ty5x7BC3MV1qK5hc7tZlvO+LcqXU9I
WQmp9xdkGf1R6zHO05PEI1U3T/f3y954qyjrimHDOGDbA4YdHA6iRN0hG0R6Tvpx+Tl2xje979Ug
MYVzkI/vzCTZGZUe2qCEq1u+eaIkpZS3K9YkjtEkNnCtKDDeuSAteeQ3sjsUa/Xr/bzl0U5VAm8R
tkHA5Ts+aaUxv1D1Md8PNlyj+5O4A/Ay0EFDsAslDlrq236AYea4npnhqj7qKOdpLiSvnkrdn8Bl
XCTFmklEFoi1ENReWq3u/yrGrPRUpZYeo4iK9/2fs/fltH1NcAvspZtOlNYwfuWokKtQPT3NEOCu
xHTSKaJSe4BK2TmO6M+wc9Znj+dPfX3diFaEoyXg9uGFNj/VXRVdlUSSz+0S5ae2M95PUpUegE/W
I7BJsEEF8A7Rrqd++qvk89sVJ3dFjrD9LD2kXRmdnLnMPtCLaA/0incn8bdRNl9Wy0Vl4v8gPQgz
TcjHsbV0U6dJXHShAS/dX7G9TBJ8PtxXVmt18948EUOYL3qP/dsDNA/rX0zRjYcRKQpfhDAECEUd
7X2DY9tjH07OX0qT6ZaXLBpQsiZ8M8ud7ALCxdqtIM24yaW1luQ91QjN6lnOg9608sCJnCNTid3p
ReJula+Bur/NWCU5taK0qKOg04wpsHNANLYR9y+OU/xBs445hRJAmLTypTdzO4IoTJsGEK09xUAw
Vae85qL4dH8Fdw/CqvpG+YHC/PaJQIjAae0QaHSIC4c7WzNuIGaG02CKDK7Ik84bsvjAimtvDn9d
3MB3eJ62OiGAk5TJQiA30OeoozaoVpjDMptZCGn4/uftDrWKSnC/8bdtMlJxfebol6EfDQPPm+cM
s41OLh5C5NsO4vV1ObbHG1AHIt0QSG6B3XTQ2kpuyNUQaM0vw2DLSK4M2RkR1dQvhjH9RgJmfOmj
6Q9K0oATTYJPkCwrm+P1ZTZOCOggFs0tHtfOpUJyy7eSYT5oQOxdXyRYlEsIp9fe2etRUOhXRsPm
qAM8RgukleSHTFWzgzdA2duQJI6rEgFuW7D+Xg9jDQrtVgfJMqk1lshFoqoBRduLWXFNLKraa2gt
2n80yGiktosy1X7bzaK9FPlirHWrSdQunYDe8S3HAk677o3YrfKl+CmXS9udKG+qR62gvW22iiiT
11BJIYR9/aNVdYknDNmkh1LIc7DYbf7DKVXtZFqT8gcH1gK6TxcPUcIbNCE6We0o1zkFjaqw/RVG
5SamPFzqvhTnLJtLt6iq9IBrtrcov5z90G6jSm9vdhjIRiduZeBmUjgKtB8VLDAxgjhlhvTBtGfo
ClCy/uDormR4k/SUIt22MuWo8GhUPMsDS4n0T1nVJh5K3O2P2Vq+3b8kdk6u86vozShkpdudXaSL
UncpMDepRCmJdoLePmpJpLzgfedgL2lExSez1+vlArT0KPHZOVbkplzwVCKp9GxvKCvF3woH2Cgw
JsC3rtLKYDZRwJUPpnN3HGpgVMJWnMm2cqFXoRk3nQFLvs3q0RXGaJ1HbNu/v30uVwdIsHsy8dV2
LuMCJYlFFxQxUUoKaDYjajUDBqXfGwbIzveeE0ETxPLjKN3f+0BKi8SzDji3m9KMSrPL7ELKrO1Q
iI80tBroJu3Ro7wX8ZAPo1+OAI3FGdxcgyG+KNbcQFmN41WSdUmazvYhK6wau/W8UMYcy9o6FalT
hC7UlHGiehuPNEsWbbA8rS21+iCY3fvylUgLhgG05k0xu7KnyEgr2PeFLs8vHdUHGAHTUXS+++Uk
eCQLKxiU7399yRk5Aok1ZJUH2BHKdaIyHWCLVvmRCcVDyyUVPGgRvYC+mVwnHsSD3DuNP4x2c1Bt
2f0la+8d2wQghjc0u9EYJMGhtR9yCSUTv4iBMMALN5LGL83ZMq9IEA2IOMoNjtMqicqpRqSlPWtA
DWw3k8wxPfhJOw+AA5oe6Mqai94okhhAK9vZyMKHbE7ycwtK50lLJ+W8ggf/YLXBpK1qFwD4b3SB
i6UKERdL2OeWHJ+MvklP0tQcEZB28mukE9FTJpxA2HD7ok1zGWpdgy+FmYGgips6ugpZyYAAtaFf
L+mP+9fG3vyBfGPqVKr1Nww9h2S6yqvVmdeE4i+3SEPUpcBBRmT529+y1apxhRmt5OJt5YD6RIM2
VSQhYpaEl07rUsnVzbZ+Et1iaESisaK5mREvf93/xJ03lDCbW5HQBKWlLc6yQky9xyCXVAkfhks7
SG1gW3P0GKY21hdIEARTpx0FJtoOjsCBUMLFwJVPurV5ueMaejtGosT3tVTqp6RGfMlLYrRY6H+U
pGMQOYdgwNNbc1Mtbn8MrY1Vl9UAkoOKGfLQy5ku+ZBQrPnaQ9XI3AEWdOU1bTsPJzvOxw/z4khg
T9oMpKiSDFPqYsWR/kt5caKzXixFcu6RP/qK+2YWefB9229yD/PkfecIgcscIKhrWre25QmusOgg
pNx73rmy0J1FzBIE0ubesqS4Tpq6puQsxRWi8pOVPTVz7ZwbK6XyXMRd9RA7mUP/p04u9xd972oG
Qm/Dz+d6vlFYzQ1I5KXSIOKtqslpaLT+UiThEYpg77A6GrUQsFXrUOvW+62yUBX01+WRp09q0vxq
yK0MThXT57A2sDiptOygrvgLXb3JdXhk//+Am13V1rgmQjxA9dSqTOrrXeGtAt3vogmAIP/kuPqM
MVIO4M1VQ3S+rIROyf2p3f1oSoDcUtQbSV5ffzTO4uiowEvjyqibd5PktOdkiVRPajTDjZzqqFN6
e0XB36GZQDxqIxn4q9P42yRLTZeKGM0Y/EsEBtJCR/kHVsLJDPOjJOj2qng1lLr5tCoFYOSkq2yz
bZXfl2IZPQc1JY/enfbS0admjosjqaC1wv56TfmoVbqZlt1qYbFZ04YIm+4mazqlKvMZOuAhAaGc
7CTMhZubXfUhi6j+OVKHAVVuvtn3eGUMgyhVOKKQx7eJX9YZ9jKpQxxoWhG/i6elfLKHpl4eUsCt
4cEO3ltMzgnyB+jL3kphdaIbVQkn+yCLovxFC7seN5Vwep9XfXrwXu8NRVaIYu8v8sW21Djp0ayn
bQ641XRqv09tTIaQKjh1GerX94/E3lDUv7Aqs2Gc3dDb5Las5aiHGZvMifQ4K1L+s9NE71uzNn2+
P9Tt6aMGRq2BEGwVvtvWjfKhkGaeHSDW5J5Sx2thaGN0zsIx8ymSLKf7w+2EfIy32q+tJmjEfuvv
+e30tV06J9GIZi5SifZn0ZahOy0haGSpUE5iGGYQaKZ2xpFh9jG6yp5qbKy8KVO0gzLI7WtCqQXm
AZUQAOa4o7z+IWY+xqIW/JBw7NP3TmU4nmaSmyJbYHn6NBtu0khgv0thHBh67FTrXw+9Pja/zQEi
R7khhjkLmkWWO5A6Xd0bJ9nIsufFRqPPrdslES6lZwjEhdJqwYCpQB0MeSifOx7mntlrtKOLY+c1
wIoGzQvEDznCN5IG00ATS5CfB2qJbURZduall5bknIqJdK/I60dNdKnfC2GzaG18SatR/oOtv6ov
4pBHjnuTw3e6gl0FeyTIesPywrKVvynD0Hsm7mYH67C39an1rO7YlGVvICVCjhpKSBCpsnr5GymF
UvZs1Gh8qautTyWVhIMLZHd+CWAIVpGdxuN18xxosY5WhSHFQZgO+VmNFSpcyVxo7qCEpl9poX4y
Wu6tSlXid0ZDzRYLovagfrD31UQyK6aX+JUc+/XmQ6feLrsItpzSpPY/ctub78SclWdkNbpHnQju
SGBsd0DmF4NO8EE3VA5LSdMwd7g3FZutZRRy/nGW0uLRGqX4Q4429EGotvfokuggt4DCAzfo5oap
4iHTaoxug2JAqcIaR1wGywmjunJIZ1JbEfptqmsf719su18JumPFf/4q87+e1jgi8k8FmkOtI6Zv
Ux33binF6ctohDRro+SoSr33ytOq+cWNgdq0fWXVpi3kvrTjwGpM3PdGpGKUQnybzdBAk79YMA6M
M28mW3bLfP55/2P3djIqTkjKwyzhPt/W9AxRUaZ3sLEM6VPhLhgpiFwqCmpDF6k3l3OBbVagtqp1
xihgfKZcpn0sxRJbB+n6elNuYh2FeizsOkTBEH/erLXZGFOcT0MU5PSz3RyBhU/1KMkHQcbuKGSZ
wLg1Ds0WvWUzw3Zu0yuak0b7SWXuS4Mk4d8Hc7rzIJGn45xFm5864nbfatQ9mmG1yJFLaTFcykSU
EZMl6Z8HucbHeaZCEMh2bH3l5OYZ2FdEU91SgC518wHMryvF4dK6s8NmdLENHSJvMfEcxw2iMXp/
KMXqLVllmXT0qK9v5XYZ1lIdl+ie8VdOnO0khUIqbuqN40ljvDylU9zZl2RIdPmaEuNUhJ5q/zUq
ZGH4lj3Jj0qY1f9G/RA+mVVuFz6xQPVm+4HV/pwoCsF3gGU3ZcwRHkZeGhKgMikaz1PTa+cYLP1P
Na/kD1O5HAnh7W0VIhcKiugkrLzu19cAW8WSBCLPgQovPTDUEPGhAQ7t+/ubZYcfhzY/ARQoJbLF
m34Yej9STBUsCoo8zW0Xklz8bxya+pduURt2QhGiZgg1KfpXHSxlepZmrbiiWdQKb4H92r1oc5VZ
J7VYcxLondO32DJBCNS2KtlXy8jtFlEhMX8F5W99b0Xayxdl4sT7pp02CB8sRfGpskMMRV16OnZ/
HVEUc07VUOH3ZkBDtd0F84nxPE5INFzn3p4Xd9ar6hF0nxO5o1CyT+Vcq+azHKdDTRl2iNqLClbi
H4v/Sfa/PoafDrS2jaxTVxMineDLNNGng5nc2brEvypejMDmbm4yS12yapl7GLryrAWgt82XsevK
6/1Rdt4k+oZcmNxWFMe295RwkgoBAPoudVrJj209No9mmXRBvmTFC+zDL04VKl/vj7mTRJAWcZWA
C6GduO1w96Lu1KJi66OzUHtToRcPDT1gHwZJcnAB7Dx+QAcgHdNLRzJ4e3Xx6Kd5swAampvqR+3Y
gjXN5k+YfTjvwsgph4MgcWc8eDvUDNYHkKb3epX+FkDPoR0BKimACITaDIFyhQycm1yiYBVJWjt5
0C3l9Mv9+dwblKbEGjKRcN70BnHpzZt5EOFDn0jKaRnV71a8dK4510gz1suRJcTO8sHfYC5hjnKx
bqv0jZV0EJToTwxtNRJvR+vtzX9t6F6VaOnBCu7cW4A5qdzyTv6KDV/PaKRrdSQ3K/6jalCIkDHF
AzOoHTykO1OIZCc4WNRFVjD3NgDWIWHXJu3VVqaJcm5UqhOfzNGJgUA77VKd6raKTP/+uu1M5C+E
ELkm5VqwEa8/DcNYo0NNUHpoRr1B83CRzlmd0h4k2T2YxZ2h6KsAhVi5EDRYNt+Xd3MaI1oGYKUR
1dkifX0WtRYXXpMfXlzqzpKtYS7JyyoudlP/hgJqSuqi5YGF7nJ5EqECHdNcZEO4hiFa001II3+0
g5X8kxTFULi6IqYMmlau/5dlafPMjVsvvtbCXD7VmYrG8xTF9lmfbeUvuDy26cVOrToQrwY4QtLY
d98Voco/NTsyMUyp0vGTjZvWkTv53ncRZKlU9inp3JRa9WmgQjBJWVAnTovY/Vz7IVYiBzfy3ii/
aitUPbBe3R4vnZfImCJycENf8ms9InHjaPNRLWxvFFCNsMIIUAk/1nfh94sqUqLE1kQegATsnxJ4
WV5X9UfmikejbK7DoWGYUe3yIDGAEmiTGZ9Vs5H/YHOv19HKOyDE2b4nwPNhskMuCepClrxRo15E
/60664BTD+6J9Qe/jifBCnBJIIb7/8StXk8bqJGp65Y0C5QwSlqPbKI9hWZhfxSKWUS+NhrWGeXf
q2Zl8UGSfnuEifIpm/6qXGK3sjnCDnGhKU96FiylXmLslMiupos5iKVhPkhe9r4S1CINLGsF2m5x
YTHicyVZdx5oMSS3S9yl3XBurcmOvLyEQP9DtQR6BXqhhUE/zRBw71+Mu+PTZ4b0TCQJee31LCdt
NtKJZpb72igf9WWMXqifyq7dGfG1iKf0BRqbfIZR1h2MvDvJiFqB6SdpuOF196rVJ+DEGXmRlcXD
I97+bsD4jFxbrY/27e3pQBWI44fBDEPexEHlWOdDh5J/kEDGxmN+jp9g5g2X+5N5G+HBGACCxL0F
v//GOyTVypE+bwlhGkm9EvW+ySh8dAi6yhVhw93axH34bFJ4OWoa7ZRUV7ICeiCo1xFcbvdRK0fl
0GlZEVRIUHwJq3Z6zvPUlE8FamE/4t4QH/qutHwU9ofHTJOizMvKvMpd08ZV7A+WlrIdrGowNLdk
+ghEdYqmRk5ts/7cxIX1EBux6sM6jj+/fcYBS6wo0TUO3Mo+gTJW+8GMiwBkeo62sCN/mKGsu05e
d59bZyjPFijIg6bzTuUDgR2Un9ZGADKC2/uhEw212yIqglJU9Xk2IzQmFGN6P1Jp9gdL/Tk3g3PJ
2h5RxrwrT9Q8jnrBexualWanUTdZ85bNuZXGEL0CKwtaCuSXobE1LwXXe3Dd734pqASgpCBRbjvO
km5HihwaWTA5bf4Bo1PhuLI6OambK3W8oszH+anqo/hkm0lRuWVtjl8WHAyPwMm3UeMKaF1t7AFc
2ze3RaiO0NWxuQvwVMkWt9as8XudQftEOnOKTqWS/clhpnvGpawAhb6hAbUDWsIDccFKIcY9x+Zx
fRw7mv5eNoZm4w5ZIjKvVUVrHByfvbX9feT1z38LGCh/42vUpXlgV9Lyoo+NGWBe3B5UvndHIdul
REGfDvTz61EmCqRR0YQsbecYZQAJMETnNIkGx79/RneXDtAJIk+A/25EfWN5JNtweOJCXW3OhvYT
JarvGH2pXukg3Xx/sJ0rmNuAe5Aa7Joaqq+/aujlKbIyLQ2yUVXTz/RJsr9VHDPUd5lphReMEKoH
WR6m6/1hd74Rah8tLe4FeMHbkk+vzzpdagPN924AAS0WsgMvTCmBJWrWParlIA6qP7e1X8RLEYZE
wRbtwBvBd2Cdok5aas1mOVJdd8dmVJsnW+olULF2JT4usiq0c1Mmefy/DkWq/lyMUa9/fvuHA5Zd
hQsp798sLopKasbQSWADiH6G0lr5tdoKYHJV9BRbw5Eo1E7fjO8GSI8eNXz3G66Q4EKkNYLyjK0N
mGTFYe2LZNafWnvpL61lYh0SZ0guzWrn4ZXTeljhPmZSpHwjrBMHy76329Z3F3TVCt7avrqItA+6
TmEnqOKMimY+6FJxNjpn/qtp7cQXg949OLUSvV16ELwzfCnwCyvQalv7iFBxC7OCrlUUhYWvL2Xu
t/ZZKYD7J+JJ9M57LbXKg2dv58IgSMWQZq0N3DakAQqBYBAOrTI5RL6l7q0XZ6mOuGA7YSGjoAK4
SiisqnmvD3DsqIVDooTgqSElHuSM9rwoc+jPBZ619/fu3lAQ9dZdtGKTtyX9EkBLZS2IODnLCP+p
6Vtcn7LeCVFzFjhI3h9t74qAogTBhgL/imh//WGNBMu4i6U0KOQJp7YEdEsPgODqLMn3BVzV229d
8jPKY4CRqA5sY5QoXSo9adU0ULuieaDNbfvlqHUPpIjZKQ2N7iD23ZtMinBrOZqM/QYRVyIiMqgS
44mxi4N4DJdTj6qOXyEvdLo/k7tDrchMOvY7lJNcmWYpQSY9kAqCknop1VM2dcrfPT5MB7N4u+ch
lKlrbR2VT265zW7sushx0nrKAlTpiS/JPE9qDx3y/gfthFkMo2MvwwuyUzMCgm+y8VWGQWDYw2Y2
u6zpzKl2Ihtav2a/Rz6suVhImrqSMum+qbftwct5+6Csv8HC8YvMHtW9TUQ5pT1SQjMRpWEMbBhu
8eskpPkpZb29sXYmw+U+r1xcv9DWmdMjLvT6/3+d7zM+WoOo07Jjb8rjch+ZKAzaxCNq16auabaP
md21p4j+njeA/HFFvcwfeitLDk7m7iJzMCmh4d3Ofnx9MnulG5BZL5j9Iu5PC7Lpl67UtTfv2l+F
cbqlK9AEtsfrUYCTlkmTIWQ1xVLoVfxX3tgqlh91rXRwse1NpYLEJf1QItcbcPfKo5ecvmaosK+u
o2X1596YateSFwfe1CSfQVGOZ6PvjCOO1o5ACp9Jnq2SlcH42WZkXaP3ikQZI2hEaX2YKj39UQgD
9O/aiRAXSpOYc+SxlDzTeaubq9NbyYmHYPDNqUs+d0sM1gRxxzeXdPhZtF0AHBFa3+A8Ik2IUtIM
4sLIbGaQW2n4cUEWsvOltgU0fP9A7+0oWAXAx9FhgGC42VFTVOcWdtFpECKerbnoY9mfG7vv3i4B
yFdxWAHEriSr7Z5KLBrvS1KlZP1DK84pko5fbMSBBXod9vRY9QW5PeTkPEKRUAsPMghV2TmyKA+h
Nwtk81ZK39JFXvdOkQbLsjTZR7XoJzTLtGiJfGVVHvy7mGqBlFOpJGiLjemozr4Gkk1zVQXxNzex
9TrGFyEtK1dKQAb6k9HZ3TVflu5rP6k1lIyhFug5zqF5rot5Sq6yLLTQXWY91g4uwNtnBWW2lXNB
OsTe3dY2DVRvi6rM0qCV1SIosmnye9vIr/2iHe2P3Qsf7DjHBCUdSmCby1YNHaXphEiDGDDVu0ro
GkplqFSdZvTZTkmTTM+2MSLnBMHtP7uPQeQp2Ca9fZeiYYQkHRw9+kybGyntkyEyDARkwRn2L9Mi
JM8qCuvg3ts7C8SoeNHRhSdu3BRTkSSOy94GtlBkjXgwrFa6ohlmHxUI9laPMRDCZPHQ49jM6CJs
USE3R3e1VUw/lhPT63oYm04eWQes7NtIjgIEyDh0voCh3yhucWmPEFNGopyl7p8VBOKxbKdkOQlF
+Itmz/79ddrdLWAl6ZpR56KKs5nCIZvQXlydmPJFk7+jBjSLU2+VQn/MFatU/JZieOPmqAvmrlNm
lfU+GUr7nZz1UJju/5a9aUaTdy1zEhDdZB7UbCPJnpF0jyEJ+bbehkGcOtY5xaHu4LN3hyKHp8fL
OblRTdRBkUAGBdZbgRUUvpLLnfI8ovPlYd5C3/f+h+0tKnklpVMW9BYkEmONIltSRkrVG6U3AWl6
jFKwB04S6j8AYR7Be3cXFXwITCPyHSSpN2+EWqOoTskN55twVHMXjcP8Uet1vb6ic7xk3lhRPUCd
Kvo8l3HanOqwja7ZVGtH9ZmdeUZceS3+o2emE3+9Dkw6ZmXU0OuiZLJMXqEsOMoAt0qvohybgydj
dywuV/IDWrEwHF6PpeYDS40XTQC8Wb2aTtqeHAs+XaZAQrm/oDv3Dq1e6k2MQgt9O7/R2OoxNGK2
D1qBl6Lo6nMoh0d8lL03kFgHY1GqMTyFv5b5t2KdNk/QdiFQBCZqrbqLIOX0A18p5R+ATfaLppQV
Vh1jqJaPQyVqHkO8B6d/0VpPnRNq7fWX3pnl4aQj33+t2j6S/bFOx0xxNWXGFlXRUa32UjLv1sXc
JFsBPLZ10uc6d95+tIHAkAyTe6OLso3c8Bynw4x6cSCZGpa8ja24eRFl18zMjYOjvXPYGIqrk2cH
DOo21yhEogl1TPKgQl/8WZGG3vZa6EjfkkGazpoezsrB8d7beFBcIA0REoP5XnfLb8sU9wtqHQXR
Ny4V8/PQ6falkaIe0cTBOUgndqJvXDwAnRL/gsncflw9V4uA1kcXyI6S91LppA9Lm5nVhcnXn6HM
WQF9zQY7SniGB2u4t+lJYohjQBkR+68T/9tnoiUFdKNg7AQdj9MMGPPUG0l/8IV7k7kqY/Gkc13y
3r4epdKEEvZrN81pisZ0gTUZaLRL6f/MRU8P6gp7WwUcKdh2cqZb0hWamiky932OT5uZnhI1rh8n
KfpYq6LyS8seD7SB9oYDRrGG7pAC2DGvP21EfKgegdMFZVXofsdr81c0QG+WdJFdCs04amDtTSUl
Y2IwNKNorG/CFiPJrFbXizxY0KX3M3UMfbZk6Zea9PaWET4BlIMoHcLxv8HAkK+gpQJKK5BDET4q
tWhOaVQcNZR3PwixB5omgKRuVA6BVw+DblPm6ufI8iZqsy9V7ejugj7vl/s3/G31lQ+CigOBm5r7
TakwExXoqDrPArvtl7PEvUgPLLbfAZ0tLl3XZQ95E8pvroIyKHIWxMvckzcI3RIEX9NEGRdJQ6hs
RIrgLat/3v+yvV0IKYW6JJEWba/1y38/xgWW6SqU2UADxQsFvXUrp5nP0SwaX1LKg3k8Gm2zB/Wm
7HgWUMEWVWI81Xnxb9pk2fueo+fV3Zyd7n/c3g4BzEasTpkHrfXNcI46w6sooyyYBTyDAciBJ8Ww
T6OKE3B/qN0vA5QMVA+F2JsQEh/eBUFjNqMuSc450dT8qnZR7yVpIp/aeBLn++PtXb/se9jsoIxv
aXeaujhWaVN4cTIlPxPK10G4qirfH2VvAomdELfgmb7tcdU6Vr7OUCECZwvnZEDDPc1UKq/RoLZ/
sFZ0GMhQabcQJG7WyqZknI8m12GUqsm5CpNY86VpmU6IP4viYLC91bKQ1KWxQ5XspthaRYvVRhp3
oRTLkBSVePQSCyFneaFfZ1XdEQJl7/4AdQMyFdIgALr19/x2ykCdwDwpecZmpyi/tEXfuQjoJuek
7uQv6MssJzWRjmCrO4MSJPLCkAmzetsoi31YtNlaJ2cCuqDKUU12897svdnsI8+UCsyMh7b7en/L
7I7KHbkqQ/Fwb1WaJEuFY2otadCVWB0mZNCXnBbROW9j6xGZnvK8LJXy9n26CnbSmzSUtVa/yXBq
4SyiTlsGnbvsZSiX+GOqJJlfqJN+ABbbORLk/RTD4BeRW2yXUrVi3REhvoSTFSv2OTTz5l2UgZx8
qExSm4PUYmejcp+s2A9YkauKxuuNM+HmkWtxSD6e5dY/TdyEFzE03cVIRqlz6bWOB4/O3vLRhCBF
W+W1b2DHTOJSCoHFI7Q4yUsSvERUPY6uWqyKcwk83tNlrLDv75n1bG8K8ms6sLZ1fwVEm+VTG3sQ
JjbtQVMq9XtLmV5IY81zYuHLacVNcpmjcrpMmHV9vj/w3mIyJukB0ne3dSmlbIcM4AmFOIS9Ug+/
HqR/ixEWkzDN8A/WcgWtU/bn3r4pT80qIQPq8EmgmVXce2jk151Xa3VMMayCUvXeLnnoD96lnXeC
B5B3HcV20ArbqA/P2WKNeKHDrb0W0ynzZxsProMF3BsFHTESLCI+7vDNAqZmAy2qp+bdFEbtZ/Na
bqxFeXBr70DPOG+0/CyIPyRW249Jo3yskc4GyKcQRHiCvO+r09TS+5ZjmHoZqhWl25VNWbsKTCA/
inQj9pcEoIlsaf1BhWH/56zg1JU0vVqhvT6ckBOqAgQj4YUG1iMSVeGV+Gc8KUtp/o1LeP21RKcc
7yipuOb03fwha/rnaEI18v423v8lVFZXNbcdyljsTDknVyGhzjOj9eZJT56MVErY0mbuBF0Y9S+t
0urnuTLmdyg3y89xi6c8Ljr923mugDRkh+1A/xnNo82sYA1sLmVFrbfN4h85mjNkbWnnIrqqXsZU
av5g6xF1cfNz7d/ihKO8A4JimISUSrp8NKwmexcDVTg4uzsXhUbkr+DqsIrlbQvYiG+Yc4RuegD4
bDx1mv1j7uL+TKhcH7wvO3chjH8uCY7Ryttej9rvoYII7ckqZcj4bVX/q8dVOj0Udpe/yLAXareL
ixLMS4PpxWBPpnS5v5P2Rqfwi7wrWk0A1jeBSrTYdZdTrggkaq80gIHbpE1XnZV2iq9Zo5uXFt+B
k8pFdrCOezNMGZKePhcxb+v6y3777iGKlHnOC0rdcjafUkuy/dgKswuVqurgHtnpPwMeAB4BFZ8r
cbtDUXLhFu7GKMiWrg9kuW+xESkKr+ii6bOFhr9bYpd2sWK8Il2arG9nCZKAr48ALw4X87bVj23E
iHk3SzyL7ARDZTkv/QLPpu8Sn5U9mNidF50bk58J9YAy7xYNgud5hQZjGz6UqYMak2SIJ9uKZ6+V
29nP6Nue4lGOPt/fRzuMwZUBiaYz6AHSym2xsiPyrqKcF0HGNWQ6LZFFV9hczKI4LU2Fw4sALYZ6
tZZVCrzh0fyYGn0MBd8wQ+FNVq38rSgRtgW2Pf5PHuO88dUMKwavbQrpKavDKIdnrSJQ2+J+ZV3E
MkUfEmXqddyE+voxrLJFdpHliNJz33bVV72tlPlCLpXlLk34/l/aRU18ptnV/oVFbaKz6Cim+nPu
JPa1NMw58Qslqt6X0AMHf0AaMv9BeZzkDi2H5bT0gx5dp6aKlL9VtZ8/4z/bHSEldo4jirFQU2jv
MpnbrmuGZCIExyQOjDxsLgVODWcxoIOXS3X6X1rTkJnDMoaMk8jX+wu4s2ugI1DAQbGOyHPbNoxD
pWnLkSaXWsdVgK8k7M0pHj5Q9UAfQ0QtgqjZEXZ+52ASv8Ojx1YEtPM2tm7+j7Pz6JEU6dbwL0LC
my2kqcyy7c0Gtfka713Ar78PfTedgArVzEi9GU1HAhEnjnlNimVO58COzLqgPDpTKh8S5LK/VKqW
otKTlmcR5L3XWODPelF0315/5o0shm7BbFoIjGkGT9yGoMLq4wRaKAkaQuSXJrKik5xO9Y4SyNYq
dFoA8ZHH4NSwCPBlhkeWMybziK0vAhcf3/5QpLnYaS9uL8M4Ym5HwDhdpmTNxPUQgl40hinP3GwM
sh95WOw5W2wUKGgbEbAJaH8zzNt3Fsw6Nex87B5Dx3gsbfyIokZT3QbBhEMxTHvz7M3HIplFPwbS
Dpvkdj1twCnKyUmi81Yqr7Hdph9E2u/NWrZXcZiDOtzF/HG7CsL+Rhdw1dPvQ+X/EIyy4QVJGqlv
TyvwOwbWyX1HFr5Eb1gxNHaQSIgXDXobuL1SUG8VVgNteZAAub99f7MS3SJoVTLglNunCgtFjbMK
zFyaY39WlyCyw3pXaHArZsGygQVMWgYqZbGK2XZdWYFAuuqBJj1xnKxDjLjbw2QnDcqWwjoQUXJP
UcTbRbb/WlPBu1FR4li1kCbJgSuWABtVJgaYYyFjSzdJ3TtYg19ff5MbyQoT8hkVDCeDUeZiFw6h
rYk6y6JrYJb9t8LIK54saj4KgNI7H23rgM1K+1CBGSqtnM1jp9fsqMXTGf9P5hC1c23VNPXMfPrc
hu2X159rczG+Gf3gedsvcwUI97akJTpm313QPjpGFLpZJ9unEnfuo+Bd7MzKNs7Z/FiIC9DCp8m9
2CvRpKvpoBVI1GTxeCKRGC8TXNLD60+18bVYhXyW3A263TK1jNp0EKMiMONWo+lZNLjhmEwDH7pm
2ENxbmx+E4wNmSUnbJ1smTLeQRighFcGLY5+jeUkjQ/m1NV3hS05Bt6CZnyu2aSfnWoyd0L+1nMC
HYW0wUyJunRxf+VagW8MPkNXMaR1cvCHTPngx0NcHuRQHU+vv9StmhM8AcgUppw0NZdnQEoDPzcr
M7+maBgelVHzD4ksUje2WunUW6p/FynORwpFPJCN3IGUrIQHu0t2juLGlp3d2PB/4PphVDj/93/q
BrTmK7+O++yaqkVwyVHC8QRY9ZOROSRpfbyXo2x84ZlEOAe4GWO0fGxVLiS9iqz8OmhCrpEWicKv
spDU5mAp/kjmEpnPTRJGhxFC4u/X3/nGcQHkB3QErArjteV1UdkDl7mvZ9cmA+LHB/aNl0C22j0N
pY3kD3AaeR/Af4xLlhx2NZtaQ4KleU2HPkCZuIcay318zBtAfhWS3l5TN9ndf3g4Oo5gfhA6XRW+
QVyih1Yr+VX35eY+0+vsUg9xtVNebz0aNQksWNpw4H3mz/vPdgGHqpeJNOZXJkPGr6af1DtfsZJv
TllosGkCpJzQHk72MOtbX24eKdMYMQAfL3VxgakAX/TDnK540h2T2ooQ3VSHHbjYRgBg0gPNgIkQ
Eg7L/phP4xvqUVpcZa0sZBcYj/atjpuix5Yy2DU12zgJNKQ5efSmFYxXFsG7asnQesnnJPim093Z
1tA8Mm3pvzaOEuYHSwM66eGz2yngL0dRGOfXN8wWAJgfABGK0SUFw7JG0X0lYdfYTHEmATll6vRE
dsGJ1T+a0Ikx4quMcrrrCRuhayVB9lvDtf7zFDbiZ9WqdkxvuQ0UV4Jr7e/c2htfghubI6QA8tqA
XOEfj4agyU8L0FKVA3s8WVqq31H5yDuvYSMAkoIwAf8blVaEMAkIv0kPLCWXq8qDMRX9A+aIHdZo
s/U6lOudILT52om0BCGgH2tHcslIA9jFID86x2+fmtg0Xsj9K/uE2+ponyIhSxP+gSKRDw2Sz+ZV
S836A2qrqLhbnRTLlylLtDsw+MhZvr4ltl471c7cDoSWhsH27emWynAoFMGOKGIj+yVFI9x2CYkP
fzD0t8O8eePzBTDbCK6av5Jqp4J8A30CLfpj+LrzYNddf9JoPnx6+0Mx24KGQgtytq66fSgBY8iP
VCO9JmNSHEY5iqiuEJjL1NHaqUf+lriLSQyT8hlsShG+TqFx2TTGMKqya5v68fchr6d37ZBOvjsk
TnJRBkc/m3RgTFePM7R37MI4Di3tmzcfH4fAwojNpkBeY1ViJZecuNCya6Upg+7BLOySA1i3GdQ2
qvWeTOh62zg068kg5nJvJvvdvuEi6XpbDkGXW3PYLJIx/Tya5g+EXrU3X3KsxISSfBQi7Ko53nOr
5z7i81cVBy3XkP3pUhXpHv5mfcmxCjpMqFrikLsKjLTJB623IwYT6O9+Yp/IdyRxyS8NvJ3lyqHZ
HXsZjfmdr7aORMDBcHUi8IHrW/WMEu7suIoFooSTmX5ACViF0Vw0T+aoV8G51yJFPb1+NNbXKitS
zNKThxewgitbRU2BZujRdYgCnLaHNjtIpaXsRNit18mugGUx4yBWaZdWEOwaxvXXpkqDu7oolOOY
dfZThLfaiVKg/TDLeb79KDK2Ryj3b+HHH4tMJYwoVJSJajaKc9VNfI7e5HShR6Nw/FCjbPtnYFp6
Ubo6PSFCGLglnPF855NuvWCiHECkeZpDUnh7MkpbH3gnDHPopGdnP3T8e5KXvTbIuu/H0BBeJJ0q
E4TyMmyD7xgVrB/iaylJY3ceI925k7i8PwYqWn4nte1lGf57mL4HgBt1HpPU+uXtOwmEIZ1WlZ1E
3Ll9UGT7gjZTQ7gDfh9cNE1SDgNiuTu9v60TwtEEs0n/yiA/ul2l4yV3LQY1V9UOJm/MRPeS1Cp6
6EHwM04Bu7z+UFtxjWBu0sMCOLxCyOWouODMA31AVghuUq1puNKE9qVFdmxno2ydEVwclRkhN5dj
i43SZ6rG9rOAdodpeegcA4g5WqQwTCwznFWW2+Buysfu8+tPuEHSpisCeXfmKHPtL2vebpTKQS4o
uAOjEr5nA7TxhPDlhwDI6x8ja+rWgzOvnI0gGR2XWlH3j9U02c94bkmMd/LA/vX6b9o6M/PHnRm4
ZMXLijRDAdGuxz68NkOk/UwCO3/R+/9g6Dpf03ShgFgCoV7WgpItwdSoGQ3YRutfrQEZFkftx0ez
lvck8/8OxG6zAj4sEngEQMZVKzwntTCSUw6BPU6iFDNX1BweqmzIRnfSqgaMRhJgkxZYyHqdYq7Q
j7gJZsHPOihC2CNq86U3y+5ZbtusPrRm1Wtn22LL06JrJ9OdwkJXXCQcNWYwAlTsyW4d44hjTtmc
pU4uj2Vj6ynthCr62mrOMHpa0zMHUMQEestRosLyJvC6misUqel3ov/G55wlu+iXokS1FkpFdJpc
TwJBIQrno9Kl5mOKMPtOWbpxUlmEPYzPB7FwGQEDLVXbpNWiK+Si9oBfODMBdarujX6Qd+7MjRgE
OBdMyPwp11WTGiblWM2YF32QFTTlp+F5aNXw0Zom9Ucui34nMmyuN8862acbQl69lSOZb3FHSyki
iVFkfkWHM73r6V4+o+Br79ybW58LXQ7qQmqpNUtCKp0edYwQnbpa7pjPKeIIQ73dWWXre/E8aBHT
aVs3uatgUpoC5uVVjGl8r3RmeSgkVfGghpU7Rf0cOReHb5YMJwGYpcO5oW7vjAI9RlxIADiEtTH+
StCa9Drm93eiSzuvlOz4wcIp6qWNd02rNh4S1UTqqXkqTztfvV1ZaRWGixriZA5tIOOErmfyFGVx
/S2Npfb760FzY5cAUqKPAOOLV7pUGTJrbURaeaYTyGN0wsahaL1OZ2acJ41Uu3WuqzsF3MZGwZiX
qoq5CwS7ZQBNNG3KRVRm1ymUCs/sc+08e84cX3+urXcInYD2xNx5XjkUmZIBJ3GKsmvd6HS4gzC6
YtRreoDS9qQ6tpYihwLGTX5Br3yxUdC96hyMRrMrOlzTDxwFA99jIGd+jeDo/X79sTauewRhAN0Y
TEu58Bdr9QRnPTYwTC3UIX1UxDDWnp816ofIV6PcFapSoJZapDuxeHtZmmhYxSnMeOZv+k/3rpvZ
yeUIjra2Rd65HWGldPswNY6h0CXDq1Etu47y4OzZ7W29W6YwoD7BkZOlLp535JT8P41oEJ15iPAX
/JhrOJ9mQlbfv/5qt5aam6701Wc24jKTkhJDFUlmcRW0uYHiDALzrlXq6TEbNOAOry+2FVy4b0Dh
gr1Zq04MWCSPmYkfhzwY5pcmFQr6tlpjXcy0Ni7xVGp3CuyhxziP9T1S8NaD0mKGnsVL1S1Vu/2Y
OsjZUW/JKgwb2ktR6dNRrqLqFEV2sHPWt6LLv0st9k3aDWlQCoWpsZ3Fpzy2m9PA7fFn0iI8h6rQ
f/uoFQQ0roJ/m38zueL22TSpqcoox4WgU4Y/kd77D2kT7YG1uGf4axZ3w3zRsV1oDdGLW0RohFAi
xgyApvwyNPSPGeXNVLiw5SV4uZ0qn9IpaizX99Wk9RDTMTovRMGfchliCdYreZ55ltJJ49msbLP0
xsCQ3+Fyo32xmiywXJg1cY2fQCaMg6ynjfkyTkn9J4GiFLu2XTsfg8TI8zvHRG7irNmVEhybMC8a
V0Kg+5oqCq7uTpb4shfmYvhjyrmNA0thy18VM3fUQwBK8l3fD/77pDen5jhkal4eTFUg4O7EQf8g
CadpT5UTa1/tXBL9QU+6oPLyVJuyQ8qYxjk0RtV3Lia6koTR6DQ9CVUrzUs5dGDdBwnIvedAc/1l
NBSW7306bcQM30yUs1rWDfTHcaJP2yM5541RkaRe60uWcEejZSQ/AVvEE3HM8uYJwhFOw1VqpyXZ
RSF+ZggOonBNbwlkSh6IzyIQySeilDU9N47FXMoF658avxGbFEhBNEr4rYmraLhkpe6csx7OyEVS
hyY4ks0rsaclsp0efTlNzKOcBTouEnqgasS1SJO8Qoujpwm8QHrA66n5H9FDmPdqKiL1GEhSDS5q
iPP+UzxS5BwmW8/yl6momg9lXJmPyOsFmTuZg6hfRrMMSzetzemrbSTOr8GcxpMj8LByuwihnztJ
MWvrnMtVhsLh0PdPXZKryePQDP3gwj8N7AN15UB6nxlJcJiyHu5o4gz6dCfjjRe4gcytd0Sm30oP
ytjptVcOJs6GJb2p5i6ReyVzg7Ss9EPdOtF9Pg5Nh/F34nxFg2ywvVbkxqfKMZrctQDr2I+qNAxX
o1SGFGVhOL+ezEUj7vqwGCtkH+xMj7A3aTLFbR2YUxB9yqE9pOCjqouShCbeW1wWlWv3Qfu70pH5
c/1UMivs6pg4ew0u8vJ92U7G507yQwBgRpx7aZcjqmgmzKjdEZRb8NJTTDZuZpuV9DkXtWp6AfTq
q1Q20wctRuT+Jcdmd3LJ2eKeTemM/UVEVf2pHxujdfWy1b6UlTopJ4RWzeIPlpRq5qmYaew1kDbu
SupC+n9M8sg7lpVxmYgAxh9EDKPLtBeAuP5Hp3LsXxm1+YeqUX7Xohx3rpNVSJ8JGEhAcUGS7KyU
0pvEHqwKBgF2OmPkNTPWroyk+DhKxs/XL65Vy4gOP2rNlKRoY7LW4kIWtPVlY7Cyq9mo6TdbONm7
QGtNMEdO3H4t0ec8d0lTcPJG8Rm8blweX/8Bq0dl5EQdRfuRdJVR4iLCi1g0UzpU6EZXTvFOhGLE
odEfKNvq5PRflkI7A2g3V8oSJRH3eR44MkRAf4CvmeXBBD2hNE6q5O/ZVM2/enmhkM0xOkTBZs1R
iMIJsKOdM++thur37Nb1S+mYlL39gWZtXG7IWTNo2VUMIrTdAPNTPWk9x7aeROx4th0bP2b52Gln
U25dkhS8GJ8CuZvBxbd3sd6W2ujkFFAJTP0HJ9KGc8+AWJxNTZC2Vk4kLnqfK8dCVsTeKdzaJjhf
0xZj2gwIZdHxyyvAd7SIOIUN1pFZq9eyq7LuJZfa9u1quIBowAWgywt0bQWnyc1IbsOJPqqqwPlP
VEKU3YpzgxnJzjv9izy92SgzdJGrkjeKb+2qrlFNySyQZGWgHafxcJgbpvdj7TQ/Jz23/2eGOveV
nNmJ6mZ1nT8mZh3aj6NeatKhDSU7Pfkijb7Jfi4zsh0obF/fYatvPv887NZgIjAbXe0wLDtHHbvS
7Br6de7hqc490kyDdkhL50cfWNrRtkXq+X6+R6BapZqsTKUAunyGkCLTebvbCiUKh6DqMsoQXxwl
Lc+OaVn2ZyOxpgc1Msa9/spqh80LUvHN9F2qhmUkRHq48quQBXNcja/FKAuOVfkeSkq606T6G2iW
Hx0WLYUJg0hagvNb/6f8wvVmBKFrMYlUJ7931SEAsS3UwQgOutbW3It+ZRcuGcvMqqzyCknbMa6/
q0lcvJMxcfqoGpE+HqYRRvxd3yGW7eaR0YR3mlNZn7KmMQeMIMrkO3CB9Fuq+mCXRsHjHXu1UKbj
UGnTr1xIiH2WvQ+4AcFVJcU6r67Vz+z5rnXjZhL9uzqkU3e0GkilTNlg2LukPSZNNVB636ogMIRL
OWBFHg6jseNyFfatGxS4vzwRtpIPNTJQvquM9vDl9Y25CrB8LXiD9KxRwIMfqd6+wjwPTRHmyNpH
POvRnPz2kxFJyVtxdfMqdMEYZ8LAWQUC2Ypxv5LT7CqnrUqci6THOqv2VC3XEDCWYT5F/KIIWU+H
ojhOzRRM6XWy/Oicpv5wJN+RDyKKO76/4nthqurPYdRGuMwZ0/ewtrTngbn14fW3usp15h/CGJDM
DxIhLKjbt2oOvkwni7l/lOjjETMigr3UMJuWNXFIbIk9SXDcOQ5bMYblOAo6/qMrah0nzZlm4Ak9
kCD/X2Bk/SWWAttyqS+tk68X+nf4YfGjjyj3HuFu69Cj5zMju8EfkAHfPjBbq+SQlfnV7MbhvpbT
HryZjzVa7+zJ/24uhcgxLVVWW6nbxFJJuTdDlxCjtmlwSgFMFcQCRDLZO4nOxme0ZQasqLLSlKPf
f/tUVBGBNqLXcx0bpziPelJey8QyjwqjBq+swuJetvx8Z9GN56OhhDoMuEkmSMtkpNYqk8x8yq5I
bbffNRwpz1HdtZ0bqZO1h6xTNq4H+mVIBdEO3zC9pHFGBdGzaWrKRrfuDeVi1nXmFk2KOGE0yi5w
/fhYJ539Z2BUeCgjMHeJKTd3MSSas5RPxoUuWDurVU6uX8l7akYbmTXjXrpBCDXJYA0XF9isHKQI
wX0SGRbwKQQeM4IlInUnrB2Kj5gBNV8n8MMnkaARhdpGOt69fpo339E8JuXIzhOnRYysbOAuNaX2
dVIT817ujBcMKlDmHDKYUjic7OQyW8sx16EZzNhyLW1YmlU+MXHKrqWtSJ/sokF4wMhQHi379DhZ
Yyt2FlyjbGhDQm/BbBKM0npo2fRl7qRZC2bVN8sncETBMWvLEN0lI4m/4U00nNKqLS1Py53xo9/G
/QWuU7GTI21tfFruUPSpotb+oKqQ0jrTAdlkZhPdZ7Cf0O3tK7eVsmgnPm++YpyzqNPIxQCP3R7s
LJWnyk6G7GqnZnu0gsg5o5eS3jllYN23U219e30HbT0avX0dYByIFJ7xdj01FOUwmB182CBsvrOS
MXkoL+ufjL6v9Z3PufVwbB8OHRMn9FYXB6bDbDrAwipBawl37URJprNSqdW5QJjE6ywR/oeHo8rG
EZOWJrt2fvh/srBUyRPLn3BKKDkp58nP3/eOEMcIS9TPb3+N/640P/k/K4EqUYKJdOjaMmQ+AAtL
6HvRd8M/dq9huvXFqCewRpoJkcbyzKsNLjCOQkk4NmXhFuD4HtOmxVUK9tun//BUM2aUbij8tmWy
MMJ7xYwXdFQs5+01sjjsh8Imvg3YsEk7pe680xYp8wzZ1pga/NU7W7zChFaZTJcovnZh0HmDrY33
YWlPO6nI1tubhTVJzY2Nwm9ozEhvgcOiUz1pn+IpTI6iNaZTOTV7LZ6tB6LAodygsppng7d7ok8d
+kkVg7omSFElop18Bbyzh2DbyK3YCCSvXANMu5dDEAy4zVhUuI1B2EQXVW5CV7fH5mL0ZngMbdqz
UdU3ZxLCvVC19SrJ0KFwgANc88kzMwVVwKWGLFccwdeQxzu6UImXiqQ4vb4RN18lNxwoEQa2K+pC
YwpMpkIzvZJew3YeWzQ1e2sP3Lh525BNwfiiJmY+uLhO0dcORWPNJYfvdMe4iScapXL4YdSm+ERy
mcYu+kjtUUsmOnVD12BYbBU73JQ1apg7b2alQF/g4ltlrH6HnifFT4qXeKsGx1j1TUEvPdZPfYwU
AaASO4MVLEG0d4vcqbtzUWQoGicJjq1U21nmAiXoLuTce02vrc1GzOGX0TNZg7XrPohzX2UIkAOX
vh/MiiGGaUkvWVT8HHwh/3AQa/veM3LYuTm2NgChgeKBOm1N71V925Q0p0yvQu7NR6sdoi9IlexJ
U21l1dzygHfgq2Hksfj+mFGoeVJm2dWKrOBX1ongqyO1o6sISO5AiITriGTP3X3rGPFIsybPDAhd
BtlWx0LHbpFzMjJDfsyUMStd37Fa3QWSpf58/SBtfcBZAQ5nEJt+9xIhbdaNPckZi/FjoNRq0VCe
0YvwyY/rUD+jCRQ+iUoeDnSnm51Sew7giwA/Y5WpLyG50/GZlav/uSPDMg0Q5SQeMlDS31eK9DsR
qfMHK66QGrjr651R5saeuVlv8TXr0Fd7Zx6Bt6nSp26utuNPZ1Ljw+uvdHMZuNDwSEhpVjk44R96
Y6gl8PcL6VGq4CszxN3JZLZCEwIMM5MS6Ie+0krna8rMLbEx60O17+8QGqKVhF27eTCj1FQOkmlG
imvknam6Yd3WuYvLTpQeMvzG3jyORrAK+VYAvpSfHJTFTS1bSU3wI2esiuy7ZiS4CNud6YE6Ld5+
W2NtggUCMRlXkOXoQPb1WotbhCa7Lis+t4VN1yovYAemo/kfMoP5IyJoOQ8qVgDenuG+1qU04mx0
Jj6UVmI8h3HpHyzRWztl21Y7aG4KEmpoSnDyF6kBNiC5ZDaoqhmN3sE9GdXuT5aUxc9arsoHESv+
SUmbChI/HmpHKJT9RdXyTnHxstN29u9G/GFH4dYL8gwVCse5PZZjU5e2pJAkq2YYfOnqUfGMoaiv
aRqMx9ePyutLAZS6XarA5rifHGBS4ehHXtF11QHRquxJ0iicX19qI5TDG0DJkD6MM+NvbpdqNMyA
mzkhDxMFzJIFP0GEcXRxRJucK5TR78ZwDzuxjgQgl4ALsl8p4LjBb9cUalS1cV7TShc+Dmx+YHyk
bpT3NIHXcZRl2Iw0gOa8fFmyaWFgGZNDL7Hv7fEYBZH22AxSfvCl3HyImmZPSGBrPRVpQyjBbFo6
srePpSZVoU0KbZ8oLBW3KRX/UR3C5EnVehP8EsY5r3+6rdcI4xOgBkPZuQd8u15uCqdtKniqjd9b
HzpJSZ5aWal2VlnvRUyiMJ5gJKmR0SzLqEinljcRRbgOpP6/0Mz1T0kXikdNTnaE4tZ3LitRgM7s
baqbZR2Q6MyzxhD4HJSS8tfk4JrkWa1snG1fMBRAt/RiGMxeIxvDyJ1jsPUuWXOmflDx4Etx+y7B
ccA21gDVFdgqXRohlIdIlHtI0q0d8s8q6uKL6X4YZqOasyONVn4J1DE5leE4nkyl+yYBfD6/vkG2
lsNfcTYvICNcISDjjsQcljxSx2PZevkgWbGLgUVwH5ldc274f3b0y7a+IHNRMl4FuNlqgm02muIP
sBKvtVIJ1wwtIDZoKCD1J/wPEthtmpJ9/A1jd2cvjv21/LvNmug5gYti/8xF/6q+A8/fUVBl1yEe
W7AhFhmU2+IGrng985GPZZUoRFEZJIrmd9dEdNIDqH2MrDCD/EI+Z/5AYjWpXVtkcYZQld/v7O81
swBSLsNUTiwp5WxBcLvJbDUxBoYNEPzAgrwPkiI5DXXvf0TDqH/AM3q6A+KFiXWKpUiV2bKLZrPm
BX1jP6aFFe4c7L97evnGAPTwiyiKicaLn2PIoKGitodtC6E/dzsz82svTjT9OmSDXbtdaOTRAfPD
bDxJQ1EWB1ugAOpGipbaHrAmPXNtvzZtDzAvztOB0obRSxzXjeW1fYwfmZVNYK+i0KbDL9palXce
YT6VyyfgTiYHISQAG50PwL+ZcmWHReSY2dWh9jvqNJFOHQpDcELt+lH1UfdxUoTixnLI0WCt97Rs
N86XgcEm+vwzQHZVkWDC6+CXruZXu6+l50Hu25NipMa5LkbHoye0J/e4kdxymDXUFylM6KQvIySH
S8qDAIOXKnbky4hPn1cZ2hddOEXlGeM0YZNUFiAQIGv3T1VlZJ/hQYm3vnUQupyyWaQHBYzVvVrk
Jj7xTDMvOMl+rWo9e4H+bs5jV+OuLuvsWZtqUGDylM54LOPyelBbJSzMp2aKMJTcWSN+OVzhwUys
QoR5cSS4IAW4sWdmR/0jowdxylQsTmme7pGv/0aPm52GYPYMoOWCsqAiGouaTNjOZMdy7FwcHdnB
B001Iak0Q6In97ohnM/ITduIPKVd5Jq1Xb30XSmbLq71cXhIkPV6ppcnS3e+MzI5nPwk+JCzeZ9k
E13USW+me7IHda/+WO1PfjSiBIgt09lFdGsO1/8cDxrVQqSFZF/6KvwSYzB31q0gOTVQ/b220aud
rHVjOfJiE8Ip4Pc1pwdTwMafDVMvqDWK977VNB4TYvy/x0D6aVf1x7duBMiogBNoqs3CncuNYFuB
3Ov4v14KLdcYaCV+96D16lcp9fWXDNHKO5Cg7c6VusqGcOTAdxbPVzq3Oj3L21cqsrLqqY2cC2Cj
8WLrle3pI+qCw4C44evPt0pJWIo2HSw7hokAjRbBre8KEfiNYMuZ6PgdbNTlgjsdDMjv19dZfzao
CtCEZjIIL3SpCNcbnCZ6VdalGlL7EOupdLE64D3+FEWntqyUnW2yCtroU/HZEFRipkw7dbErW3Ww
q0xt7IvRBfU7JynauwpAxV1glMVVEU7vSlZRPNkCrfNRy/ba5+v4gUwHxQ5adPS1V+CWSk8deWoV
65Jpsv+MtEP6jbFlx6pGbnxH2JBL2bGq4PD6W15vHJZFjovLggRplax3dYtqPByLS2hJ0zkBX+wh
L+qc0BKPdzbOxgeFoEkSRvOI0cdy4wRZgOqg1ksce/kTAG31MkSydcKOOz/0pUg/v/5kG8vN5h/I
9QAX5+Qv0gjUCrNi1kW/xGY9ZC50r+bbYCfRkygyhPiH8c14KNARMOf4iIz154nu7RkcGwh0dAKc
iz3k9gepKmU3RvPxK7BzpjtK/ef159vYMLPg5Fz6E9bYN7fLdfj9UasqzsWfK7oBru3TmHTKsyZZ
lVs7SneZZK07vb7oKpOenxGhAiY9M1t7mSpCQwGeMtXOpc10JzgHOJ2VrpPNsI8JlFFyQcRR+m6k
ufKjyOp2z6l4HXtYHnjGrOo2h6HFN0WLtRtMk1Be89Cn0daSO5+H3Olaba3C3448K/c4h3HeWf/c
T3asaZ3f2s6lqiv9S4WG6LWIgjf3HQ02CwMfA1AL3P5lOzULGhE4EuRZK8ppw0uNeuzKZC+b3jjf
N6ss3phd63pAnx9RtdFpjpVTghv2Ndml67B3rW+8NnDC7EnuBL7OMmAHBdteD1DUtdqpOijdqF60
zvZ3AtbmKnwaoN4q/e8l90uEpTNIZPTMZ7PpoogErHwwvdm3kI/DtMpijgOxggvhdgsogaJkVY3Y
oxbnn6fWT89ZrUReZZnDTtZKBcrfdZvDkafPmAy074iLS8iAmlWDKiIsk5vBtp6togq+9uhXPCuT
HMZupyVIDEV5pAt3KDJE1sCFqOnnvDeg1Pt9Z4KEDENwvfoQ3SHogeOCTlPyOZTS+E+iBnBAONLA
fWcmWfIYmaiHHcK4k3/JRWh2LlQN9b3VWoBEc9p6OEvGvf4Y2lk6uplO/9lNSGkxcZbw97BA3Uae
00a9ekqVtlI/kpRnsmugwdMfkR+3SDTTTI4PRYVLoIfxK7Ou0SrMF3NKcpmaR7LSozTo3GxOp9i/
dTuRS9gLAfdNUgv9xR47aqMmmJzJDYdqGp9Ico17o6lRjOyFLf8ohBP/CUPNegfFN/APg4TevGvi
fPI/vU7z92mK5Nw5J/o/o5HkF4fBtMBfyp2UaF6P68uXWMqL703fZY43GEZmH9K+9AccMK3wY2LD
rDm00O+Omm8P3Z3fCfOx6iXRXosuqtOD1Pja17iFg0GrXpsxO2EiHYdOE4FrosMonRIlqh4yMTSR
NyRS8j1CsCq6y5H9Eq7VKLVzwhc7zD3bkSrwoxFiD/BfBHJjnWpUz/ibKdXBF61aenqaVfplahB1
Qs8p/lKgC1/hwBhCcZGiqatco2lt0zWTsJcOMMqszosL/nFtySifES2WkkPlQxY+mKRtMh/JlOhA
tFzAT2MNBopZ0ajdW5kl6kdJzcbmXRNo8v/yYlI0L6lQXXD7qpqqF9VPknNsFrhrBPSsJBesS/2r
5Dv33jAlfuxVTQ5nRLdF8W6yxGC5RuxU9Z2kqtUflAjS8FKzJJ9ChUzjGpEdOy9mXKryc9+btGYo
TJoHYi0SCiDhStBYVmr9wBwlTCBJ9Vn83odXWuxoVaxDyjzln0mIROS1IoZvg4nSEVG+cLEb3/rA
bz9zq/RvDVzwDgFd4a1E6rxG6pThJDEExy0NZ6DkKUZA6rsVGc5OFrt6lnkVYheZHCMewP23gSvr
E8m3JDO59oRekDJ1dwXNk969ngasViE80lpg1g4QiKnnItUxo0qRoeNF17ENhntFa/yjYeb1Tkm9
dXfZXMRUiaSmK17PyL0l8HVBF6YbogN8qInJfRcfan/YMxnaWoqOAa2aWeSNAfnta8PUEOXRKEUN
fpLwT6JWA1YSJWfqxmaH5b6xFEkp9G96WxuTDVltisGIK+nix63mxVWdncrKDB60tnf2sEbz115c
LfCUcAvgNsbrdHm1tIaJjxwgcDwx9O5ojnJyNAoj/SFlQfow4INY7+T4GxuDy58cDcH5eSa1SEpT
qMJq0ef+ZbIacchwqDhUBKa9juXmMvNUaFbwX4t3taCrU+xiydDIPQ9p1TmeU+PebiMO4pqDqv8y
+jq5M8dMO2RmUNz31fiTw5kegsnM74ZS7by2LvqdY7GRktO3RqGOagMQwjJxZKaEhc0U2JfGLLEu
CJwQZH8lH1vLLr7ro2mcyWD3sDUb+4lFwYTPtrlrZqxPCJ9SgNiXji7zwUc75NRPAbCATrJ2AuV6
O9HEngchJDGzePn8Wf5JjMfJRlbQKNWLEgRp54aB8KPPtQx1esjDJvpRDP6eJsT66dhOTOWZFTBu
pbd3u2SQw8UVTa9cIjHYhxrdzKOvgneP82ovQANoXx4XFqGY4t/5IVf4kRI559GumCnFem9XRxyj
zdP/cXZeu20zbbs+IgLsQ+6SlGS5JLbTvTNIZe/DevT/xSxg4bUkWMiH7GfM0cw87S6mHks3VAmi
DcEyN+JPXmHGvs8LlXmBbpfC21u1bLIQNX/xyWScF0c0/1IZzVMMpxSs0EycrUUd5JbZt1EyYGOO
E21tvk+h18/4KtdkeMgD2/le6yfn0e8wHD4U1aJeCiDbv40sLz87/hKbB5/uvH/UY9wE7i2eLDss
GUYTUP3Z/OWqzun3OGhMXwXigMtNgyqQ2Ek6gd8qzH9SeMtFv+6VVRT71ZhGpoFd7Yjjxhpv9oaf
LV7kjoiB3GlDT6oSI7ZjR45dpH6oa9OAUAUuMHKX1DNQYYPs8KWENFzjklG2WWBCHnCi1NOUGXS2
333oewjPpBoecAbE/YQR1nKguYAsvCVQ/x67JCCtqmWg+e5iBnYR58a3uazdGhB8X0BUya3sh5N2
qQzJAvKfMdMwe1+lvv9Vazw4LH5cFXe94cvu0JHp1GFhu32yH+Db/8hLQxb7wZnVs5E3Q4bvQVrP
QQUprQhqa7Dup3Wd1jur8ZP4wc81bwwleK6vzpS65LGJQH669PP1LtGXqYg85FxUOOod3uX2IOtf
Cj9a7PxqJAIjI5W5Bk/bau49v8jHEIGZxQ6yObZ+r0VZvuRKWXd4q9TTziziuQ+EyOL2Jst7/QbT
TV0Fg1+CAZkq7ZfpIn3oGZ3zsky+dpOPZvFj6Pr2a1fhzgD34RntnHqQqX1TSMv/sOTWku36mPx0
t72GMJfdMquCZM3G3/zo7UNmDavxiMi/6+48cxyKJ9yvMDEdYT92UWtqy8cxnWEblcU4HrRsSa2d
LUuFLkOT+u+RedJa+OdTygzFXdWu9MwsOVaDJeuQlKd5KQpI0YGddo7a9/6q5zfClfbvem78NqJq
1EC1JWQ+UTGsMFjn3JH7Vo+bKjSVPaRR1Q8xR0DX5m4JJmPunyU0/s37u7baez2mcAhU1TsimnRp
5QF2g5DO51VTN+5YrP4NowmEG2cMYN+3WmJzG9zpea2l/9DXtv5hSZht3jSxKtKgHN3iEzO4YuHX
tONu1yrPiw+9sPoXaC0QuxrojOP32FwnIyr91qDyyBenPSQpxIAy7bs8WFVbJ2FieM0Uec1Y3syp
0XQRj7D5rIzEWd/52tx/62rX/yHwI9DucIPX1V2SxJQXWpzWd1PiJt4uVtkE3Ge2CiOADKHed7lV
wGWERq4dFg1FLfjF0v+E6do8fUBOiq00M04495NH/n1NCqE+IAaa9k+rWfVxOBTUtrf8KiaQ+lV9
kSiVOQe7WpuPTd21a/R2NngW9sg5NzQRozrgN2fZoFei1A3DjIF/m4YzdEfEWAd7V6Qd3Py1d3dj
/c/8mW1JXhOQxptM1ym5TNTMBsEwALMvp2mvUmwymr5LIvoT3VGsIo1GO1uulOpnWce2KOjCTbCT
wd5pklg19V9RakiBcy8/D2ZuP1HcXdMgO4t4f1fZ7HmBatDeO4l4o2GlWBvHUCbmtgwZhhohFPz2
ebDra4JfW1b7Kj38uxQN1k3zC4Wnk3hOuUMfHBnlW8LKmAbT0GB20uVAFxFZkIHCFwhsU13scyuN
v/4Ph+bvyIq5ON2Pk7XrlDZePwChwjxLhH2jBP11e94VQiGqMKe5FhII9Je3V72wuWAXmVAyLqHf
cgrcKssEvY1pU8FoUu++wCQ7aIWWvSCAeq2hf2kpZiT8gNgR8WOedN6g/qpq3jZ3Xe08HBeUtg2r
rKIBS4p/bVjSBkYFFf0Dcs7zkZPlyd6eC0wuzMp4n5L53nUIL1xJus+SP5Ij4DzbpfOR+jyv+cAk
V5twG3prELViPRt3nsMsJm0rO/Ap5a/UEucbSINZ36QPmKTTjT2pJSY9wWlewdCPM06E0nTrDuHV
NYxhOl/ZwAvfttXKbB6p7bmashilBiMWf7sybsubNq/yXVcodWhrvQkRJ7k6tz3r+W3Ncx4uKmiK
TeDKr9Na0BWOq9Ipv7VVWixRi7ajhlO1VTyVWrZ2v00jJzdKLHNiLJsny2M14/o0JothBMuSIX3j
cLhuBrG5NL99Rc5fOZ5wyFrczU0Y+fRRkHZSjomNlbBWeD1GVoZ86uUwPP8vq4CQ5wdm8Haq5+Nb
He2Q3KPpOZhNpKGz/Y6MZfz19irnR4iLseG2NqkwRk8nj4yjILoRPRB56BOJa6KMAzS9k49qmLsr
sP9LS+GPyENKSx/ZrpOlZI5fQQ514lYqM3tY5sJ5kuU6zYHK5ym9cjXOf6PNJpUeDxNmAKinABNY
sJYfTyidmm6uh5OVpHvL6K5RUy58EvFnUz0jEqE7fNIUWdx8reniZzjqai95X5XRrJXmEQ3S6cpp
OF8JZ9INEcn4FaWF06b+OLTO0FQoxtlOvd7LdvlViAXD9tT6Z6Ps7cTB8N3iN+Or0+m8nU1rj0Rp
jlQ7JOKxokMLl00LzKS5Bos5GyhvS/ExNONAJJ/hURSYLh05aKJrjT5jPHTimw/jdF+gsvmlrl33
E588Hps0hnyrAUO7Uq2fE1G2PwDAIr06BtpY+L5+ZMZROHXdEIEWJdr5UFap6wdWq/vNTjSykoHF
nE48dbgt/vZUY+SR8pk2YO0pkSgocg9NG5W4IogNzflnXjd/HLMV8Do8AOcmGIhd+Vbv0Ki048y4
bVbXPtCQ1w41Bp9XXrRL+SntEZOhLCJsHOjX+4Cy00Jaxw+B8y7c3tIo3rmVmwfTBAQkSCRTgLpf
r0EyLv38AEZBnmzz0jN2scItALl1ZPPxSXd2yCzwkk+te7Coxw+KqdwnNK/XMJ+Sg5Fcs206D2ik
dDiM0CIDZnz2iAtrwvOvIc9pNaf+hGeaFsRIWQaytPI8wD1Hv9LVvLTHoJnhdgE/of+37cZ/WkP4
FupSU/AbZseRn8ck1kIcc2SQq6l8GJps3foezZWE/PzZ4Cv//6IkdK8XhZzPE5mlpFhIlR8c9MHv
pnZjkrdXldEvvLhAHoBHbg8vHOKTMwQGuB08mL2342zSDKG3+16X+bUgsv0vpwn55qWxiXVuOprb
z/qfXbSSAZ605IMYkJnPGN2W+350qhDtLNsI6rl0D1kyfdWM/trc4MJpRacInA1REojsWUHVgqRs
lyW+bXNz/BGjfLWyXmcw1zfB6wZohvntU1MJ8dNaKr27Q8I0uwYMvrDJJswUeuOb+eyZuIUxWi3U
6SrGA9xdwG0m8d7W6mu8xwurQEXZgEU8QMZZXqnWeibTpdefoVBw509z4oQia7xrp/PiOrQR0Q3y
N6+AkyMDImNWLtp2sKVTAzvdIn5fwAi8cgcuHBkAj5gS0eN3t5nM6yNjeLlrTqWmHc2hrEJmtD62
3sZKz6g133lNZoYJmvKPMcixf894qA7dv4wboBinQdt0En1METe+TWOJVJ2jyR3K7F40xGty5XW5
sJW0ZLnsiI/g7HoKO4mtcTJ5vLHMRbjgsZuE8R1yXHZllQtvGF0M/kSW+kvOfr2Va9qmgzbI+Lb2
8JPcGW1s/nZy10ftZy46bw9hpZmPdUytc6W2uvCQ/T82FnMuIFKn2LOiGrvaM0FpqIlumZ/kXZQu
axPNlZYc/zklJg/2eFzQlQU/dPLETEafFuDYkJFvUuxOqR8qMIpxusffyPwfPouAsA3VgH2d9dPz
MUfqXIoYNcN4wFmlSNybBQ4qY+W0mq4ZdF7aRIYulFNgkCG9b4foP4/n1Dl+p6V9epu3BHeBPlM0
tdKJvFS7Nui5dB63ohSsniBjPe3ReKahvMJcqYUrGT/QXlwOmjX9efuXOodV4wAPkJmMBVANw6OT
D6r9zplcsrZbqqNml1l594RiFNbr3WTt5ky1EbNeXEgzzd3JdHJQ5lz+GQjD37AJI6DnhvwOr/Pr
TU1SMWS6JDOf9LI9FlZrHKwJNfU27pcrp+XSpnK7Ny0+gwBwdjK11NezCjHVvEjUjTdny2HOvfQK
q/TirsJDBj3GLAv1lpMvoqHIBBQGwa3eGGaU1KbY12u5BgIafDjoQxFNCIqFNSI0QbcM5VMr7X8m
L227ChsEsD2ybWdQyHRZxiLWmxQqbV3vUxogAC7rKQD0UlzZ1Uu3gjqetxM+PMDrk/ue4ILdDH2H
n/scYxc2LCLo5rl7WfqrCIeLS8HyBjJHbXWWvbTCSmwHjvktpPtsZ6KKFllzCg86tf4Ztoq6CiBL
LgfNA7gpJ/2TTVzM8gujhGM/dB8AzojPCJMgluC7iXulON126CQp2+AULMcMHR2NkwircbuFXSHp
ohVq3Ou6PgTrRsE2u0w76FXj/Xj73l/YRtZjub8YtLNrr2tDFps6mjlDs5YJ4sOmurcoxx6Ba8kr
p+NcpYm24YYgpXlIqgI25fX95v2fFl9izFINKncCRuTl0ZKj9P8swBGMnz5o6yEYFwMvFQJzegNi
cdGC1ek1bbdp1T9OeeZ9NtfK+WNP9USPQKBcQamjdYe39+U8RXVJULkyFvgZjG9P/lS/tTlbAnv3
0l2RvW28SdpMXtJuCppNvTRQaWqK0PHXubtp3DjRPxlpb18TUTp/pvgzCGkYBQG251y83rEq1XNH
w5zg2Fn+EpKXFI92pZorP8z5odtWAdywSYSRNm2H5D/BTOW56BlCaselSaHzO5qfPM8xba6wXurO
3DM0aj6+vb8XlgQHJRwAqeCYaY+8XjJG1I4mtZJHK4fKEnVa4x76clz8nWAA/AFvXvHp7RXPTzpg
EbQMePMJMNTmr1fsDTnEMGXksRuGx9Yqx52Cjg7RLL9mufm31/H6EgOzNUmT6c1BVdK3hux/9tPJ
W5mni9KO0+xqD3biFwL/VkBfYdrM8w8O3Mo03Mwgu9hNVS7HPDPSH1MrsirSqqb7zuDZQjHKav3f
0mUoEtiaazw4OfN6QC/zBI6yzYxwNXSkwrRS0/t9N2qVc7uYTYxSeY+LwG+j55EKzRiX3kCXTewz
op+7Z+BNEHRM9B+bg8rNBqHEPnZRT2WuDkJosardOLYjcDjERX6400j8R9TK/jgaq4aqbONXj1qm
WUffKNUauEqz/WdmBvodiFzDiMCGuvWDOa+zegKbj8mWN2TlGkmjAAo42u36ZMNc10Kv8nM0IstK
627SvGI461UtZraa2dlghqEKHHx0sIundNIsZDFrBMWjzvNnJ2TwLVSYDqY+QOnEBKfVVVcychfi
vk0K/dPQu/oHTDLdLtASbXxIi7ZBdRyRZjdcZ8Tx69L3PlhW4sZBAZbinZU1yWcP9xEvqFcmKRHu
N629T8A5KbTjsnmNKmQJW3RXR32OYGzEXajYlzFYY2CGQVvJxIvQnfF4j0pZDBEYq2yIBm3W0ZOg
/eIEOfKbNIXNWNNxzmyqb9qcATakT5h9fvuwn1cXEFnoBCGFtimwnQ68RtDwXgVq6KjDXN8pzUy/
Fowc9no50iaZnXnPzL2I3l70Qraz0Wc49SSqZBzuyblPlMbc2unc40LKTOi3W5vkza4XJ4jbEYle
FyXQ30VnAeAN6sLjJzGTbinuvAxkwpUtOL/vr/+Y7Wn9zyUktvLjaMJBpryMowqM/a52W/y29asw
8Qu7vZkWk7TS/4eQtT12/1lKuCUXCyDY0eDlDFPkXG8Hp05KKBmrv1+5KA/KImV+e7svfCANv43V
5hNXz1LYQqH9M5SjdRx5Ng/S1duI6U0djtO18emFlainrM0XayOmn/Y0U+UyesvAReERUEStcrJn
pSf6XTs4yde3P+osLvwtFfVNCJe4R3x4vZXFpKXNaMb+sTG155VtvTWm/qPfpxTGqxVfCwqXlsPf
gcPAkcV29CQoGJVd00yF0pgBvNqtibIRtNOM0M+kFdrleo1TcraTfB7lwF/1N+r+084l8JfEkfrq
Hw0pyk9yVBK2qgZvp6lWrbvSrTnLYbbFaLS5sFiYrZyGdVDvsVNQKx+dPE3lTWXSDA6Lyix3LdTN
IVyXFhD5COQk5pVMivf9sFZXKqBLG0y+h30ONJ4Nhvr690RBx47h6oij1xvLQ7zYojiMvWG2O6xX
K5wBzPlKZnFOguezSWdwzSNZh2d+klrYvN5lXjf+Mck9t79pjb5YIwvY8BytuhBjhAKPt6uM1DFB
QQ2VFRlqlL/6ajKPSgy1c5d4efypQXG6D5ymz/sgnwr1z2oL/Jl/xeWou5kGn4INNW8l/Giwm1oB
M99kFPFb4Jaxe/s+XTpwDAUYCgED3sScXu+/b7YWQ88cEhNany9NCUdZyIXmfDwl1xx1txf1VdrD
FwkooSBSkfw8u0w1HnJyhXdyVGMy78iJh7u0Sc0rUebSF9GxRuuZxxZW6MnPS3ZXlnLxONXZlIc5
AK9DWUP6ln59jS5z6QLBqqf4A8RBJD2JZ+7UQyNgDnvsjQonUOGM1teGuP2EwpD8UogmScDwxR2p
q5wtQHxZfZUBe+kCgRNlgk8LgR7Q6QsFUhP05+IdYbavG8fFbUVQNEhIBDQWNP0Iw+bad1/4IYFx
c2spCextjPX60CxM6kjNTfdISeNFuNm0NxaT7OPbR/Nvt/jkvFBhbZM54NuMy0621+4MD9tqEMzx
ksVNH9VrP3U78ovsQ6n8Vu0yxtJeZPRtr8BDuvSlAJIW3SNtuQXUd+rA+AfWozkvHWi/x0GC7glo
GcRxqBurWt751eQm76RI6q+qdpR2h4q/ysPFF/Gv0bbLTZW1Wvf0kP0+1B0wrzYmNUaILQtOPFWP
yAOGN7X8rCqR/fKGPP8AtdPyMKdxFu/GtAG/hVPXji+6WHo9mO1p+jkpu74maXfh0G9dfRgdZFZg
Yk4P/TR6Ip9A4wqv6w6GHvf7Ct7Wvlb5NeHms2QG/g+ecUR5PLgJjCdLVcWSdK4Gs3Qh1w47bnXQ
20kWIVi8HhyzpGTSF3nlmfrbXjw5CzQecakjW0Uz+vTI1Q1aeo6heLTVpO2pyyvKAdrYH2p8n29T
UskYv+pxfZjH1nm/9nn5oJW59l65eXZ0kW5bA4UU5ItPjzm5efugXrgODrsOuIpmE3/dyTklcDlr
1tALMHFn+Ck1Z31a4rndv73KxX2nnDChEFMQnybPmz2YSluIoBoWlccM6m8dyiKxu3shW2tABL2v
f7ZZzpTs7YUvvHKkIluAoCDYpAxf3/bOLBCsyEZ5HJMxD0Zf+dE6+zJc3KzaTVmt3yqk93bKiOdn
2Gfjv2cpzMsBzG4HHC2sk/MG2WzJGRf7JJfOcGywLQq1rChvim5ogCUaxX3nl8OuHyZz3xSOeWUO
c+nrmcE4m14VWJpTZuyCImqBAyoZIMZbn2m4We8dq9bZemFApO6rqEVdLaCAnMJZ6OWVrz/viXHd
GNcxidyUe9iF17vP9y6erAp5tEEgkwzOffWYeUVmRGpYzcd5NbWKCrFrf2frlHDwcvGtdRL7LsvU
ZDAJWK35RmER/CKlTZJS2Wn8OM+Qb68ck0tPEN4HCDIilMZNOPmdli6HtYki27FKu/ZlNjOB8k22
UIdPVjxdCfIXrhxyd1jlgCnZatiTKyfieda6mDLAnJo4dIRy/rizPnx7++RfiK3UT9vQFFY0se5k
76vEKHRNqwlA+ere+HNpfEIuVu2REtT0ULXZFeTfpa9CE400jMR0U415/VvnluqaqUv845RX8tAz
Hct2ohy68vD2d52LLNEPRymQkQOxlQ7ASQBfzcWxZEbiUhkKKEhhLK5HD2KwXgCKavUHXy7jj960
6fgSCNR3s0htYEm+3ZY7UaXNbSaa9J8dVU7+KPP110NWEdA3Wg8GSLfsGYDKJxMW3K5FUfTardrm
KifhBNr+Nsbd5BhILl6v1VoVTnKN7h1nWw6HKUn1AA86xJhqv7kpeW3C3OwtHPzsFLrNTJNqqIr8
yiG+cGN42ADNQdBiRmGdHC/s4dYcBzMyfMLtg41paTR1tbwt1uIaRP3SUuBvaDVuQMqzNL8a1m5x
Sk5Wbav4T6/GYQf/Vn0Wbv3x7bN14QxzcDfVQujqvNgnZxhtJ/S5iomcGDnKXSnj+hnHbHFl3H/h
Zm4oQBrvuI+ct4dXz6kWpyPrhbi8ftYTld1MgBAfU7Y6xhFvcK/MQbY/++TAUE1sgx7goQzMTh4c
lZUKLZ3KQ1NihG4kpjZ9wUEgm78mRumLwK795PvaFcPzXAyEqNEv6Em+vbXn/TPye96HTVaKtBjY
/+tTa2S96NtqEscpsaaX2GnkoYNx1+OuZ1VZICkBEtQ2rGplINF1d3ZlrbeLB37nyv3Zpkynu7G1
lojHjAUAPb3+Q5ZVIjeE4eLRT2h/xoNnBYYz5bvMSJaobAr1tAyrFjq9rK+E43O1U/aARG0bE5EH
0gF6vTTeGIXA6ck9eqJBtBtxI3vfQvzxAnNERBKlTLvpAktr05vat+THRAn5MfPF+g49YnntCl9I
ygBgMaPYHhEwsCenXVJiJRjwOEezxIcpQc+pDSaFnpULvHEPBafZeWW3fn/7IFy4Y9CDBfg2JPup
L08yMh702ULq1D2Wg/sCGb66E4ypr3RmLjwZaE1AGkDVEhzdaTynrCz0sufTFL4st6WOknNQLcPy
AxC2e00W6+JiHmh3Ho5tFn7yHsss3mijC/3orKyPld9b6P/BDfL7yf73bJ0ONPpC0HW3ec/JT9bp
pSsLd3aOdHHc0CkbtV90J79yQy6eU5JWCDqERUCXJ7/RrJfWJJfMOa723OY7T6+QpV2QzHiWrZGp
sF2N7H5I6ywPoTkk74YG15UAt1ZofpVeTtcEjy7t8GbzsLUKdGaWJ5/ti7rviyXnpJp1cjfSWKqD
KRnjPNJHzx6uhLZLJ5QxNS4CYJfOW4v0Ku159Xr3qDHew1VUNhu5rbhSEl38ps26aBOUJZSefJMN
dG7E9dY9whAGOGQ5U5jb7bI3YvHPLt88O6AAiWeQk5AVOvk5BxIep6lYyrOYyBQA9Y5+NvuRjDvj
yjN/ae84mrygG7+L4czrFy5JO21tIIgcdaGhgsp6u66dr+GQLwQTyEe0GIE+g6c5A8n6tEo8v95G
QGnp/1LwQ2UoV6VQHnEX5BENtNR/kSO5Ox+D9gIGal3lkWVPNLXefs7Ogzl/CbAJnk86g2dD7D5m
Yu6lhnMUc1s/jHk+NjyibjzCfBTlvbkgh3blfF5akqaSsd2Erb90cnLcfhFpTI58RKM/vtFnmXUh
c895H4NrvZ2t4Vo39/yo0h4wIHggIL01aU4iJk30sbS8VBw1YxijrOziPf0kZ1d1lrjybReXoiEB
vMb3sGU7WcqadauYcsc94rNb7utSB4gsdaJkn+lXCpZtm17nAXwVMx8yd2h7oMJeH1UyMAbNoISP
VtOJHc6L435R43cjne1dnglaogkCn6Xd1rf6kpnXFCUunWEw5fAZAAozvT/NQ/TM0pLZQox4Bm4H
BiLuPgADNe70UUJwa43psFpdPQQ5cMI0sKpkerdW1TWswqUN562jGwZk5bxMxEijyRw7Fke9N8q9
2cL1tK2luDFM5vVvX5ULfTA4YXT4toYIB+rvcOM/o8S1RpYpnWm9Jj2s8rBn/P+zyJKFosXTPhYg
GA4Y6/gfug71z3mu4HAPaMffr4WOYZ2HfPKQjtmzGPL5z9t/Gtbx56dhcx/mOm0TLOrm16fBzjw+
HTj1EelOf/xO+tXYT5NTGFpoaRZCQfbqKsCQEiuie5QCYOb3i7YsgWwGqChzAisFZ0qn1fvnNJ+9
zH1qGq3qm3snt538kYy/T3dtyX8fjN1cp8Eo8vaPUc9e/XupXBXvW6O00nulV5l53/pMdz86KRVB
MMBW9m5RA4mBCy16vX5LCr+vQre30xxVQzRqd3TA4uw7oJ92ikZrGayDJqzSuFGegTaK30jXDpNu
GuQfAXa0BHEwp/MYMsmOs4d+nLo4yOTozBEu5w7hyK6H74WbZPleTa6voqS0eyOMNSdZwsobShWR
3zKTwCQmWbAHMEca95rfFwghZO3tsKSTDNK18nDdcWUF/W22zEcvrZmgdH2LxXSeLwYu1hY67UHS
tJoH0mgef3QO+q9haiZDEuktXtoBkgXJozDRzL/NkcuRNzEOduYOaHa/4CjkT/3nfLBK040EzXHx
fZ06I95Xdi/krkElcdlB6MaUPoDCthZfgGd4m7NAalR3U+Ys9b4rKAl+IAk262E/2y6KA7Np17u0
GnI7QFV46p70otGKsFjX5aVrncqOZC6LD2ppCu0HZNT6XVznlh4Ntaic6djjzN4gQ+DGuv1QLO2g
h61tzfdjZxAe2lE5P8RgOvLRcHu63WXVtF8ctx3zyKwdwGOosoHCKhvN1PF3k+YcmU2lj6A4pfm5
btzkt2ENPhmXOc/3ZWv608FtOD7PTi3L74w4EC6kW58nwagnxtdFmlr/PlfLjH2gAfX0njmP9Q5j
pHUKrdXOfg2OGzefk7golgP95uleeU1dPq6EhARhfcfMggzefh8ghDPflqU2yv201uNnQbT38ZHU
pmdDOs6drufaZ3/hX2ivy0IMTkUZDksiv9WUdU6gdzIfo0ktq5YFvlEJf7OPT9bQH4r6e8ksNw5t
PH8fO5oc451b6ioO9IVvDKxysPB0tFrwpAnvyycxVeq76r3BjPwyY3Khg9cZ7nLZldYBlTVruElx
jP2N0DDSAhUM2B+lP+QtOmxOZwUN5eh+VW76PXWUeikF5KzA1Qsv56BP/qe0T3SDuVduDEE8DvOT
1mjkglnWpH2ApdVaBkOL2cjeTurE32vMYyJfowyPZimZsSajMKjx0G07Koi3y01uldho6MpOHzJo
TL/U5KFOZhjN/AnJBjeJEPL2Hl2plRUaY92MLttsyNIOLWTPnD3T9TgHeNIkyFA3g6F/sdAJIFQW
mzBPh5qf1MLOVWKJrNHdgH2JA9KqajY8YmcL6uupT3wZxcPkkPkNODA/C7spxR39NvWpVMz5vntL
vrk79YNMHowuM9zP4IfzG5LVElRSnfQqxYNpntTdnCMi8l6Yado9ZE4j6jBOlX/HpFxlu1jzl4fG
1+cfCIXTA8NvPhvDzGjtpybJEcdfhd/4PIXxuvKSFvZPgxFIHsqh9edby+vt8cAgsr+faQS4QQE8
NA5qkNUIVoxCV49pNoOklGMLzH81jSSQlvFXhyWrvkwQEOr9ZA8rvt0xvbnHoemLd1otgQqMssnH
3UBHKebQlYuzS+y0fm7qyviI5i87hktm+6Fv83r6bCSDLHYxz8v7dVCZiMpa01/cxmuRB83g91t9
rxso69ZqCAbaUkvg5N4qAk8p8ShmO7WPBDsx3BvNmsRPzrSor2uncT+sGA3zzuVs7xPiAWDRLvdC
3Z3bLPRNdJZCF/UKN6ocLtIXSy/yZR9bwNnu0JNLMSaK57T+kmi9Mg62kXUfkmGpBPro1I7vCPbL
EALhHd83so7nEEzgND00iwCK1pulUJGVdmuO8gUq3AjnLX0Z2K2eFKGoi7HdF7npxvumIp0mxG3O
yBauvU8kJEa9d0ogu2Eaj6C/xtx0fg72rIygGswCRxOquIBGHod3QTIqEEtRP88gX34Y2pD+FqKz
HosSM7XAmarsFxIg0y8dy9Ysasa4F8G0pKseTchyfKBTnoFMRb9xCDTO3xcCcl9G/lAv33yjlR9G
d+7vatD6f2YPpe2A92v4NFJ3805UM2bpQPrbLxNGXTDBCm3t9kVpVJ+E1TffGmmkH+glo+iZ5kWz
ayeFM5yVjt6Lk9MzhrVVpXmEEXT9x/WYC9xKPRnrozGgKhhNY6K/rz0tb4/VMqXv1sGbXET+XKTJ
0R9zkxCJ6eRTQUdRUJRwqsNMF2VzRO1QZRFzb3e5V7XrfEmABMmgrAaho4LYzH8mj4mNmyOME3qZ
UA8dmuV24HSOfigL14nv7aJq8sBSAKK+WHghRHLsec82u3BawUph4CeBBz6VzFuYcqp4XkOtytKf
ayNXe0dRkcIHU3b/Msa10XyZZ6/8zGxx0hBCrGeTNCbhpcX9UhPHYWmSo4dUQM27Yfkv07g0P21n
sO0dT1Gpf1vGuXX2spNGtyeZ0+2dapvqnSnK7pu1eiVBfjLVw6B15lf6CWoNHasf5sAaqV+C2uT/
O6Bpn7pR28/AXgJVrI13K7J1sEK+bMTjtCuQ8VHI79kB8P7qacI+06H1XRZDKHtdHkklxVeXYg/X
PTHJj16VMczzlrbvHkkhTeJLkW6iMn7m19hFaXiCixGxyHpApTrqgChQOwp3sW4Ri/SySHhIBOzw
O531gzmiNd4bSjiRVmdjcl+YYn3uxrq1D5uuShwAe5o/dwV4ynBQJsKRiefn2IjnLQV33gHNBYqE
UeuBfKHBV2xYlxtHCcIvspvrJxUnfKUPrva5rNPJCG3sqdHk2dSxkxCNg9X9Vam+7b68nfaet0LB
mmz9MYTvYaWbJ0nvOHIb7CQ3jqUo7WOuZcMUKT3v9MBaKIGQppDxXW/12X02CKO9UoBdKD02eSrI
UzTDYf+c1LEOUMKCiGYc/cLfkrQ4fXRqnDkaNyv/udmygRfp9eKYxzTstNbjQS4LTfEWS8SAIjST
ZCik7G8W1VS7t/f0vANCGQW/wYcCSnf5tIKtLR0blKl1jlVvOTtpUMYiMBA/vb3KhR4AvWu8alGR
Q/3idLJbq3LQB+QPj2CItTXQnaH5PPMmfbDk1O1dqcc/317wwo+FsjkiG8xF0OU+rVZHG8G6qfAB
ZJJX7oxRmfdTJZYQR5VrTKkLp5KlAOkgxcKc6/+oO4/tuLEsXb9KrZwjG9706qoBTDiSERRFiZIm
WBRFwfsD+/T3AzOrWwzqKq56die5kgoyDnDsPnv/5hwuMQ3jPKvwDdh6KqUJFjOxg7Cew3InQqnb
mgOUMcyPx5KzsVZi8dsZnbU8sc5IMgOrzeLrm2CRdchIVxWAUBHpG0tOwis1B1urO9jUQ+KcL+R0
uf7+5O4Js2+1JVqLTuf5uYIwfxlsVd3rRiw91pMZhi6cphIR3KXVcq9te9xERTkMg4fyqby4Wdd1
1w3y0+CyynEsgjnSRbWfHBiPPHdqP2LV0LUucr5a6uqRPDR+K3OmclRolXALtAseZ6RDEg/0SWX4
uZVFsLR0VTzoEQq9D2PZqJlX66XxaZAznY1KSjKAzUttXnUVwr6ujIRMCq24UJDwakVN3DSEYcJl
oE6kIFMdER74lnC5qvV1pyeyV1of5ywF0TEbieZTCO5kvusay04CaShqezs1eXzb1vKsf2kVbdJc
9lRD2hFQKtEqD2esWi4ccJGf1w7qXbKTqOHWjNqRy1GodHeO01VZ66F2iDZBWij9tANqoZZekZQT
ZZamkExPlkXY+3qiocFjp7KkbEkjT5mPT71hbhJnUkqfIKjsP6aD2VS7ZrIIuSNVTevjYCqJeYDN
0KQfLIMrvmsbOB1eqc7crGoQep14MdxX9EE16B8fdK7wp2UCY++lptB6D/m8BekdLQP0a3bgG8j5
zPLtVNhDfgOc23iPfXJaebEjsiWA/48il+JEFRxWc0gBlVMc0Hf1UC2P07QoH8OxaDmKi7qOriXF
6kqX+hZnj15URec2SZG0W3B8zW3vrNCtZIEdQJykTusvTlobqJY0D55Fsjt251BabKqAUS0FYmgT
4Vn6gOjK0Btp55W1072TNLvgZOAcExtJNPSBl1Wzdl/WZt5HbuGYo0Cqpc+bYxEmTfs9XdrywZQT
k+uDoc/2VaLY0bVZmAjJcJfKeg/kTnho2qxOAqeUbG3TyXnVXRej2uFOJ5lcXHRJKT46JSqO0DhU
g3UACOBhGBHtrmuEBLbdrKRXORvtjMul0SI8lxjhsEXaRUEkzrTzTz3ClyhHLIMeu8jLaO97o3Y+
c81J309Oo15FFCIlD0+kIr+ubVCybluVeFut7sU3uT73BKXZYqU7NPK60OsyCgUbkacEDgVg5MpX
jLJH8lbOZKQaG9U+ZnHKwsnh2CHD3URl7ZlDUT3q+iLxN03uPOlREY+sm6XWA4ItpAujKIKeIrRY
WTwVIoyBmFE13PVyqWfXco7+hweKLXzQi2IpsASyk0/EiFbumRiW3zukxb8PSyMvAXop0322THW/
lZRJFkEoaet3piiCbbJ2MO+iRayMDdkSJIJKozxiXt9UFD4N7RtXgEW6QTOxfz+W/UpcKx1JDnI7
aTJoPLNlbUO7T0j3rErTmwqsxrOUm/UMwwWgoDtohVa4Vm7MdyaCh6WHEJKlYrO69MXeqct2m3SF
43jo+y2VJ89OJHuE8EV5NSUA1bzRkRMGqxdd6y1Or1VujKtXkKA85CBtaDYYq3W5xu0OiiSDKhkb
bYx7qhtKOF316tCnHoWHCYE/UVPStioxosvY2pQ4HbW7T9ERVX1gBabpKQa3LypPCLEuU958wn9b
V7dGE01+mA617jZUcWJPRJ28z1ptGoKibaXey2bQTftJjZBqV4YwveXObX4p1D5uLxwRb2MK9GfQ
/iNTDZSLU+L1kZQroywPpPj26MYaLqXgzleHyLmUn12/5nVGnGZWdzXQWqAEzvP8ilVyKWlSfQ8y
FpHP0ei6k1Ni5Mh6HstntIDK09yVxjaLJUWBIZrW+HGUQj1InZZ+/nXA8TYKADyLPK6MCTWh6fk7
20tWpBY5kL1DmezaCbmfon7eH8j7We9I8aXekju9a+tFtv11y29jq7Vl6wVx8pPKnMibTrW6Ttvj
Omy/m/pJ4Y4xFxu9t8vjqISXbCV/+qZYx1DGMtA8Pg+t9Nge67FutP0a6rmVI/Bha7Rkk4fVl9Ap
zE9ckQpyle1va3VT96ACQjiHsB7Qt7MAXEIHfpjhqu9R1Fi8IjV6f1Izm6yWPF8IwN+GODRF+soy
AaRh8Hx20yC1kaWpEWl74A6LnxdddCPYzE5Rp6SIIlLyHEzLvBDJ/WTZgCRdo1Xy+kD2147/od4w
mHNX9Usq74XeNHunD5+MWY4uxPs/mS3QUOg+pBBReTuv49YDDnV4K8v7SRFm49n9WHzF5VrciHBx
mqCzE+MCo/VtKA7wCyoAVRsGzTzHtK7ejoYTact+zthBZQNNgQka/qaX7OICYuVtjUzFFA2khkMc
TLL3bNjwnFCHyuiVveRUS7C0pvoVeFS4hdOmH1oMTDzud22Qaz23/E6XLuxIP+nbVYvFJjQGso3W
zOsBTOIst3LKNfshifugHYDwZmYaEpYuKAyM+v9iQYBLWcNwmqSmu/b8DxMGTzEOZCEv+0HFQaJe
smpLcXfYG8aQXwCBvdUUAzzA5FyhN3Qw2/rrtlrDHEujN+V9EVasbFmyusdugCXqKmPcPjnIApGd
S7WydtPUkVKPK98kYIq2yrEXDUqKmSUPFRoETvnbl0sejVulTIhKif28G/RGdGZP7LUf8sS4azVt
/qoMU5r5o13rT7VC4uTCSv3J9sBODy4KeYVVJu+s45sclp9pZZAyQFvsBxnJ+3nRZmLrGtuFRbe9
Htrqr7f5t8uIzOZKIlvveWh9ng1A5ZSTYiyLtjfCSgTKWFJTGikzOBWZ+N9uipZAFpNtQYLifIcH
R2kmYc6JopRGSHVt7HMcwnpzDrIeoYALnfl222PLg/rGbZ2NCV7a65kVpfRxKtnqfhnA05M7NG8W
oRsXtoa3QwaKDQwqHDSAVoDZXreSIoPb5E0k72NVTm5agxg3UQvzGgPfxR9k5D5ndJgff92RP3s1
CH9gCNH3QV7orFE8VkJLT2R5jwlQcdXpDT5ZTm9dALH87NVYnWAUybCswK7Xr2ZDo1H1xVL2kIjs
kwrMgSKb6G5R99Hvm8aRQ3eOQar+L5plkwOgwwyxUOR43axg60mWpJf3ilbL76QklTdDbiSbgSKY
7ikZ9ASig3RoLrT7EyQCpBQ6lMXwIi90tvqYSKo+wGPak762VgpMS2UWnabloUtzMDXN2Bqh3xGC
bupkWnZCEUXhZ2VnJcGvx/ftmuRJIOdQn8d79E2YIAn4J/hFEYHOS7YJSWjvVRmTAqXpLmGIftIU
jkpk6dbI4O3RVlpCJMVantGb+hgmtjhmipB9GPvqhZd6O2lfjhQTBBbCcBwtr8cVullXddjl7FXq
AqvUkEE9zKgK5cKK/Fk74Lyg8fBabDZn01ad4jwpFnvZG1NaXYP1L/15UGX/10P0k2iVYAAiJKS2
VZDx7G3IZZbYIeny3pw4CGDTQK/ZTHOaqhs7berBM0SffkWdv6KU3JXZpcX5Aqc8u6Wg+LtmB3F9
eRtKQs7Q+8icFaI60pBuV+Jl6U1ZyZ2fymNec6OdR9kFkq7eIWBBmRyeqP4kGZHzyTFr7UlGR/ZT
uGq7uS211mPfkLL3phgBe+48pvIl00Z1eFSVnnxSS/nelXtgtHsNgYOTxoXoMYtt43OtJnHj55Ep
dZ7VWf2X1kixQOgyIaFBD8fDr2cyNhcW609CIkC764G1etUya15PJiO1qy4D7LfXIhASMwAAX5bQ
iGy5anvwzPrdr4f7fJlACbPXAsEqsbrCv9bPfwiJukJTS9uEnNcPcUvhjEq9LuW1JxVxvb/QlMp3
/TiyL/xaoMEACEGps+m8bivB3cEmKTmxD6VU/DoSesdcsib1uGQA6XGmmcQVigu4ZKH6H38GPTn2
B7hjmHEJSt6ql45VW31K9XC2jg0QYK8Fi/w4hY2TfGuN3LmWR9HJk2s3sWmSKBqNxi8GA8FWhCuM
+NTFk0GVvK37ysPbopC9KDfDCHq5JX9eZmcx3bpKcrGZctkWnlo37YSLGX7JnrSyrfCJyKFUy0vb
RLt+kqcHQ8JazbMKkxcSBeYIOMaNdXk7jmO3wVBjmI+4Q5C4wHE5dnb66CTabaOi1O1SX83QOCEo
rfek9JJoW5EPMXfgcuYogOyS2h9+PQLnBx8DwDmAcRMbFeD485gUSZVcYh30+8SubQQf5D5GZTXs
86uBavuwI8uofnKqeIrmC9P6zRlE0ysSfaW2EyEBDns99mbIgSxJ5rDXMCPJPDuuk9W1roq+yFVm
DV6cqLN0MIWiF3tFSMpHVif+FkW+gI7/7V4gUGNpydSmgLKuS/CHKY9OGyh4su37rsM2A/M7wC9K
aj45OggGsy6wksM74sLm/fKCZ5Ofcg7IODByYLvPkbOI45Hoq6t+P4KLG7iSm85JwUOk8eV8xL8g
1SeyvzHqt/JNMUUQJ5qoEaYvpXUHRkeJ0ksIxfOlb6EntJ4n1LMIgvjv636IS5xBxiyc93pZOaeo
l9K9LY+avzTdJcXB86OLpujtdQJwA1Df4HlzWKNcdseFkk+f7nSBm0EN3G7764H9WStAkoG1o88l
o4z6+oWKzFlCSR3kPTbehR8vGWzjNr/EL/nJVNbIW2GLoAPQpZpxFn8biDxhj8sWnWi2Qlqllw/w
2LrAanrFV7Mivp+g11RJc4VpoXlUynK8sGm/Xcc8ATkzsoXoY1Dhff2i1diB08FJeo8dUbgDYZfs
Ggi46OOF1j7T2tmrTLxTft27b2606yCSZ2EF40LD9fEsMtCGDlOu0Vz2q1hG7Kqhha2LBKcZF6Fy
kvdDnTU6NQrSu4o6dy16SXJzBb4uFi7w1OQQW5FkgYtEJ+XCs72h4788G8oKkBo4W94cY3nkoNUR
i2WfK7l6VaXIQVI8spuvFtLRMyCWoZi2cU2hxu/WIgUYIGcp9/LQ6rEHxDpCEVbDjhXbzbFMXLhM
hbprBdGFh0lTjFcaIl+tpwnuJV4Yj+aDpnXm5LY10jN+rzbdrcmlevJkQBufEwg3tTfVzUDBhEz+
48jqP01FnLZuuIYvbisa7D7lSB6/D2GSkPsUVpq4hqA84Obg6m/1Iio+y72o0+DX43ge4K1dBU8A
xRiGCbzu2U6sm3WYOKJb9q2hhEfZKK3rIo2mFEBf5nwrQeF9b/qwbzdW1Zr3v277J7sgaWdyMMgB
kHp9EyvDIFM71s+yB6ybVIE1q8b3LEKbwtUzfDVXcFV4atI+zb2OzRE/V4KGh1xMBSR+XZAd//UD
rWv19a6sqS9OZkhysG+c33IliAS6I4S8r4uqSjYNag4DclhmHijabAH1iTNqQQoIr8KfdcxdXLQG
p8dfP8RPNmId1ALQBcDTb0kVky6VUTi34x7PoRQIgzwHspSF7wn86gtb5E92Dp03IldL5oehONvz
9S4MCe6XCcvr2Tk1IqO0XDS1N0a1fCjZ+f0iS/O/Ovk/nqb/jJ6r27/6s/vXf/HzU1XPbcJKO/vx
X6fhuRV9+/yPm8e6+wcbwrdHkVTlf61f8t9/9Por/nWTPAGdqb6L89969Ue09PeT+I/i8dUPQSkS
Mb/rn9v57rnrc/HSAM+8/ub/64f/eH75lvu5fv7nH09VX4r123CdKv/4+6P9t3/+gS3Dmn/+jx9b
+Pvj42PBXx6rVsS8/dPzt6pMmCF/fe0Pf/v82Il//qFqf0KEXYsF5CjJqJtM2fH55RP5T7RQyffA
jOFqZK/SfeX6rf/8Q1f/BPpCRLdOIGKaVdKX3PfLR/KfnLk6qTCVCzfH1h//fsRXA/c/A/mPsi9u
K8o63T//wP/h1YJZc5r4MyA6BdQc1S6Sh6+PHnlGhixGU8GTrGqwd0i0KdfprD4n9TGO5k8pOOw4
7QCXGfYXpas/xbG0N83RfMTtd96WcfvNiIraHez+FoqIUbgd6v87jZIzCPrQ7Z3PWiSpmyJTtnao
vFPmzteM5tbQrU+QnPRTNYr4u1E2AGXbZp/FrZsY9UaeumOVf0deEFR1jslqDnLgPRDN6rTEBzkD
o5kV77PYyGqXOoibUluVqsh19Dm7wxYsiDvVz+xiW5npKZqE7yjkYpWpUrHgk5abeE6cG4C+DnX3
ofViGdy6KD/kVfuxKZYbRChvyOpG22VeC2bSJjVXRII1u31VasFsdZk/YWRxMoxYvbGiGTXUbA/t
xitQkUSNH4SYRo1bV70k0Z80EH5e2ALhjYooPXVV8+w4keUW3eINYevh6l1fi6a/LqzqW5wo3xpb
Qh8xX9xULh7I3mI6lyhkshZt06+21mOpv9cUtBj6XoLn10obAL4PbaN5c7TcN1n9jJrTcC3l5X1W
WZ+XwjoYxKAbLVW/lROxqaLF/jRL70rAMlXpDO7UckUo6zz1wiJ3jpik674Iy3TT14k/1s9hK/td
/b2S2w1qmN1zwWUDc2UO0qVrblAddJWcQAk/DtPV9A6/7N4AGdg2vjGp5TewhZlrYoR4F6v5fdze
5Sr/EFIxQ7u0md4nk215kCTuITM9ipwjU083U0XZPW151ELB7MehuuFpq7oSSDSUJpP2SMFPnCzy
zf4AFWibFIOyIrhqHjUyPbWPdnGbmwG0iAAUjeXZ2Im5tYXtRSLnynYapdmdcE5zSW4hAiZLNrDV
inO86TV8G+Mvc8KM1qQBP5DRujWkKJiiwb6SbMkGNVm6ES8cKOqiugTEuKrYhQ7iOI28qi6+JnG1
X1kPu6xud2Ssjta8nHpb0l1FHbZzY4SwmcPdmEaggibLSxOz89oirjiTMpyiq6+wE2xfF3AQWqgZ
3lC0OHKqUD4+q3b32YqxCHAtJ0pxoIzafhtO7+LKepd23cOYU84PlRXv3F/NobZlmoMoalTuQuk9
CmAz6yNvvqYYPiJEsJh+ZEj6Z/QpU37Ug6mR3iupRr7GkXoQpk4mBp8MCstMKoD9nfKVIYAWCRYq
B7vcpMtDnwHrj+PACbnxpWD8O8mKj0a8vOtAY+xCWwlPabvj0C7BcVMNK5NAdlDKbIvqGQ5nbriM
R2ARaZHD/hJZMoGcAKUBbihJPhtDwiYVVbPLoLSeCcgpIN/kZ0Jt1svWvDOtud5hmjveaoVh4adS
RxjxNvlWG5T3eWkGvYMqUhzvysmUA7m1vuuLduOgWXXM0uXRmEPrGNeG44XVETgJ8s142HqAlXx9
jDZT6hzC4TqJVG0np3IZpEWh3PVLI7lTinVyWQH46DJoNK3BEnPga4K3RwNh0F1wL09Nnrs9Rp2b
ujW2pgNwoySF65JWtPm/+mlWY823+06AnX8GynPo4/g25jGwtq8qT50eHRGXQVLkXsSd6ISNhq8r
0hXBq0dm1HUorhtVy5KJSuJzQFKSM32Bl5a7trpMMSG72DX1i1up2btprmWe3o0Pdrpcp1xY3X6R
MaxfrAPpl0/aFG/lRVo1vuY7mCQMaybtzDJVXP41uSordQuCe3TnvEPHL5OubUxLOwM6kwT//Qu0
koPQrC9zUVxNcpQckVZFX8QoxoAT/jMqfL4hpmtgSYM369MTeJKVxLSJHAWIwHKDBGDhG3ltIfpk
7CKS+asVNrOZjb7uh3sMMt2xQXrA/BLV8HFhJBk3lrm1FunTFFuaF5P3bqTJjeXuEfuSrWiG+wnk
mz1PD1LlDIHcTJ/nfrhJk8a3V1vUJEKzMpacm8ga+2Oul9KBnI2/QFxwp6EsfdGMSWCUZflUDYrk
4sUdsVzHx2SJQI87yztACLNvKauBgvJdQT/vKmxK1Qe58tRNgOPM6ONIQHqjkdH8AjCn2Jip+VAS
V4NdD2/N4Z6kp34Ald+4WEElh7A2AaPnjbi1x/g9CinmRk6cyAd+U+4nlCDSnDJOJUVOANyodk2z
OWF8zrd9zUnr+ilXDstBKNayPkNFHLZ60psbewmIkAeHCrDlS3JyTJT6VpG6q6Qyv0c1RAbZhJlR
OvohSZnPDtk4P0sH3bPq4alOUFBNakd4khx/iCzYDI1pPs2daDeOAQlAhr3/LtI5UXtlJjRQhB3t
M9HovhbW0odcJF3Ql4oUVHVt+KlBUQJLNLgdelx/pAArbrow628NeZWzTYrmaGI3czfFqXSMisTY
V0Mnv4tGO/4eqiK/BgJT3sILLeOrWIq6reMIC52MCcVTs1/0a6XD+LfAxfihBum5dzAHgg+/aF8B
hYUYISYtIQWei908MVu12FXaMafDyv4hsqPqsW0k/dBoThg0itkfyDjKwWRk2Z09VMKPSllwSSzR
iOrUNL/LoKadbElKDvlg+6lazp6Rt8auT0S9cRIZcV4trrrvjl0BBejT0tPtMHs09XTyG0q4B26X
3UkUrXpFPfVRckLxLXPAtk1p0dw7fdeTQ2bMQ8RIU3Me/aZMx3cyonEBPgXhUz8he+h2UDr2zSws
PxUNjERD7cobnIrqK6wUukCH9XiSlxwrDFY1+3rbilujSJobmTsweLV8Y/SPhj15YeRwOMHkyAM8
X08FNL/TlNrGyhI3m8Q32rZ9N06OdMDHcnEnSHJbZYnHwU1NfTw6KShTbj6dh5o6FvORHjlumjit
W6XhVLkhqnlBnyfmJzFF0ynOmkfhOIOfz2L8Ohqrd5OkVlsRzcZAHKaNqZ9jYHUHkGk5qEiR3SU9
IZ2Agfw5a9SictkV4TQm0rKNwHlcWbFsemWF6l52FdrdRgsRy2Bz7h4HMHbbXhRP+SyTCzbBCppX
FlR0p1TzfSkG8SHJp2NOFxv2+CUt8itpXmUV83GvtmN6QnbR8K0VctxHNZuS8dKxq9GUvA1VvJhE
K19XsYXQZ6weauDP5Kmza7uDq4Dz8zusSPqrOkdVJO/ueogIGnntwO6YtzmnxBL343ZM82+UbVSv
n6z8wxwOH7tw6T0t07CFXOIi6It4p5VltKkq56qKlHLT1Gp1Av1xUxX2zjb1D02WYRKfO837aRyD
bDDfOfHVCF47ILlWeoguUpIp5aPexVAYnXpT2NNt0whPbm+UKiMOHUMfWGpNr+aV12lS9cFAkQom
iqer834FG9ayhRxanWxDKbkbo053RzOC3z7KhyIJPy4LECmrps4CZbc4WFNvglCtnHdT1BeBCSIY
vTEsNeOPmtk219bIXlmjh5UihDR/4lLxiUP6KjXrye+FsVPt7w2e8CdLzaL9VJFNHfndR4m6hzuV
nBLJ2PntNPtw656iRlkOvXMP+e26Qs2v0MwucKZu3AmEr7UENhl5/4o3L9D0TUFqPwDQQDiZWDDv
HJ973S364aUvc6UpquYU2uMBAOfoGk2YPDuj7hADpTeNWA8XAQGtka41O7spjWQJenzh3TS6MboP
Woe7spMMN7LIrmd9OWhLX3pLhSszmPz3jgFzxBGHueGWYVVYACrOAa0szkdZzMrwjFU5SJNp+pK1
TbLV5eUKDXPc80hvjzbTqBdOGbRtDFgUG0sXhNFBH4i9ObukyCQHUoigNqlSdJRACDm3ujTlxP2m
gu2deexymteXEyqj4EBLHtMBQm3oyUOWpNp1C87wbxG330sj1M/le9E+PwvyCOdpgVephP+fkgdr
Du7/njnwqrwi+n+VMlj/4q98gWSaXPBhUQDkhY+CAiV3/78SBpKt/ImsChovOKhQdn/56O+MgWL8
aSMPS/KY8jiZL/l/MgaS/ifaVXxkQtLDkReVnd/JGbxUNv4nx4Yy3SqHjXuYBeuCNJt+5iNjALaa
nbjCoS3QxXXxsboT18an6E7ZLJtwCxLIWzbZUUnc6brd29t6v/j1pj82X9o7dIuG79l9o7qFdxgC
uO/B7H8Y/ffXtcftYSu7tRu73T7xEj90J3ddmMuGLO4m+/ZDl/+dCfkx8/ECJnz7FqBSXt4CIdfX
iY/RokRcQSLfgDQPar/dd9vYBkvhqrdq700fzQ2kWD/eF1f63YWmX9eE/+5AeGY6WE1K8ud1U/TD
50hB3m6jbpfN9BlXqPyTfVN8tJVtdpV5BbBhWHH+Uh7LCxSun7QMcZd2KZYhy3NOdkpsJH+4YxQb
sqeb0s6ux8nChJFzblAuvOWbptBMRCzRIquEYg7J6df9G3aaBrQeOIxlZ+zmkuvAy5XTXdXawa/7
k5n9Q86X7jxr6az+Z45yoi/tCrzR7kb9fT59+PX3K6+TrGsDFDsVLp0sPHJyL7KZPxQYwVYnRGRt
ttGrNG4e5o7S9UaUzJ4HO5OIUJGnq4yNIS1h8x1azGS+N4F81vusy7vpY009kDjeWqq5u6oLSQy7
auoty9NnoQ8fC6fUtID7edjf/vrB1y5+NcVR06JAp4BkWVPE5/49MgmU2piLdJMMH+bi1kzRXawv
1EHfdj7rZyXpmWjFMbHOimc5FPRi6GijH1g1xsGoLknCntXnXrqffdAEfAmkfuWZvZ5JvSVSTuAw
2YSG+MZlL9AUzumVrRQOH6gCuChTuI0ewnO4MIdfVxP+3fIqxkrLgNrXl/9h4OXWtKJBpmXzJrqb
b8JbcUhup+348OtxOtNd/Xc7qD2xrdtkis7qf0bXlWmlOngZu19IUF1rLt7GHrVszwmIZO+dbeuV
3oVG1bezA6QuvjdwdCnenGM4S8cKoRvnUMK2+b46GjuxCzfLIT2aO2mv7H/d2ovK59lcJP3Lq1EZ
AaNnnL2iJGVGSco72YyeudUP0qk6tnvdm9xnEYybIRiCxZsCnHm91o2DSxBL7XWa+68eBg3DKqBY
BQrpbA5ZQNNCNVGTTbyHDcbLTlfhHoEtX+yGHey3G+vOuDOoBmFZ4cK+tr30OX2Wvmm39tE8cm3c
R77jy1fW3rjQMy/9/LZn/vvRzo9TNGVlrJnpmSkKSJ9FzO8OyN7Wzr0aun5L1OkCQpXJdL+3UrdL
L0yEF9+3Nw/APk2ikzoiMLHXsxz7tymFhppsCjfaaRvHlzbI13jjzg6yo/RJ+pRcCbh/yAq4+m14
0jfqlbSHXHVd3Ve37UHfkRZ3fz1d3u4qqzc829bqSwGS/Gy4+rqqLSft4w1QvDK+AYPc3qUKCpgX
dAfftsMZiM0ggMKVwSqfHVKVlIcot2TskFU/5f6cqyB72O+S6cIZ9XYrZiMykNLk5FUhcZ+90NjB
ZBzHhoYi/cksepK5rBWvXxbrwnC+OXeBmYFHBRSEWpaDX8Dr0QQnxEWonqUgaqQtbJRAdQ7oInha
eemEV18L27Ko1qbQyQYrTTwID+l1U4iRdqHoeinATehuPoqT9FW8N67aU3ZwAvuU3ZZBc1o+TJNb
fpG/2hde9Eye6qV5cI1k2AHjUxc4r/UiVuJI6pjDfNzU+3YfHmIPSRbCJ2Cvx8KvvW+/NylNlY0S
lJsB4QAlzHPTZcVMkBNa1wmi00GLfbrxe/wJ4gw0czUDLLSzArUBZ5x1aB+rZU9tagPgw7Nv8111
AWhyPt/pKwNNGmjLugxW4LzLIkqK3C+lLIgmbMBiY3FcXYz1hcl+3goo9hWXTGyrEOC+wWNLmdnm
/Vwo6DYsFJ2aJr7CzlL85rsAeWPkuYcQHODx/gJN+OFwxvUL8qSW5YHaSPVNainhXVTk1fb3Bp2D
UaY+S3EU/VmYUGdD4uQjGrxzVQROtyDBg3Gb19jtJW7Dmx6jFXALmGQBcQbYfXalqptlmFpRFsEU
4sDjtx3r21OFLF/aHc73ofV1QJsieICaK4Cj9UF+6DRcdp0oVNsiKIfKog4F03PRi9FLVsj6r3sO
LOJ5ayvqlYVCYIgxFCBkCtw/tmZlQ9LlDqIs6CvlRy0q4SyfzK4U0GD9pqgp/lDgRnCqq3Xmo5FF
S+dPFHxIbIh0vM8XxNBhn7WyvMkMGZkenD+6AZSoFqEYY43mdyS9tBMhKuD/MhfyNsLQ5yspVisO
5DmSb1NTqysfpFJh+zMoxY0tW4twU90Ay6M3XGXdvNKryBO9iltaEmu9ALU3GPdmGyMklba2souK
ZcyvYNiirOYI9N0Cs59RvshE34UoTiVkY6wCLIxfxqjL+mpOdeFjCnfO9IpMc6b3GvgtCAgx+kTC
S7WV5U/BJMa0sSimngfJhncdLE3VX2Cq32ID3k9kUnUHGaNkvLezmQetASIWbjzpPOI0tPlj00do
f3R23sL3Rx/jzsS34KYJZdEFORIhljfU1CN8s887ZUtnklxMzDxck5dwgRm9svbRjlZqX0jDTAFJ
rodvWlRrluvIo3U0qbVgwTfqlBjRYjffDRjaY0uVLnKxMWKFwmi8DNWx5KFqD4Cq+oA/BKXdJI40
cqGV3JCOa0U9bpKphd8eL/DjPEXg4eUtVjKW/oBzznW1LMYtGNYR4vEslsZdWIvQqnUVmz6sUcr6
MOfQnXG/iyLkEHq51jyzNkv0vpyx/tJoc5GoO2W25BYVlNz6rkJwqT0LNiHlVKsXsjekHUoKAMtQ
cUFGRZq9LG0llOcSKbzNFhGKIMZkM0n2uTVQVN22kDwfU5USFnL1cD0CC42sxptVDSEsZZmnG8QL
7M4fG+BXbm/D9vf71KisoNNhgPlOO0yf42wpyXviu9f6qaMRwtlpBVFM66spiOvs/7B3JstxG922
fpXzAnCgSXRTANWwF0VSIjVBUGwSbaJNdE9/v/L5z7FF29L17A7uyBEKS6gqIBO5917rW8ESMXcW
VdKqeVyZAas1jey67h9kO+Ut+ADtbJfTKhAYgwNs86PvLWmwc+dpqXaZ4gmMOib+e9diJLfWag6A
NdB7YISOvT2eQyXpwY+b89VHufgFPW71age1++w3pt8mcLBqJx7dhprKZ+85zk5u3bGmN/fYe05h
7Qr+7+faq6GWGnh8XnQO3zeC/DS982xtDM1UCkFqa8I1j+pypPk/2IMJcg1ttn82KhFUgLAciPPF
UtFmxQhYrAkiCovfaza7p9BtFh5v+GJGDYlnCB4622V5daNby7hrS1MdbUjvpDtodjfwciC4kwx7
Bg30dIXV402EL66kVW5XzqTaG6ZKULIQj1fLQRpLn52hwD3FDlChvAxFnUvmf5VxZyIApN8Ekt8A
5ee76AK3gkz3cMsCJ2bEUU3xGBZVdcidomyZDK+lHcFfsPJdUQTmExpg2+Z3WfwHe86np9YtmDpL
onN3tGZLBCHSqQ7KqPR14IN+ZrHW7qVbu4WOGyh2D9qxp88B6mWL39FjhttBvx4OnSjGi8FgPhDh
8jTf7EWT+THjW7guWor9xAHeqOHe4Zm/yxZNizexUiTxZ11mB3lcrHnxXnLsNXc2NJA04XnjrdXZ
4bQm1mTV/c7VLiKAZpE1lMEc0E609o0oktDUXZukNWja0V7uXEZ1tzbIyTqZcsIbd1NjuG/SUIJc
vFLgnQ/C0XMAIQz5iJHMEmpXjXa1JJ4CChMB97Np64GgvraHvKXLrEKF4EQNcxaVTqdOhJClHSIE
x8pNdNXzpBtpkPZ72fTdtgvQUsgDHTPJTKXoUzceiOJVUZ+lHD0ZGhb6zM9SMixkW5JUQo7DGjtZ
mH8DlxKWu1AYW30tfQRDFSuqRKXerQDu5l7PMe6skc20gboRB1NrsSttwyLjArjps9RauLulFpVz
ARKxsY+iY7AYZ20WvM1481lqxdAzZy06r4Be1WvsNE4Hb3fKve1rOLShxXAp7LKYiM32knAbm0Cn
Oqi4clBVBIICIpivZjSj5a5brBY2twws+A61noxEB06Ld60M84GvbotHCbLNjZ1Z5+9dYWTejpWe
YgAnD6dE9j1hVyiCnq193jT8y1UGBEus+DPf2rVbtqgztsaIsPyBdGOgipIoFaxI/InIQApOt686
qHOIK7wekUUJ2HSJl8nAhj8asLWqXEtee9AnNhazDz7DXk0ji5qhalEJmydZA5yI5snzi9GJMsda
JiAlEimsgSAInRgorgs2lIkHo60hK0ZGUFodA868D6cnqZ2lQVkRrLwI3IIRdpuSaR8PqI4fyZdi
40ln2bymepOK11rdWufZ4gVwMrCg+Ef01XYBv6wStw0NqfstPAUobBSAr0Wo9EUYIO2KkODXgFk8
x7B5E9TzzRS0dRa39uy8bm25tYeZ4hRVSboyjLTyPmWeUuv8vptM9BMGDlsod84wA3WbpXiu0dy+
rX6YLlw60z7HGckIK5x6DhB+tqyHpjv98UwQJ17zjTlVa56OJQMkGStySKJm9/LalUerHixrVzUs
3eOiNu5x7HiT8TT61pZG7WCVzj6Dx/HNaHzdRQhybOQyXV88jgKoDrS1jjOHwOT1bVoIGYkRjZ0C
f1PUkJMHeoV8anPEEliJZok7qCG/8+XMd2+yB3QCs+jteKAJCtXT3MYnyJy1TgwDX1FEAa2/VPaW
L3EdgCFN3MLq7wpetNbOM4vpLl1Q2OxSAY499jb2OZ925bPI09PiINVZsBggF74WJpKQaDBMsqqj
MICOd93n0xIcePs2w17Tp3nuCcDZYoclhZ6u0G7Mxup+rUoUDHE1jhkDtxooo9+H2+fVlwoO4myd
qGvZ/JK7s93Hbjn2Kh4LN/3cVEvK853O/n3uuWtiSvDY+9wq3XEvwEfZxy0lYhsDS06vF5hvpr9N
jOO7W6VN/32jI5DtBser7aSa8XUfhmkCqNGkszMcNvYKZ9fMjrgMu47zIF50l4FwdhoAmrQVHkLo
rNvBgVb0WOqRcthkaJntkWOnLtBZZsyRIzfS+mDgLp+qSQQqLgFZv8h12MakNZa2Qkfn2O8dTiKe
xR4z9A7knNtHZlFMl9pyizBq15r+61y5bHEIFsaLigtf8LBPeYLXqUPAv7Whs59lOYY7t3KK9zRo
e2+faZXuGhQK674SHIYgWnOIWVFvfAH1oa1P+VoYoMvTde6797HLjfWBLrazFjEHI/Jlwyasd7XR
MWHPndYtP2/OOM3JxuF/Phi2t+lj1yyD90Sd03rXWdq189WkzKC9dmqZlrfTqL3xOGSjPR9KYp6d
aOjS+THLacnvhgBZWjQ2vVoPHVjpMSlKVmBcVB3i/WwuFqIX89LPbwOj5+wIT9c0GTdYK2IDAM51
Yjsye6GVG7yBYOLNJJcmQx/V1aX4MvoKSGztC/NJ8HElMUVqM6+cjnrvnPZ9LgYy+hAqnVJ6bJ4A
Pabdcpmn5RK6cc1L+3KjscTBvCrqicjwKTeElxSWW1o9O2sahLvSy9fvk72Ezm4jSevb2EvxxaGd
3oK9HVGoQ7TsjKuiYL89huOMJpQN3LUgqFq87ZfED0abJksOkBMlH4TUy7ZdrfkMjkvLaXKWW3HH
G9ageUWgjzzY7VbLG/hjznw0xMaezUnfr3e9dr0NG1s+McTOgm6KSqk6JsWwCtXBb1OUTJlIw4q9
NQ3vx0Bv+aOSTOENh8bCIYUht50vRD2+hCvKKcS35jwfvXQSMh7gOE2klGbZ7B6KTZr5WcfoBjdJ
vVnNbhiX1bql60XCNXyxLtxNtsFeYo69MCI/mGSV+KqyxOeiNtsmmoYUzGEUQrJ+s2WpFvJnOO2c
q9ROq3MwUdA/leIVfSPKpbYPsJds965z/f56casluDWA7gpSPQyyyqO2LMmjCDgnek85ERwct2Yk
9QhpWCVXg6nZiDtHw4Tu50XnaDQMk8zvbh7tHd2B8ESyUJ23r2wl5CdcptmJlL3peVcVJgwWcMhL
uTNnlXZJQU6a3CndODL2LG9lRTlDU8V4//uBXxacIdVfq9K4L9aV7Hd+KvnNwbUaRjbh48PnDQ2c
unSDMQ/OzX6rrdirjUYknqP8O8WffJ5CHXxa9OA0B7yK/Ytb+5s+x3hRVrdN4cxfO6lD48AmEUK3
CvumghFcj9aVNhsExZ2/AJM13FHOT/a8CnksJ7uZd6rWBPBKkVrW57HM1be6sXMLamYavlv51lbQ
HSibrgeTe5f43F/z3C/hCOznvpfWzeT3JTiOuicjh/U9YCdmNAhYNjFaFC0Iz1zUiZ7SQZMgQqmW
mKNL9W5VudGcd20KdgohInwdoLlGbiQwIFsOiObE21eu9EiuPacfK/SNA0/f2GRSgoIIMvcGIYUF
/LLItgU8Lj3YWOgcdBm98+Z08jFTC4x6vtU6PXfsKhBfGmHyxqzadPouUo+zCf6vL6lBGHmSd970
YA6uP90ZRaOApayz8QaVXVdEaHfDi40EmFJcrds5jC2jPGDv3e6admq7WBSZfBtNMSMcNerKea2H
Zkq/IBqqH9cuy/Jk2/L2Ksw3mzg53JJMs/qZAkbQVXgN1nEpzmpT5e/2gLo0VmhSm0e7MR2NFEn6
6qJB8f1kcMQKzwixADjibm2N/NlB3Xeh9CJZ4pYuH4QawyAuZ3vuP9EQgm7rAu0/t0q/Ks/QgxRG
VEPS+9phFPk6tek47alcO1wyrtmlCT4bePUTjlh0WKZA7OlNM+dRz2txy562rPpmnDxevXbfAkEl
jZ7iYl3s5bKq2U8wDlQus21eOny3oZxwBKvGeshqtojY4B+/K03JESAr3WG8EtbiqbtlGFX+CV2w
ss8B743D5WRQo5Cy5HWhvGwN0XyH7OPTZBnbydvVikoiwYKwISUH86r2je1ltzVlxBgpH9LdXuRb
4cb0xOsintzeMHZdNwcdnSBoStEAFda+AtawWhe5pIZ94dhWhse1w/wLy7WdxssVVNwnXWXBFLey
9CjwIASLMtJrr16GXnqfcFbU6aEYFzDefm9b77RjMKLzRhz7gwiKLDsp4thdNh267Ci8fUd2Akeh
LB8dEoHqDsntFdD8qd1lTtoZx5GTKOQ7j2NMJNd5KpLAT08ASQrSTytcme2y0pmJhWoygPMhB5ft
/ZqBuT6SPEDNhciodKN1dc3h3JdjiljXaOUcVfYK249D/DRFxN6zBhc7bbvELyTAvdPk+tswBtBs
eoPjRrSU2vkyZ8X25FW2/TgDnZNngV8gXnbNlQVmkJg5HwuZyTyGXb5Vn9ZFCVYA2vNkcjdB6J/I
vA1LWCHDmB99rZIU8PoWVbQxzDNJcYXefuyCF3IcWL+yq+WVnWvAk0OqrHWnO5vUtXUq3U9pb/jf
0i1LUQGmaXohMqME/MZs5YB6d2ZGpUtWXumUQRBR4gzq0FPSn2OCXMZz3P7ZpxyLYxm5k9rOMxm2
RpJ5ihtE7UEV3fJbn6TfA12+RW/9PZRzROeiU2bG8XoYvkk1uHdi8rc7sr03Pri1BENsh4OFUb2Y
p+dWtMt3BzQk+ExalxMs4Xw4I7xEVPFmsYh2Vtp0D61vmE9Oyr3bDbaLR7eFzMz/7MP/i/J1Gr19
T8zQdBn01TBH2A+xG9rBan1yfNUFOIk7XpMDHMu7uWuC215m9c2iaO1HPVTgx3B1sM4PYLGBiQ7Z
gM8dHMun1inUEgGrl5/7zveLpMmM9VVVHsJJNUvvqtQmRYAPawfFr/K867xKR/cA1iQz9kOhDeiI
NYKLOPT6/tPsTrzcCexiNLktxnsua0qsIMP2syOB2rYTsgIrZLUlDvyoCBhwnKU94Nqdm42IhK2M
vgFVkqRhM7RWu8SUV+F8zvLB6Mk/zs4yKOHnMT0ocenqwZdJSb4DhtB+JX4t8HJIhb0KM8qLThbB
weYYUbBNhRn6jGz+Rk6HlcWdauRRbNCCYnwj4q5JPf+bnlABJVDLubmBN3fvWFrZ9Aq1qTGp7ZRe
hD2O8g318/AS9h0Za7XO8nfPaVaa19ZcP8ArXJ66zKxvQjj77d6Y3fEG4R0iPN5Pwxs4GuNp0jMg
xrIpUJqDoHBvG0YBD247EqUHKhOeWm9rrC0jdgu2B292IWJUc7ZeeOlKYDSNWDPJrco8z8u0I/Kv
SinH7TQNXrpZTDRZ83y78LoOsU2IOvu8cgbXwBV7OkKNalvFjhc2p4/N0WA1/IaGbkD8x7dTKMmp
pFXWwvnklLIsSl1acSX75gWXFQJmDmMWOwW2gBVzFh2wyEdobnEvV5wpPtp4IGMQJwjOmYrYC9iu
Y0j4VbrbVqVu19yse1Z3w9m5pwDPk0nOHKo57ugsnkHVZ+dhM9V3tk9bQyPzzHhbZ/59IcV8r7Vd
r1EvCxexa2FaybJBbKZmrkMk+FBfXzNifxKj80mM4A4/Ax6gRcipr7iz6tSGddaJc4/81j1BnJmO
8onBUSSbMHUi0oTmrz5HupTKtyhu4D2ETyONifc2nYejbRuO3tFwHkFHmL4Rn0rOnZ3tpedpL3bC
dr5pKNTutwzeGO239HJ0V+VGXVZN30ASbcOe0Jj6HPq5/+qaeUVuUS6c5kIULZvM1hTbfR+M5oVU
gXVlzGaLqt6otleDvLgyonM7PMpt0U+NngN6ZkaxPoflsmLW7n2GJLlwi0uq/AqVFY1nhN4OuLe4
CLfhGRqUYNH6zvIOmdrkXyv08gCkzEEww8RLx+Zmht9xF7HwWHc9Bme2yC3Z2qH5Joy82mJrTk/O
d84sJAR0s3/naGpb3mqtvoJ0vhEGXHGYiMzJ9yoO14Ho6UU13VkFyZ6z9dTXr4HZ+V9MRuKoBOAi
3ufmoB7skTYHBuClHhJ/XZC8TjmZNPECNjJLlBhNpiRlnl6Paz+4EZDeE1G0UuE3HEbKp2mU0uZw
Nqv77PhZ+11yfiKopS9O3QujUG9EMS0P/hr2j+68KFamyN5oX7LF4deGKD+FZFkX5qZeasa6CudM
nS6RUAQKFdZUdLuwU/lDkQ1EwZiN7X8WsqA8zrd0bHj4kLYl0gwqa+/6xgnq5s2+H6lgdtpd2xFU
R6eMM0KsWyFeV2kD0ffbsH7d6IKc9Mn+Zsdl+7vxK8gU6NM+c1hKaTm8wB5bbD7f1Fz5lWuhR6S7
byRbuUl4p7ZFUAbCY2Q7BgEx/a4QoeKEU/IuN7zCZs159vRp7ixOReVoWaz+vg5Rm4f1w2a2ncBT
aKXfF8248aSWB6Ka0bqibIPwcrM6yn0S9ulQxutMe6hNrBlfFuPXwV7I8EPO1izYYuKAqq07jc4y
GUFGY806ghbfzrJ0uu1mGzB8smDZMaOG9gLfGa1/nVT8iIQ8KE1sVVgOtkNITDp5oJLXUwjC1GY5
Dicz1ccRI8VACgnlyBW7v2f/QmFif5xNnvSdPqNwFFAnq+9H46tk6OWCrqp2rR/slvIA7vJswz5j
FeeDePCs4kAW3J5x/64RQSIhNxouxhXrgj7dtWUTxS2uHbqBjKcTV+q9O51NtDx7sZzVwdVm/Crk
8e9GxCGDdceCUgHq4IPKcaoqOiAGg+jMdrsHgwnYdaXAgP58aPvXqzgmA+8Tp/7EdREfdCpdME5W
qLF7bE2XPp7S5a6Fbxj7n1/lo0YFcojjMYOmHevadFZO9+ZPU+higPJlbW6xc8mOuDfnfrqiO+Gf
BRwwd0Hpzv9S5vP79ai0A1SKpnDcj3Pokb4N56xi1zo9TYO14OiKIO4Xj9Tffiv0lvxNJDHIrX/8
Vpp5LwogUezUaJ6A6kZ7FC7HVkGX5tiih01+/it+lKUyx7dA7hNJB+vFAt754/VW0mldvyRGqT7t
a4sQ1+bscYCncKDoNm5Ii5W/+IofFw2XJI2Bb4df3MMx/uErFrldZZq5XgJcIT02Rk1/exzcxDHx
x/382/31UjyH6G7BWLn4VLwPkghjwHvtLZoIDzvEJXUilfWEdjH4xij680t9fOix0hMlj1TFth3s
9h8vxeblrSNfF9RbRjMu6wMv6XF7/Sqp4O+uA+QRMO7pgSRQ+scbRlZRI8M0F0k5O86RIPkxbhbf
/oUu5q+PhQP8mrBkdm/0RB+hUO06MBdHZ5QweHA+n1ACHN4Mu96XWVZ+05ViWuLgefnXPyIESyY8
+BMs/AG/q7X+vKYr/L3zSo9KeU27p0eDA81ts/2/vVVI6FCT+8g0UJJ6H37CvOBV40MXS7Kgn87d
XCCMnPt/u1/8Lmg7bYGwXhmvfkwIdpcSmzoEmmRCs0M9b05xVfTLL6RFH/cLroL68MRr5QlH//NB
PpePlE7wYJzE67eFgUlqkWWwKqzk0k1qM+9+IQf/6+PH9dhtffYK34Zc9ePj586dO9P5dBKrsvS+
N8Lps98sy9vP79BfHz/MJyc1IOGUpzfs6VP86TnYGsTgdDgdermefZODjztotxvuU+Ubn7aSCVQW
BBwOf37Vv+4WJ+UqW4WPhJoN/sNviZ88lFOFg5oW5xaFku5sKkg+U1P7H/TZv7It/aMZ6QfL0v8l
I+X/QfrJiaH2zwamff+mXrL/Ir3zWf3gYjr9tf+4mFzrN89CmcADwFMAqYTn4D8uJlf85plwp2DH
uXBrcDj9L/fE/c1H78W6BrgAMIV87v/lnti/oSFjmXCbkTmxCVj/xsRkux9Wn4d0EC0kB1cuEvBe
/rCT4NezSwIFqWZkOhHCYmz2iBU9aElzo1cpopU5Hm2dygWOQkDd/OT0mdCHeSzhvadkPLF5kySW
IFdqgE83Jpnb0pHyAJ7CEnvYreU+L8ax3o3uNh8bOAXMsvo1CKO89IwZH7v0nmk70osa+0ze9AM8
hz27LIIdiVuSqCy7zTApWtsGk4oExrNm7k/e4aH+MrU1gQtF2mKI3PxULDHFVtPtiHdIzYNY0Y7Q
99Ibs/M0S5c7qPjeOVrGgZ3GC/snQDvZGFtF4N0ymnNuPQlS61ivTfFaGmv3uWTkQWabnKiVp4yQ
BXukSTEsEzZsX83LcTYZO0f4Yda3muY00reg8V+w42aPjLiCz5Si9QoMg1LnknGC4cTUWVsaN4Mr
HsjSIDtQkGDF5GQ26lfLTr36iylJ/vgyVNR1NAgFjTG0EM49UYaLG0vkSSOoRpe85LSeKisevQXz
qSZxhC4QpDP6xrUkchHDdE2zs3Y0dzGbGMUHdK26qxJz7akeKrf+oFWfw47OZHeObrF7PY3w8thc
naLb9/4akKEAIgH2c9rb664Nt+a61jPMUqsYBn3OGAugjEafU5/nvPhO0T8odEBGeoZ7SEO3vMFv
P3A7ba9u0TqSbxZvyLVes3Cx+0tdSiM9s2unf0RAETwrexavXqZITeDwsH4RhSG/EqNb8G0CVQMn
aQXUBnqkSCUcUjEZ0LfzgMStNU37SvideDtN8uqbshuEtc9yA+4QjceleBgHZ4DmsigXgEZ96q/a
mt82Ul4O5ibzChUh6RLEuFSt9j77Pr2AiMwO8ww+kbQStfhg1sgmbCng/E5m931TBByUcmudl6hr
WWc01nX72BMmLyLZy+U7we8B0pVpQbqS5mv/WCNvSZauR4/R115w22R5Y+ydCR7YLfwbOvyMkWfj
TFRifu/HNMyZvtI3fwbfNAYsgtTxL+rBJPm2Xq0RRZPvDgV0BOWle1UzfY76AWQdI9mF1wuVRaEj
q8pGQisZ8Y5xBwqE7JtCIu3bZJM/mopg1k75fhkrz28tDs2mSy3vOHPNvXKa4+JKdTtu1HR7h2BA
nqaS5z3JQc4wlm+ECHbtogLmRbR9s8Sgq/DOoLwFelCMBumiRWAPlx5qpWffGjpIpcLp7zj9MfDM
nB7pBmxWjmNKh6K70lkzLjubzFErMaSJVnNqTgEapA/j/SCacW/ZrZkfF6IVDwsJnrSXK3O6/b1U
azPZn6iyY3Bdm0PaJ+x8430FTob8Rdsp7yVef6Y59uJ/lbUZfm7Jc/hkrkZ/VTgbUxrp6YZ5Fef7
xBdhQ8u4rmcvRrjSIFUbSEphh8y/InVcnlNybIKzINSyitmpgYc4Sw6lkJBddTMHyLNQJ9C/B0VS
zJ9QblpORLZTKuJ6LUuObPRf7ZgQmDDlEZ0DKwnsEtheXij/SN+kXGlKgIk9r1K9TEmA8JGnfgqo
SxGK0C36/e31/9/of2KSncqAn7zRn6uyelav/3U2nP4z/Jlmdvqb//NS938DUYmBmKJMnF7cf7zU
Pes3h9c91DuaB7iQTxT7/1iTDc4CVKowSQWJ3SamEczO/6GZGa79G+R16gZOCMwgBUXRv+CZfXDS
GTZHjtOh4yMqtM91lU51WR3Lxb1ZMlQgTKJwEbu5s1/G3vlmDqXx4NOWfsxLNokm3+Y96jEvXtNl
RZa0Yj7eCLTC7md9KXswrn/6Pf/Ob8z3/5MZ849Pdjov/+k8DFDJnOBxlMfKyeoLW6ztZbn0iMvg
wV2hg0hjsw/dXSd9M7KmlZBqZ3uYDDLKyRLvmNqnLnJARB2JSZzUHhdblzjwyQ9+Eyy7Ch/J5198
0h9tPX980tOJ6U+f1Gy0x25ZlkedMj13et1DomDM0vhl9mIywrvwBOq8CVwK2vFUcPTphuYXftIP
bs8/rv6hOiFBOA1BVpdHIFXunv0YkhBJ1rug4+3SZyOAlaatkPvMbdJa88SwI81/0f069YH+cML9
ce0PNQtMtxypvV0eNyV5G7belN9KFKBntPxQnhFu9ZnhOnKi0ff/XUvlj2t+qFimkDMTev/iSKJa
vZ9rmq1NoKqrJjVff3FD/+lrfTjiBiDVa3Oby+Nkyexia7uMRqdq7ml5M6/d0ozuMRLBUIJA8dta
HettGveB3K7Lak4gUixJKBQy93L4jvZF7Jsca7xlWOkvbrrNBvC3P/zpz//0yDHraNQAF+5olwXg
mSEvdsyPhn2FJfDoAKQ6J0G4BFMT1gSAetk9HHJs+RbioUabksUrB2TLlX9wygUw4GzZ1+2mlwun
a9czc0B4UHb+ENXLOv6COv1jxfnHffvQl6qHOR+rwFVIBk8kvRAi+bIU0wF91d3P79vvLse/Po5Y
zX78VTTUL/h3c3OsCGyGsut0KE1AAsLDWi4mDlKMf/LmYAwMMja19igkGTJNNVM6c9HWLQrgdZf1
J1EM06fIyKby66ggiUk0OEe/WMd4si0Vp5vsDkgRjN2yNNMBP0cWW4O2diUKalQRy65OU3s/jZu6
EJPuzpaWg2Dr8pV7ht0XQjICGEqiDkH6vw3QKa5sqQMEhr3zi/idv/+1vRMi888PSLG6G7oJrzmq
dDOh6sENW70N2WO7+vuf/9z/sPNQef54ja5nuhCuCz+3XyBgRFWYAOytCfDU162svyLHexKw15LZ
8bsoqJ31FzfaOi3Ev7vRH3Zc4um1L3rRHEtCovAeuIXw4llYgkoom97qKfAZ0hSV76H9WEvBPMkC
KxmOVIidt7jmcSPb41cc8X/8OB+24HYJ2mZrwHeqtnYu543BImOgvD6iISHoTIlzFUhIUPirKSFQ
ixlWSX7z0BGKKerxv09ldEj+nk36gS38PyvM+9hBmhQ+7tq0muMJPgXKH4x6OUFm6mX60DkAzfNT
QbSa8ISQ8ge7janyIQgAI/38gfixQ/DH9T/szBCphUGZWx2DGcmSRXmWyKbqLtCzVRxUvV8lkv3T
s/1he07XgJU1BdURWH9NICZqxDUN4cdb3f3Pv8mPPbk/vsmH7bWvQgjqbVgeMaoVSWpbWHBKI+QO
Wppkt9/NPav19ecX+6d15H/YGTW5mVvdbRLh+uDs19Irb5kOG7x42HVKyyMEMXCyM0O076g2+4QA
ePWLlfS7o/BvVtJHDIVPxb6u3Wgc8jxT50NLu8Fsgu1p9V3nqrWARrgORXxsZC7xqq1NVqRpTSC7
qc/d7+bIiSwa+eFl4sx5eI0JK3WS3l31ETF5vTeEwhpfA8pjSB6239Gy1I8iz9pDqE36KLTXOap1
qlv6JBfrQrUytys8Zi8cDz//ef/bj/833zH88PtSymsQCoEC62Wur3SVCRxGwLOeey7OxD2CJeQ0
JeEWfgSCtrqomFAXyaiR5UeoiKvT0NZbECO3vYdyuLwqvJmHLx8ZpUOrK6+WqvdKStfVfHHtMX3u
6tTSiYlZ8alcB/2EDBOiZjY2e1ejOY15xZRZBEGsmKMZHTXSa5WF5cFLc/+TGaDbj5FZWITsBf6E
Hm2xrwY0ANdOis9+B9Q/PKvWIeB4l1vGtqvqFCkCJF04X3gesoOnbBpfuePoT4ZNdEc0+8q/kW6A
IoT00OIiR3VrxYtXo7lQg218XUVf0h8z6mU3InKpL3G9yCeXY9sFyv4luJ5CZe1cbxFOXGAuQzRP
GR5GREgUXhxmCFox5cFTw4Yix4OdNd69owswq6tqtncjLYyXGYDdzk6NwD12q3Juu4BuQoR3TVz2
hRferwPTup0l0rzloqtKEznVNn68RqNGCNMZFE7G14uGLtz6HVaK3r1cNzQzxsgf0jg5aqc6r8wN
76Na8tMI3+uI1LBsXTwXNJ7unbwub0q6HWcdpteDK206YyOBKRhkJ6cNsNm02Uo/Q8z5cVgHhLTK
DjGJUj27h61U1qNnIg6PZgyIJRocr7zxCh+MXza6w1vjudX7XLThBQKxFtUBIrodZ7BmZwXuRHQK
js4OPdWYTnHq6rqMrX4J7utg4y5b5Vx9VrVSdeS2NswzgHveo7HlzO76QSDFxpsAq9LHhPY4E/NM
l2jDGrITLdLnKLOlUR/DJXMegcVNR1Bq/UOhiuLZKsFM1sJAkqXBwKqHbjQJ+XCnzdifRBPYAuhu
yFsvd1QXW61BmkFJn4qBCi69z4AV6y/SbhRM08ouzSOBboDSHWs092lVKnHWTYN9VhLOo/f53G+0
UgdPcXRs8svBXUO0CsZUwqdu8wmMICGg9OMyU9+KkXUf4RTBoRfkg30H5tWWST4ya4ysVVUAlF0v
qRGoRV4fhhfEHeMZc7YUtUQ6j1HQ45UPCorTCKvU9hSubtcRKL1ByrXTZbzrWrCjETkHRrE3NSKh
ORDZAUWuRm2cheOttHiuY50GPOzVKN/dTLVjJNC+0De10E71DVT+yNdbdzRCq94vQ9cWN/NoeXcj
9sHH3iQfemd4Dc8hj45MsJtwGPJMp8CXnOEoG2ov/N6w1nAJVb1/l+pWvRuEJrwEcrLG5OSZfuuI
J81jq9PocCa0rA+E/dhI8ZgTfR+nYcxid3DUWyNF8YDVB5WepOWqk0osC1hkR5xIPpZWz1Ar9bVm
RPd1XbTe20avMWTn/4e9M1mOG8my6A810jA64NtAjJwpkRSlDUwkJczz4AC+vg9UWdnMKAXDKte9
S5OlhADg8OG9e8/FJtgGoXXovDKoNoGjBWS9RuYNnlGQBhVFzapHRIbZs1pcZA46RKe6CLNpfOiM
nBrjgtH87jKc8MjkelPvzRJ2UaoiK1tnpWd9Hdp+jDYEyl+oXMdN2QUNhebEqKu9N2YlEQ9TMu47
7OqmH/TG/JLKpur2U5tM84YYIO0qaGfVrpgU8k8BgkBmza76qhvulF/oVaBfI2udD3Ufde7Kqtzy
ySa0baT4OXlXRj2n3QbA39b2NEVFNAziGwO/zZoXWe+dWo1ipYg/7lHPzAnlTXTQOJ9BC+Opj/fY
hDt4yqOUP5xSj4NNnin9NQ+pXdIOix1U33LsX2pOBMUWEVdmrPCHh7kvKPxdT7KE4ZkJxEw426sE
TaUbsViG6DaVVtlfQQLm34eMHEzQiCaAaZnXWJRFmjKe24E0eeZw5kw/riXB73oUOVdytPkOP14C
T2yYjnlWtbJ6qswN+9NuIoypsMIDCr6JkHu4nh9fYjnx/2aNdY/OAmOft3lNdMSeGmRDr2ey9iEe
jTMt+iPx0V8bsqVf9v44g+K/lLNrFvsxL4mkKFJaNZK6cu/AM7DTsv2MRF9tZxPNNGUH+EiBJS76
hq2hLONomxoE+3lOj/jSLh1qyCrakq0aP1WDi6HJ7BBdZaTH4H9OVrxCVlky0C9q22tv9AbZy8dP
6dQW/ThxdKTcHcTdnO2TXiVX9GTQjyUYQvCoDojkJmPTYt7la5PtoWYbussWz5RRDeey+n5fVUNB
/PcH6bKNy1OvjvfOlOi3qHOD61FVybNWa9ACFbLCmF7cXuuLaLEinYtH/qUO+934ODobTO6UDVFv
x/sAz+8bPpvO2cYEbhuRq6qr3sqFs0INFtSrAeDPY+fY7Xe4HjX1yB4f7k5UKYpKAuldCRBuBPhh
KFAIOhJe/iAY6idO/rRfDOEM02Zss/BBy/KQg32UlXIjokF81bpxuMyUW7IG21bABIKU/8ybPfVc
j84khV0lJZNrtIeKarLriZZCUZV1G8DCCDHHOnA4p5pVaGPvCYq3qE3K8My3d+rzPjqtzE1JnrnF
+UEWIv8KQHba0J4AVlol1ZlI5hNHO++ostKMsdvgyUjYuZn+mGj5Li8MNrJa/DaSD3PmIZ64Ee+o
aBG6c6yFYAv28YApNKRpSjOF7bcC931mKjz1BR7HOhbFLLTMGrO95czRtlGR7WextbgfS8Nduyw/
0PiS6a4ooC0TjycPypuTnR6awY8zk8Ay5n/zLRwrEt1K6+RAhYqvrCsPVTBNO6Ra0Z2RdvF9jWoa
wW/UPOKn7CltWM51UufO/VynMDRIz9tXQZafORwt0/PvfsryJt7VEYsmjBmYXbrX2DbjrdNpA+qO
WkFi1XyDRIaNK6fhn9WkvKO5h2qYmyZdWO6x50OzE6Hnl1apbawmKD99/GxPjaCjaQbgb+mOjbUU
GcnprHE/stlJB4RjCII/vsSJlc47+tIrwhGHlCI3VUXyHay4xY6OYPi/Ao7+tdB5R9+yFyhqAa4o
9nVNWANaj4cSGfJlm6lppSYCQD++iRPTlXd0JC4GRQA3p/t9NFaYrTtd3WShdh1W03yVaw7FtInP
W/T4scUQnNMQWyeG27HEjgiVEdtKUe7zQK+fYFtxQ0JLOJlomT0/x5bATkIOIaEGkwrjYdWQdGKt
QFDMjY+3K73qsmYRPIN9+IluosSLyEGY7Jyh0XZJOaQ1G7rlQK1NzMVzQbj4JbE55W6qcnVX5ePw
7I5YkEGKF/rBNOlVrAPXjuAnAv+pdjopV4PvajXSSRxDzb0BfmLJLms6xx+7driPgz59KqacrpNd
1OU5HfGJJyOOpj68y3SzsjTZB7hAVhkshW3VdvOVlWGRSuI0ecYbEZ4ZZMs/+puvXiw/4t1XLwzk
9qUHEic15x+W1d2jk2k5viSkkA7GrvVU9s0G/HHmizk154qj3ZsukikpPVpUeJiuDK/v7/WSyFFo
IPhHzBjIcRvJbSbT78HsaoDLU33Vs1rffTzYT0wKx0Td1AgyssqSdG+3VLL0TORrA382KpIsPtOQ
OXWJo6mtoeXi4eeJ9rTi+kMQmzqel7i85FrzmVX+1Ag5mtpmr0jzCl7NvrNgSoSqHjbMEelV1RgV
dtYBAg5wptd/9siOJrkCjRkndy/cc3bETaB0cUC4KH016u7m40uc2FKIo5kucotxRrGQ7nMKTnfG
XGkrr8C42OGE3GGpPTf67FOj/Wiuk13tjPANcN4GorjESGH5rSiDtYEOZVtolnbd47e+wMp+a/Dh
37kizzeuUVZPPUkz30uVY9SJjB8FRwzSagzCEjr9IVRJsR9WQguqfRbVELrC9Mscx2I7d8jHOSQX
vtIIUpn6MN1qTbeD/E1FqsqdzYBIl7rHkN5ikH1NKMFywoXzlzia3A9lCMbWjWqYqmyARhHl9wWv
d0OaB8sx1K/LtG8bv21NsZ5F8I3Ay3rrcgY9M9BOfa6LzPD99EC0dImSweQU4C3Un6Qok9XUNcIX
WSnWSNC8XdSY+p7MnGA7gIP6GrY16Qp5pu8/Hhsnxvqx76DEMilnywj3be6G3xZ38ufZrPFLQxvw
By3lWA5yafjx8dV+CYd/Mx8eoz/dGqt0NwHqyDpXJw2nLTdWUMx4D5rmoEYz2nWiNTk1Eo6GKhwW
3EhNMDcROwaxCMDGlI+SBBwQPmnj906jb201IlrM7fkb5khvaREma2dJt+AYjj6JZKIzn9GpR3U0
t8oBx54LXWjvjmO7IcSaqKahmG7AyHzp4jS+nzMKHB8/qJMjY5n+3i0c0xSmSb6Y2PGFFHvCsNqd
nnXTiztMw2U8xMPFINL2Msqi6LNK8xI1WNKu65iEy49/wYnNl3M0zyYQnWJN77jbRSY2xUi3YJLp
Z3ZFpzoxx7DluoWlZIa0LELjT9PYvpxVswE9RBTLOLqXlTaaSM3mhNTQGhAkVo8zR6zlGf5uEB5N
uboB22Co2MboToakoR+JzkgTQuQKmDwfP70TU65zNOVSdErsedKivTtN5rMVmCPBNcFr683F4FM7
OVdvOgLA/7WLdY6mXChUyImEG+1TrISrWo7TvaXm/FI1XQcvLiADy8n0rcpQSc7JGN8XJkiyWMRs
+URFpA+wCpBvI7FmQ+haF5ODb6x1RfDPnvWxWwuxsdVNHst11hTJfWBSDjZmM6Nl4hhPHz/rE6/z
12r07lOJJ6/sK+gbe5JT5Q5RMtHemLdvbdBoZ/ZVJxa2RfP9/mtsVaaPIJe5RJtAKlAGOhwtlVvT
yeUO6ydWydDoN/SM/kwgOdliPnVTR5MNIth6rnAi73l9nS9GM71gyLYAOKr8zE7qKGfir7FjL9d+
9+CQB4cDQCEqVK4WPVCCzXeDbMy7rMFpO4WatZ7qcvjMdesDTfZob45R7TuhN6M/Lvr1aBvpxnFH
aJsSNLVdiN6niNCtm2Y8d3w68SEtGv33v7GXdadoDsUcn8g5lAoOxZS407YUdHnceK53Hw+iU9c5
2vMFotZMUjLjfWNMDs30fLoEF4lKmXIayDNwEB9f59R7PZp7ZF6gEaudmOotAYPZMOJsD6S2IdEr
PzP3nJi57aO5p6QbiMMEccIwKMy2nbSvCYKcNv/sBo4mHEMMqLQJhAC9CZDPxn20CUxWCG+ia/+P
LnGMVk/rEvdyhn4pgeuE6xeHZ1vNt8h4z6Wan3gLv7K93418GCq91wDh2jeR9G6rtERiBq3kbhjy
c2/hxID6dTB/dwktimfIYDLfh3XQPQWBju16TI2D0MFYIgXtDh8/rBO7EutoouCnN2OfWskenSWZ
HtVNmLRiZcCNX8PLwftrn6Oan3poy5+/u6NZsLAoxNF7u6AfYBYx4a8ukAVDj+SZoXtK37OECr+/
RheaBSS6IdknCTo+pY3BhT7GGhDMwtwp1aKRX1o2JuWFTZwa3aoxbPOiyT0XmjBRiB8/0xNaXXGM
jfdI7Z2rgmN0VNbYwRRMiNY3HMP4FtQl2nlzSprDYAbElkVN/x16kvEN7EdFNENvW6/dpKkLSZzE
wpMh+T0qMo4RXmhQQPn4Fx6l0P81dx97g0otdjjeo9m1YCySDap/nuye3n0ybsmtbTbdSLkV6SGi
XlF6ZKJBIqSP3G9l2CuYCI6Dc9CdAKfwGoFRFnR73fpLHxoEUTpmhOg9GDdoL+d1jndkQ8oylOI0
umxUe1UPcJJLWCrEhYYr/V/431B8EeCHduBkUwLnmkveYL0bOo2EMiJJb0a9XRvNuTnixIq86LXf
D5QM0oxZgUHY0/83ASKMnFPI8ltXesNhcTZ/anPF2b1p5JkxYS8xVb/bNv4KqXg3/lFqRrCQo2Sv
Zond0u5L7zKuc+jNGZuweT3q/eKsyoT0q0DLr+EgEDgDucZoNhY0aaL4SFf0PVrGjR+z0hqQSSpW
VJWAd2gcS17QfBt809G2AzQQqlEFz9bXwkx9y7HmurgttGDXpV57WLCadP6pwb5FBDQr0BOQbpxa
G26RNVmfM7imd30tnLcIfq2xbvUha/2ujcW1og0dr3BJwDZJLDO4hVPiwJvQpPoU0lod1mElyn6r
ha90SYsSR0Rg3hSdEaP9yFN6ECaWItcyK0i8cweMzbEQK8EORqEe0z4cN5C3gEBOnpvt+3mkK6i5
2pyt5QTYa0Puko7fSfPyH4JCznp0Hc1dx6PVfm0GPf7udR5CSq1uCPDEDapP/LQ5+K4bPWQHPf/U
iUhdOBP91daQt1VI/og3Tyas9CYCJz1MgqjOsXVN0vQWzGKmR/ZAAl5LP577i9/6LDOugiSE0yus
PujXiGSarSA+8rvpNi19zSBBqucQZBttrMI2np2uNi+yqKg3oFzaeqfnBaUKg6wCwGhKNQbsrqDe
Wxq3E6u+JMeZpSu6y5kNCK8L+oTQGKsYf5TwU4ZPKCfrT4mbDLTKPZkFi8hFvtZBm1lENshsH4II
KMnXEwEGFahgGmotACI3sHeyNxjSznM2cQqFp0FoDAhxO3nyQLzHK2VG6RcVR47rjwoezhpSnffY
4doBLDaH1UvST3wqc5rNJWrFaTgYJKv0K51uuo8moTa3SHR6hvQME3OxpoH/YkCq58kwyhAj2eA9
VmYQ/9SQPsU73GB5unZJ2diPgIIAHzcFbXl7QoaxspWVIHfwHHDVIux6UnzSST1w4iDpOOpjskY4
kcDpnYvcHnepgrVrWYNlbuCO2LYPmzu+VsBPDE5qSr9XYUQWSSnwWsWmjB5Dy+B/gBCPPUKvRt06
DPMMJDGdwqzYlFjQ5KFuteIl7mxR+2PfyW/KldvAo+7tY4ua7mC+AAtKM+nuBp1h6YexDfhYtMOM
dyxrr1RWTemWqlb9dRri8Hurz/GWtG0QHHofAfIVrS4vBtpppV97Lj9d0Qa9UDEB2r5FpeMeH1zl
7dne0fnyIINlm76peKHM3vaLTKL+UQMpM674KtyLxDTG0U9Ju2zJHdCTW1E6/XPQ18MlLUfS6k2v
cWCaNqH8HMYtCI++oh9Ka1s2yScqzeWuSDTndRBTtWYsQADsgxyOYpfW8SMQVfet7EFLIqHLRx6J
bNuQuOOiRCUNlL/edrKaQ2btoLoO1RinW0vL2vvQKfTJ96h7OP6cSrJ+Gq/p+1WH1QECaDSDKNd7
lT4A+0YMRvUmf0QSTY44PnXvhewxTpqpsIlDdtSiz8Fh6dzO3iLiBw4ksnXidsEOsVwTbUiUdeZt
TTHxJsvHFKgQM0iMZXKGNupUg4a7JGuRk/UZGTKTpVUGCQG4Bjbl7EHL1QMgc8GI3HvQ3avUUqkH
kDjv3iDiOnI1G+68nWKp0+YxAHxj2YZNMdsAF1dmwmiQ3UCdHOTx9WC3Xrzi3/N8cwzCfRO0iXnR
Q8GyN9w6ssGK9PY38mBVv87hRG1bio5fAfcAB1LAb3hC9TB4Bws4hLPK24WXyvAdLkFbhkCxIYzc
6joUv5VsOnXIrREMtSdj556vHpaVFck68XNGMtTC0FN+ORd9swup4r84znDt5fVTqIu4WRtwoS5H
oJ4/cv4+IwExz0oYRXxr5671GkQw5gkyqKCRJcJ0DiHyendrRcxTG5Jv6cAW5HDdV2ObxttSX6qe
5K/YK1GzoJJd3Q8BW52OvkFbpNNayoUMRICKUa+ozujPgHfNbN/lwW0dW+5tTmLDQ1zSbZxTPSpX
tVkJhmKCqXalU/wJ0F4V9lVGt42BXqngjvgBxybqpTK+QgLqy43TIjVCS1XftqQoX4/x9IhgcZFN
yKR40NJZS9BVRu1bNopy8luEXSWa7zT/lsmMH1fGhK4ByLabCyqMOagohux6qkryx8fYW3D6Xdp/
QpGmPkUJQeRhabfTzutgbm9E6jSdn9WxIvBgyCBDsaTrtKfKUN8XPILVILPiBUvh8DBD37yprKzD
V0rMMTnrhSJ4eNQCbfAFA2cPTBmMY5mWKvR1d4x6P4772NpVGNJegYjLr2wMGhIn0RtXyOyIfcaX
GjYwQYs6LXxdBrJDcOEGB7svKPbR0e2v6Gs7sLJb6AXFwr+0k6t4aCriVB2z/fQ/cmBgsGvwdkOR
5F/Q6/DTIq2ovny8BT2xAztmQyQBs2SvC7kjZABGXmy82iprbyVz1wFisk1zi5VmINr3TL3ixPnj
mE3C1DkWhCXLHetRdZ8iBP7JOVcc3Cx+/fiWTlUlf5mA3m3xlE7EsO04cucOVMUIPdTXZU5erYiN
9qVbOHxtNxCEkbfNPkZuuO4ygszPXPzE/tI8OlnrqESFRhVvB1DwIYSr5U9DhJkFM65vhvqwNgcn
3migleFvaNkhq5V+qWqFw9dOi7XVZto21YfvH/+cE693MUu+32CPs1nl1aDETlcly044gHqci/ZG
xlG5Q7iY+ZA++23IJuXMFU+cmH+Vqd49fJbNLhVmilFCS9InE5/Q2spH9hxMWAdU++M/G0e/Sqnv
rmOUcAFMU7k7pyMIIsrM7Jq9JRnjZpzef/zwTgzVX+fKd5eYs6BKG6hduxms4XUnxW02TkhcA4Br
/+wKR4dxAkIMYq51byc87bFLLOsuyYwCEcuknyksnHodyzB9dw/wADJ6ZmCX3bg2Nwqiw2U5lsYW
V2i5M3pvPHOUPVHAMKy/XydoLLutolHbkf3zzCH2oMHTXHt59FbH5XRIReeeUcX8Ktf+pvD/q+rw
7pZEkzVEzCfRPiDpwa/LLLxzicC5pdMkVoB8xd4isAENeFJc40Gz/BJgNDTFaFxbLB5PMpM/c1g+
a0j06dUQjMZTkitCJJSl1iYno40Xol6wS21ahyS3b9BEk25HevydRYDINnbptQrq0ijWCvegNAJr
usnONxpdyG1tTMjXpZndEsQU7yy3Sq8DV9BD7ScFY7gijcfV80OepbSHM9gaLKHzpgDaTGi6ka/d
HqkEJ9EOPWE7nRlopzpRv/783UOrwwzGYJJpu1oU7cFgn7kpxyxaY2Js13ZAHEvhTRht01S7gJOq
f4pAgq0zD1ztx0P9F5/pd6/taGJMzbA2mwB48aBaaa09Y86I6DKtZtXgpti5hqjNNc57kkxqu22/
D+aQr8Uo+p0H7poTxARLXSWOcyMT6tNnftaJ6Vo/miCtKGw7W1PRvslqY0dEU3WPltNcf3zTJ2aQ
/0iUTQ1NjgFfn4NLgLjuSHLKhvbHIficzOHXwvmb53qcfdZj8I2saE738CQkMTvZtK1CCuwS8O5r
0KDPhf6p8NYScVMWQfi1FyiOCYpKVqY5TxcZlPtV4DXhblZgIfJWBtdB2JPSmU14MkN5V9pZdp92
5WvjEB378ZM51fL6JXx9NyCjMiBjJqPfMwczyazI9vx8SNX2XzbsuXPvGku8grm2rrLJdvYypjVj
xrrNuu3JO8uQS5h0xKdHssxnO3KcldlK4wzQ78S0aS5//u7XeeE427PkoRJc4d5L0SO2oFbqm3LG
39a49v7jx3Bi2vyl3353nTTU8zSE3LWL5HQHObrcpbKFdSecYMVLhB+Cq+HjS526paOVIPeG3mhK
M9jpzThcTejCfM6KagvFFt8hZo9/Pbr/h128g10YOhXL07SLXT8dgat+/YV/Qy7EH5ApicYybY/h
TYT2X+SqBXIBKdRwqSISF/aeXOX9waHalEvEsQ5NUC4OxD8ZF8Yf/AWTUEdSpEktJX/zv0FckAnJ
IP+/GQW8JDsoA3jWwn0Ey3PcgnLgFYkUvLQfjXi+YfeAA/exYZPA14wikHCDk/nbMBv2I9ZLA7GP
J5PYd+Y6wsgxdsNnFY8jSmHChL61kQc2iRWAGLmo0B4miOZvCmS/uW7D4oLYhOoT/W38Mp02KmDA
FCEurcpAnxFaQ/ipDGzT9bViTu/7vnOu8L259VqOjfM0piQnraqZoPQl7kJB0rMnG/51arT8YAJC
PqtQlxT8KRc+U/HpbihFkL7QqsDotsgjuKOFiftMNFigaIFaCwgJ6db3xu7De+IioN5GUOJ/hG0E
K79BckS9fUybfpOozgFrzYLV6BEEr6lZVPSOAMWx04rCvazNwMHNiHMuXFdZLuh22FxsY5glPBqh
jPBr14b99dCFWcpELCd7NYT5dB9x7rd3lEnbi1z3NGoT+aDdkjVmZ9uWrHKSpSjskqziUoEgqhCH
2rrA2xUs7yV3DtWsm/swhHBxQ83NnplQRver4XQBmUuUs7R10KYSnyw+G0717pA4PHuF2RMlaUwR
sAbmvutIu95XwiXUxFLOZzpVwSctsUMAZa3VQ3TOOuOTlkeEqtSu517b/L5wjUvTITWO+ITHsEEw
ukKo6h10kQdkFLq1l3CGRce90uyIHC2eIQfeLNfki2hGi4Qs4XQvxojSemWluDn2pp47n50uJvnP
07LhQaVkJ1L0aZfFridJgoo+5Z3euYiLFCywigPsOr2srsH+0CXJSAuM/FFzjZ8eCrZ8FVB5LVZ9
bbQtTztD4aorqS2YJ9Ou8WE1Ylq7Ax5Hv5w0jB+9Pb2RrVL+GGah/xzLWb8VzUTjOihMC5y6DhXG
rxTKtk1KIRJygq2RKpbXU/wSCdUpuOvzhOvJawcSs4LqG3HYEWAJHDlocIlQoMUDd341O+p61kct
3sCvRq6jvARblDk3zbdEeZ5YCQUsrjSHeGvYaWdvqFeKCxL+MknxPnDn1RxGpr3BXUTJR5hl1bxM
WpDdBLPMsOlEbnvo49DlQQ5Zbm+QijjOzjUHEgB10ZvkXbTOpZHAS94AmKoebD23PL+II0yjiSkI
ciXVp+BYG6Iy3pVNMtw3ksiLA0RIOfnEdFAs97TZe6kKQgj8xqaKSkaZUYqbUTOpN8bsR26pOZGS
ifsue+sMr20uG+lGV5XAa7Cy9XHUdwYA5HgDpYbE2GrmXVBNKaufVO2jH6mZBc9IyefvhHYsBVxN
iK9FhjXS73S7+ppFGvrIMkwIt9MV5DPyq5w8WdWzjHNoHtH44HEQT6jvmcMNOGhKk+zX+28OhfTv
KsUBueaIQbRHrgoQa/OsfXd76H7rEWrgm9uGmgtWPWgfCHpxu4PF9BdtorarPxd1btwzxqx28a9U
lFq7Mk3olyQDBuVJapToMS8+eZy8iQ3LGbirpkY+uO3dKCfOpzSr/rKzK2lc9HqlxpvBjkeXKq1L
3mIwgvK8EKXkcdh1g8YvdwxSTnoCTHPwQnMjHuCopxahABWpOc6aSFUmOViZpFcQ7KQula6X6Y1T
tbG7aaJWh5NP4N10nagotG9xL+ovWuKa+irIosDbZdksYGjF+qLIE6SK3daOV+JssSqdQFU8pgWo
jMoht0Sbuvtyprju220RB+tgEjZEc0OL6O5GU6lfaHVMM7jpc0cEqzkWRm+u7KGexLhyc3bfVFCN
uN20U68/urMSzXpCgEU2je0q3af8yfiOIgtghumFU/PkOnqX/UgzoCwrAJGe2grea+V7tedNu5Rt
DbPElNlfvCj37lrGInGhJn9/nY+m8RI6pfZC44yQgibgXZETGSudMmzePSieDZnA5HHIbVK37og5
Pxbjup2i6MbRU3XRwgp5jkn+6oGqyuR6hj5l7AJvANROw1ijJ6jK6jXswvmV2I3mtqzT5FtVI4uL
ImF8CfigXw1aDbOvOgk9kEnHbdYY6dw3V6n+0XLCEnliPOQdser0nzC6QA5eVTrhi6BRAo/UiNT2
vljDKMtLQXGN7uCcs42vu6bdwBucc1YJppxeAZpbBaJktpGmbRGrOM0l4lCpE6KHrZmyI7LIz6Yo
7Gmv2sp5KpVa4iPHfno0K8KH/CHNQuL06pBGnKUUgZpxRw1mm+YNqm3KGDzAGuFwfWHE4cgZeQ7S
aGsMdDlXaTS6CuNw3T/pv1zxmmvbwcoxelIhstkzkFPQaHqMXdV6PqB4nGwdmFmSPIiLCVeJDNKr
WebcD/Ox2GhOODPM4tL8BmSQTmjJhAJ/GPzYsE1y6XwToZOTskGbg4OXqJqt1sMXKMpyfHLMxAFV
EOjiBZ1C92CBa2YFtceMcDVOEazieBde3VKTsNZl++bFU3on675kwrAHtHWN05JER/Redj8VcVKO
O1ZbWeiXBVS9pz4hwsJvw67G007r/GeKEunnoIdkW9mVzuyU2zeYqIBoI4Btb50CKzq+pvKaFlL3
XHg1J3MM4+VD3Dp1uprxHiJvtg3zQNJU5e4h33FeKji1XWWdRSmxiQur27g6usA1B+tuHwQukRKI
9AjdjVD1FKsusvQ3ocZ5WtOvhgUDawV8n5WE2UEfB0nGZGKaD57V2w8omEN0cbgQkpXSk4BGblix
5xoT76EjKUf4BJ42GE2qgnMtGEN9gRwOz1IvOmtpz6YQcQGRx1itnfmGhg18h7bv2wOaRc/G2p4l
N70dZsNNnicUikjhDR9ZUfT0kMjUeHLd2lS+NbbBNmqXwBhS0jp7PUWeGW4stydtyRwLgEJF0YjH
zqLTtpvZOT03bkTunmVF6QORzBWx3CoO/UHXqG6PYZpdMamDepT28JbDxnxjNzu9ZJAXvnkkHzAL
EbpHqisGWn6ly6v2+eZdfJdVRQyuEEF3F7tB9EhfxQv8sGc7tlI0zXU/0NL0QSV9kNJXMcTXqU/m
yyKMnXrrWErKi8rFBb9qVNAZhzYOiNShgWk81flQ3qFlKvM93LERQimWn7XF2nFJCLyK1g1pEQuT
HGzjikRD9wBjZTBXnZEYF2qek4yicSIuQIrRHqEhge+TEB64nYzhlEXTpCeKw7sKdp41MDfOJtuD
WXeccBtW9HvJKBmNZ/YIOdFEJZvEtVfL9kvUCTofbYDsfgU1k4C1tpN0OBFQkvwkAxhaZGsFprsu
mll+msh+oXnvueqBaK/oS0lqSQUGtAgaiD5m9KXQJvWDOCcAc0XK1omsawflTYoI5jK18+i+p8sL
kFYp9yGvEmwDrPHhTUyPcvE4VYRAymLEQqZRhcV7V0XyZnaN2NokfGaF1WvPVqG51j7RyOvwSTIp
LjSVEok7OJNzSOGKPSb0zphgm4l/oHTa4JY2Nb+BMD1aZ8NE8u+KIqBF8YTAqz8BbP9/IP7bgZjC
7+kD8f573MXvmY8cMf+CPrqQnE2OtFD/WakXq/efHGfX/oPgDRfCvCvgir9HPpr6HzRWUeABoLcl
nwbn8X+fhr0/QJ27REfAiWRThjD2vwA+LnXAd2dhukWWXICPgEeg3rjHTPPZI1yJ+D93Q5iZUqu4
hIsWp548lFPMOhaakhiVYdB+0HrtbsVIkNB/VUPkPP/rF9gU6/lPiVzy7yUpM6lTYqobdxMWZbpt
assCyQFkxkyDc5X139yrsKXlSZO9vzw2Ozp1w1xAxMNmaQyv9Wp21mjf8jP3859PlDuCR79UPiB6
Oubf7yfCPAt11rY3wE7026acgGDXZRm2BMewh9/iNutwdRbazZLO8IWUYfNc8fHvVbflkToUNqih
2CYrPLFRf/8JEuOji0SRQ1BTt5tKtOI6g4y1oA0A3wqn8C090M6U+oD7/8fzFdRuqNRAGed9HnPg
JAl+daY3zkZHZbMIL+JIh1ZFUh/+D7OSGzkaTXjoGkPNPtoBcogC3eHoK9G43oadZj+y28DgyobM
uSo4MzkrfRD19zTuJGbIcmkuJo20LmtjbuJVlcyAbse5MJ3VEnuXruJo6WFNUwGYiF9qdLvGi+wH
3SvzcRc7o+muKBzH9htNA7axXqUVahuQ0vQYWXHyzMtKPrmZZb94aZ0O20k3ZLfPSerLfFFL8Smc
SEWfXTwN9+TeZ8hI0jEjqNqZ6mTv9Zr4GjpTQK5NRgLyI6etbGdTpR62mPYMk3ywmdOT3uXDF1dF
cbExFhjWTdBn5mfqGQVBubGbPM6gsI2dBORMfUFFMluVjS3opSDp/C7qxHgl4EBfU3VQ1mU5UIsi
hVUKrBu23kEc1onm8W1jcK+Jn22njePy2FduEgWAMpLOYddJdjqZvQwKa4sihyTtqkpRrgwdAA+U
B50JMLlUdbTuyopE32b26g12OCvxHdfJt7HnNsbaBqlOGiLtqhsviseHkHBEgD35PMvVyN73ygVP
BHbOiL3XPBup3VMwbMgCjQ17PUsSgnTC2IwVQMIJqjofCsWXrPqhsa36PKcmahMU6Er6Jjqun7WM
7YggR/Q2GATT4a5ohpcyiUmJzJLSJgDOc6JlpR7r16ALIFBrrbF40wZEfUQZ3GPqiq5kK+RzEw7R
D9Ug1wBJBJSF8NzZes6sod5VLTwo19b+l73zWHIcS7P0q4z1HmkX+mLRGxKgJp2uxQbmHuEBrTWe
fj4wq3oiy6onrfe9S4v0CDpJAPcX53xHHhctYX+MFcd4r0olvWqVDkYaPBEUv44QcuSRunYeRwfz
Kr5Z5763LLocK0LwsVLHQNsESRFlLuFXjee3U4WZOhfGvCbla7jgf17YQ9mYq65TELSKklwJX8qk
D+9Lin1cMHTK3S7wiecDEZgGHgOTMX7JECFCgA4iOwFs0oVw18q5MvLDaMT+fCLdjOCoUsuch4hm
Y1F4OsR2Fg1mymasqXy0ScKf7HxGaoRpKvPsNlC6ih36iODLQJ8ImcIhZ4qpYimtddujHKmcIv4B
ayfJ1no7CzoEs2+LtQasXb9bIB7+esq7HPTO2BSX2MhbWNSZT7J4NxXvsp01usUiWvgXin8PI1/e
hUlsowQ3y+C56myuccrl5hsmb3512IaIdQC9nOw7tUXe64u0dmm3ICpJUzFfDEVkHzWV8i8nbxUQ
+BV5cc0s/S81ECjHQkeFFWUOuYWYy0gysSsNVg93fVpPBII5IgJvZwddRwY2ReKKZ3kq10KMcOgh
PXGfqITDXq3eDPEp9Tk9beZTPkFiQDkaZKSdrZfY84tguU1DKFv6gKSbWv67UsTohhpIUZjrpqpt
IlGUhqsNmm2soZTM7xVKCiTMaZt/0ggzrtNAwsUw2DtkiQ4CH31T9KQfcbPKWnMjoH+h63c1bCc0
DsT21chVgzu9xO6zJiazl64lyyHbdsz1whUxePC7bI2DaDuXY50i8yIrl3F1FTIlUPOQx4CIaASs
Xo6fJJkhcE0KuxSeGEveWWvrQGCoG8gGJjKT7fHYDyI8IHBKTIaBsQ7KE6r+pwyM7Dpz9YYrvwo1
AF91Md9ZdGXkH8re/+F0ZWxsuN26d7AC4qlSzNTnjpCsgkfTBj9fC22I101cqoGrGaJm2JmjJXad
uk4cd2hy8wn6RGvv8kKPa7JxZI9+sWu5MhlTW88d0U7L4CCX2dq3mkT9m1Ptr1slEliEqrKVsE2V
/CIA3Msu4bdFlix4AnU4fj2l6sx7xIaF6psE66blgwEf72/W2P/u1dBxqow2KcioCv/6anMxEK/Z
gBuL4G5cB/yF7jAoctPrqXFmavf9W5F6/bPM+z95l12LKG+b//wPbfn3fq/+LEH9yJJGt9i6UKr8
y+vVdT7XPEIMmNRBd88mg9lHaHY2oeK1M3cIN3OdKPWQYHUvViaxBA9KxXfbngvfawlyZjqO6Wta
SNbGWXQkuzKd1AN/rWA+Hc66E9yswgobf2MKovY75+T7O07Mvyiilm9JWJawONFJ90BMSLX8+7dE
xlcXtUogvbQbkFcb0IHULyPsGw4iFKHWkVpp1PYVwegNk07R1DDzNMXcMLazuj8LwP/th37vh5aP
+L/vhx47BjOfGZfjd04QyrT/+Z//oS5/5Z8rQv0Pym+ytUiUI5SGVua/miKT9sZWqR6ZBNj/2AP+
g4NvQcGnsOSnzSXvyVyUM/9siv6QcD7BoIDPN0kw+h9l2yBV/ut9QdId9zuFM3BT0Pqsd/56PQWa
VlsxVxXkxiUBvdRmG663FoPkSlNLhhuppiXqZ+HjP4Ds9JpZ+Xg0A3/Q4DnHsb8zYjV4wZHBDdVE
TT6vEpI+qQARIG8AKS7/uewcvJjlzybuifRGp4NELq8rlaRec4g/YmXG354heNe3ktzLfmXYGWeL
P5jZcbKl9mmMHXsyky1Ft9Jnm3DWRKsL20WhqWmLvntxjsXw/UjT7Mo7CHmiWE8lUlKP0V69zbsF
kldETRCzAsEs4aIi7Kkjlcy2eYLXFMJ9DxhyKGZ4+p1lJeU+aGxUA72YUnYSYJSSe84FKr6W0jfz
pGxSZ6UXscPOUrfQyKIOsX+w4QlfcmUY5o2o24yo3HB07o1g9H8ZXRc8++bQPNd6wduBNqG/1pyz
D9qocTZXbZd5na4xK+5vyRjKEpIR51jk0PMT2gOGIQthAsBzkfsysMdPvDbxK1QH6yOK8rJb93E4
WmvFIXfdLdQ46lzWs31BxvWsr9UlwsOZB40HauA/DEvAR8H6ZiEeJOkTM2ASQEQTdU8M45bBoqbL
S3VLC9Fb6bxFS4RI2mpV7RKhlW3LUqhQl5e4kQDBLKc47eChJmOWkbWTK6rrJ1U3MqlCGXSGU0h+
SXTLMmmcgFwT0Kr1o7ylneCXyT/9WwaKFi9G9yBldcUoiZgUHskkplTjkp5S8V6lF99SVZZhEys+
4os45W/JK9MSwkL8y2K57EGuA9chpSXuB9xxEApJb5F6GX2LJdIlvaW7TFOUMU+zAoXc3lsCjHVL
g/HTvCDStFlSYmbdYKolbukx3Ecc5X5NQombN0vCzNzOJtsAOJ2S8aTKaDJXOyU6BFEx/sqkMSr7
UrED5N54zrP7IC1LbEVW6txPt4Qb2loSmwylfhtTMBoHOjAR7y2/9h/bvmM/5RqjGLVnsp7M6guO
uxUfJ23uH1k79PI1N0wdz0+EEhljHNq03dL7P0JaDdp1p1D6rgQEymIVpWTaPCgWyy4mwgoT6jW6
ZNKmQlMLLr2Pv3dlG2oAC7RJgTnmLBDj06ANw1mlsO9clk4hOvCgRfqtdQWWY6cM5vbqwwMlCx0M
MJN+0eARwhw9krxiFaGRrKMmjvNNW8VsWonTVLtDH5gE5ggFA8kqyXKDBHPVDBjxJkF/agqCJJjE
VvQMeUj2tGf+uYKziCbiF7TEvVqE1WPsiCT0qsQwW6IXxubJui302qx1fuaDZeguU2jlEwJlckeV
Hbergu2AwofJdtDA8vMx/LkyHIPhwu6UReK47BTL23pRVLA+MRzYs8LkdFlBhmPBOrLUqvK9JmWr
gpXUWO+gi1hdVqY5fSJf9d8YZwXfQGmKX4jhO52+3SQZXbutQYsWwSvivWU92iybUhj9dX2Uup8Q
+KznfHq3raoWs2AlXj6zLtVt8VrclrAYt+SXeVvN6oEtJyIQ0jTeB0z772nYaXqcWAUxhMONBW92
W/YWba3JtYJT8qkcEcN6maEfk3ZQZ7fv7WReFOqsjps5SjFS3FbK07Jddm6LZhyW2cW8rZ+xpLOK
nm5raSeQdrsKbdvPvMpI7MOQdMy0wrDoFY+H2zq6LbmZW9QfjGL5WbKeK2U93VbiE8tx6LysyeMG
CT9zoWV5LvFFrLtlp46njlVXkY+C5RMyp1W67N/93unAS8cma/nitqIfZca63rmt7qe4mqqtrGtM
I+RNVa/abc1v5fPPfFn9Qw8iP6m5KQKmmzpAjEQ/M1FfVANdHzU0Czc1AUoFnM5p1Ki/zMHEl9fd
tAc+X9d9C2v3g3z7iaWcfkjtXK6dKkG2EsbZtBmm0WJqDxXkiQ6cSU/XWMajdpM+iJsMohVF9xV1
lgZreNFJRDfJhH+TT9C0kGAPJ5p7c75JLKaoknut91WkJDCDXvqbHEO/STMQNNtnZv0INoY6Y+On
6Ix7/JukA8pj9mb5vL89cGkHmPrUhlsorosc5CYNaW8yEfzj4ZMCZ/K1B0fGkjynDCB3DevovRF3
YqVkU/kQ5LDx4MmpNFIoz03OuCIrJzgD1Jp/qtr+t5j8S2XITPy/Lyavn/Vn0H1Ofy0m+Sv/LCaN
PzRzKf0MjSOThu03vZn2hwV5hUA+SjpyQBZx6T9DlVTnD81RSVylDvjzf/5XNQlM4Q/aCQbFS0FJ
6DFt3/9gxs6v9luXZXHWGAxjiXtiKLrEGy8T4996SMowqQ3kA3p6kD7mUMhXFjcfNtzA/pvZ879/
Jct2hKrjNVkK5N9fyegTS1WMOPHQPUyXshPmlRQKA0k0vtHfvoN/0zv+u5dapHoacjre4b+2qpph
dK3W8qZAYl1DmLlrRTUfqvrvhvZ/bYn//PB0HcwU/QO7kn8l/SAYJCMpcWJGS1qT4vtCzcXaTT3C
HwEVG0Pb+v+/seUz+n898T9ekGUIzQkj7D/Vg799Wz3mzsiAtIc8vk7vnEKiT4rrsyJ1Y5OETF/M
sGn+pu+nwV9m8n95WWk4dLEEggvC1G/yx9+/Oj9rKsVp9NAjvcS+KgRZfefl5MMRAE/DAEg+9mM5
XKZFx6+3TbmjMUkPI9zii293pmvWzPPMMsleHZQmmxhD7qG3hXWdQ/iaRgYjP5y6eu9QmOxUps2P
MX5U5AWMU5umSf31nKFFZuyLYrbsU3mwxiJ5T4HIeLbGEJogoLxo1nVStq7oUbyvppT9qk/kEe7h
xH4n+SvbhkD4jVUzNMqd7PGP+cI3Pgy+ughcL1zerE7gGrZdO504KttPu0h/hkkfr2kWL31jk0mg
Of0a+KsDEkhnymAQRIpWxEQ+jwPxyIFGsIgKGglKqvKqGqG8mHY1eGpG9pJldVW0xl49vuQUpVuC
E6O7ZJDaKi2taG/g2t6ZIvsURaXt/GoRBUKtD9BuFOpn3SXqY0kfwwZ7JPGDnMTpB5GqBdXiINMN
ErZuy2oYQ2Sa9b2rWB3OUicC8L1OKVDuTOQMLRPAMf0iuILVObkDpzA1kVdgRktcTrj6Dad78kA9
OzzZYanu5RSbrqbMVkMxrn2xIYAnEYl81bBj193Zj5TTqAWSMC9hsmWX3Y+ACduKUFL1SdHLRcFd
+Ga0ntosPlkFWIg+S/19HUnhaTOBHH7tNIcQ7sFdnNbBtU0rf6/aJKesVP5w12VCwYmYpanL/sPc
JMChLPSao7+OUq0/lGDnH6fMrCwyFPNBZQmf2Yc2NsP3QNUtZpKSLnjuU4stT0LQ4yz0g2Pr+acW
NLQCRRtrPziyqd+SrOl2gw84aBXCkUOTUsudGkXIlHBdTh6dIFuFrOi3oojuosaeWZ3N3c8lJu2Q
jQ4wCWGh4cGHXasPrWjr706I5hj7gQW6hA93NonhjBqUumuUTGG/yitqr1JDTBCnbfVWWX2wt/pY
x6NNyGLnKKHt6h0cibQnIaDPotnVp34gQEE1XxBXFle8oRjrgzxZ+0XpvzLMjundYyIZjEwccAIl
LybuOLmqqvRjUmB9VMxSMbnI71bNKfLzyH5TCwsxiNVOT5GTBQ95b1rEWhrOs88ogIRYS24p/IKD
Q0zSGRiCHBHzqeJZn0Nx1+mlf1HZooAkn/PxMfTZ/mDX9H9GURDejWYer+fJTo5ONCb3RK41b3R0
dkuwQlmlnsKv0fxQQqMMPW1iG7Br80kUmyHvW+HaVC1tj5d+ge/WSaNXW9y3VQWt3xqz+15oMW0m
6a/iJ2uBId2gtej8bT5XMt/6JuhWJsV6UZxDuuNdojdO/Jwkuq6yqknFz4Ya1WaRNgSTF0TIHfCh
E6Vw5kjh856RU8m1P7XGx8xUvHVHJi32BsJl17qKnxjDwYpKG8VhIK/szcjeEqq5pVqlI6sBvw/s
kQh12OVEkmSf2Iq7p6gvjMQ1qcVsD6m3cSbZiFRYzBbZcAjNwS8OOSzjV4o4o0eMqY+fWY9afYU7
x4QIrjXjj04wfMG42ugvRGc69iGxw/ZXVjbTozplof4UJz5WKpp8QobtTJvDfa0opKpndkbEWBgj
cnKpCNIHSBlypUT+M7DZeivwQmKxMpS137QnkyErxumCyNTGBobQ1mAUe1TMSEaJvC2GQ8CoqUIf
x+Jh8l/0PqphWMXxLyOc2COVIemGlUOoH5fTyA+W0l4ZIAy39JKHmv5hjb9VHJXO4nnB57FXWOSD
tu9PlaGU15bhFhjUji6vMLUd1mM83VP/mHB5Fa1YDwEkMcHrbdWRErwNnaema+5qy9r5eSZLXkuK
TVY12zKwDpo9Vq5kC7TKfUO9I6jxBT37Op/DLScQMYT10W6HoxUq+6y0j+mYvgxD9WYWVbQd/emH
WamfbOBWcWts1bo/IZN9liLsnzmHtigpd8JC0WXVWF9xPhNbPBDV4GtsbIKg2xd5sZ01k8GUNb8k
E7cNUSAI0+35M43qU5EkZ05JVN/1L3A420I37gyjdLO0fCyq9D7XnXzlCGM7WPo2YpL20fFsWGXh
MmmwcfHCUFgleWNc+tz/FRrDExEud7bKReLk96VG0Jmt1V4ROq81UTtrB9EbrEw/2wRNcy9LrqN+
3tmigomItnqqGLLF4Y9RQGPpplXgfHclfvzKdNxwTl/oTdtVavY8MlPakIT4EPKUyAXJT6Y5vkeW
vdMNc90TRq0XPHcT1UvjDH96+1n3/MazegqT6Q5cMfrUZqEgq9Sb5cxPVJumHsCH2ndtMxAxI6xL
UGic+3p3Ng2pPRp27SGe2Fb9+JQFQ7K2kMKeK+nvGIVxHWnZzuzUzVQS6GKn0zshIiVMivQwDK1n
RBIih8o17BeKth4wcTE8VIxtN1aFG4wKEV0MItbqgFWrkNXKtk1ydpx6XchUWWm2tkXliyB7qq9K
SNOqyl6uS92o7zoykfTegGHnj3pxSucuRAKKZwC43sGAWOMiz2KVy8wuMikNRZKfUY4G2yTNNwvm
V8zyaDbhZ1okP3NdVA+hEXiTHU4rZBSHmFFRv0B5UPI9Opk8TlXAblOJc7C34Fh5Ad58nHu2PwHv
1MXGbhXEl6N8nfzp2ygRnVam1a2RmgGXCbt0PTf4PaxWte81Oy4vzFvIf2bfuBKivpRl1q5GR+nu
4U07e6cw3+i++cia6ejYsb+xUrFH5iq2RJm3D33d+ZuiqAhdVfydM2vDp6aM4bmyZ/uAA/PqR/lu
Ekh2DQT550Qx95VUil00zPs6aEY4NsqHzlm/w6PXrzKpnumg7/ORdMuaNC9UxjEpVUKyMC4vGPqa
t5AOaT3UqaBr17aTP5BK1CRu20VveIabTT3iiIUBw88EzXqU433TRy+FOjww4Ds6QwM3QitYlzr+
thw07aLayhnCCetZi7Fa0YaP4yQuqt7v9ay8d/Tp0EXNqScLiTQgDBOuE+bDtirkGenn7El2vmkV
HC2j3hXjgOrYzDdTRzq6yYRqUn8l0bCz9eqhCv0XxvQPuqlfgqQ+2Wl4TZyu3/Qz0tFpXqA7HXHq
0/jDQiU+wekwErl32nrXDGRbV8YJ1QA3i4Tk1yRn/AyXNE7ijZTRpejVL33MWJ1H275F4x5BKF+p
ivxQjQqBiJqtWVzcMTr2sCBtmHWQS58mrJuhTYezcrJE/sQO/Qtruljlae+Gyhi5C2ifS3YID40O
G6PmjQcS7SpyB2aGKQkZ4dBBF+Rz4VyaT5BMTnPMvQ6almdhweAmikz9wa5aAm8Ym0ujU3dtwgR3
rCUxXSXyybbsbMQ22jPKiH0Oj8UT9WyvMtFPe2cgUVqptZ9C8iUmC4NJMZjTJ8qPMjXEhlAO68Cq
X/BQbJ7TwnjMw04BctjjtxwIq2o008FCpNfRvVkvKBXWNejHtBkpJEqOTvY/+qDw13lfnjtrUA7R
oHhgsJZLxXlr0vxjrHOXnfD8OCNCXREshl/Y5nCCf15tygHeIXiDV7PtJ/7J4R2+xzlLOW9YpvLZ
lplJjBySD2MGxd+OTfxT6+0vrU23U6Mcp7r49PECeyNMKR5TnmHx8aZB2m5Ki7FNZanzJg6Z2tc3
vXfQP7JK4XAprT3vn7di5Zc4Kr/TsTlK4bPAtxayT6WTkkz07krDIX4cyXs9i9ixV2bWKKtWS5uj
3zckv7aMvElsW+bkapHvrDjJt8VsxcLNRRlTswaVq1bAjvRi+s7mrnRRfJMxr3dLdlqZY9Suqm2L
2CZn0Iw8Q23E+ALUdzww4zV/kPWYPJGldGmaeMK3XWePcwcgfEbj5A6hr50yrK70Wa3VvYjcVpm3
UR8L8li/cgaiAWqOUPUyvZCPYMupAAJ6vuVe5KoLGEQzYym+VaKhT0oZmS/Mqx1k6GG/bQcdvLWV
AQeZogSPQpi0jicXxnrQp+ED2mbrMxHpuKsN/UzUULgZhEwu2HCj77hjtebqyHI+FMtR1sz8SR3A
qBCu28BPWmT5zj6X4Qh2uRHTPurw16ziUYNegH29WQVqpp1Cf4wPxA9Ga2OoKjcnWueKcKbfWIM5
XuqkaB/btjHvdBIEzggL3kk8QgGNHO/bT8kQA9/c0t5YgbVGtOOTutcWp5qn4NbA5AJaPbEe6ymP
PUGC0qXNFUZ+WjpufJwqbsnCBdyE2d/ha7Nepr6ZQUGHHU3UVDZnCwHSsYlU7K8xGc33pRNkbgIC
ca37mDJWfdW9RlOoHVkNqfcMByBUOaGenOGYRU9KkFD++kIM1Tox/WTDFWv/wHpSgKEq5OvIVfjL
trva6+NB+xodPT2JZC7XHYylY5jVEdNfcky6FTCnJlxVwZBh1ubeP4AGC7agM+xdZfjt2fRJh08j
8d01lb3BV9jinw/lUzyO+l3lqNXjwMrcnZqB8ixT96E5++SKyp99rWKp4kFyaGaHL3rUajcUZTGx
EJ27h9rMlqmGHY/VFkBRlbvj8k0dsNMpQ8ANFlI1gXUVXLfTSWSabshfOUgaWXjS5HK42qE2Td1Z
GFWkDm7FUjEG6tUS592iHZOD7lVTAqwgHXyLQKDUToEtjYp6bmpStq9WItXX1sjwHy4uKEbHRhE8
ZMZ0QpPKwzUbmr0Igx7FExl7WzZ5LJAmU6fZQmJv+EOW8YgpPIQZGoVoiGTOr7WNqqbVqZRa6CH9
b1yw/8IrpqrzgOxNnkr247YjzWijOtaw6ztBeTL3Xq1PpLeEulsMZY7DBA0kG0mDhEe9dZkTypOu
GnJldP61GqiWVCBYAB2dcVtw8M9rZJ1LjCNfV1L2W97qeMAoU25p+R+nfiQcMBjk3p+gn/Zt5cXt
EJzjZnw35PyNNA2AOxKcVa+3itcroX4Ikc8b9fwgWVkkmi4OAQEZ4EZZOo3B1LrprJqbcQR81ZMM
dyATvj6XrRy2XTqnxxA7KgQUFonKpOtvvoOznft5GwgTQjo+sA0Wlc4jK2PCo288+RpF8GQ2G9wx
Dh2FxjquHJ1wjT3BOrYa2wPTVPpzndnlxodxuW8Lk1C6zNc4K+dRubALtgapkklfKK4N/WxlmvMX
aWlceawE16RBWhuUTtxYk9Zl6yy07k3DONbmZHlSn0/8PiSST9hza66jalU4BepHKfYELNonbuWR
A9OGa5ioiwkpNO7qsryMEQFAoSXaTWCMzqFyBnVaMcSKX5siw7LWIH3cExr6VRaN5Vppm3iWVHuv
kUmxHafK8IwmIEpQ6BkIvuYzmuZ8A94KeEIklU3oB9E+RGR5VxXdAztYy7Xr4KUXiPXtaUi8upo+
xrYyUDr1LKzAGO643+1dMFpsXpB3YUQUmyJjDIFaTX+bsrza+AtGYGROsBqkfmHUObG3ThuXrhJZ
Yokbz4THsdabRKEkYl23wUGxKqg41pnKhRmIxMfC5zO6CxT/SKP2KbTkV016Qih5NEPyTi/xOMlz
5Ph3oKBpJ2qtf9cxnu2dCdfwquh1rEEacV4VqYTPZs9TkDiu+7IV0Ukq6NSwSzubXoA9QfYh3lUe
zPsyEbVLKKR95hGP5LSSzY42JvU4CDoWQna6BkWmIW+2zb1ozIVtrY5vM+NVr7HkdGIOnt3F4zDR
6MT5l+L7w73BaB6ZA3Kxd7PNE6+Uqr/3efNewxrQq7TWGIiI5A87Nv4HTRCQLepWPDilGS/+ZwTD
QaaIZ1l1HJaKbnlRlnePOdERR3rx0itqGKWBQpYN+REVvsPc2YNPViEOzjGDzZjAQCBuDho9WA/+
RbFGFTdy9TJ1ybyf/ERf9wj/16Zeg8fTtIxNf/qJWpZzGGjLqoOnNhv6RQ1KcUdijeC55FCV2VUe
j7jJoa64yeTYLxrhyy5Wn2A7OrVy0B0LhBw+SoYQxXOC6RmbnAr+LLTXPtJZikUFQy5GdHcadYko
c37jcoh3TT0vKLkYemUMbnql9ZSgIbfHyuy5UgwK5Ub9yAzi/vRWZeisIwngfrpaY08QhszkpkuY
18dqiPVEltaVlIjsYtT6BRJY2qxmHEYui2hrrxTRc5uqz6rEydjkIY18YVL/TZW58vOapwSXhKwd
sdL7BBGq9VItTlTy1ihh5g0x0Fhe873T5Z4xlu92LHexr1/1SX5A4/2ilDIpcYmZh0jV3oXG+NMo
Z2MTG02GOtim7WiarzAYIMUQfE9iJE1eJdq9Wg/mlXuuPs9F0p5qjvhFEN64JfSyXVgFo2eVIGXR
4yriSk5qcpiG6GxG06teTZ8KHh46tmF6zGfRPBgDA46qDYJpndYZ8J1Wuyu7jDKTLFKJJ1cdVkY0
HDutGza5mTuvfjONr6Ze0kfpUjnDkj93aWTgUMNDHty0wcb4iJDzxUbmhv4g3aQwL9PE5ISrA3xZ
Y/WeW1Plav6wLfvxYIPjp2hwGeieJtuQH9XEOZqEwqWf2vV294gy2mtH6WbJ/GCVCMWZwG/MmFEI
UtYzIbUatS9ILzNuYT1G0f1QNy4DcJcQW7cwuRZjsu6HPNqjlL/YkfPm1OIYD2hHDQ30R3wIKmMn
5+xpNITcIIxZA+vadQXPSye6b5TuqQ/L5zrv1nUhd8xUNyFJfx3jECfrD0ETuWlobYAcfLcsCBry
2iaruebKbH5giHBrjHepymE7l4gyKsUrgtpriml+je1sN/dQu0OTxObJKynU01Q51hV3b+4cdVvd
ZH5PDG0vwWqO8ASaq3T0jWNmLyVqzDCq30nfAvxHa7y0NnNwAKWKYKskW5K4D6zC730GjSyBd00a
TFlreP0hXhwmx3r2ESOZjualRsdVNLtOUpHzjWMObf4K1e3a0jjf0F4tdFR0xj8zvawuY+Y0u0Er
XE6NA9qT8m3Q9UNm1tuwH/ZGyKke+eM+CHQ3LGBfG4TsMtw9tUW+pTHlWvX1Uw7BkYHBegybdc9v
mgTFe4miNoiRajiRm+XllW3om63wGJQBh7awTpmZP+QNAyQMq4xWyKEDDb6xC5WtgMqXgX7atk6j
3WxD7AfMPK66XoIpjcM1XlDPbuVGcZL8xEd5dkz/qW1rqowf+qCdmijaQPC8GoNxrDBxu02KXMVP
r5NEZjOP/CNMn2l2HK0H2BycApJtyF/OHgGBYmdh+sWJrreaO1fZEo8jQBsO+n2w6Opn5wMsLYRE
EHAcHsxHld2oxZ6uzxpmx/GEO/XcyJLnhTwrXXlMm8pNTe5lpdjnPm1/xz3mjCz+VuXQ1StOeWT5
wUnv44+h6a5TkEesENqDFmNlUU35wGB9ogxI3cLvWs8yrXPXIeJRlGWAiRY8R0l8rycaY20EA8bc
xlcO/PvUas81JeUsEgYIGqM13n3SQ1k1nfYIgPiBhFi8DVgRyrSBS8sglkzabURQVmmoxzHrQIEM
xJQxdroCvDgZeoZbJRgesAc+hsit7VgjRxsmdK43g9fpiyDc4WnqK8ApQoD8mzYSO6wz9J5cV/S2
nhUbH7r0CRNPune8FS+1waMTg+LsJo19NLTJRotW/xRDx+nS/RrDcV8P8d4oMBnl0Xsf2vdsjJ41
M5dM3rsPvBXHebGVsYt4MnA0lOwG2XGeWyf8mvrpEPaQb2PrOjnxLpA+j0uWPWrkYBP1nY2t1g+D
yVBBGxzikaPxWBnq3kyyre+Yz3JW7myNOrlQZnzcgfHYRXhpfBiZWHHPQ599x6THjZW2LUflzrHC
TwdF1pq5yx5niIUhc9wUvPVBKe7oTVxdJEczDY++Mz4kVvXQCZZ5odkc8rK5cP59FBHRski4n9Mg
HLeZ1lI/2SQosxVcZ3N+Z9fJqYb2ufWV+ZUN9mrIxiOc1DsozTN9hS9OUKSjRzWgD1cIVr/MM1u5
QRYBlUavdY9zlD0l8TCuQ/LOvUQowQQmoqbtMnx1bzsQt1SRTKdBFaiBnPlS1lG7kw33BfdHum+m
yt4GoyGh1Orlrq1s9Xla9oIiCJnQq7KdVrbWEiA/wgXRupyBj6wJex0oZ98UgtpmLjpnPkbI1c/o
odp10jZptSkIP/bUul5KIGltWCSzRK7SZJe0afiYkbf4lehafE2xRC1YXOw5+uALF4uL9tBPkXnV
7RC67RQ5AfF/ifjue4dJDFy9jgeRj/s28Em9q0T4lYajX+/8yDDgk8ZB964M1cQJORTDlYzscgAR
jPLbawkoJ7s5+iK5gFTpLK/vK7aHuyLR7Ecdy8WrpZgkKeCUuChOpSLaTemYnSjA/NIbwoOTO14Z
HervvhKKj4FJ8g5FFboq/Aol8G3hr2PWcKkXBU7FlqfNNr4dDQ8V34w3Ud54fglVAfZN7+VNEH06
lQ15r5k71xoxw7BV16nHCU214halcDfqG9YJqIAL33kAQU0CtWj+L3tnths5kmXbX2n0czHBwUgj
ge77QJ8kueZZeiE0cp6MM7/+LkZkVis8syI6L9DAfWhUITMDEQo66UYbztl7bc6NGZuLGFwNHhCD
KgkTez+cYc2HJD3ZzuJ8Mof7rAhG8Pm9POntwX2JSE7bolnDgZV2wnddcJGDyMY7vWtRNSK+CxGQ
rcsJ+ZTfDiwAhqdXR41ZdCfugscf4gZHXPQsW7u9iKkebAwMxrddLvTOF2XTk0KdlsfT3KU3yqaw
Wg0xRRnqqutZGcZKllgKU1opOkJDngTmlJFYed+W82tBbxD+u+cNx6PWZBisWuYffZZb6dbVvi5V
wQvE1FaH+lqUxnlJzX07Una79vQ53cetvUOYcEVryLqO8pl9MIHIzUZH1bMe3aLY9Oy2H8ZmJLAE
zvLGbNoClr/N+m+HGQX1eOo3LSXUNa7adt1bFBtqpMJnQSm186nE/ORLXJiVb8cjlYuyzy7MaaBl
VohwL9Q4sHYMwbKaoLjwB7g85zEMAPK9jGQfRCK50kv5XCuz3lL/abB9OdmOvZO30vDKQWguWdg7
4lzP9V6WMSOgodmUkm54Auzau/HaFO5w05XN+2wEMPjDTuXbWg7dhVvpOcc1B3B7N5vdrh88QBHw
IEeO+FLsZtGolm0BIj5fRUhhfdTJ4ixQozhpoD2eiLTKYEjUMynfToS7bJuPY3LU0QBd5MoJ7jvX
VOIWhZ9Zre3Rwmnv6VQAYHt4F3negRSqJm1ix9hO52MKex03eftoNEZ+lPZxtPZsrPxj29pnMY06
/k7NOa+CRq5t6CM80ynH056Upv+PuUCxU3UGpQTPnADTuKFuBszX2K1EmQXGo+ckTvRoSQmAfIzo
bK2ls4DT/9FGRm3UtCI3YY/AivYGcRX0xtpaP3dq2bS7f6R5mjTA2yPqYh79rCjmWquJMT6uyPqL
7sPA4kz8TSv0v+q8r+o8E+nXv1bnnbwU/3b2Mn0UP8jzlp/5XZ4nf8PUDbRNIgOQnksJ659eDw+r
hzTQqRmuhc3dWSiVv8vzMM3T/+AH8cBjT2eR+ac6T+q/uSZkUQfTOm76vyHMkweOZYEFhWP/wqqz
sZZY+oFejhJkhexKI0XEmYF/cEYIj5PeENvGkcSrZIF0UXiSlLFRmurO69Du4r0+62ui+0IAI0ea
Fse0bwMODrjsbIvAx3ZgxMP/QgMrpRc/sPd0Mso8cnjOjCiW26gNRkTGiU5XFy8SIZEcsNGWWngq
6eTQnqrMyrqkNTV+Gvsa494I69/nDOh7XSNj+twGvkaOvsVLgtBervQg6W5aGxeWnLR4lcaNfjcI
OyQxC7nJftD0Gd8CWR9blDEm7eACavMmB4N2Mjh28mbSJOS1avJVYoI0rkYx9ivYR929A5kvX0ch
rYcmHkZWGd3IdoXX3noFARR4YmY8CKyWInBSQjSNMt4khgy2c6QZL6YyvAmCm0sfq27Ml7FK2ufC
7SsWVwGavc3z73a9/4kXsvoobhAIfbRnL9V/LBd4KyvUYGHU/p8ff9l8/3X4Ua5f2pcffrH55m66
6j7UdP3RdBk/+j07bfmT/93f/P1du52qj//897eyK9rlb8MJ8eMr5TI4//VrePmhuh/ewOWP//4G
Ou5v+JlIasWxJOzv79LvCArX+M1CmO15ju2CmjCW9/YPgSwICiGkwaGPcWoJJJ78ZlN2bfSf/64Z
7m+WjfwTiSwvMBOq93dexAPxI1oFXSJ7gWbBi6i7ziEzwQ4om6kEu6kOhrAq7XnnGOmvUv4Wr+YX
ieX3q6ABRnjjCmaj5VN8UXYqmtCQqjC1Tqq61hJ3V3nxC/ymM0EHYh1jKdes8vPLt/AXMtkDNem3
a0o88TjdXCasQ1Ju4VaQfKJGWw8BiG0d6v516HbBqd3MLyPst7OxwKr182vytfzpPplQ+bYtpjbj
MKFsaNNwYtOm0ZmKHwwvak+yJpyhFFjZ9/XvX+b//dUTpaDu6CAzBYNoEe9+eaJGaccydFu6QmMz
3JcFsQVWqGdwGSkPTEVgHFn60G6pRmfHf/MeuZ4JMFSaWFcRzh58l+BqLTsVZk3by+1pVorWuMlL
exHGBSYRBj+/2p/GJ++OjaTaQOhs0fw8uE8bZGTYGIIAUPQqqypu2EcZ1NH+H67ClSSaUtTH+oEb
t51I88sSR206YJdnbsH2GsJctfl7V7FtaUoBcwaSqmBdOriKVVRWI+JAbfCfw+bFaL5lPSl+8cQO
x+BylYWz4sIgsZl4Dq5S4Y1oiixsNl07c3jLjeGmtALnpKqNYPe3b0hyGUPoNpVrFNQ/DsLUQu0D
j6nZTJTYVl5I0AaH2F95jA+HADfkomAw+YJtdiX2wQ2pacw6N67AqQzUGzWOVv4wzeHf/3IQf+us
omzUDXuZcb++UMCLObNWQFtwfeO0yxGqsnz+vdRcdk7uYjJnCvSY2DnrHRoS7ERgXUqg6dWUW5Kg
GsH7tVotfjE9LK/F1wnXQUXvQj0yWVsgZB1Ge/MlqJ6MTB2AWwOBG3/Rkanp6VMoXJpKbiqKy58P
hQWL9OMVPUYBRWtWJsac5x4uJHlJnDax2hsMdsRE1URkdIZGRIapJycY1V9CQSbqzHliM1HQ2ZuC
6HeJOPUXd75sHg8+CsgAxgurI0ZlDqPuwUNuhJx72ef9ZghNQTBUQxair/WzpL9FeHKFRrUyAMYL
9NbmdkiVl98vR2f3CpFHOFFtG8KPScd3eIL0Y2zO6hH77CPWM9GCLkciceI1WsSu0MoV03sHYCwG
OWuqa21cAoPxMJPokpdiVkdZMlSXjZEO/bYYKnWql0tIHkjaEXiGWaW3Fu9XfhQ5BJPtYtKwENFP
sRutqWWbLW3kzpEQk6KIczp7ShLbhmF6xw6bzBvimGbxGBp1Q6JK5OTskKnvpxTscP3vmzQc911i
Q4bRKZv0K8rlA8fsqZqncyOlq6LtTSttocWIKSXcNNS6UyhUeAwzb/FjNrZe3sHKIn8+1ptq4xV2
AJ4Yi8Y+KSaVrNNwAdTFEnn0EITTadBaevUOECKXxFgtr6yTgtWh4B8ofTV3RtkQIxY1izW5zQHO
jQ6ZOtbQyYdGKkShptkqd0N3TqcbakR0xGykwZc4uJ1yJZUm9oKVzsVyTXdrrdst8h6twatXhJYZ
rXOvxi5nxSYsxgY5rk1UmjmPFCZGea3nEk/jQmIRez0dXbUBGDmRB6godeoipu3aN0HzlrQ1kKQ4
j7pwY+tj+BwZjXeNrNt61qJBFkRkTT3hUyLN0JWIQR92empCm4wTY0CJV1XDUxNW4+csClZmmISP
XS3USwwkNVjn8UADI8Dm3EDCG51HAdcTK0Tgkf1ciUaeOmopylHi0y501MhvKdrI6CjhpDZvWwjB
nGjoI0KTTpLmJKT2QGVJOgzGoGRYo8KMmq01gXxZoa0ufS2U+rmqHXUP0cOyd1bvhIjzVVzptHID
UmWqyCHu3iSobh2wUth+NfZxuu7bKN9psGKe2zCuHvHfOQ+DVUG0vHR7J3HLK08Pmvms84yy6zat
NItdjK4G115ketd8ZaagUzXAHU7ZFg2wbUbv3kkpHm5y7VuQGsHuyd7V0JbtlOQcuE1Vingnbl0s
o2Zq1zi2uwZpwhDa8kJAh7H8DOKqRpAcnuPTMAoT1JTKSNvgKXVndRGG44BbVYTO+2xm1W3VjhhF
mrnFv+l6w7iUlur+WRs6G9JjZcgFiTMvDmpJ24GKX3ETDRRVwSIG1UVZmiCKq9ZADGBiREANbkT9
rewS6oHKTbzbFHSAfTxaXXoeqVz0lECFVW+zjHymM2twxZM298CkjZbz5h7PA3l7mnJMaxNobeKs
Ohif9I6KyD4z89z4kHE1u9ivZcD50DSzlRfhJ9vahmrpE3toOpBHKKcJz4BRGdrKjedu9o3AkGD3
SzfAq2LGnu8URU+tL9KoOOqIE/cyZb5CE4EGdOMR9oTOV6OsiQCxQBXTFVr7OYgRIiv66BixVWF7
PZJ99Op9jwLiBFBLyaAcNIXh1VTh++S5NbHshtLFmV1V0WvJUjb5pLRGoz/Zo/3RiT6/txTqi53q
TPE0uSJ6RuAe389Gaz1l80idPAgr7EVTmDsEGkXheEMQGJ3YmjY6quFFL45Lh72FHpdE99lTqNn+
JKV4ygZreh3Iob5G9JYkNA6CtsaLO8oeXdOMK6duelzEFvkEt7rlxaQ+atTeSGYjp87nCetvpUAC
sOnCnJcn460YEK7bgMuduHE+OaBlaOgVffOjQBB46Od2KOtju++sox5WONNFHtUPGc6piHoDfQYA
D6L8UHGn0XHJXANJv2c82bOcHxfzlbdK2GFUfqqZqFK7MB7oPoJm6ek/piI6Jt9W7BjLC6zIq8eX
WR8aaD4mRVWKeV3f7DtLn64hcLnAl2qy5rALAdLOiBTW1gj+qlebOeCdlCSNooXQnCuzhjkGYHaB
N4ce4hC/Zw3a4PFvaDOWfXQJAREndTBiEVuCyBLPH3oreu3ahnKGcGP0LYHqumGjJR55pWVgpDcB
Yz5EkW1q/S5WgBH8ziq7fF+BD79IqZij9reWdNkpyrpsE0Sq/qT+YvVrW4Ql6m0Zo18biQ+6hABi
X1k29rqs0PO3duwBrGqKsgUKI3fy50mpF+BdMOeGLtFuF9jsI0FpLYG/gcnQzynYvIesQdNxpoPJ
8ZOAeCoqpzmGqklUhqL5ptM+NajINydpOAvlyzZKLnvSWVEtJZ1xpRM2UPnYWLV6S4pCOyzC2eoa
Mz19ZFOPbCJzizH79IB9T37WlKIAgatNp01n9XJrcui7MlvYeZC74F8hGHYm+8gRUfXgxsiA/FEZ
cE5rrY3vM9ClSDJkSa85mqzpk0KyZa+7oivVqSjQWx1RtQK6BySR9BVH6eBHnFKm9b7h5HLtZhGv
9qQceWIg6q98ZPTFhdGmYFdz+kyouTt0nHmbWc5ZnVlyMaAA3IXdavR7mP7okuFNB1cjS1zLXNvp
Z4paIaixNGjumHMgvLKwe+fJwNZrpVPz/qhhRe2ySjUfjjUDNs2mLJl2aIq7mx45miRlto3weXjR
SC8QP5Pno1bUnpXI58dOl6giSXBqrgMrxv1Rj6m9mRGzPDNbZDQ3etapwjEIqwM9rp4ngHRL90a0
BIwFrXiAOW++zSBfjjr698WqSk3zvkSRHa+gEWoXKB7Ro8rYinAD1M0F2wD9VdDyrf2cvxsBh8lw
oBkv9FejEcZlFbf1B3s7gZIjtFuSNusMdn+gN2cmhUlikl03oL7WtxT9a5Q/V0YbaLdabiC/9NAB
nHZKztkKmG7/OufuANbNHHjJkJCnx7Ar3ATZf8vGL3UFaruWTgN7YqM7LrB4kb5tBuk1B0xsoE5S
iRv6u45aBcFckjSgdMi4rqNBlBWEeRQQAvEVgicz68F3Bi85blSkk57RUN/wIdMxXmXgupeZZIZb
sctyqs0svPQ2oReDexTL42tuGovrIWiwDA/1rC3qL7rMkRpm+lZJAjPbtKZCX89D09y1de6eKUEn
cVdrdZBtRN4YtKXmwCR9OMfscKSxb4g3fFUNLg6UGw5wlQYQWdBrWcRGtirGjeg9ujBt5OIJCtMG
JJ9dIk7eYMPqSD3rHPRY9hJaQLamoixJj9hFNR814z1BD1VrIm4OagTJqQlrzS89vNw+MjX7qXVb
/aKdS1rP7pCwEcNgywvA09dedb1CrkfkR35HO8eDEGOQPTrWePHWkKz6S5mH6GZtyk49mr203KoJ
XgspbHEGCy4ao3KLkDekKV+nZFpwbjJ0sr57FDiQREwyvwz1VqMdYM4waxh/jT2BlUMViMZBU17M
Cavy8vda9t1iFhPivaThCR+yRq/gl+hmWYudAXetIzXQ7mLErLAVrYVWdZqbloNFSOdkm9a1vGY/
12ForYv4rud0UG9Kt7Ho95PDjfJ9nOgpz2nxpppenWq2ju0HnxlKAxveyQd07uKiL1XzqFtqvOOp
5R/IGmoTkQe9XrhGUfU6N5G6xisSOKsgitgHx1nhPdM8NEu/mRRgMcBw3jmnH+JL0aLTExvihBxb
dxrhqphiBMESWC39e4ArxV3fT/mtLqm7oV6p5X1AKuD7iH3Jocge1sceHEYFGL+1s+MQdSjTZjZw
HzFz05nZKdy2IkrlTYUfyfAReWOgsLU4QzAZB8WzocSAaxRfE6xNmqKu3xiZ95rRcuhWXrbo48qk
G+94v/SUfU4xfkZZz9Y39ebmxbGywV1ZnN6YYlPYQNu6HpJTS8nFYpWOExYimvAvVTe4PULLpHvC
cKkeZaRSuOmzOb2Ho161q6jAyVMYKS4/y5xu7aQahK/bCNH2bUvcAVzf0H0HZ5qfWGKeG1Yjs3vu
7KkgVyoIg1OtSYl0m2zrFhTpcBHhoEZ/L5P6MqJl2a4slI7sqzmHHkUC8jwNvrFZaX1D7qKtyvEh
Kr0AO20xoxtSFqYQv+ob661jJHAaiYlh8iUpEC9xmGoXWpn174h18VK1XcGGts9xdJKUA/Mub2Mk
NMWghltgkvK2T5Y3M0+06BMMX34zGl0WnTQTwHC24oPg6OJhJV5PbZmjXDRo+/vAuIurROiEfEi3
HGGFhwN8wXxAvlvUQfGauhNCb9dx0Cwndol+ONUnNfkG/i0iZ4qgmFaRJos3O8UNDqRGueyYnFan
h9+F7ENsjMovgYTBgxA19B4tLUb9hiVnEhuk7pJ+aWqCcQriCs3XINlEJHE87x236AmQDgL3bcjo
8vp1ZijO60amn9gVOtM1xrLy0c6GaNonlSuwXeEOMwnP81CsqR4nnO9UxFj7lesakHIz5wqO/QQ5
k8+UrktlaU8VMQMfHjYSNoNl2l2wopDsx0SdX0S1mp5m8P53EosJLKp8jD8DVatq049F+2a1bfjR
9WPa8Bjmol27oRaTN+wM9efEI8Xw0jtkjFaBw5KpTHEzkGQTrVRRhkfg+I1o5cqpf5aOFz104JUS
Au5DquxN4UX4TN3WMZl1UHhsHdpY+NITzzptScCgJc52GyHMVMN7obXuDSdtZVQjVpKQDhytXPYI
XuFQslAtMU0bsqbLaYPIl+yHrET1yLvbAV81m2KUazU1/Q11zgRDpaGxPA8j7eO1VVdQMPqgsXmR
GQwY31wMjls5NhmeUaJLmzWYGT1b4XoE0FOCqfyQnHCudBmPH5pWgdtEJDbESwLT3DDmQ0RnZiZo
5/VxTmZJ3TsCvbKak+egJmZJJE1NnonTGUjITDdx1tCiPARySFGyTWlF+NQ7TjB8LNlCoraSOpyq
09hrrDOHxIU7mK5DYd22Rh045p0MEU6sh673FK6gbnSxZ8ytHasrahB4CogeRg9JaGT3IOtZP47S
CA+spqv6FQrICGnW1JvwFLQPC6KbZ7WNxR/ZkI4ZAYdghLsHVZ1LabNSpRhPRAI0YeM4rdaSvRSZ
vI1yTN4c7PQZCzBKa9g4SeHBXS74p9cv2UOY0PUzDSfEvabXSxhfNZX3hHGIm6TJXXvVOsuLqo9B
/ED8tvKoC5YothM1fpqeZr63ScFCZ04ZZyBgvqAaq4ajPkChJEvZz9g4vjIDKe8KdDiQ+9xJh8vW
ii5bzSDAo8ojhfjIclIfvqsX7bA6isex02xQJaOk24rTLi9WJF4tTmI1ReBRJuyBVGy6rDgOZebU
j0bSufqpNxdk2pZYR5gBG7pX2EUNvinfVHDP1LK+zswdwtRjpJ+NHJhaMsBBFmfCwE1O86QI0FnM
UJnc4x4vM1Y9281JH3a7aJHZN/aQmdiEQhwvGaveqiwt0oPqJHJPhmrw1O0YRx1EXVQ07trGM01V
Ey1Y054Es2t3tyoaRlR8o7VQf+eUCqBfea3oMHZ6c7CvRnzrcD/yXsVrHZIgIZPZzKD0iZ50yHHG
Ql9p96qFtHBlEVY1PAPwcrLzsBraPtgOJp3tnYiAWawnPTR1wh6QVdT+WJAQrvEGkO+nFn/iHF+h
7HFJNwKz7G07aRkcLNuJ9HFt3cIQY4HURKXX+alB6BHsPsT6hP6sMS/QdgdF23pUNkxovUihqg6+
YbiydeoKbwBqvRADYsx+wvR1csOsrSvmKuMAbY2L1S7VVLT1MqmXLDVZ9oEptznri7ApiJLvBtxx
kZmIeTd1MMk3I8r3lCXBohhpx0Jy4uYGCio0cR1P+N77kqPBHXNgQtiENguwvjvCuKPeWqmKCdTg
ead2/u4OfSwpdk6IHOlBlPlHDkeVWYTaWUHWVAHWeK+bdYJRvQlL+kVJwzN4i2WDHbvQ+9gwGdDx
WJ+OblgPtzaad6ejhEbd/7IrhC4plJmZjSHNgNWBVgdxVJf6gyaK+IbFqknvwW8SY5RGzhwR8GbX
yd2kYbvdBVbt1vtU2XZ8PWLS4Ek4owWaEWuRux9RQ2MszbquyfH3QZYTa6KxS3PymdlLx1qjeSRV
069r/MtHSHE06ziltWKu7NzLzcccFN81LZ7SMjdjY3lZDHRAJel4PBnNaMybFpFS6O7w67Vajyoz
Di1qxamFj5kaMqckTByW3rQEwCC2Yob1x6rK1OkgIcmxI9bs2klBRkRdM28cmdOF/t6i+p/QCvQf
qu3UB0KXqvm3bVe8v7S053+UCfx/qRowBT2Zf60auIOjeUDW+vYTf5C1LAQ6NL4cWl+AnuylL/+7
cABMK0kKdBHRrvMjuke/7A/hgLWEV1AW8CC4YqqxFwzVH7oBS/zGz9AU+uMvdf6ObuCgy4iYAe2Q
btmOoS8tH+eg9QcrsRdioHo/54X+1GSLs4ycplu2a1ifvjyZv+jkH/S6v1/L0IXFHbOH8Q5ac5MO
NDyuU2sjC9nQZXbiy96U7paqWbfr6FrcpEmJvF9F8y9QWwetx+9X5poGHVVkBIe57+5ooXA3CYRJ
Q7yvpU2eTYWz9+e395eP0uL+XAhUdNWXXt6XVn4uutaCV29tYtu9aVwc+EF/lv4qzfewQff9Xr5c
5uAbM/qymZBdWBQY+vi8K6CjDLXSbiuhka2EcLDblSMdEWo5aA3tLH2IZyIjxy78RRjIt/zgL83J
3z+JEDC9haBzfNAqHNhDRO7A9zms4EOum1V5pq3iHWvCzuCflOyGLQcAH1/pis3wFaaQVf7KMfsE
7sWx+4vR9ZffMZy4Pz7N8vtfHj9zb+wILbM2/RCWOHHsU20cxd/8jjln4WqXtscXDC5vkQh9vYgQ
0zAEXWFtHLOytxSAs3O0DOiUrbE8+vlwOrwf9HkG8TTQ9+iWGyS3HlzKakJk8cz4FP5h+KYsLFHb
/op3Z7mHw5brSImKgTGLQIPX8sfr6AQYVAhNWVkUfSQf/000H5llNzWc3qOg2Im+i6JdFRPqYeEe
mH3TCayKbhK9fuq7HEt6mGg6ZQx7AHLvs6kOqh0oszG9SvuaUDhqr7q4sDMtDQH1VpjM6dUBKuZI
bNgoTMl32KssBjiATSSjJ1NUTnlFKBv0GzpEOi7IhKrsSmqZ6Z7lE0/mOEkJUExJkCc5A6uEZ5/C
Xw6xdtQ6dRstrSWH23A0gDTJXqyhfk13cmhhvdAKEO56FFqbHcXLP3cVej/vKFKo624ss6hoFww1
EDa3rrFjYPLw7omnCwI4UpxgAdYYNmb6ye7hrWixlrzlnN05bQ6V8UTGXqDx7lGz2IQQLluIl2wQ
XcN1yjVQkHGtwqJJdq0QJHsAAQqb7TzbkbnScyV2jSZLdqNJhIC3okq5tcbGxXQeBRb1cmOIqVrF
7fGYZznRFrOmnVG2ZTOGQd99F+VYGRdeRu7pymvD1vTHPoC9FmVGjKu607WzmLZ3vRugoU6bwcnc
d09PcCzupDe6+1CbuF9PToSraZaL7CAd2+zFQinUbRRbs2lbxCNwnhS3z8wRB/w23u9CW0iMxqWp
TBoCjjO5l3XRFJdgDeQVjRDn1eYdKVcZIOJrr4/YnJDJAmAmTsEmA69y5n5taVPzGY3sbtZsuDhM
qBHKt1+JaLhNbQAlGNWHmU5XJF0OtEatDL+vzOyN9ZPK02D09VNMbAaxEhyz4O5oboGQXxdvGtbg
c1QLWuDzwtJmjaoIBGAlw5DeWhtmT8IrMmPZCkO+RzZSfab0Z8+w7QZvIWXkS0TzMw6UeAzVypRd
fzFMVfEAnIsJlsiW8CK2LAqHko7OVQNIk+iHoiFPTcZafzPiIn8fmiquMKgOI6W4WlNiOeVED3M9
Bsk611E2+G5MrqQvDJWdg5WizjzWbntKYyKGTuU0/ZXZWRnNHWsazq3QGmnr9MQyKhOK35qDRXNH
xKF3TDUWoLeZSUqsoJVt1gWdLIp4yoEma3GvX01R3tn+nKgKPl1YUOggw5Rk1pSBfmFqiqCLmhI0
JOVM1fjoY5AaxEJY7zQXen1fejmnU9zwz7RsamPHMHMvhrqnrEK1a4AOLTP92fEKSXIuyKGKkLdK
XHtBz3sZ0Fn7hCzgvLTzhILFU2WyMFyM5KIIqumOIQXNMIwMELT0mkfesqSCaMVEeU4kHo8pwb1z
3TCHGFjA+BpwvEy81DOu8bPAzskZQoDWPk69m2Ozn1p7HTNirvMC0COYJ5V/FFbkVr4idoRxSzeT
2NlJr1i3itp0jgQRB3vbQPKxouSf2UepycsN76GqU9wpBECDupG4eic1IPfFZ4olOQYJGBGvOKXd
yqQk+UwgMg0bbG39JTk1Ylxnrlt/6LoGww99HMi3STPGU07i5DTFad02fhbhs9jKWM7pliRNT2wG
G2PvpnYCm0CZHtmKD5LcHq+qpCpIaurKiYpiXtXB2iwb2z0JmkopYoJr1ZPnifZiJ2ZSN08N4knu
sT10hLUS4HwTNdSidqDZ9GgVxL0Fss2w7GwDFlvNZwuX+nJGNmeSj2qQzWQWzQXsmqTa2EYjRyxH
wBsWZ6iN7SnoyG3Sp6kmkxELkHUkQPfxhektSaqhI6pmRYQnJTwYBd5NTy0IdEes4Zgq9EJ3dg6m
N6ZB5WiE8ubG2O9ML6QRRRE9GFY05GC+I/+J2s3odin0S1p3s9/ISgdPgI9epwpa5dUW+oIcNmms
dzU+Kne4FaktaV5F2XDtqCrGfRbYprVHTRAN4AWQW7IQRJl7VAi842vCr+zL0RxUtarkaNmbSE8x
ccxFDA3FKPnwWzJrTG1vdKatqKmWEA9ryYyaGKq6Y4MZio0b9f05MnnN2YRpkrkbdJCoYUrkwzpi
wUXxli6OvBV1YaNeOXrimKc2cFsasqGd4UDUIyvbVGVitrcO3YphzcJpPdhjPcojDM6jB2k94IGR
H16P28jU1bjC6RsMPu+XXa54c2hVoDIKerKcY0vbADaydN/u6Jr4ZHElZ0yrdIddVTnHYjIBpkNb
vzFkFQPi7AP7Bk4T7TQVmAWbRljya7urPAeNT2Tb/BVmppJT1+2Hz6pJJcTLPKF+n7Oec7gmXIfs
pxixwEmGbFZgrMkXfzn3xiG1kOYDFpvsYkpN57FtobOeapHWlMxkGpIXSNPWaW010MtELFui7OAX
Pn/bVf3vkfWL38QU7OH+9ZH1/qP4mLuP7OWr2v3bz/xxaPV+c3VnETkuojxTLjLv3w+t0vrNElJg
NVnUr6g4+a3fD62G/RtHAP4eTpSMaxgz/zyz6jCk0Zeigyc7FG26MOXfObMukvovGkXbdhYlqUMg
pGmTdMKp+mDLSpx3Tn00WN9foBzw359j/zL2L0L/PPLPLz92dyefj+8nN18e0l+cXsWPcsQ/X/Vg
7z8z79l5PwTr59q/vyr9W+Re/iO/eP04xW21/Ppjt3l6eDnf35+fvtx93tzt368G/1ef4xc3f3D+
A+8zaqT2EQJV3hv6q4qufn6f3vL0/utY9+f7PDgQmPTrTXu5z9J/vL/K/dJ/vn+8379+YIPzH/n/
c+7P/u3rxfXxxfPtcegfX/uXx9fXx6fn19enq/PN6e76eHd9fbL81+bkZLN/vjk/XZ3cnKyebs5X
Nzf7i6vVyef+5vzkar3ff/7i89vLwegnn/9QOO06mAm1js9/9nz2eHVydPZ88bx/fNztbvdnj6G/
Ob0+3exOTjfX1xfXF9uL5SOeXN1c7W825ye/OMN9Ozz97LMsatsvh1JUmGnV4N7lWb4uw4Zn+fp6
+3EZ+rfUIXiM1x+3Mc8SKzz/SZqGf737uP3g8d6Oy2h+4E8+VP7lU+R/vjydf74/vVxF/snLFaPr
6fKT0XV183n/+c4+lP/dX33eI5XwH69OT59e3vefN5F/9f6L52st4/xn93R4ME1bCl1QYNfr7dn6
6Gy9/Hvr+5vj7Xa38lf+ZsUv/KP10frnA3MxrP30wtaPD5PUnTED04D48tswvHr/3L9e5NzvK2Yg
//qcZ1X4p08n9y+XL+e/+CaXt+pnN72c1r98ke0gcABP3LTmHNXOQ6w/h+klTZuFCOiX+v3PbxXv
z58vR83QkbYlSOSyDp6xnepdxhYiWM9VfRYPp11jHSFP8XvxWct8QxDx8zy+xJpFd/pa9A9C4KcT
J9r8MqV3Azbm7ja04vOff6q/nHe/lyOpo+m6dzCa02wukANEy2i+fS2Z/a5j//X18uX08uXp8vz9
Rvfv33/1On9zUxw++a8XPXgUM6ozOHRctNFpedsPEqlCCrZhunFRV6mWwBx3b7S/KG79aYmhKsLh
0DNwdLGkHWrPJ81cCpI14fU17QjCpNHVufkQ0ivv57efP9fDa0nEcWJB87NGmoJm2o9jS/VDq8oW
QHk0y/6sGSbrpReDea2SOP+FvP8vL+UYgvVZN5cC84+XojoZ6x6Gn3VWt/ONPYdtspoogdC/mfO7
n9/W8rG/fnHLbdmUlL97Vtks/HgtiU+vE0jS1v+XujNZjpvJrvCrOLxHB4DEuPDCBdTEeRKnDUIi
JcwzkBie3h/YvzvIopoV+ld2OMJ2tFrKSiCRefPec78DAdC8dFszWDuWmx1ZlL8bBVtQ0zJsQWCh
HmwKsgGiSrYUv0Ozn7cBYpxtYc+u//VcPq3CZTKWQ+hDpp6GBHEwmcqMAfRPWJqjQbc2ETnuhwEL
SYpQJhrfOG907rlBl/h16kCjp5nhJSlo4F59/Tt+O1vs2xyat8BFWgeztfuIvoASdgh0bYt0ksSW
HFW094ejOOQcddodqWZbZOoPIp3WjBq7CHpKWG0TbxFkIzvA1mj7p6MYhkpnM9pWk37CwwRnSAF6
iCybsnmtqmQEC3JqkRseeXOfVjy5aQ0uwdI8s/TqHIRLVru4QVJJ8wHvuydRrbkeeXou6xTGjrwc
fdmKPqz4g7EOvi7XzShtOoxFU8VKROlN7tjol7td3wf7BBPbTMkfSofytLS9cK52rDNsMa2NNvY7
DcghMMK1Oc7fhWX4pKLBgclxRZ/itzH5041g+alCxaCDaBoY9cFPVbVA0OjCTxVFUm46RzwKJ6Ic
nUCQ/fPXrBm8ahrFEcEvpaz3JyeX8TwTJWZigcjhDpiGirxN2EeW7GHQajMfFisXAuZCaWn5cN6d
z2UAVnGsSbTEDm7FVhIPm2yQ+oWFKhW5D+yyr2f16V1TSOKOo1LL4g5i6sbBlxh3Ch1oWjP52llz
ZV7298V58+i+GoAOV91Dc5rcT1fzRfR9/hVfuSfBuvGHIyHJW9Xq/XI7/AkHcx7GOqPFiZ9Q3otb
9YbOiovyl7UNT8T1QCfPlQPp75t6lcD72Lc7cYlA7cjme/jUD3/Bwa4oIwGldXHLC+sEE8Fi14TY
s5vDSQkA9esHvkzm/WRBx2OyikkRbdhEHocdd0piVmrXdoOvSQR+Gk0ityTS1ccjo/xmGFqp+UjB
Kdjs9AfPNKxEoFX2PPlGlO/Bqwz+JLVHhwYX0sZLvw0iqxTm5zfUGduRGkHvfrNzgNxVoCNnw9Ma
RLpbP87DpjfjlRadZs2wy43Wz5VznUSlpkLzQLwnku9uBMSn/dENT5r2NCLWCaq9Nk3bWX3F0heV
yoONzV5qdWsbjFEav5ZdRWI125iw0Y7sXb+ZNyVgi0YDaqRk0A+2yTIxkLUETDcvZ/fHmIbGc5ln
6yNP9/M7JKYyBIk2W7cN82CQRLNwPIIM4xtTrm5kI68BzY4nf2cQzmvshKwl2/BxJwDn2aARaQcf
RiXCVQxEVxk67r8xFZ7X0tvPauH/+TiK5Q5mYOvJAGO6FWc0VC7uvL1zZJc5vGqx6B2NBAftE7oQ
uli+v3e7GqxwS4tqiX10mvarDp7SrUtV7HzE02Vbhnhwp9Oon3/9AJe3cPClOUApDJ6fyjcAIOTD
oEGYlxmuDoMvW6c8sWncqLHDQ6KfKVBO25quNg2fGh/beu3PVyFDE3UjjCAmftt0383XFLlS5GnB
UzUFnHwcJ32kLfru6wn+Zq3T3E+/s8okl4vMxwkKZ4rBeSgSN6HQ3iRm1p9onLqnX4+iHW6Oy8sz
lnQYfdz4PhzKHZSMdtWyzQef7lRBjYN6ZT3p4ZUcJuckDSaqWOmYb1qr0PmvCG3dDmX75I7ZzpCD
YDkN9irJ8rtqsLGy186O/LzDYGX5eZZlEZ8ToeuafbC2Qr0HRsRp6WtUmmF+dU3xwxy16rKJEUgg
oQ5uLEsWu5n7KRdrLWyv2xFkIrKzjM4XZdaLl69/0rKwDhaeq9MXTqsvyhjrkLoAIc8CKYshI+Am
GKGTQJgG6myDJfWxz/d3QwnSh2wRJCthIHxcApHmDgtPqvd7pIAA18tyRPQ8CdLhWKPKI5vFEkx9
nBj7EKwdzWU9ELcfbBZm5YT0VMnel7EDAzagH6KLJ2ymLOpXQJrjs1mou2jUbyhrjEcio09T1VQV
yg/wDP7P8ll9nCqWOI2DG0/tu1SpQ882sqUGbstM3w5R1mhH5vpp1S9SBRXONbQTfMQPD1DgNijz
qaf5uGdeZkr3WAnKeIE9PVMzVo/sF5+2KrhD1NrRTvG/sQc8iC0VZKh4M9gpSmi7W6sT4Ouin/u9
1bXyBtCP5Dgbsm2QhM7m67X6aWd+G3mJf3i8fEkHI2eK28umdVPfmqhw6kp11vRV6NGA9oyr0q4o
i/DIe/y0azEiAbutAYJaLn8HkUks2pG8usW2WNOEXU1L8XouM//reR28PoBR7AeEAHyCAGuMQ6VU
TqEI+elM0UpLTHGWO3HW3lg5wkcaAbhHbMtoTKsjJ87BEmVQHIBZMcuYlOQPY7vCxB3V6Zrct6uq
fYlhf2+p81Fcxx1OfP96ggePcRnLRFtHOoKTDSv0g4uP5BISiJQqZNfF2nWQVMFdPOPV/Oej4DJI
XxdkF1AhB5FOMFN4rnAH8gXGfttZi5LvjRDRnz431gPsCaILpDvsmQefNrLX0CpnnhuKYkjRuWiL
B6jbVbbpm7o9EusfXjdIeiA5xMlTY5WpTOlgAU7g87JaopIGFCCcvV0ZZEJo2Icn6jRmZlyrsCkR
bhT1NFuX1dAUT3OF3/iqNvspWWdaAX5Wj6EnP+dN1vzAmKFIfjoF5uE4nBfDOsJ1Ylhqf7pB2x3u
E+2pnPXWgbCbutd/+IKYjEPtiHdEJQl62cddsYaCiu6JyYg5cb0yo+OUmm5wJNL49DVB1uEo47tc
MG0YfX4cxZrcWmKOnvmui7ZglRvdiJUIFxjHQ7arPGucPuafxb+8Jk2DmrFYmAp34bJ9HLNTHLod
zSL3ddOp10NCpytYxvLIAtcE/8y7M+1tGEtjasCguN2/ZbDfhWopsFHckzHiqEeQ+WDlw4vBSXDp
kfV8og1OdVtntNGFURxu2n6MaMVsx5WGs87WrttwRweu9vCn73SJlQn6DWAky0bycea50xlxnkDm
d5H572KIGRt6kMWRmX/aQHi+pO+IHcVyqOrLg3k3cZoO4jyvGSVpzPjWiaLoakigtv/5XNg+lmSG
geZwqei+H0VpQfvTdJ9BSddByPZKvwVjX/yNtUJEoIN64SsgWv04ShqVppJVbkaULTFnGgfdR7cy
/Z25MBMSTQyElvHjKDNWrDVRZMY3rWW/SoBWa7x6ovTIMAdH8tuKxOXW4M2Q/+F6+XEYzs0Wo0aG
obFbuaZ7Hpx1PKPe6KJuS14u3dsxlNuv39Pyjx5+BhxbpAsI75jawROc4y4sUehnPo3Gva+lo7oz
UrwAkFfld18P9XnhsYEQQxLvLCrUwxRXivwCSOQY+WRTuRhpBV52yZyllf/1OJ+nxFqw+KQJrg3I
UwdnF/ZpBoI0ErEFHNbHauASUK/aNtattWt2uvj59XCfX5tO+h5UgSAZiTnDwROkh89qOa4ZrgTH
27BL0PA/TABeK2wQtynmHTuVV7v902GX79jQllrIQu5btu53n3GCFxGSwwxgvIrD6drSWqXemvXC
r+4biBoae1bih3neHMm8HlwGWKYMTLbbhZ9HpumtfP1uYBACEopJpLBTDsFpVNr5PrVDTNPGaQLt
Q6u2kqXKBZIsyDjYxR6Z9+cjiQyPuiCrSJGoHOYf542qoxkB9geejU5WrnR3jvINyJIEB9NckBCu
dEdqR5bU56XLoLCcLE4mbsLasgbezRm+XJkbdEt52J0qaxpwUFMmyXhklM8Ll1F4vroGZV1nSX0c
xU0gQ5CpA5HQyHk4a+KC/Bz0G6X0MTdyjllOfxqOqEsH10MNY9nX7INtLexHw+whp3u0MavbPk/u
M6EaO1gd8ZGd7dPjY53g222TkKSgpqkH70xp+75posDx1C6KNg7Ny1igpcORx/fpQ1xGocrFwiR0
5XD7+PjCsKxBqwAikUNd3OiAn55rgoknDXr4gh2hsxtpj3X39Xf46SkyKifc29V04dsePEUqki6a
X93x0mAsTgokyatWaun1ACB98/VQywQ+7NU8PD501h+3NvT7y2N+twqtmP9oRp/oRbrd4Pahj/La
6jMF/mySCjU850YLErpLuhCHLyFxCv7TgJ1Lx5INIrHMv2TrB5PNWqOhVgWPRgwctUolCmwjQX7f
l7Vj/OlFZxkLZjk5Dv5HPxRJTUDx89LB0i9K+uqkT5XyXDfiY/fF37w+m+8ZXpxGIMHB9PGZgtAq
coU8IpQ0Na3XiqG4+Tokq6siKg3tYwnCz8MtXziiL51zicrLQUA9wgmYQ05HWPKWPIXDg0lBMWqX
dm7k669Xy2+HWpI1VP9J372Rj9+tljClEz/DV9nLcW6efGnWsI9qBZuSuteVI2HE5y+ceb0b7GBp
anEFFKubDBqn5bCp9GJY4d6UH9n7fzclEu/EKxTm+eyWP383JTbhSZ90aXgY5tA8mHSNfROijoaa
4Jjd33h+9KjqNgELN/s3mdm7weYYBJTe8/wiWGQbo8tUOlkM5UxH7n9kXp/OtDeyKMULwGdkng5T
/nMwtYmeMJRm9+11NAuHjuFUxQw1m7BkL/Ijn/Fv3hbZChiTAFRtsvMHz7F3ZSPisjVgUndQFnI1
3Ll2XvpfL8DfjmLRWOW45O4+JWhbza3KATGuF8cG8vgk0/d5nyR/ehFenh3Zfkrx5MS53n9cE2PU
6aVrZyxzG1/dtMXAQhvm6chi+M0bMoRDlofNF17m4UWYf3puQf5hCteF9itvsFr3FoYcad1SL0Vh
Lo88vOUVfNzrWd4kPlXyL1w9zIONgn6URqGYgD5DoRXFg0FmG0glavXnQpTojxzQn49OzUAoodJP
jOMhGayPDzGGI2aCLBQe/H8Xe4II14hCDu55OFSYOlnupRzU8EhChmv9MosPs3RMm8QCZ4pOIOke
ZiE7mcz6nC4El7Lu7iotqIddJ+LuDDmPwLmpMml3LPRWeRJFmZ2rODWS6Z8qB3LfnNib1C2wIrPL
Lr4JEyhnq9agKwGLVQMXg8Z0Bq8XYX6bwhQUEI5KRPOd1QBBJkTtKo9GqugWFlRp0r3dladORcuI
F+JKQCOiZZkk8JRR/6bXZvuU08qG8UwIBMnru1LfhPYcoKTpDOPF4C+fp5UBMi8V9oIdBXBHM3ZY
geJKe7uT+PuV0x3mMNq+iRaFRWmG5YkKTfGnq7hY8eYi6LZpHSRnGIeF5A9F4IZe1JrJJVKWhVZQ
D9muUYY0XHe1av0oDZJZq74nVbzq2rQ8o3mipjcorhV7gy2eThNDkoRPdaBWtCSFLXNq1UScTpY6
YdUd9A6ZMEipNAxMSfmQRvjO84yC/o7LbvrUA/XMwFZRz1qF+JLe9GWVTLjLcdyvCPJiOKROS6eQ
bpXTRpvH9jXUlDKhia5N71wnE9O+AMP30ChzcY2iCd/7nMaJOylKuA9t1sWnfQVOxEukDRe1psNq
l4Vzio+uhtEWrRlQ2FYwlJQrUNkJeFEiOK+LSqenpwRvC89OzJH2NAdvaJrUlOF8bq283trYxkJE
ysQwr4YxpKkUVMCww5QdaKATGWJYh1YUP02aFT3hV4fHZtOOurlXUofvuEdtAem96M+I83loU4v5
uWrWY4MJ6xye4e7X5WuR2M73BMaJDqQstHMPOKMhvKyNaRvqjKz7YVcDQIE8To0HYAfQ46bWPMc8
y3quqaPbp6WsomHVS7u+SvV+0Fe5CwRlRTtiexMGGKN6uhHUCxBhqsb1bNk4ddDEM+N8OsncWcu2
EnszBrPvd9wOqNyDVsJgMmUwT6SO2Ld0lvxI9TG7cgdZvvZR5j7QVJuM3kyC9zSsmvxZq4z2gbqd
8i2uNeMlLBYaFPwvJwHJMoAltG0JRiQ2CMSsWBrTGvAZKDFV9GL0ikiCv3Jn/NxbU2h3TjdJk34p
t7vCCbyyPQI8LILw22m5DkdWdipYQL8i+jUDfwyVVl1ZQ4DxipWK8Fayw9/JyZ0eFUftgXG1Pa61
tLoMQDUMB7xYZNf6Wp8SM99wMw6TTUktFuyfjPArJNU8bKZZabeuPimL1jS1CyLVHkjSYBjzfZ7J
+jTkphyvFVEZr5MtsUO2tRGnB8uVNdasI6SFhtjN4L4QTGC/woaWlcid+xOVVNkDmbLZ3BRSKOc1
nZ7PCr6L3R6lRHGqwvsBRUTz1nXsOBkOEkEX7tO5hgpJ4XEBitFwl24UtERyP+hEFJu5nbPz1pbm
z8xyxhurLmYLCppsaDrmEdDBmneN6mOhnd0ptRPdK3S7X+pDS+NqCNMjRLSSd5bXZbHzPGtjfZEn
fI+rCYdNd02FtDQ3Ocy/EynG0faqVpncdSx0NiphjzYdb1ZAyxUExiLxNRIliB2JQ3h2pjR/gLIY
Gqgr83jPIWTZ276dcOAbNVBWG03RTVppYQgVm9FJkysMXRwVNI1p3vUaDsh+JaYIwnCHbUY753AH
JbSI1Kt0OzS8FDYkJmh89Jo3wBql2S+vNdV36q45tTHjfY07QCkrHIa6p75t26tZVOF1idfms06S
4RfG2TW7BkxusotanvksnBTASwadyYuNoPgZxzWc1qacs+iyVlHDUm+aptskz1GfdFUSvmBilP/C
29yZ/JGgXO60aWnrHaGdMO9O3utdD9vWpO1ylbRjcmfUrfWdAL6ON6LPhwu0BtqvYMyLS7CUmMc5
01R+H2o+6lWftuKHi+vTuOu5UYPbHNLsOcrqAe8QxV2suUgp+LGoy/yki+P+RQRGkoJbVMYfKKNG
dYPXx3Ru4rsZ8OhyVq2Fmnpj5QgD1sEIOXelhQpMMkdxh3Sr57G8jpJAuaYqq3yf1Hm4WO7bz0OJ
//iqg890X9BV2FNIjXsqGfBCBAZ8I7nfyBypgtBtR60xw/H2RBR5/0Iw1d0NY89iW9hVtyqc6pco
EpwIgKgbPtBMq7+HlpzYGpOAk8TEipujucBxCNfBqPCk2sNV5X4c3IMjcgv1lI40zuFt16X5tVC7
IIe90wrggmNWJV6auOlVY7TdqxRFsB/Hrn0BeBaAOCx4caw3Fi+Nu/SXcbBZP7DJhrHctBqkPimS
pyqzqmYjOIkKzw6BlSljYz27GU7quDJVNBaK3qhgeAlFPmtpjNvRqKjWmu8KwiJ6h+wstXHfXUX2
QOvzVA4NTweklsOdI02/pTQDVlACFTiFAWJbEIo1Ox9Nk1jkYVZmD7QS80tXWGOnEZBpzNP5uRAp
TqB61SbUo6qYIelAUdzMVggT0qEZU67mVGNUN5Z6tDGsitY99nfzPnBmc9pZtF3ewk13MZhTohIK
H3q+GSk/FLtVAPJagAhs5TMtz8yicaKy3NZTbrc0po1uyaZrOA9tGzgsgzByG2Bl0HVXBhpZ7KBj
mWOTRzxCI2vt9t/GdLZfW+rCja+E+BTwWFp39NxkcF6yodAfarr5Tg05Jc9k3ZpLBWuJl3Eoqxcl
0ugwJucCSxDFe6BtOfeT87pQgt6j6zNVVtCWoovAiAmBdL2nYTTAQ8rd6LGVwHyEiX6XUqFVfdko
FXw6XMigrBml8qPvMv0HCOSy99u0SVoe/Oiw6WTGg4qqGPusLgumrZVClvVMLKUQUGbpSHNwQFzp
YO7BJ89sB9nFL7qbGjbujnWqbFJZluWTy/0r9hXOl9LHh9y8hVYcujSjhhF/iUZYLGdjnv22A6f3
c3BU/L+T2VHmjdLn+SNhJx1NXBCyedt2YCKRGFG2O7ODMg52o5wtPrt62Q/7so+m9SigLrGaneYl
kabab6gxwhXkWKIbN8qTiVaaOFeSE0l22fCxhnVpqLfYRm0SE2BOTkiStkw6S9TktMdvDp4XXf8J
xhcxdpaAwsHZKWtj6Ar7cazz8M5Ox2bwSA03aYj3c2OFe+o3ynzvKE1tXXbUE+d9VdRzdmIXGarT
NO6JLrwYxn52qkA+pxmzL7toi8/5lF5HIpInYYLdqR8KVVFPABKH+omZm2n3akQEmXJF5y7Yg5ys
YEYjZ95PXgH+dtoOGCmgN6QA6AZrBXZW6EeykjFuZXSpPIXzXAXjjiJSDafYEMHkniD2yduzRoNS
7rGdGP1tRnzTn44SC3LIVZyT6ipG2tOs+bdFspnKcHC/YVCNtG0wpePu8CQRxo0g5Am8gfpjcltW
YZN/cwY9nWBq22oaPti9A6MbNLCjPiYFSAeV7wTDXQ5PkysD/03T2bdGjY1vAbhW5UqAPmmVVjmI
bsE5qnmWDnQJr8Y8x76Yw8DcxDbH5RYI6JDeaTUv7qyf8SU/seO2kduk7LBHnOrYlt80gPjzFbwt
S6v2Ieg+5H8DmvwYM+7CjuRPJwigCCdxNRSbWii5ijAcwPa9rbdxdlkvEP81zuG9OftWZQbqCZfh
xV+7xzT3uauof+fERFxbMO2D+BJ5wKybe9yY8mkd9ogP7pxQKL2Hw6BQtlFjTUAXJJQwkF+hVNgN
wrJ8bHuNT0uakZZuRDA3RHrYSHEhAxrKY6jGkIF5ffG+qnqobCvXDmoAVEQX7UWlFpLNlQYP3CQl
7unzaReQQ/jlqu6UrSGZCf076PDGOS+tvJM3lZOZYts1MV6mY9jW8p5eCns5/oc8mx4mrZMg9W27
D5pLzDcpR8A4Tkr6srOo4crnxmX3qqZOSqjWUeonI2FG2AyiE/TgV2X7UsZy3uuJYuqcWVqbT36k
1EW2iSOo3mduG8W4xQ6JLa80dSwb4iajf7IlrQyXoqEosBJNo/avNHKYxdoxpXwYE50t2rEHo/YN
pwFcGGaze0MBTCvWYooxEgC7bERrCHlDse3rSMNk2+hsbhSuYTbqZh6bEdIcXqdOtE6aoK4I6epZ
2r/wLdSCi7HFWWAjp1l8A6MWD15BVD9t+i6Nw5tcz23hd7gOKKck3GmxUHOBXbirGLgzt3Ui9buO
l1hs4BTk8O2DpABK7GaGtbPrcBC0UHedXW7neiyz66mFNQtPve3y8zTBu+Mct1LUQxN28HgrKsNc
3VKnwGm6V7DlOTUlRl84kJVFYuEszf0NPgDIi62LSC3eh326UAfEIJRNNzTVr8Ac20fNnmfsA/BZ
s/eAq8N8BXAOE3IZDuGN60Ytduj4qDderYohg/ZRp6UXV4udaU/O+4RyswAMm/dco8ikKdoVMMgJ
sqc+cmetQGCz5RRDYPm9RXTEf8IU91lXLhjAKcQaM3ITiyDD1BPYJuU4yR/jlBbuFfSINvgRz1oR
nSTcLJ1T+CNOCr6QpAa27upUnEWi1c0LyQ+fLxRDH4bzHKoBt083a/AkJ6aF7WBEaER3lTqy/tuh
MizYHKaNxzCANmET281hfo8DsFI9z0k9/ozHwcSTuwgY58ZRO3auPCYrvoYArZ7YTjOzcREDOdO3
HrtEOJ2hKtJwF3cuhGVLzfJ7DYSKvR57NbjCL467etwXwbqvEvo2eGDJr5BPyl0DEnXEJgIzAZc8
AvDrM3XnNFMTpzvFvZvreyZc4yQYE9rv09HszyyzASXQYYxQrGsT6sUKGYr+qxs0ZF0kGDgZ2rSq
X0wAtFzEWnu8SmyUdHw9GT4MpZVi8pC22BZv+PdQ2elKaD5yxS3n7dyP2TcscqJ5ncO4yD1YNi10
H7MzzqYkLMW6lKXebtul3wlkDyYYW9gzGVTk2dajdSNT+9fcJFscV8tqC+JZnpX9Yt9ZuVH/zNmc
D6tZG0DRTWRSlNWYJumpXcRgEvvYTYd1rFf1Wqul+kO0caHvymT5zhu1XmDXCb5+G6qvkx/TsnXH
GyGLQNgQ3HRRRr4uMge98ZJ6ki/WoFmvox0WGczccb6punwix6Zq9bnd4EfqubNuPnRN0ptclxH/
1WOuzV6HgcJ3EC5YldSxHJ0td8qiumgUtYKMEqujCvo+i6dX225R1y5IYgtPB8tMv5tzbp7pboB9
iDti5rk21UTekiGptbUB7uE2c8Rs+Lk+x6M3aFV/Dz8FUEYxICX2BwR0TzBvIR9ag9Ho3hSnbb3S
RKX+qscCyO2oUbPwpkHt5l2C4R8e101S/eTFZSArJqWUHq1m4bMDMYnEgNEMWAu4RvKoxWDyPUyH
OTxDtyqeSwxpxKaSygRh3ZLK01DM0H6hAaWatuvMXselR4REIQmXxN5r4TmCzRmlxiMeW4MMdlFW
P2yRlDlu1kG0dvsx/9nqccsdtuwfIXz1tgcjBCf3SSgE5hFXhm/08Q3pyoHeZPgtJq+gI0YrvlPj
JohWXWcAKdUn+SsqSPDgpoAf7tZNQuO1EYvVe8bauRTBiILRIjIme+l0MJlJRvank2Fqr4qZ9COk
bru/0waEZWM6CeKLmnTfLutVd/bMPq80XH2GCHtzeF+vRZfaJZfVJn7EcdDGl6Eg6PeVRJ0Lonhj
KrEoduVT4KQaDnZgO3PUQqicHUkPR6bbp7NoRAVZPcR0GVIkuTM2lo4LcO6WT6OuNWAqMPymeBJn
Ifcz0cEqTXN8L/1mUNhstZGodsV37Ojss4NJMrOZhsajASq2wLxOwesILcUCoGu4Obt6onAVMh1x
RTBENJs5b66WUm1Be4+MbJR5mHuxw7mNKA6EJ5pFLUz3KcA+Z4VNUGKtgfjEvxTQLqZnOon5OKbY
/PhB3mNWYqSQO/2+1EgQ17VsogspgxijZba04Tx2MnBCHUxvbBKaSifuSqvqjFgRpG4Eb1XzoIDP
D4bAum1jT00vvZhNj0tm19fAXWghW6zJR/tn2AdD5CEiyPWda1JLPTWahta2OCzb74DQoUjbcsF+
dUYHVbDoRAsJheLaQDsMVhBeRKaFjIxpZLeVmk35haJETrrWIzd+ZjFmk+dw5Gq+xaVoC/M76fey
Bqq7dkj0F2wcxBDoU7VQ9+2yysMtFivVvAYVHTSbvjVirjuqXeCN1I1Vu0pEjXMKaXXJVlS4pCz6
sSkjIljck90m19VVHUKyX9Hqno2APDWjWCuQkTrfdjtcdkp8PpqdEhSGuwewgklKjOH0Oo9IVPmu
E4Y3A9D7WzfPMYPv68rnn0fTiGlyS5uo20CbMnpz0n1VanmzrnRXTr6OcwQon9qQge+ks6WupTnF
v3JZ4+cyjrOI9hntfKHlc1uR4y10lLZfzIGWtFEr7IvA4QbjIXlUf4LIzbjnEy6eVotr2FbMeGJh
mEHk6HdClzddb4tvfB5YvDdUic/SptSgaylZf0FbK3kMJU8lBS5FXZcw0UMf9hifD1mvbwk2Djpr
wVGfArqj4rUL/pfmTYHkCugaaONtrI387TEpbGoic0ImXCttGF5NFONw6GQBqV2yJcptk+RxyOFe
qi9aEC+IWzIz0X4eumzcxlQ/nJUui+pyLMgCnFP0VXtuDP0E7kCX7mmCyf18mg8E5B6XX7XYVZ2Z
h95UlOxVodM630AMKxx/xFOxP6NG7MIbChtRftVw27iIYcJFvg317tyEHv5SYSaF5VdXLy4h9Xxn
UqXCGQxYkkZuLc6ANUkNTdloLK32ZgRoqqexOe2bYod5gxlzoPGQySlN7eXY97OA9DsRIMHTTE8b
OFHgmh2LsNcc7RN2zvmxNumcW81hRas0Md4gt6RUlV03LgzycnQbElcKbLB/av/+iIRz+ZWF6wdD
18v/twDXRW7472E4/51j5POCA/Pt97z8/p6Is/y9v4A46D3/gdwT0L4KdGYhiP4LiEP/AahWKm/G
omKz0XX9C4hDUQf/V0RWLooF/AIRHP+LiMOV7R8UChfFG5IZY9Hr/gkR56C8Cr+RX4fw11y0ESjp
lvrku1p706EzNkxp3+ozQOSQygxlpKlbp7jx7APujPt3z+jqnxXG/yj6/KpEI9X+13+KA/UvZAqE
9PQ20XRhLc0IB1IrHA3cOp9LeWe7kwiog5FBXzUa0O2ZqoPvDAZgK87ZjUoOeVe6Rrht6c4ofI0l
f5IEEg+TPjbpkub83YtYYI9d9U/QzcNhZSPau2mMKXsmPZtuw0DD9oC7o7IWYNf3UyKT79i2heQO
MEz1I4tzxDSM4gSLmI0W3C8pCJv81qyvK1I3T1/P/aCy/DZ1KsumwS2SbuM3Puu7Z63pQR5QOuju
UroaOJ3xq+sn8Tg3mnmkhn1QVV7wH4sgi+K8icqMNoKPb9Xt1KwRwN7vCjvuLog6tL3NNdcP7I7S
A9XR8rSHjXZEJbWs8/dF5bdhEZvpKsohejLsA+mxiKJyxD0lv2tqoZFZ7G0/60h6GtQjVqapY5QA
3t+zuuissMcXLHvGu68f8WFz9dtPsNBJqrSCgcNzD1RFKkTwxsBI7Y6DWr8IaygEo9O5K+whLkqb
KYeCG0aFfcQmUudrFWuVvTuwENWUGkaKTnbdpcqwtbImfUoNEg4TJgn7BLXjieU+kVrWN200zGfQ
6/9QEYxsDIENKkdVIHdAg3+gPAjnXoiM7oLbRMXwKPRK5QQLvCNL4/CDXwbBUJcBTAb79MFLkjjK
Ygdya2HuZ8U/u7zasgtsx+T+7VX80SlxHr/QqFj+6g5x3R9PiK/OkmW8l/91B/+/YQe+iO/+/bmw
+tnk/euHA2H5C38dCJYB0cxGLoOwicSctZBy/iKk8Ufwn2nbRbZjULNd/ugvQprQ/4G0khYuc+lO
0N/Oir+o3vwRUiIOC65GwEoMvoj/NUL/azvmof1bU2nrYOcwUfQsgiHk4jRzWej7P+4cNXg0q6Jy
uBm1dB+Z6bZC8jKgvzWIe3Xaic0bmnx8mU4XoZPu2M22/Cjqe9JzI+08sdNtqeAkNt3LOfW0Floj
tncYbxAZtbuAlhxHUU6qkMYW8Wp0zwiIVmPd7+gCeajS5lvfF5uA/AjJ/51Gt1oxIDYoN2M1+x1u
Inh4r8Kk20Zd9BDSGj9aWDyUpI+I2TBvWimW2JLPOUv3iXB3jTXkK8caPBdlx4robhEMJXeAGR4D
V97MwImHWFmnbndq4YuJ7VmXpyQhiDmxSX23CH5z8B18d58e7MG5h9xIWnnQNpuuLk8qvG8G68ro
k7WszSPbsPFxF/400vLn746Zqq7SaKx4ha5+pehPUjvSnrxg7N9v8wyw9D5b2Jvb5HhoVf44QG1T
k6aBvdk44Xms4vDj3EIeTbWAGwSWPnehXnpuNQBBTi+q6FSU+QZso58kl3TyeM2i4ajSVbMYCimm
b8mHHsWRqt2PLJwIa6MW1zdMMFZJB5aSf6urpzNuLyurC1e2uFYmgMnIBxJiXwLv9VSV65ayFD6r
6AiIh5WULsoUki4us+YJ0mTv61f5hlV6J5765wNAh883gu5Y15cH9O4Jo9G1AR7IZkMph1/MEfOS
EFO4/UNfyl1KigTXCcPm0oJPRsFDyfRgE/Dz/oe581iSG9nS9KvMC6ANyiG2oVMjmWQmixsYJbR0
6KfvD1k9djMQYRHDXs0VqyrSwx0ujvjF5d9x9jt8+BmLVz5DqskaA75DTJ8aee4V7QZyU8oP4trT
vghdTmY8A6Q/zLgozc7FnJNrgdI6OPOVTwTWqddm9A5jPl1Zi9fpXZlpCYdzw7qEw8nKSv1zWIqb
WPVXKYoWKGHvUT2u3Xs0kikG3FLz/zQpj0XRbak06PTQJ1rCeamipUT2/mNuvF9e7QX74n+W4D8/
bfE6m1DROhm39Q52KCUwe0NxHYjZ3LoNtryq+86CoNAFny4Pe/4j/2fYxYXsKrQ3y46PXFkp5nlo
/+no4JfdLvWv0RJOLw7O9cxs+Z/FX1xR+O1Q0m8ZahyojGAKGmTfLk/m2giLmyNscTZ0a0box2+1
/Vm2V66m84uF/JRgFgYCRcfbFIYH2brNJdtqT834s7XZHYFA4fbn5XmcPQ6wxpELQlnGfPc3+HAc
kJh1cbxjnCqdtW/3FHLV6eXyGP8y9U4Og0MYL2baj6EtzrcUAQTyjB2Hdyw3HOjukZcucm70Sd00
Cf1Hx0c5lyJD1u8i604KlWIARUjbeB0oK1IX+KOL6Cnq21m1N54xlV86gDX429YI8kb8q2iHw5/o
Dgpq0tnwJU5goaX5ju4iELPwSUmRn2mTLRIUe4y9g6bfqfSPWnd6bOyfavVLMfnzdnmrlOqtRpmQ
Mr9DH1KQWJloq0/gvX5J84tW4NN50wgqaGayQYn5piP/ym1Od8WpUSDSRvkumLA9wrhpNZU3/jCs
Q8TZfEpn9fRaKdqt0cUHgFyHpt+XJcUlmT7q+W/1NtKKH1Ft/xFm92qJ6YVq6KfG3jf6I8Lrz21q
/4lbl7YiyA4MbP1YfQFxSSchvGtYOBlSwS1IUhAPjloX4JdKcdDeWL2Hs+1K6b/ViQAJYexFL/YU
BzEAQTU/eMQ9acsW8bImecT48j6pfrWEENPBfm6qnwmScryN8xT6XOx8pN1HBSjn99z6GUzfWvOt
Tlwep+8CqT5/oKA9thtzcDcJ1oZTWW9AcG8bF9sruNK9jB8mZPbbYZZe+NJX1Y4OHAkJ2CNnRZ0Q
mHL8EI9YQDfF/bxdlOhXFWW7QY33thl+4vNsMDBat7wUsxFqUIj7MdR/Oe2wMx3/BbQmvVnVpleq
JffoXzwU6NlhHY5ifNfjw9gfWlvuh+rFDzEiHe8yXW7KKtq2er/WVesONwIMIKjsWwc1E6t+fh6o
ncZgN+0C1oouMFetAXsp7I0fShZvxpB7HNeP6tfAvxRl+Ozl48b50bjK1groAgHOrRrzxg7uIHlT
Ug9v4vi7YcQEZ+qONc+pZ3bNg6n+GxFgjB0r7QFC3LqmmjgrpWelsc3oTzSdCwL4CcevDXGIO8qN
JOxr2h9zu4oWoKs/Fu2uVz0VutJUKetYhp/oju+QetoMZbYB6/WVLgSvH86SgBSmJNsU4CTRkdrp
8N/81uU+1h/csNtUqb4TRfpY2+b3RI2/Reb0lFvFYzH1n2Tv3GeEsngLaH5wC6WOjl+4b9qfremu
8GZ7NZSULP1LVxG7hOU6KH404+8eZ3gV9LM5xAf09QiERlxGJTWbHLXxaZ2SY4deG2F0F//SfHNl
NLyHmob4Cx5XDQl3sDd7i3Uo9xpdB9ryjwNUUy0pMHtbW4hWxUBW0nC6L1Os+fTmLqvokuvlwxDk
30r+tlbXt07xhI45vwBVfUS7guapSCTr0G8dkNdIvuzA6aDe8ZoKcocqO7RKxoYUu6T8BnTcQxdw
G1rmrujhVgTlumniB8d5wWR066tirWC51Q0+vW59KxWczQgmYelYQfpcZ+Km7wHYjLMT1rCN6nyH
DQImZf6rYdYHK7Y2aKzuJijreUjfMtriMXzvjjZCIj4hGjrmZVYC8WNbZvLGtaeVMmaHaRY0Af0z
zzBxmhcKEvtO/4YPzDbOXwQQcj4O1tSyyD1wPjdhnn1zauU5aurbQfowUmh1BMh5KfcKTmB4x+E0
/y2m0AGkcCW4rpuxphiPf43/0pTFTmMgrSx3ZtbfmH66q6V5MPz2ZohcjnC3M1sXeHGwSgp366ge
gebGwC+jt/BhUGgIZvEhUDagQ+9BnG2hZe/9xL4L6+DN5YJSkuY+0/+oA3B81QtdmmJdSGcSBfUA
dHvwbOvdo1F9E3rwqW6Hm657KB25Ab6/BS20GvV8V+MAp+Y3+SxKmSZ7g+uuj4dHYMOvtZ9jmRne
1Vb3pNnZw5Qkh1bACsCnT8etPZLoqnVX6E3vnOGjR5CkdtZAsBCWRCDGWTzpeCADAaG/sRNRcRsD
1LBQXxQ0M7GzBMiS7rKclFBH9mHE8rdFVkV1t6YT3iWd+oD4Gj2KzlPC16S3r/y0k4Bw8csWz7ON
PlhKQFaDHQDUW/tPKna3ejythHwFxbVzZbZrmr+kzVEXOF6PRSRugLeoRxgHO2XARNx8bdp4b4KS
vRx8vJdhT5YdagoXMzhxqGzHkVRoS1h0oKl2FiI1VmsdhEK03TZeq2I5oNgb2gtbre+f5gAgDunl
60CNpvaOntPXgE+BnVKpV+tuTNZ2e6cD4BJ0buYcPexx92Vfma35xawMkkYQL2LEx8XeVOovEQpO
jXXTW6/Npyb6DDEfC4hgnUhthdRVdzBICTsIJn69FkgBqEWy1cyvpb81TKKTQIKwMEGYgEgPxR40
5SOlUM+0p51j/I6SwMM3wJvPnKV1r0BdvgKH3sAN9FKwGMhwPvhdvnOD/jW0tK3j9s+y1L/12bi2
wxcrAOUJOGiXjdOLVKggd+0hH/3Xsbe+pvSHJlITVa/3Cm0uQBur0o7/ACmGLYIWCWJ/TZFsJB5i
EQ+JEXOgw2siE0t5jX83yH++3HuK9SE25Qr0a4yP5m35qHInhvWLqezmMo4zOfcdazy9tretLMA1
vPjulcj4pH4EG/HfYhRyDTDQ5sj5w+iycgYBGqjeAYSVUbsrb8LHiCYhph7/btG/qi9+LjL+d7G4
+P9Wgtz/Lh6/A09Y/lX/H1YfjYvVx5ciLbIi/z83Mv2e/5If21LzH/y3Cgme8r80FHphM8ML/1CD
1IT4L6HpBkqL5EqUiblt/6+zoKBbZato3s3FYw3nrw8tKcqTFBv4R9wXkD2QNF3UHC/VIBc7GPUV
iqDkPI49S1pT31hk2nWeDv5oZ5GXtaZ+K0s121nATykgWcFGSL+71SSSGTSn/G1qT2KLj9GwwwHQ
WGVW2+4pb7pXEsv3XOs/9+G/vwm3GfJjRJPoLLCWH/c1hvFDY6J/7QFmtr/6ZqGZq0wM6WejSP3f
/ZgiGwnC80GYA35O+DoGzwhmhuoKeBWI3pxbbF8CDvmMaXSOra4ZVTj54NZVAJXM+yun8F2wYPlz
0X/hMCIzc6rWbQB+tfB9i7xUbfCPLYBmf667opKYDtuK54xh6VCkLXHmBhHwaRhFEayNAL+tpNMf
AcnpX7rSGT7DSpzEiupg/TulNLdXBst/HgFx/9FxZfopzHD6MgI1e4Hs9AmTXeX18jt0XDD4d9ln
wxD2KNaVEIKPl10LARcDmIg8S+/jGyfA4ZmgWdtdHuU4nX8fhU0LgwHgq83/FmUJCLtOVDUDGw7U
9KYzNbgEQ1XdIaN+Tel5DlcWH8alpWui/0nj1bXnf/7hfuySyC0diwkpUfsn7RB6bcgbpAIqsXbF
l7+fF1IliJYRQSHLvXjE+0qYehuakReWtnGvpk2zzfPYedAyOVwRhTzzoVzEsOhI462CrtPifNDx
jbA6q2MvzsNo189Uvwlrp83lCZ0dhZuBzjcKUmgFHq/emAk1GjA/8tIgi3f8G/V2cEBG/+0odE7n
CwhBELSHsJw5+ka6BjNumLTYQ3ESPDOQpR2O0vqVuSy6pfOuA19jU2zjr0HzcKkk2QxmhIdzwlYA
sbPJ9Sw8KNxpKzy8V3aQsYCVrq/s0YGDiGfwykAb4QodfQ4Wj3cjAjbaLN80CwBSyDqeaSywWbY6
KGR9qP8BmFrvAfjQXQkDlHanCIzQbF7dAHq+cuJOPyToNFYZjQmdhpYx//MPxwAAmY+MpBN7dd4G
G/iRLSlPVV75kKeHDbE+uhS0UwlGwDosRmkcnf9EsadWGL+LTnzXx/xNSfNNFQxXONXnlpIHk9o3
jTuD7vvxWDgjhKM0y9hrwGht664RWzwvlFXllOEGq+zqfjJhG6UZZo6Xt+uZt0nMzUHkJrgm3y2S
jhazC1sHbLVMPWf4lsjuAaD3tqf84cTqDf28zzH+YHqAuE3ub1xb3WbTC+Z432EnroYRDmdCLbv9
dflHnX5gIAjw5wkmoJnTZz5eDqurQl0UU+i5qKS8upD0PoHRrfeXR1lY2s5nyLJ5FZArQRP6VETL
N7AQhNYTzy9aAqXPTdZ9bzWH3gUziB2YfbAHJf7Hqttii/abewDvJ3dYCV7TSj39/JiuzDqibLeZ
yr+8ajWzdvwujr2Q0umhLA0gNI06bNNstspTc5P8dYrondbh+vIanG5yRkaxhdnPom/OYqUhF9Ic
Gdh4A37wUPqo+UBx6LYuzqZPUP7UK2t+nPa+LzkJIa8XXlrcYMvxdA1xShEwU6A70ecJJgH09kEp
mxW27kJZmTrGAKhLV9mNkkbg2v1gujLlc5+dWBTpH53HHueTxStajsB+zCaLPbvU3DujIXOziFlW
ZSt17qwkv6HY2LzEGLxTRrOstdNF41qA/7wSF75jMo5v0FlTnqfcwMbYhJ98vM/bUsPWZcwaL4oa
HouwKCGO4MJXtFvIEFCiYiVL2zWo0uAOHOjWwl6yWoHVK6hgwPyR6ypTOo9aENSAws8Sucpb2O2r
IkDq4oCmmYW8ljQikP+N79zXTa7/U1CaB6sVuM4KEnDz1e7M4VMWtw44bb0ef6vDFP2pHDf53ENk
hdcM4fxPCaXb+usLlph4PoP8l8O+lEKLsIo1szCRXqF0+lqmhJpSAywQioluZBUZL5f3+mmgxtMP
aA7V6dnxRl+stmF3DuTjgfy9rsoDEq+CIBYEQVyof9dFn7c5Q3FxIU+EZCnf9/jDam1ZjY2qSS/i
Kb5VEiBCdqxaf/0OzrGMOj9SrkGEu3gHqxEd7eG9IKEa7JWhfFPMpPvfDEIFjd4eOQex9PFUoGiG
FtoP1G5gZOzSKdBXoztFV56h0xufdjiSpWIWa+E+WowyKlUJZaih1BLo6Rag+I8kNK696OcGIWLR
iNFRajvxAXBGFBkxxG29VG/lFpmK393Y1ld29RzfLc60QdxHFkrgTO6xiGUbXne3scfWi8Fb3wRi
BLDtqukN6WewnSYjWyO7cO0BOTezObkGx8M3Qhju+CNZdoWo4mgwqArsIRFdC9o3veYCdOYAEfPT
UeQECUg8i12d5Vot3KGuvSTqxrVbxcpGYQHIUsU195YzaTx92BnGSrJjGGy/4xkZmXQ6zFFrLy5G
+jxqam9RwNB2ZWv7D77euPe6GQ5r/Dkqun86irNBZbykVRFvrc4evuh9Y/yVaun7obYIlMiLgdih
r7sI0izRoZsf5o2XT5O7twP7t684xvbyJaWdWWTyh9kCkwdKN97l/T8Et01pBqlai8ZLijh4VcY6
oTETmECZkrrfhwUUHvRMkC02O7hI4G37MVvDHhGwP2g9xEBiZCN3o5O/Id9K56xyiyy/8ivP/cg5
BqfUwgc6se2IMswhSpCzXuPOojgTNIxAd5EkdOR45WY4txOIFP4z1mIn2HapZ5QPWk9Dgmcn4BU9
maFCjRBJgxt1MMNd0WnivhSu8mSriOFklCfWaeLHh1gLhrU9hfaV6S+Aou9bYdbU1x1Ow/tlf7w7
82YM/VETvVcWSLDHGUQroy5tWFh+1/+0tEjQa8eVFmYXWobWzjXz2qMCVKpr2TUNCgXUjuVmdELE
20M7pP0Tgj3FVcttG3sN0Y4WTmW1cheiYtGvBFbVyZoKSelZBYolV0KiBa763/kQA1qmQyY3v1vH
83HyaUCH0W29qDLkNgnrGIIq3tx5DzXCxoGY2lj8O7YpPvlSdrd+c4t0RTPL38SpVW/HPA12E03e
TV3iM2WMOmWjNNWpv+rdrx67+VkPDeSLZKaREH9gKpqeY3bBrohi/T5HhPGmj3t37yDCsulDKW8U
HQocYido4IH6uPKqnW5grkuTJAPPAN60ZXJXqnZL+qz2nqpIZR2CM36zrLoAgGb8ndLZvLaINrOm
yOeTYhEQHK9tNbSdaU127yn1aOxDmf6u4HIcLl8bpw8Ag9jUht7/by99dBSjamqupsGjxtZvCiW0
19T2rrn1zJHx8dtGpYsCKFcTKDAqucdTGZsElx7NGrwulr+jxrmNbZom6FqtuoZezOUpnftEM9Sf
5AzRd+rDx4P5vSmSrPAHxCLqdAWBetxlCUy3UqmuGQQtPFP+/Ua8NlQ859GwxT4eC4Rn7I8iGb06
EOXaDZzopkK0eafTj990uVLdumMiv2uRpTdrPp915/QOOCchC0nrvc/cBmJSbbgUPoJM3zd20v+J
DYh5VxblzHeGi46+Iekif3yZu/QSAK7KI+wZI3oZaoupt1XD1ru89GdSJGoC5Ma4gM6VnWVNs8p0
xc401mOa4jJClyNBg0NLTGBdvVUjNFvban2Az4uukCml9h1meBDsYDHKF7+FCHLlETiz8ajHYVFJ
qYnHd1kgFEEASzIqJ6+fIu37pGAowqGOvdyu5SYdEIq+sgDzB1/s9KMBFzsdYKpSZRUDNlD9nsbJ
TfcwA6J1mlrB7QhSYdW3pf81V0f1pUlTY9cNw981a983JUEWNS5zZv9QiDrelGFg4yGYDZNX2Xq1
n+AnQvVVmk1uBOaV+Z45a0RZc9xKhiS4Go+Haif4mVHWT55vAbzu3cpZGy2KoGYvryEhZ2bS6dJy
xLD5Jv+nDnA8FpJXtIF6MVFwcox9pzsGintmcJcktXNQws6k+ICDVhiN7XZygf10Rh2tY6GUn/1a
i69s9dOCBMqQODJgk6PPFm/G8a9RytrJx6SdvJHbYSW1TnxB8CSGYJPLW1RNJL45zbhl9X7Wdadc
CSnPrTvSHvCxMD/hVM/7/kOwp7WJaGJAOB5KYV+bAMDGkBWv0oivAcjfY/Plhv440mLVkQqE0tKj
rZBZY/oAuMzVdpoukYl0taZ5mkwLwZzUT1sksg2peV1Q61QhyszaT40DJsSgAPc5aFDdWo2q0DuQ
i3WzoXDvFjsl1+ufTtQBr7NT5MDuOaH4TmiqE9/nVYE2ZVWGQXXlUji9td+ZSuhuI4XKvSAWuxZQ
15BrQjG82kmqHTpuyn5Wm/BCEyEpyGDl6G5cdayjlTHoxbNLM/BtTAoVZ8bK8RPwMmLa25GLMkcC
QZ+XrFdeEqXTXi/fJstLGwwENqAGuq0WnpcQBI6/chRBvJziQnowygQoGGOCKCz/Tq17JnbYlAIw
bkB+iPa5vbiyeitLDOR0Ws+0muhQG2O+s5yx++fyXJY3MaOQYZoQUDguBjJ9x3PJ3bIre1n33tA3
431APrsqIX9/UaLcvhmBrL1cHu+9i/Bx44JcJWia7QfoQxlcGscDlqmGbapMVQ8tUPtnkxDYryrN
DhSAq10XrNPYpvRfzJLha/4OvUGwxQBAGBH8/5JGgkZ0LYMaLbYujN7sqpUaYnm5i5CFJrUUqaiZ
sjHnddnabkLrScsiCOplZcEB508jZGoo6KpaeSt/1LUWPMi2BDXVK7jsFqFQW/SdALOvrdynsBZp
tUR0CG0SE+05xPBWpZ7Mepu16GhJo2W5CXsTEzYE0cGdNwBWig3qIuVDpDh1gvjnUP68vITvpqrH
S+iYs/kQzCCc58gsj5ewbTU1yXPZem6khdQ0sfY4uGhhPZoV2l+G8kUk0/jPhA/ajZMjp6KiTl5s
aFfExTozY/dWLabyV46KSrRKJnB5myyOsIisk0J5Gztbk+hz2eptOGOL7rGTmm4if25fA2hpfoSh
U6LuCer5wOfly2S9G3pqbdWfwxRxjHWQOta6nepEXcVtUxoPbQxLeeUjkXibtQ2kDJgKKoXIEbPV
FQjPoNq2Rme+tm0AxS6QsbLPEhE4aISkeYULq94/hFNlAEJEpO4V3B6w/6KmSLKewWLJWuZtW656
pxXPNADR5xH4Hd6OokEtSff9aQsPPAc0544I8JiNXU93So8Q8q3emc0XPcnBu3atbJ11UAPbu3Mg
5zwowdQ9F4Uz2as0UL+xw1qUcMIWAZ489bEaHmFRAmCywx7VeSMp2r3QEYFjqwUFmLmu+BwlSQXn
vkcXZZ25ZTJssyAX6KSY5T7LszE8tBE9ALCufv2qm6QwcFlCXCOyyfjqW9oATFgVtbO/vIGW9xfR
Jlgul+Lf7HWrLvvocswivS311lORrd1qGMRsMYwzdn89CgUz+rKQ6+GqLU1hyjQTOjqRxOCmA//G
SMCUJnjpXB7lpHHKZBjGYkIzKtB9D08+PLl+0WStr7QjiC2JE7LVTNuE6uM6NqZ+P9rDd1FoKC2N
BhjxlkwbszV5JVmbs+nFeZzhiHPnctaIXsong4z1ETr1WxqnmrbJAXDUnQxXFIjzdYr64aFCkguG
8+8rU5/f+JNxETIhwDKgay8jr6LpbENxKhoGEhdCaCiKfMtYhmbVK677J0dm7I9LEJKsY3uyHktL
g3tFrcuzFMVco9n1quV9jm4JseF21Ma6WTl9gJtHg17Fld7I2d9KQ4p7ixwQfMXxnSXzDlB6a3be
0HV0tHNdhUYbp1usrNTDULoNuZf9d/ZpRKPsDYdy/fxeQwJe4hYRARucNrU6r0VNZ92rMVkdxdv1
5e+wDDkZhSoifEwL/r5OIHw8tVwrGrtSld7rHSU6qN0EQNuJpg5MEOHUPw36dDhbjVX4p0HKr1r7
lT9eq/icWV7OGA1HwEiohy/rH3HXpnU6KmTyvTMdNGRE98GoR88i727ctPY/Z42tf74875NK3jxx
Al1K/PQqsKNYVPIw8LT8LtBGL1JdiCLNivjtkcTxs04Hf6zUNW/f9y41N6CpvZJbPdVmIGR8LW48
c5/xO96xjuSUnIXjD9BUdcOdG5DtDM1w44S6eYeEnXmLPZy9KowRz0E9RNmo1EpUpjSUY8Ro0ytS
ECRuUZ7Kcl1bA9O5WvudY5nFASXHZePNdxP57mKBUpy9tCLhhzldO0B9CP84CtWWKo6Kg9S5FSvR
AJbtguR7GlvObirQn2lyQtfLX+rM7uAUgO6YPxQ3+WKB3MKH9zin20Hfor025O0Teo3qRhVDtQ6M
ArceZSxvLg/6DnJYzH6OKAmVqfzPR+T4s1gijUujHEmGQAPtfavzd1aZyH0/Kf4N8LB8hYrDS6Wl
7dbE+2NVxymLQZ8A9k3jPJNfIXWc5xqt+6S6N2MxriCrN3cAi5Rd3U72TYep9c/RjfobI0THcoBw
tNE7zbztVPMVQb5wy4VMzsCXR/6lUEAe+/B+ph5CSZ5nlDlr5JFUm+ZKk2xpJabYYY3Ggxl1+RVI
1HwJnCzG3BWGZ+/gL7HIbaRp+3GXapMnx1punQ6dCxfh702Yoeka66N55U1aZqKcTRzfaG5YGtT+
d+zmx0y0amjLJ63P1tPb3kssVGRRFG62cVgX+8sf+szxIxCl2oyaBRv9/Zr48AIrAXpW7ZSoyPNp
1qGfQnPfucq17PDcKNSzaSvrAMvQOjneTQiMaHEhOtWTgmBWzzv70Kmco8tzOalmzOtm8XDMYFjM
Od4raR8mk08GEbsMNc9PeV9ByczxnkE8/dxZefJPMAzdm3DDsLlF1w1eUDBo2bpKhV3tlMRUq3Va
1NBVLv+qc3OnFDzT+kEWOEuONZ7wEfBRV/Vc1wFAgh7YOuKuvTLKCXQIRw16joQw1OVQnFgWqAqU
v4yIp9lL0FpC2M8Nxk2gZhGyjEg3vxpFHL5RvIWa5gdB5cWd0ZKdJRGkgH5C1pTmoRkd0FTLf1hO
KB+NIYVDZqO8565NExHjK9fa6bLwe/Hom1NlUMrLuCvuXMppo6C4oY48q+gCbrSxa64876cnl1I8
iDwA7O+uY4uNR4rvIBtc6J5tcXm06JqQZxnN/STT8BD3E6oCl7/22QGpCc8vORiS5XniqQumUU66
Z/lOuEFFV64AMGnbnqxyPeCHs7k83nsYdHw3McMPA87r/GHPUx3ABLA1dC83xlVgR/EGYcLbyLTv
KRZHO60vnEOnNP42dnt/hwK6uadUgzZCW1SfqITkG/wKxttCVt+HxIm3FZ2Km9yalN0grnyM02uN
nwr9Fawe5Qr8m45/am6KGGQLP1UqSGPyvCIoClhyjVpWcmWos5/hw1DG8VAuEc800CDwXDNrNrQK
qC2lpray+jHcwVm8Fkae282cboQ2QBqoFMaPxwvMEQ0zPdM9IzKDmyBSmRXC51dmdRoKvJ9svgAG
Yqq1pGT45VgMfaKzuURlIZJe2V5uJfHaJCbZobRqb0GQuW+Xd9hpguSqgtODZyFRKgC146nlqta5
mZMYXjMZ1hpNtj9qKZzP9Lite6niC0ErdfruR1imXB743DfE1QZlhhl2CJzxeGDDwqdKaLHhDaKM
Dtza44bW8/RoZmgxuKPe/i/Gc7iQOLtzGXpZGWxLIVo9GAxPQaEN3qsSPdhuXa6z0BwhSWXFlazq
zHFgu5BzoOMDsnsJgaLaHY1Dm00eSQ5BXDzqe6c1fqOzl1wZ6czupB8JOhmAEuMt64Q+2qd9JOrJ
Q/RQ3eeh/QD29RqA7sx0AAA7fCkGoVG1+Fy5MZjO7CPjtVhEH4jJws2k05vxizq4Mp8zO4MuDDhr
0ga6ksbitLluhih6qUx8KUd/aobCeEgSK9ul7ajtqQKmV87d2fFmkQBbJ4CxT6Y2Gw/N4uheHE/m
ziZhe6vS9pti2MnjhD7+lUbEmbKISxDDFkQliH2/rPGMSLqWIrJUzypVtPB7t342wgzRet/H0UIV
4S5wKm1Vpk63E02d38o+Ua5kAGc+J78B4g527FjFnVzWWtOOGU+4h1B1uYsQgqXbGBt7gwLrleU9
sz2J3HBeICmY5WgWTxhSFY1lgbb1ukj378YB3neAFPiVe+ykQ0GENLfvyAVdYACEY8f3Cc6WTtbN
EcdoO+VP9Nl5kA0UOwXK0LdSTcM7tQn6Wx0vibVhQu+1+kbZGaWl7wuryG5SI/qNXaN26Mcy3+VJ
H24uX3jn3nLqHTP/asYmnITJTh07o1Qz1RvdFnqw3Yf3oo+7QySjfwZUpPYAwaLbNM3e9CDP7+0R
LYdyoAScl7F4U0bQ4k3tAKHowIZXvUA8IK/rTZMnVJWuBDrn9gdfDclDfFbpHC7SYyevUPHXherZ
jQNLEvP5T51tzum5f406dOYFMuhRUqabqS/4GRx/OB09GCsVgeZBe6H/TdvhYajT/LGxYgkU2NVm
vpbKC6E3vy5/kXOT5EVAfUcgrozD8/HIfaTLMO4mDWIHSkZhNH2ToheHNNa67eWRTrr88+7kmZ1b
AzrQc3Vxpzl+M2HbIHVvcsrHgibAXguy5gdPQ/6SGqm1okYk4b6n2jdtKPQvQqbjwbCjK3fPmRCD
e45UV8VBl8t1MeMhjKJiqjvdC/Qa3abJfMx7B7F3KiWbKXaAHAXay+Wpv1+fixCWrjpPBqJpgqdw
/k0fQtgSVcdk8IXhIQ9czzyLML03B6hVKxqXaYLIe3KLfDI8N6dIOh2lk1rYaA+kOSY01ph4eSX+
0Fmsw41OP2Xrjqr7ZrmK9UMh0FR2oR0gIuVEJUCo1k7yP3HcDz1iV7JM1sgL4cVTK+hfbx1bwQPM
qVz9q9Zm4+Mohn4/jY1iPZhChrd2NauisM0rNAay7M5PeotmLCrzDf0JUcpNVPjY5pVK391BSero
VE1yhIOmhmm2GbVgKldCU6pxPYSahf41XbMHzR41IAwkSgXwZ/QM15Zo5bBOR3+WgGWr7IVtYY6l
5PlPZDEtVNIJt56kbgFSU6sSgwFqhsW6apzizVB6Vd9gY+Bg3xeW3Vs5RRmaUkb8yxd1Ud40bSDm
al/tlqssKGcRJrdAW8T3g2ug8nObGrAQ8mJz5QQ66eLKnehBYQojDQ9kzpM9ldo93m7TF0x12z/m
qPa3DcTFjU27759c9ZUBEHwpH7WpSA+X99iZJ4ZECIQZz7cGs2dxuvrZj133e4MSax7c0EKEfWg7
wf6vR5mPsI7mH7m4ri8estyWuh8rvuGlVeTsfN1KthCrv//lILMopwYYSEUw1qJ2e3xaBktHt6Rp
LC9q+mpbmZa7mXDxvvImn9x8jGLjRTDT53TYKItOb6uF5qD6mu0NeDWssHNCgpMk51DZ5rWr7+R6
p4/FyZ85yYTdRJDHE+r7xETlJFG8wo4NdNjLT4k6Nqs0yZVbDIuajeqGw8Yxi2vIqjMDz4BAEgyu
Xmipi4hVxNOkFdhneBbd6Ge7Lvt1WmXtNpqyX46KeEGcTM0GzaVru/HfMsDRlQfynSSYXFHFjpr7
9njOFcBT/AKi5NmRNkkqVZ1wJ3FZe2ilEk0b+l8KvWGt7h5oA8YHIUW5LaMJ3HEGydQMVAoXFhZo
TybCQj+zIrZfI2SwnzrET82168ui+ExhJULiKBlzf6cFvSV3hD/FFn+8zCd5DCuJyJ6OqIOUQ3Fb
WbperewSwM2G69V+SjS7aVduaxXVGvEo7Blr/C0P9VQGJTId0+C5wg0iBCTT6NlS3O45zTiA6xEj
PE+rMvcRTZ30e1xo2Hk70kULJcU0zUsUK3mLw1HrUCXr+99WPbUTQjhS/63Z/oDWSl9lq6Z370KU
i+QDt2is7aVWjW+N6AMDrwcjC3ZSillIMJYDivrC+JXVgfqngPZLVhpLRE9mMKmLBGwE1zkUoX4z
iggNVlim8neSpTcKNxPXf+DD4jEaNsNBSZIeYwzXfGnEhC5/EKXWoeonC28Da7SnbeviHGpn4BNW
MhRjuKkbo/3VhYOo11HfIR7X6Ua3Qxktl1tq5tFBU1I9QNeypZjiVLTs7ZxKul+gz4Kb3rfWSJO3
bFa55dsUrvI+q/iW6p7pUSiM30ynkui++KFA8akL5dfGlBhKusRbntNO8c50y+CmwrXvHxxSDLCf
ZWs8hgLGC+Z7KQYAQ5LL4MrlcBIkzLuXKgRdI74xdYHj3dvjnWUTGkTPqgwDJD1UZatFsti0Ztls
ZYkqVYkV45WA87S6SwcEZd05SsKoGPXb41FVpTJzq3WSZyWmESf6qnyFMTiuK0UpD/rYx3sHu6E9
fkJiNlzUDwbN3AlTuDtbWtHfpqDwoElZKMTQwYUBPt+fH2KW2OLzuomfPfM7wi0uo8YmHnpzJTGJ
gtDlu1eeltOckFha0KekCcGYcB+OB2zTFPcPjF6etThpV4at/Dd7Z9YcN3bl+a/iqKeZB7ixLxPt
eQCQG5NbkqJE6gVBSRT2fcen7x9Y1W0mksEceZkOx4zlKptKkhfLveeee85/mTZRDM88ztP6ZurM
cS/G2AXURSptQhyd7iT0+J9+deuhXqFytOc9sKWfSDKbODKYWSQfDN/D6Rd3sr0up+OZFz3H++PY
qM+KFmQLM3Gb7sTxncotZhcIS6u4VcYbQR2wMwpkyU1yiKCBHFyb2Cmhgmd1q37EYujjWzzd9xic
7Y6SKpwXTMuPByegyQZYNfVWUyv/ylAxjE0yhJo8NAU+Hul099EpQ5IsAKN6fanHI2kBjnZiFXOb
NTyRgG7ImI3RBrsUOL8ddkOl3CrEad36Rar4LOxB2kFFaKaMc+I4HjgbA9ClYa3eVrJVObpg1M/+
UKprq7fGi1jvexcdnHyFkZRwbhLPucny1c46FhShCCAYoR0PXcsjfqRlqt166fh5jBv9k9HqEaBS
LbiQZoWuvBx3xJzA1dXcuh6kaGfpyaYRgm+//vApbnCwI3wZJx09vdD1xGo17RYNkvZGmzhP20VX
yVsxEZ54+BBQIZWkZADx9PDx0O9Nb8qaMx2R8g4Qm+NnwJ4ZFWmoaEADp8kx2zC9DI3B36Vj0t/k
lbmPigS2cURk9TmlfDz4O2GEcipMGXpxdN0BDx6PrgQZnn0D2WMX5siDZGGx7XxsKvAsNr8aeJrY
gVrjTcxllQcAO8kK/9vq5uOrOKmnMQPfXsRiGlie0XZTFug0STrRGXAGWGMI7aEniNgENPtw9fF4
r1vD8bxDPF+HaAjDnGRsiSUZYBL0OCvqt5WYCkDOoiR+VPQofdbYKO60Asiq04hm4jtN0SiP5BMS
BjpNjDFKKI+zr0jgYSbto5ecrNu+RuJQB6/6SEIBXA5vGr2xSxCsBaaCdbwlfdUAUXAigiuBKeQj
5jSyAHMsbreJJPU19jm98H2oyHk+vtN3NkmyaLrGsB0ZGqDm8fst84FUrDL123GgPY4ntbCz6sq6
jlKvXYMXhtU04joIYAE7kljfo9jS2gWOPOsaN8xzXcnTF83VkNnPdVoRMv1ittVy3nd9Xuq3AOWq
Q5ZZLyzwfmsEqbnvcZSzP777k1OezHDMbCr4bM2cX45vPgQjWIbaoN9KUqhcajn2ZEHYBbuPR1kI
2YFMYhiOR7PcBl1dSOvHw2gzPpvgZdyqpaB9AwzPyX4MDlIoWzdyjtKoLzTCozIK9acOb6QrzBj3
TWQJP6CLkVLLqa+tfBkXKleUU+/WwqXeFRMlDp1M6sYz2IV5LS2nvgyCY6bAEnSWWZORiGHRmqN+
2xv+BBjSR5IRsKINku6ctPTpjkZFnmIZCiQzVmW5ymK96PWwUIzbuMd9zrcsadMbo7X3B0+xJS+G
t5/3llt1pnhmgZ8mpIZGOjrnZHCjTwrmGZ6FU2QE/kEap2E7doK/axO/3rUYPDi+GKUrGt/ZmVh6
GsipIZP+0VomloOROZ4G/pThFGdqwQFRiGSPRVN5wYmvcMNSVu1h6idMfy3wpnJv7UD4T+7H0/B0
bc3Do+nHFk61DqWuoww0VxtNFnOG70pP39JMamm1YJHbCmCeQUqdo5m+Ox7JN9AUYgvdkOPxYjE1
/DExg0PUlvXG6JNqi1yU5MSJgI5tm51r3Z8u5hltAxFGZ3vWwJwvxtM9RQKlER462iyUOEA1ZNjT
nQkZp7gJTjHUOiH3zOAUGIjHw7SgmWlHS+FBRqf4fsQqvLbLAMfbK38UcAL2sqT4BGcSOG8sNxj6
+V2OvWgADhAKkO9Hpq3KXd/biopEcTPpyksa9L7o6mOd3kQKGmhnLvmd3YxLJnkBMEggomlyfMmm
hNlopRTRIRgNwc3CgO0zTuVHTNqFjZgJvls0prQtpIqrNb1iFyulAfBeEe45RpsrL46UrW7G5jaU
WmM1tuicSF7RHow6Cy8aZRxXsLZvEWCMLaD7Sn1h1Ga91SW/uMASVXKjDAFIHNx+TfR7Dqyk/PQO
MZ4BkaQvA6tuIUCam3F0SCkONBWFpy4MVY7duPTpaDd+vIBOIyOjKUB/EUEmC36dGW+OcJUWTFpj
+tFBSxCbBWoVubJWI/5PTflM4vvOXGYo0L6Izs3n5cUkSyip40dphgdMEOIvuRikjh/X9Zkz6buj
8OCsmc/F4l+cXbq4FPwKt+WDMpX+BgKH4DYqOsgfP7Z34gB5419HmcPim8cmYFY3aRGjBAqWxa2I
W7dn4ZUtltIaJs3fEOY4Bs6asTTG6A4uHp049J1hdmJ0MEZNvS/bYnK6ccQrORCsi7YPztXmTrcS
IOlYFigmtks04hZhNahEU006iMcyYL81PNIGo28dexGZNFBDwt8dw1L/9VhOSc0QAcJzk1QUjp+p
MaY+ftxedJiJMluE1LGUBki3CoLwe65E504B7+xcHP2AVwO5VxUmwvFwga8Jgdr08SGShMw2lGzf
DMJ9Wqo/5U45WEN0qaba9VBmvyr6wQKnvcORXp69rMAcLgamOqJJCTHda4Gzh76BtGw6dmee5jsJ
GrvxLGzJwZqsQF5M0Sbzai8QqU8hYwKHAxJV8yWDOyPafUzYsqdE0HbYDeK63uhUPbHIxJDE6xAV
CnE7Q4+uV8UXXFBvg2nqc8fwplpbmX00rREgn1obyYf4XH3rnXUFr4NVCwV+1uxcRPUBI9/JEygJ
G3069/abchPqcbiJp0h3RkiaZ9bxO+GPpHAm3dPZxCJoES1gCCaj6UWU06ruKaQOvovq7gUqzDmN
p3fCEihzqOgzfogh5xt/EzDKwbPSojPSg++H0KTzSHUa2RjOvPR31q05N4hnzRXKNtoiXdDTUVLz
Vk0PqPzQXhMF3e2hqzm5bsWrDNEmt0KkdPVxLDzFFMyQF3ASnAhmVbrlQ0yHimSz9bNDL1WmA5gy
XVupVu5NQAWbKsj7Qzqo4OtzlNmixNKeC5TeXU7+GgwqarpdKPRrfFqz66o1y2t1Ols4fOc1myTF
c+eLai1UweOn37dm6vv6mB2ipI33pjhRVxfxiS4GsznzCt550bxlCoM0qChQLnEcTYOAkwET/yCj
7ORUmYCkc4J09sfP/IQ9SxCBVgnqgA3hNV04viPR6CWUluL8AH9JBSSuaBcepnCPU9m9LmjaJ/RZ
L6fI7zZkPvm6iOXyCvVRSh2aVq6LqYHRIxQvVZGHawBT2arykmGNzVW407vkSY40iN1yMX33YdU5
iQDl7ON7eO9JgUugI4rUHDnI4ugg9LMCZGfm5NKiRACudWQvgnO8klcE2fHZj2TdMjmrzrQdEGDH
T8qH8QewzyoOWaPGTMeoCzeI5yPtJrSpkritUoTfghhmsFvKjfJ5Gv3CsHtV9Z5pR0iHbpCHB0/2
i/ts0vVvXjbW9doyquiQa7L3HQadnFFAnFHWVdRIWCGbXnpmib33qObK91xyfpVFPL6HySqVMszj
4qCoeYLPQYO79FSn1tPHb+SUD8Osohs46yVDiuTocTyOb+nFMGCncFA8DzGF/nPe00KJezpgNVX9
eqW20ioqEd+etNpph35X9+JVPv2aFv1rDkz5mWYonRVqpOL8PN5ESwVlAV5oFh10rJocxOWGXaQp
naNEVr2xpv7nmBnr1muqB2XIkjPoj3eeAukph3gTPKKO5PAiM5DiUoxg4GWHSukMKKPS8FkJsFqA
R6RvIpzuYrtQMEPRxDy46lEdXRV6Z27gqEaOHlTaKlOV/Iwe5zvbOeFrpgnCkQIGZC12RuhxPvJC
1CMNZfCfqzrGjVcBufU0Ynee2kIp51injKaPUp0a7qOyUraqAnnObn1J9FYh3/UtMSTORUMYQSlp
yuEnPinwVaPME2nu4c5zrovxmrMdLz4MIKmE0NSmo4BSy/GLjLx0SCCTcias1epOKQP9gZIElUOf
7gNaUQhL5i6nDsvDF88od7yRYoP6dCg4fYjovVNqXhuvy6xVv+WeKF013NxazoaKdTYIHaAcvY3g
/nkCvmg1sXAu67UycP1Rjm87QYWRYxRC/YRlPJ9BCzR7tFk7nIqxH7kxx3A03UIp+2IlQYOO3caK
xiutJT10Kc4O8Hl8E7pAbWWZ03mFoK+VEkjuqjfr0HfaSkkKdxJLgyobCKWd4LeBeCFMQb2JA0NO
8QU3s4MuVSoY4WqqsKjx0UoERSC4nP2cJjKuETGaboseYMakTfp3bMr10vZUofrUNnIbO7IY9M9i
ZaixA+ITx5iijrPvntflT00y6fiVSGa2bUzEV7AV8PCwGGgRJ44q4HJuT8MgYCrUx3pL8TUvKkci
viPO6xlgTco00w5NrJUyhV1//BHDOSqd0arpmkaoJunYk6M4abd1bf4c1YJG7McxxzqJbfNSmzFt
FGp1ylaLia0IqhbCi5kOehkDGyIeIA5Z5oWIbSHW7BCOJ4Pcr52sbCNYSS8+RIBb152cofkHOkSK
9/QBh8Ku80p5kYfB+6R1eHzTUIl8p8IThdWB9iF2K2j0fi26yWscmHP9Hpq9CL+VV3AXtpznVq2v
yk+h2QSpPU4VxHBVqTD6G6VhLw/NBAk3qEqGTmRlNqcTn8NMnj7nYsLCKbuyUFwvEZNbCUEtOknN
GCcrCLuJ5+TYQRWreCjSb9gTdbKby2Yjuz0rHvMIa+yhZSQmpzrc4ZUnsYnHnVoO/mzIVprdxpJy
pbcrVaVQMSSNXGEYgbyVUY9gt3Kls7S12RadZAuwJBp46rPjmRFk4irLx9SFpmoljlJKGW7uWvDD
K/w8BCTpB4mTJpIeXMDnE8j9IyX4KU6N/wUlz+hewoze3JeVjl5gMbMTVGX2KqQpY636dAKT1ifx
CKVNSad9DEc6W7FBqk/o13oEy9b3n73Sh3PfyxBmq94IZs8oIOWOIJTeVRCncX7tN7Hc44Osid3G
HMGaracqz+8/nmMnNVm6fTPIhOgxI3rERaYRhF6UhG1TH/rITBytKDAcl6tDLfqV3WkokmpJ/60e
FOtM2XmObkfRjyI5hDJ61XRbZmHo4+g3RuRg0TRWhyJOFCdvkU7OfRnRRU8tN013lmH2zn3OTPW5
AC1CY1vileookwZT9Rgv8fZtQn2q9RQTgG+6x5Z9w9zCWlJWfvlASxbKPZJpUosDjrV4vLLuS+Yk
d/UhmFnQsyD8KtER4P/4JZ7k8DQ0jBl+CkaJCsgyj6unlOUppt1BKo3D0AbPiahal71ayWdmyzsD
kfrM6ijApJk38+dvkg+vQQTHl9v2kCOA7XJogZdJM2Mdl9W5NP6doQC3I7NMAMTib9mX6CWQCuSP
wyFDYNghJkwr6JTmHt5afOauTpueVKvfjrU46kZKDkapHYZDH6Nj1JS0AP0J8TAllpG5YCPc4F1h
fNY0duQiiCqbmn+++vgdnsZ6XDjQkWSSUgFB4Oj40RpxCmbENIaDjL6eq9e6dZGN0zltrlPEJbfK
OXZOlZkqFBSOh9GrKC61ShgOgyzlGyHVu32FP9aqUvtxD/DBdEq/j+7MBNhQMosPg0NrXaHUzF8t
L3AhrxralJg4fSwvZBgjdHDLpuc8rlb20JfaClBH7saYC7sfP9oTmU6aBOyjiK2xFufbXzxbBF8A
6iTVcKg1ZRMn/tfeNMOnsixt0/M2Shu4seJvxqHcgWzYg6H+1DD77MJQhCujGkWIw/r242t6Z3rz
AsA10vmk7LE8ToStEppTaw0HNDmTDTKR/U3UA2isZEpJvx4eZsUqjsM40VPWW9y+VSbdqFL1OFRa
AxAtjsz7qDeQiVRQifr4tk57D5SKdJqe+F7AQQO7sphfQJ6EwFelQw9gl2OfaGTiWiXlyuzOsqD1
hX1UCA6mmmS66axf+CAKknAZ1gNiuBGPTLYnQ8tvS/bL3h5bT937pNHRLJsKk6HxUmUF4E//NsEJ
vUlC9lynGvqfw5TH39lsWhwLe2HaQfVlRzYGYGhXk4cx46/PX0QhqDgj7DeLiy5CIbCjTvFHfTxo
Sq7ADMHmKqCQdUcnoTxz6npvrtBI/h1VRd1ysWaFru2EMRbGgzV2o5vFXeIEKRZT/hicFXCdK6zH
+zJVOLhTc6eUapmxeH8IvuXypDOW1oSGkzdlAX9fR9Y8Q7VcEYIryDCCG0Oi3/I+LnvZys882HmE
xRXgmk6EYgqh+7LcYxJL0AZy7vFQJyD8EfgSSc18VE2Fif+LIPxTIuYZbdMpPbePniYlAEAgh2so
+M0a3Yt8m2bdpAVtMh00jjPYg6bIUel9yaEIm7FxkH59XdIfhtwMFx2Y71JQDpvfqjOMUTxYEHmM
UC4flFRpdkMP6/zjZflO2IelNdOaSLo4dSqLPKTFwnYqkkQ7TGA/HjwLEEJk4YvqlCUsLrtDrneX
CwAnMLFO0CO1JmuQXb+IQSCVtfH548s53etmADxFX94v5cAlszFDsrbKpRkRPFhPwOdUlHPN8kyE
PX2ZEILAkVHhmgs2y5mcyVZYlnKpHSo1iNd9V3HLshrtpAY/xbhrpDNliHduyqQkos1ZGCKBS3QD
BXjENvxKPYgo99h9Rumryq1m/fGje+eu2C0Bplns4nOv/Ti+tkVdUSGv9UNWadlFDO1l2/pKsOH0
MABsEMVfhWIRDubCNfD3+UUtdbS9ukymUR31A60UyUnJZlet2FOY9hNr25R4/n18f6erH5oPWCy6
Myhc8r/H95dmPuoPUmAcJAsYkgf/HOZLI+z8kjKbNFW1M2WmsZmE4MfHA7++n+O4w278ij1EV1Yl
Bh6PrAcNgiEVTxYfrP6nqpJK+0JSrbRWeOAR13cF/X43rE3w9WIC/abAipSWrrpCDmG8lgItcaxI
+VaTHGJrGGQHE9HitdcYqh0aWnZmer9io5bXC8oZRQsiFk3xxQZUxxh5Da1iHMpEyFY6xCDHaOvo
ycvRZhN7FCItrw9dDlnjZV5nBWdiP1xJTSG4taEXdgDf3ol7UEUfP8jTdQD8AzjGXK+gpbPEgXgd
j0PzB//Ok4G9j34jOxGilOd2idONCrI5AQm5FcbA0eX4dYEnw3mY7vWdQD3yYJWlwPl7aC2EZ4qm
f84HTz0YJUUDZ6KbYq4jHwEhJwwlKUffr+px3Y2N/CZht4Nzhdf2NwynWvnCxBJpm0W+tQmiCOyb
6UHDtocixKh49OtyckfNag5jqeEdpmccr21Riyo8YDUt/YyW+LTX9axKEd8LLHgPQM7BJ4vqtDKC
KN5GltWlT6CeJkQt2hLz38TQkxWlmvyL1cLa76ogvmN3Tn8Yfqg2W7SnsoeyUi3gLUUo33mTYaw5
zKTPYpkHFeIc3pC6OjfzArZAnGyi0PQkKzHmXHUzoiqh9BUetkVbeateKqUd4JXoR1hIkcjGlsS+
Y6ZqVaJTpxf7uq2inyUpKTLmsj99KXNZv4nKNo0Rjo+V61RGXXBjGDjcIPw9dL7ddi1ctMorgmST
9FnnJEGiM69KyqvgvIZmJWMpfin4gLRBn6t4+9aRHktn5sOcAx2vhlmGfxbfAeRF2Uw5ng7NiBiq
kTThXdSgOW/pvewqqdE81qqAeIvSNReVISirvKTJNSEadyZFOw1bDP9araOvRSdzkTmEE/4zqoft
TxYrj+kQQFMJYt0x+lCn9Gq0t7RL8Nft0DD9eLXNv/jovhFTJUcCKM4RBrXlxX3rIY40LaiBO5o5
1dWQG51bBbp0EVEMW2te5F+R8wtnlvhpOqGRmbN7s/TAJHBaPX7aQsK6ZD3Jd02b5peeRi21T4XB
Tem570rytr2Wx966wHCMJgHe1WYcZ5fQc8sz29Nr4rK4f3ARKPqC60QkYVn6aCpZ6rkW9W4KdBB1
Q2tqwiqStf5mMEfpWooCqr1eLhaKrat+C2ip056UGu8DyKJlh2p+ldf7jtNRv+6yTL2urB75piyd
xN4tSJRQliyw0XA6y8vWfeTXAIHR57FR12v9FWBSNXLVXLV2MScb0tIJiX1XkrICTTJq4hgpY3ZO
tSks0Sf0jYYd7OMZcJIR8BIIhfwLTzCEchanA72Jqr4iz7mzqNOCPrNSB5LktC6qPlvh+xG6H493
MtXnCtprHY32KniN+Xre1IB8tLZxhIyUu1qv4ivMjBRox56ZPJRi/imuRPmpzHvtCdfD+gwx4WRn
mUdGYXDuU7NDL5tPlSLUtSyMyl1fDbPtsJA4gG7O7V/vTG66W5RI5tR0rrwvHmhqpUMvF6VyF45+
fhFaCeaYGnbcaZwYbGWTj96fHF1LvNyv2hg/mo0a7lCmPifsdnLs43bBKcDnAIOj0KA9ftBJobZR
6LfKHXyJ8ZPYZ/nWKmjyBY3gf/74nb73ZN8Otci6yO1SVSVy3qUmxcmhEFKHDKlffTzKSYwGVATk
BuQvNg5UKuereDNzQkMSUVhq9btgVKR1LIbpDsS7ghfnmG3bopAufFnBU0tsp6sxlqQzofK0zAeg
iVo3+AOw/jzPRcoQqj3bvu6pd4U6mKvITDdhECW22pR70LhPXSZe11O3y9XqpjPCc6PPz/A4UoHc
IXXnUK3ptNUXz7jrDUFsskC7m6ZhumpjSTmgohtcdXEzuVUIThSabfUSK2L6FW/2hywPZ+HaKjqX
OM5bwuJCyHNnkhivgaL/YsuordaYjCoV7sSKg4QtGT2dbERZmpuKz271FDtYu8yGQnFMpO1+9n67
bQiy0Ej7enSmpgglrKWt6NvH0+Nk4alzZRJmF9uKDO5s+X7q2Ac8DjTsILejvxlE7dL0R2VrqLmS
45eTjhdI99a3Wgx2poxSgXpEnD3XvhKeWw7LpTfbWc/VMrYVlSxzCRCTjCoMdKrNh6yQy8CtR6GI
V3JAEm/FZZw5kGToVWjon0yXViEAIi/SEuE2X7WaR5Of9dwBOfYR9ForKe6kmMncAOvVcFVNKDLZ
olrrhE0Kl8iJZlN26RlJb9hVHgvbKlG17yUkgks6C30FETSsn0z20taG/1L0Nhrl3Te1ndQvlliE
l2Uu0ltQODhZTp5B93PSaq6dRX48fDaVsQGjHKV7nAI1RLWiTLbJ3grZrTjKCEiXFNPgNFOSRdRZ
aPfa0pCG59yoToBQ84GKlAGKJujWU/Uf0W8yqS/K+N5X40reDROYG7sJfJQdw86sZZt4H790sZx8
8gS5pnI3xc293LTKlvw7+RZKkQrCmmIxZcPI8gMHAV6qGBJuOz/PzMM5DrxdIFwrxiIgCSC4g1da
Hi2SScvrNOJaYeUiZBmbSeN0XSltUkVsN6oc5LtAytONHFXx/TgLVgK+6Fypj2OH+uc5JRVpuWDx
bqHrAvRkZpSw/y2yLZR1w7EqBflewDwEkfQtxemVpH8NTEoatb6eNVxy/TmVomtt4snl3VYd4l9M
sLkIKBR4q6KOA1fkVaTjTfBGXkVrNU8W75O81R0dx01HnEZ905F5X6S1WNpFEfRfezShUe48k3Oc
IJVIcKl/WjMvjl2ZCHq8dTRto3mGnhr3k3wbJle1dJPTlTWV1kWf0p191FQkeaPoTm8sjNseR4hq
ilo4vnaVkpFW5krNJNuSv0RZtBHT6szOdrK1vF4fYMk/rm/pgDaY/SDEUmLcA43dpCtz161Me1gF
9uHjubncQudxUKegkcHspJ63eA5qXwz4BfEcYlt2kEJxOrt3WUJnnvdJKF6Os0jyQsUrul7nfkRH
smsncFGBdFeRDTbk93n1b9+H/+W/5Le/r6vfTeG/5wUqKz6+fa+e8f/15f++Cr+TZec/m3+ff+yv
f//vR1/dFC/ZfVO9vDRXz8XyO49+kN//x/juc/N89MUqa8JmPLQv1Xj3UrOp/ad9/fyd/6cf/unl
9bd8GouXv/z2PYe7Mv82P8yz3/74aPfjL7/NAlL/9vbX//HZ9XPKjzn597z+0//Yv7wkYeb/zz/t
6uQ5+1Evf8HLc9385TdL/zMYIQpiFshJzplz+7p/+eMTE5wgxQX6ITBUmBBZXjXBX34TJOnPNPX5
GTAuoHhnnjQaUL9/JP+ZOcQPIKpFE44K32//eaFHb+yvb/BPWZveAsVo6r/89jq73wRM0PAyZj+z
5DzoXYCuiwCFGUFEJVeRN3qX2lq3j/xtWO2RXkvTXVO5Oh4EiBRlVO9VH0ne7dBsdWWPUJg9Zgps
motscssEnUcbzSwsjLppK/aOol9UJr4fK50Sm+rUhVvW9120UYSN4G0rULuGo5WXqTzDz9xAR3jt
osp2Sn/p6bs+WHmtoyWu3mzSYV/gcpCvPaSyxk9pBdrnKtgbn+tP6Q805H8Oz+Bn1OsRcHD0NKq7
1DuH55zXy0dPaHGmQLoHV4tARcFPWNVfxxfjS/61/CrrjvZFfOkC2/gmFa7xLf+af21fssCOY3v6
NgAwvIcJ4q3b8WUMQcYQ8ey8dbV820f7Nvqux4DVy000XdWKM0brMd81McJQ6LQ+JcJPkmgMHAJ7
iG778UyIeBXR++CWzMXxxEiKWvF8XnpvPBbVwUy2ornXhIdChrlsX08/hYP52F6mn6bP8ZOyEhI7
fuKwVnYObg1W6SCBCf21uOs9e0Q7q4KAZCv84JtF9cdcfTs3z17mIu3+b7pM9cwEWbb//wUmyLmo
sCSt/L8XFd5554gLkczMQACOPXNt701KlUqoCemprmzCrDRtBMQTjC2oyXu6G4/NOS7CudEWQfrv
HG2Zsc17AnqiHFkpT6GisMyIKnXKfbVDTbh19M3oYIHqRG7ksugda0WIdyb+aE7oQk50fVc7E57I
009D7tsLWCasaRJPhYc260bd9CvkDnEPasGZ2nWChpStPY5OcwmQslGd7pP5PPzwsJN54FCCmD//
FhoQg3Z8UdzDCirhSU6bihP6t/AiHRwcoueu9EP64h8aumK642Pk+yBcK4bd7MMHEbanQQ/G5kSz
TcQ/vlALezBsPJj6CNSU3Ua2sYpzm7J8XK+ixm48R//kXzY/g9QVHoSr6K7Hb51uxYV/6z9Nz8WA
gI6TXfdud+erjpc4l57dXlaf9cQpEvvSqGz9Ufpc/4DWcDN+6fe+m96VNizJ8A79ArpSomZ/UtYI
pvilMyVOjt9s5PTBenqiLRq4iLGGPwM+/Vl8z74X36vI7v35v0ph69c/xGuFbXc2E+GCHaV4oM4P
jDSJN+CLK5STMBvBC+OrvA/d2qQDas91z/tm48F5BrKwB0l9Tnn1/GtexPf//5r/FV/zuWiytBz/
R0eTRZfl92A2S2+iPylTfZ5j65tIXXaDZAZjom4K2X/pZRX1jDK0G6PGmwuNNEdQ1HPn7XNDLjaH
f8SQy1Pf77cJM5LyJABP4AXHtxlrclxaSqZugPY7g1s7n76Aurx22jO1hLMDLdLhv3kg+b1ND+ce
DiWU9DBrWTzFUM4D2axLTCs8z3MUM+/tzMApDSDIVg6HYV0Xg781LAhWCpqYa4HKmF3psWZX1Wiu
Zi1O7CjGdDcqQXER4GTiqKDWke0MyrU+Enmr67KgyaybhOTIizPXiz8Nspqg8tb8KrP/9QW9vZ3F
C8rqWA8pFasbS3FSJ+ixe3EmTk2TXaLUhJF25/iZm4Qum1mHwp0tPg54lJW3bBxeZ1M7M4ar7DlJ
bQP0rnNu0313mb69vsV79dNExLaB6xvJ7HdIFBY7L0Egy4nuqxvzUd+aW/mx4Gxg3vTfuqthU12F
ZzqC5175Ur7qX/yVa4v97f/2K59n3OIUSG73XwtsiS3NgzQTZYE0r3wuEbaB/vVctzYwQefjc9y5
qbXsWvwzpta5e1WPw+PffK9LaM/rMp89DWRwgfN/FlGr7oIkmpA93Tw+is7NjW839tPTw/39marE
68tZvry34yzCiW9miBTO44wX/l2zAw1oixfext82u2/FrtrBL1zpDgnyrrYHeyNsFMezC5vc7rK4
zuzn5wt3JWxWFzp/SSf9urC/qLZuZ/Y15lu2dTaplxeV+ZMHs4wv1WCGJQTxTU4v4I7458EzO1jr
4FYKVrFT5o64qyYnQynpUFyUN5XoYClqQBl7MHZnJuSZa3ktCb/JCVDS+Kddy7kJ87rfvrmWv3XC
vLtvv5kwr+pib8bRAp9SZMqE6dbIsekX9dcdm0y+US0ECVbDOR2Kc+/7tTPyZrw+KmuRLqW6adzh
ezq41k3yCcEGDXBP4Aahy34HsKMx7GirhI6lfIo7iodO6ULRSzguncNanFsxry/izQX9t6+Ys29s
0TD4e9/YUl9uuUKXmOZab60uDpkhWerkG5FjseNtVdWVfipOEON96gp/9yxZhMt/+iw5+xAWcfUf
8RDeKyACDEbQbybyWSfEHiWKpakHX7dx3a+5/bVY95urr+gku4/ryLVf/JVdu7Vr3jw5h3ql2Nv7
+2v6+/bobvej87h1tw+Rvf04RAKyfic7eHNR6qJGnLSNiWo1FyVuaG67bDSOftDsYR180jftaHdu
0PFVfZHv6wsW8qN+Rb/7QKfoO99ZOMJ2ZOk3a8X+LKx/lFvlSXNbx9p6TrnFYHFlPngcTg7e6vAZ
7v+tvsKoyla2O3iUjunqOwppzrA13XDT2IbDP6vG3tzSNV0P+2D9glTQanJqt1i9VHsVt8BPt5Sm
hBW580t+5bnqbWO/CM5mF2+MVccD1G1n9dTYMb8+dswfpvuSsNutnMq+QA9yHXxjq/7mb+o1VrR8
M0q7zvdb7cpOL29N11hpq53FDmU4Bdehu4m9qteNLe46x+CvVb4D+QQn3HiX2ZeQIXVXuzOu53KZ
tBF3X6KfzUW7/oJx3QX38z12vuvu5VPvfrk27S+Ut5wvt3eps8Ga9DKz8x06rWzGmy98hKy+rV1c
0JPk25WLZK69iWuMjO2L6/vDAbCqDVrQ1lf7ejX/eURI3N7/GG5wPli3TuXWq8bdt86PzzKhP7XR
/XYj54fGz6Ezvqrc7DK1u/XjvrWvkh3wZ5cNwu2dx6t9tKvcckV16Ca43GeX8y8r3God7PqL7rHE
lsEucrt3xovoMtq14FkdOj92exE5OIzdypQPo8vxQrmZh52v0HM8/vmM6TB/YvvH9ZO28W5M+3n7
s7U/fxYPQJ4HW7Tt8hJxTZ5xsapd8XH1FO+alW53q3z3VLut27vTRb82rnjMgjPYO9/ejPZobzNn
23N/Z1bCnBqeZFp/XZ1LzeKiBZ4Io1HdaHa9SrhTbuDqP9j7ruW4kWzbX5kfQAe8ebkRNxOuvCMp
Si8IWnjv8fVnZanPaQrSFKLv9JzuvqMokRSrioVEmr3Xtste5U5IDrvBnOxs21vmUXNQ2b3+XK8s
YY0h2qNtUXMB9S1Jink13P+KpFian1lOUtWUZYPGBWx+2Kbydtqht3ZoiYoQ9xfBnEyDpHT9NG6p
JTk4Axnhbf+4Xa8vp4XpWRZaM5j/U2j9FFr/mUJrhh3/nYdyST7MHLD/TvmJ5o8/EOYIa4HTirVX
/S7Zn5MbbwrQfQe6qTIrk3eYfqytzu7s1mqtyZ7wM30Y7MFG7Imy18Z1CS3ZXN/HIlLsNaRS2vlT
thJswdbXkylSwVRs0QpoasVWaEUmZ3Wudu7czuWoagLQmAZ+hkDUCvoYELGlWmVnD605UJVsW9Pq
LGXdWU++aZi6xTQpmvKseou7jNCiyFCzezwLxkITcRrY7EAMCVANpOk+IgG5f5LoU4HnmYkP0OC8
pVQ/5tCO59g5nmWzATDqyDmnW7El8dbYly+SM9EtNG1Gtsftp88qnAIBcRPAh4ecGGS6am2o6dfN
gwKsAH+GRoAA0eqXnFryyubmnQ3o8g71jdd7vM5AxevrK6KhaxpZse3biZMCvMpktFu7sNi0ICnz
vjRHW7VTs3AYKED5k5k4t/U21nNhrWdQPkQnscyvcnj+sXotZq+lOr7YyktQ5WwlN53JIpxsGeV1
bxWrbKU7xWowR0uyeYQeRThRCqDw0AI1mO1bgR3htwz+9dRC6TkWXDI1O8Dys+dKBwykcGZEdmjV
NMHreLed09Ca3NSJ8ergxjvYvGBG4g9pDkjD2xMgKHoBbcdH8BPjn3wQnMrq7Xo1WaMJpO9ZIhHt
wUKFANB0AQyGm8FDwKhCy8NtqPgaLaA3UwPiLq2WppvSkg6qI9g8HEHJqrMLE8wwQOAKtr2Olcnt
hopuQWmGfBorcEl5x6+mvXTKt+VK3DYODSzfRL4sRR0IhiOsMzckBPDcKp3MTi27XzX7Zs/bvJmt
8Um7k4mSKxqswVlHQSGBLcygJzh+aAIgCWBIw4cOvydWbg74xA7RZJBrUTBrmI3VYCo28DsBgIKU
z9ItFV8abgignR0eOAZcbWtsQ9s1kDqn3o2H1ibhyl9RNEdygqXtsygqZg6rn6LibysqUGx2W1TM
jV2vlbkY5fPMOVZDUNQWkmMh8AfbOw2/KgYPZ0mEjGCvKI9oPQH5IJi8NeIEeg5PR2RJZGZkpw5H
XzoYrNi01ipEg5zHGuZAa05WaobYzxoOYUITZ21mu2bXr9THAftZJh78sNN6PCDtwMSp8K3MRvo5
sy9wekeK4D8+Uj7wZC8+BueGJmtj1TiNg8NnSw6yr1bBPl8hqE/168mBtLNui1Q0t1iYp1lEo+oi
FMb2lexIcAmwE91SWPK7njL12FrKy2R3ZgG1ONnKY7KaIJVAuGlKJpOT7KEiJ1WlrZOYSIOGxJSt
xKydyA4wbz7+jy5Crm95JpLw8dO3csdfh1Zi107pCM9M9saQrBnka2TmTnBhf5ciO4W9NzyFUL5I
qTPLHf4Osld4Zp8guJFd4u8DE2tjpdQzOUx4t0kd9q6v76zf2DtyPAKbfffXiR2uBbd08BNXDK2S
1k6KcYdYl8QGnzy+xxhZbKVWYWNMuMcMWgAkEhgBk/qeGeA+Ugdfu9Rh98M8F/46Mic3Z+Ox2U+M
E3eS413sytevA9MT7O8gbPedm0LkMrGrAUBocCiE9BivUmCGLWgAgR8SYpyUdb1KztFZfsxXEN/Q
rc2+vhPWvTnY6OHntFeQM8CyZ2AGxQSmYLZOhlWQaUBjaLnWgsaA/EaXIye/yujcbPaTBelOmXYR
sV6+y/bjgDXgcUo8q6ANrShvoqnaWaECAgqxGVjcMbRjO7ACy0QnaYATzuSg3pnqKqEQKtuzRjdx
fKi00R7NFK81NjwJDFDIGGtnM1UdOMxPgZ42UAKonz2PpkC3ul28KwAWHg126K1njkQ5Ira79s1L
jqwfB1yaNHP0c+SEJtS8B73mUYCSEWfLQv8UqmAmEZIx4AXKKTrEOAo1nHJVb+ut5lx2JVRlBTW2
66FDRQy8orH5KNgKbrrGBNVWgW3PzhdaDyL5KbYl6iMRauNujFVPHtgd6pgYDBnDN93WRTwXKrfF
AcFozcpqzRyurcLSTqj4wLUNi0D1dYRo8BpM9N71oOeBy1y4wlf1SlrXW8ERH+UX9aU2xxcfO7M2
462+7dwV7OqcTszQRkY54FdKNnDlmLvJfrQ7i9thaYE8fQdZakduPTiJRd/RGY6+vyf09IpwOr3c
758icn/fk1egPg8LRls3ulf35oahPYFM5MxcLDW5Y1cp8Z8c1zIAD9FMFBd8fX0w3MqEG8Rk26y0
etc4+lhhHTNVAk+P2FpsSRVTx9srG/4mp3fzTY6FYbKQzZaHpSmxD0YkwyMuBNSzReIV3Hu9La0D
d42VZHAcXb6w69hmQrQcW8ijEQVYxnYAeziE62SVwJlUc/KV5giYOGmtPnJwDWUObovuRVOhIyZm
SwOXufeIZTiWZKUH//CeIzk+cjzs/QwP5LXhFpiglvCsgSXUTHTsxsdwCy4L5Zr+MncvfbBI5i4d
uQB5aTfUiJNcvXWlJV5tEnZgGUJlhwIRlKt9Mjwy24Md6HwP5WP7LhiObVSg3Sm2YMpU2AoQsO3e
32j4vVnxlhQS35UpO7sq3TGYqmwL+1kg7T2kmJkdrkgVUo3JMSBWO7PjdeuUkHdAr6fxvnWqC5rJ
7mpHIJB2eB8koSNswEvqMskcQQLn0FVM1gH5wrcZsyxBPGBmGOgIeUBXrIt4CbftZ2Gv7OKtv1L2
3afcGQiHvzIs5iKFZ/VowDZgspDJYRBzmVcpC80QOzHOrQpZ+PWzOfzmb2VSwWKSgWGxbVzf1nHI
2CoxByOw9UawBho89DbeBXduh7/pjx1VV8MGktlJLr7Fxti4cNiacNw1FhBsdu+bCTA2/NKf+k+V
05olcGcI+Rbj87ELLNDQQbxEOMQjlPaE3fRUUQpYXWF7Yp2wgoFTPycwagpTPMGOw/lnJlDkCCt4
Q7EL4S5l6BY/O5utdAVXK1OdTDQz7zr7H9yMUPklEnkqOGNhnWIjAjM44WGEj5PDJ2YOKqPxKdeH
hf6skE3MrQrZhckIsKsF+MdbwGoeEtZwephbxfseuZC2tmVOWu0qxnxgd7yEKpQc32Fu2AyJg2cE
WoU5WhtrsCbYCgZsDomwI8yOqwGBbcBM9TEjCeYcTRiP6SeIuZVHU5gzWCvshBSijRm8MDyRMcoC
GA0+n5k77YonFBIcx0m7qqLrzLgcPlL73G+4VYDDfH3YybpzGmqssj2PZMnsoVsrOywXc7qT4Ik7
QZFb3kVFcABbae+Z+gpf162oI131q0JFP+xPMYbAjAhlr5sSvphyje+9FXeGYt6k9507bJhiBniw
2SegyxU+kYEKgBI7M0OXGYMTDtEzLO96VaP8ISTQQ3iw1YggtEV7K9qa9cI2cghQ0DsBTECADkxB
ukXZ6KFw3NDOKE3eWjiqdaxui0BIifUzzBBbuXFAvVES+op9jAlisy2fA4ftamYhl5/YbEMrwtjB
Xr9jaoi7Y+9lz+q0dtn/lVXkiGemOZk1GDgwo2AN4t0U224BEC7a2PMeBj9t7J829m/FR8KSOTFz
16PWFMWrPbxxEcAvUxw1QN4TE5Pibikpc9l4YaP5kADw03j5abz8NF5+Gi8/jZeP5b8fC/SYB/SW
6TKL7AhcmvoGE99INYBPeuVowMQLRYBL15glCP0/XWPZCJuFCn4aYT+NsJ9GGHDXTyPszzfCFlH0
LFD1L6FobUEez0s0eL6MU2NApKSn8jXuUaxY4DzbSgcWWGWZY4g/EjgrEN1VrjHEArapBr/xZMqW
iDiGAl/TBD8M829/9RohT083X96YXzamb7lB+NdP0xrubdRLWorTw20A4gs6IOkxN32kvzGHDPN5
fPWzbph9vJT3tXins1jH3/dOF8Nf10j6B8voPzT8hZ6bPwI8aJ3IOlmhceM8hbyvOrT56Rq2+eGt
g7+O+dweHl4fRvoMpyraspMHPFGY8KZvkCbY47vEXOvM3wc/1Goyn88TOZR4a03hVL/jyAGpBOvs
kB1qRz82n8SjtJd2w0m+K6wCDu0SmSMawlU1XEvkeDy+oOkZOcKrmZAjXFHTelrzK+SkrienNBW4
+ls7h3c0sAWar0Yks5bo/4J+NjCuA5vgrzsyrT8nRDu9v18CckEYAGPlzNfQPL0jBiDhHmIE9sAV
Qx9Y2iZnbx42cHxvwUFMX18jitwPRP7g/X+ozAeENuAXVNgNI4UTWSEt+8leYXd/esBcXOcInwyq
ies7WFLB6fV2ZPLHXvQPKzOz7ZMwNmI9bmXkKrPHBiEf+qW3BjMnjxqx71CI86kjPjkP5O5ay+4g
eZlYW4L8ly0yaO5RI2OBK8YEsxBhYbsOwRU7Q/AqskIEJnAvEXyuD69ItRmvs/aO3JfIel/ilrqm
k34Hqj/cyQxUD+AWVwYR8QD1S/HovSHN2unX2iV8Uk/ornYajmB+ysgQmIx1XqW8QdDcnJuIttMv
KA6UQesRsWqa4Tl/URHkMznkYke09lDhRVE4KJ5Uq+tJ9/n2CkizTlfX6gEkVP3P2ZgBdVCpoWGv
h7OBfsoh4rRvLASa0hf0ICKmT8IdeKXuUzu1EwtN6C/xJdiBahmRuxARIebTZvnBt8d0LbC7NZcz
WA8uIFmKCxZbQYRKpohEIRQi2c1WRx4Xi+chIYbU7jXXhDYo4xesHJlAwqfeXiN3CRVTiGwiClhf
gzLoDE4jDBU5MYgR9QhhJjvEjICaMkf5jBLVhcxj9AJakDfs9Q9yOUITai3kMH4WLdAxXhakRdxg
x1J+RoRsWXSAxYcyJC71ln9m6UsdInHeA2I/yEdrDiwbrb5P8JOFt1mQ2UP4mYXTWToTC3+zJHu2
30OaIvruVIXly6Z08u8qY1PKZom+8nA8j26E9OsaEczaDLcDvHRP6mGyXJbyo9MC6h6BX6yijsBp
jbhfZ1/DaXBCsxEnq+GalmSYMfLX5APLV+gsac0DImQIFL8XTr95ffWs9/f77VvqnI9ZTLKM4PxB
RoUmvgU4g5d3w6yRoca848znzfQ++97D8424NQIFrct+Z1Eg5itHeBHO9eoaT0bI9l/cXuKsRKKV
s9AbJWz5lPDXHATU67psevt7yS0Ji56FJKAhRAkE73oNiXEp6EgKes+T+9S8v7/kZmpf7xAy8fT6
mqH2jknR2+fgxwjxt7N5LdD8sI/4IQs7qcVAy3NykEFIaSLTzOmcnGWBORUWadqKnxYuuqQtrxVi
H676U1v+b2nLxf0wS9n/Q/bDkjAWZ87+P++0LInda2bgh437U+z+tcTuDCH9xbT6ElAS/wSgtAQ6
xRlQ+quAziXYP2/2+9eF/RrzJnwHVdEjlXUUU4CjZ9JRyUsfTUcA9fTTlw6ZO4d8cFeH7FLvBBdJ
3uYbMimshLzFOx9IDrkHZnuPNHoargEv3HSN3B6CZB+Ydy8DVZwauWToWeWo9rTL4YmJCBL1ul18
zavIKKsyCO4NIO8wpsGpcMDKFJ2qkpwSWHoo1lyAsou3N7PP/ma3dyVs+W710OFeENB6GuRprBTh
g8bQ0zoN0egWxbIjze5apMjInzTzkUFzlgs7mADjtLqD+QEDJHbjjXrNFS1pu2N5oJHNykQ6dK8B
+wwBHWrC8vZY8YAZHZBkZac7AyY/SzlqESFnCZdI5aES1hQt3x3wwZJcIL3qKIJttNZtILd4czO0
8Le6OemHmd8fVm527kY+9jMRDYgduAkUsjk9wK/x8Ag7Grl3PLwgjnOU4XHp6NU7eXSOpwLlMgKF
PbJgTjC1dWsPzY5I6aGTUaJgJAd7tb7cXsPF25zpzH/jbSpsRm/d50z/gXMvVNsKrprSYrmk8X6C
k8YOIb2emfPlebUXydPnreOjfjRcr/Zw2aA7DV45PCPZEW/LKXxozK0wWl8kp17JdnoUt6qrbnQ3
vfhgIXBvzx4b0a0Rz7Tj5Blarg8YMXrb2hs49G5//JUw8tbnz8z8Bhx1uahBelSgiEYx0Ejjh2dW
TCZsZcrjZ4YMTMVlGZosEz0xBdcWNixtnFnwgR2Y5xrdxd8rVOXDY9FvJSpAOHhEosl5siqC5DTS
9ZZ3vj3whXkx5vbvoPJcMGFe0tNnlI6dlgzsH2uN3w7nnHehKIegkUpcYNOginhCVii6ZdEcvj24
UDlyx3bGBNv7GX5Ve0UcVLJleEKxn0EnQ97w7+2IXjf3FfkM0ixSEYwSBW3MQxjACl9X5AxdiAKn
C/x476DeQlre+8LqSmwWbqzunJyMKyYu4gPcBKTKiME/GuSxhAOYeYu/7NgznQkKJ8h3VgS1/cwW
j3MqYt5erKVzZ8zE+F//3M1JR37vuVvavjOB2/7h23cmdP+e23cmrv9d23dBO87JDH+XdlwSwFdP
1gf49pcRwOKPZwWBKA1UQ4wgB7Lnw8CzmBNqRe1l5zlAeVLt5GjcA2fjJ8g6egFEuYe8M1FLwYJU
C5ULAs8ExveC7beLzwKkydSIOScNqK9NabmPUFE0oRZ2tHbXzl6H1JLcDMn2LJ3fQDHVgGZTyPO8
KCiEet5UFx9c3CUB12ENY6ZETReT8OipIbmd6X1GSrq93/O4D9F8j3AXnaNveIR/I5KiKic3JXrh
8d9xNTis1CiCwz60eRf8LMRHFQmCNMzRGlmiG8P+Se3ISpFijRdR/SECQIsmb4rmE8PRJV64LWzR
d3NhcmYWwViG6ELpYWVMDZXUI4ppmMTf5FA9I2Al+5WH6N994a/VNKy2BtXGeEYjj/8dxWJV2ANq
yyWb6YicsNqALwb+ssTTDDWxShxWj8g+7UtJ8NrXR3Bk70H/YBiFdygBQxI/S/MvEMxAyNASERzU
CaoN6YDyLhZlR8st9jvS/VGRhLJwDRUD3bXAAkxqeMXKiOF8zd4X1gIU1IB+NLen7J/op9+200w/
pb6QtnmM7cTDSirJs09WJT3fgSeGQcOaZKbNnmB7JLWy1Zcvn0bzk0TRua4A6Hl6ekUHG+jwiLye
3tchdn1BA2yG1Fxa28WNzxDuh1P3n7Txf9g2Std/W8WZUi0rL+uKFKt4hfPMU8EebNEYfIvsu9Ud
aohQS4QC8ivoD7G+d8/PYGomp/eHB7QeeHvT0fsphj3srRjCQz3tdv3+/o5awotL3zmEY9nirkXC
zjO9oEQvRIlOgTq8zEGBG4vXRutLYI1kQeYt3t1Mo/+97m5ZaM10/U+htSi0Zqbhnya0FpHCzMb8
Q5HCD4G2IfACCG0EUbo6Jz7IS89Tw2QcoAuhpcAEjSOdQ8Cj1d1E1k+qDfLf9YKM/mHLWf3DJWe3
G4pco0YiLhlowuvA6+hKoVcgYGme5QDlp53QOWkkVGYcp6mdTeiRKgtoNSrHBBRaj32PRvtlmtWU
44tj2onPRQC+pmysHEWLa2L0Hb804h8Cht9GLM+gXBrFseLVEJzoRNKhDhcpOQEtVhIZd/APNijs
dQu0Abl/YkkJ672P/vwLGvjq5f8O0H0YwgzQpZUGtnAZQ4BhzUT02bdYoRxrZ5cQ1haG1Q36yBM6
AV1d3hPkQtzGACJDRbdGMENN6dDWcVBiBDtmHb+edqwh4sFGT7+GdbW5X0fktHDJpXmfw44/ft6v
ncxv3fUMT9RF2/Qch7sW7BJIDnlhJYXvC66OEmkFpTPhvLDGCOjkwzjD9qjjY9AwJacM2QShiQSJ
0cWSMPSrwO0PLweSlN4fbs/Uj2Xdh+0xU+2D3nGcmGGYD9DWzwxhApUBdsKlwSDto+l0FP2ICnJk
TRZfZDQWYm0bnX3F7BBW2O26dwwJsKH3zB9DUYj+8PB+eb890sWNzNb8g8D54zfy4pLONOmftKRL
YpLRnn2cqD9fTC6d1plcT/1Y6uMCezAlu+N2wc+78OHz3Obf9+FXookbp/yaH/FhU0aDpPBeD5WE
01LjAAtoU4LGJDTeRZ8asmVV8CFN9jlSqlq0HEN/DbT7KsgezRlYxtMrizh8tm6flKUzPc/8/fPO
tLAAIuZN5P8IELGgja6T92HF/gBttLhJZjI2nUJVA/s3NglP0UrMRyIv0BI0QE1Z61umEzjyZTBh
8zsKkuhGOEBi29sjF9FBLuMFtfl0AZksjmkuTf8KY5rJ1z/yMP1KR3n8epZn/JezX//P/23rpnpK
wqfsH6St3p7af+Tv/7g0T01YN+FL/TegvmQi4J9TX+4ZQeVblf1j91ThJp9+xH3JPuEr96Ugq7+A
rxuYQdd1VRN06Jev3JeCLP+Cp0BYA2pM8AMr2FS/kl+K/C+KAtZ0nhdAcamCMfN/yC8F+RdBEEUw
k0kgJFZlXf493JcziYLPVxUwieuCACY3sGDOdIkABup88JThGHOVZPKc8EWLSzDBZLwGDu1sokGF
sNqH2fp1i3wsmWRQ7oMSwDU1UQU7tS4qgqIKc3lb1LqWSaBTPk5d29khD/bMoATV5u2rzDlt2WUk
WYdC0cGCbeDrW70uFFHSp6LQHSshyLZBlLpTEA1mMsmiGXFDR4Ja9HdxH6+GTL+oSeE7CyP4bnJF
RRcYD7MgMVLwa1Tsg+zM9a4dp2msjnregNO4iA27LxTF5o0OrS1rJV6nKQ8/bOAj77jsxBUXg1BN
yo3EjYUKrYTVaty0gRTvhEbwN35X+M+S2gULMzWHijwvMsZoUdI0RoIKKr9vZ4qfAjlSBTk7RlIW
2GoWAUJnPuf0Waq4kzh1sPamWgZBQbkPOaTd81PxWQiCiKby9NqAMvclExtpH/FVuU69ZNgFXmS4
iai1NpjXJafw9cgGNXThynx77NWxfxQkcKzpijFiGYSOxg2ffVGj4bKwBLPAI25NFzD9V2J28KCr
M4syS0du7CQ5OSpGLK/LTBioNinhlu/9mhpVwtNWrvq9DNprK8hG3s4MEC/cHgQDkN/sdzRZRUd7
GUzcomiA0fbb6c1rtVd0JYqPfdaImyRRPkUgO7ekXm3tUTsYk49ItVotdW/8/gAougHpYfDg3JVF
bZ7x3PBG3alZ6h97bQzopAufkqBFS6BI4Uwvqg03bIKL5imIJvhxbXJVx5Hbdz63ZVEgZED2MUIu
yDlDl2dnMBOMPIvUzDiAtKp2NJ9DLn05aWc/C3tLB2m8I4wX2Y8OtTgiXgFm1TqsPFtoRbj2QZWy
iaUysPUuGU9xpbtBCNbyjEODuUZ4bBKRNuiBpE3GQr31dwJKAaElwkmizNjTFX6mWONGLsCHLRqH
KjS0y6j0ndWMpbeAOwV2rL7ZF/h0XcL86LIigAt7NjnikOd+runTIYzS1eC3nDMI2KTINSJtrES2
0FTDk1TIz2GLBkOTOpK01bUFYTw3f3heFXBpXWPrIzHatG93JxdXQdblk3jIJI/fK0W35ach+dw1
BkqxvAKMk6UUC1sRtFgqifjuWVFKNTDbQtOxcco4/6wou6A2+pw2MY/MK12pxFWmVDXxtEhGq9um
ZLpErr5MbSW93d5hc0jMhq9rYLwXBR2KjNdmwMzPZVWpYoM/BKmyrbjQ/1xL2FsR6OjROkoYO6QD
tka0AxVLvtNCWfPIMHTeSusUXrLlIBaJPAbCF6VX6x3SMDz0apJGf5d5/LSkD2a2FcYqSoqg8Qoq
hMBDP29zJhpDnNZZ1xykKC3PoqI0Tl96GmBtLNgc56PxbZdpm2wshvs0LzCBqZDDudHpELVl1NU0
lrMiIkUaNQdOk0o7yDKj+3pofxeE+/+T0ZwRAv5zWEfzPP4hlMNffYVynKBov0iiAHZBVVcUWf0N
y3GQcb/oMrCaDi2K0A//G5jjdLCf86iklLDkosprbOH/m8pcFH4x0IibN2RZFCQARPH3wDmmSn4T
KYoG3a0qQBuKxEPRYLd9e5g1ZVBatfKkc82J8F/GfkXlINecRiEe8iSxvcnYD0SYpgVF+63IvF5Y
0zA9YMyVgHeEmRRJ4TNVar+Sz6AhzM1cCxDI1qYlpMI+5ZvbA1IG9gX3u4RYP07Rt7enZF3Upm3D
nyZO2nFa+eYJHGqLuGEd96++HGVrTeAXxPS3hxZ3NrvmTErndVIVQ8TzpzrwSBr4aKtYp+gkx/tH
vagWLvYtYvx6MRl89ryI0lqohtk05lzqQfDiYkHW86aBYk4Q/8ajGaJi9ZLyfWB/2OHHr1P3EYrP
dND1ggpEJ0C4JIP4fg6Su7aWKq/RxFPlx2fRk+tt5ZWrLI5XPtffVfLIrUIRrhjZ9dq90kzBAkKY
leFcB6ApiiBoICc1oHbZ9H/EyFIxVkaTiydcStq2srgPjbxwSq7X3D5vEdhWa7RG7HLRVIOsucR2
J7ZwsBZZ9CkMsxW3auqu2d2elu/WHE3zZWB3RedhFAHDfDsoH1pSKJJQO05yi7LNehwJ8tLR77PQ
JlcfyqU99v0s4IKKrmsAGzrMovm6V51aq3o5qcdMMXw66uGlEriNkBalXUQjGn424nSXZMNAgpKj
So+ugX0Pqp9iLFYidK3Jp/nFb7UldPCdPMG40DtBMtAuRtPAHvvtRPDiEPepMWnHnEcJY6KswB3w
JY3a0gLwFJxA5bdtNUXumAjVQpz5h3NiyCqvqhKkoj5vq1clvla3Ha6t+fU21aJ3A0j+XvAHG6Md
PmlGewga9DWdlEq2ZEn2VwYiWrkmwYTqxnFrDJ5o/v59YWhIMoKdpBn6NSniw2blRMhXvxSxTEUV
H3ndKGnjt28xJ3/Oal1c2IXzyWcEirouMVkHEx3T/+3k96HnybCelLNutE9GKa6qgrM7rrwbBvFL
MDX3Q4hW8tm0CEznwtyAepMEqDEDNiH4gmer3odBgSrmSTjLxiXUchLrvimnEvHXPvqWojYCzXrb
hijoWuzJJApDU1oqpb4qjI+i/joGUYa2FaBWsfW+vfncryR56kXh3KG6dqeBfU16lkW7VfdKRbEX
3jXVHkJX5cAYS4ucBitvIpH8e8XTfBgz8ZRU4Zj4HIbhv6uyXb0IrQum8aqjnLZWM+q1JEIb7Ce1
MjVhLS/FAmfoFnuMrcSHWZhtgSb3U48fcfkefesE1xfdLjSnECTAh55z/XtZIEFFq+k+QX/Oxyw5
1igWfru96Wd25PeDmG2HNkozWHa8cG7VlCrl505EowMdWHV4yfhTgQ1SGXDnj/KSaTLXhte7l5h7
DBa8Kmsz1dvxVeiPYSKeZTCKBFTmGVlw61N1cLrp7PnofC25UA0k7ndRPZCq/zLl+0xej73dJ3ca
6FxlZNJJl6A102Idyqs0pr66E0X39hRdcdV3uxXnRYLmhhqT59tE4doqjyXhHFf2gOSxjhzUwdQH
mqOBLAKAIHsA90RsZReA+PKle69XSoZW4QNwWWIXmVO2+1IgokEy9FkweVt5qHOzDWirEVmgRuuK
08LWnhl+X5dVFngIGaBF3ZiDqSLQvZSTOvEco5A/dsenStz6HeGyzxo60qc09InmhjIGb5WRhTYK
k3+a+vsB9CWZCRfPgrS7Bvfnc/hxPLPVHoQ8yHKuxXjA9pLS0afaXu92PhrlhLaqWQOc//Gu9ldS
bQaDnZb3keQKIxqLtAf/SwpBlJxSfqPwLh8SDg12+E9hT6rcEsu1Bv67SkYpv1OEjgr/wWOsnxLP
VSvCn0HqeHs7sANx605mssvgm6blGsxsOH1pDNfQ7AQ5BPpTOz5I0vH2tb5DcIYMAalCTcK+gLdi
7mKRuUAxjEwWzkYDckLJTtFP33ONnfFFA4Ps7YvNQmXYM7OLze6sB2uQFmjY5y1yIiX8I01lhSqC
2Zql5WslJUa2jgNHjjddRyWPcsBPw3QOkW8CFrzo0LV7NJjgC9DvlGhxnBPlxG+nGNyrpEaDmIS0
SMK8hBcQoZbIAniUbRR1xeouCkIQ7XFE6u9qyZ26XRBZkWym41byTfxx+KLmZsCdxWx9+5a/gyFf
b9lQmCsLJt9c5wNtypycjcJ5dAzkq5Y0RaPxF+mxV2kt2l7owD/eaWYYbMuYVuXCKb3GW7/ZS2zG
oYTxA9oAAPlbPcj1iWxEBWbc8J0IndjRCXoymQRWMnRq0QRrjPaZ4uRwediD4gYJHV7hqOl1sxFI
lu96OAk8uw8jIkYPrA1KQjxkz6SnrDNlnLVkO9UPek7ki+iiDlKKreqtROPu9NHIzz5HhdwOkBSk
303Chi/QG03PzWyRAvVbV9iv+wqIChawiOLBaybxB2BVF7WhTT4mOUHv8InGyPh94iE9H1RE/wra
CrvSt8VhnSEevG870qhEQuZubUeqydcO3IC3V1371m/8/YBmitdrOiGth0E46yMNEW8UHyJ524PZ
4YA+Ml2yK5tDFx46dd1GG0FdI4TRckS8KBUJUJelkjgiMuSnb9aemWUwXcwBi5IR/6AHNMhp+1w/
aC+FOZ6Dk/KkekS7YHd508pWkaWckFwn1Vm3vUdVJNKDEBNfJfI7VIuukP4h3QMDGAfjGKEWKLX7
jooclfBXolmsudfbczHL4/h1LuC/hYWmIeD0nduKVxGl4nrhzF2Mg/ISvRoSVZ5TcdPIK16wVc5u
Ia631Vp5qybiR6Q84N7TJwBx4xG57fkTJ5jpvjlLVvGQ3pUr5b3aY8vxKckeW502UDov4Tnbehs4
gLkTiChW+ZI1MTfprsfY4AURuFaXdX7mhBe1JG8GAzeBya3AfILSsIqkew596yunUIgQu1g27a0B
L2sGqwI9yG9P47UOe36SmZEnw4MBm/u65T7s8b42uFQNAvEcvGZI+L8P0MXfiVvTQA+5nsArk/R2
YtgQmkpE+UeR6Jv6LjtjQdtVWpiZTBIZls2uue8DoqPMgHNuj3DG+/t1oRX1Gq6CwQUr6ltZY6Ra
Vag65ggktsgvTshwB/2vnKwopPWxQa30v3jBmXCrkrTlVLazsgqmBFHfMjB78WQEJcBIpp2MVvBA
ddkCrly8z9leyOLM01O2F7z76aURSb9v3/Q74RQ9dU/GQ7KAn78z4yC6P8zqPATFqemvV/MfPLQS
A2vxk/iqBIzoO1xMX1y62CyU50+NGtQKTLcRDLnDSmqpPx7yHJUDIwom8sdAS5HmmRDgqRw56Lwt
c7TQ7RAa2LtrNTcXj8bkFt6eV3yiVA9ytpOx3TpYXv/F3pUsyY0ryX+ZO5+RAEGAh7lwya0WVamk
TEkXmpYWd3ADF/Drx1nvjbWSWVO0vo+ZrPvQbUICxBLh4e7BPkTNSzVteZK/GcD8uT7ketclmWH0
NMVV26AhQxLoz7I6VGgJkXoU2PdPlKdktrXxljjl5iz+vdOdFZAoR1U4cYIxI3wHy9M6NNyd7F4Q
YxpRSD8bPJAfs9jD1NlTVG8dtLeeO+AqJkF1H5nT2rLBiEdp93NJPka/ze+xPkVfXSuUP+o7y/YM
9SEtN2LrVxjvZr5/D7iuRJN4kJ1bNeSj44ZEBFPuM3dX6k8Sc2eNN+C4p+iiRe444qzcdHak2ljy
5e547xesNubQup1NOaY8fGrR3bkPEvTATT2df3r/TrmJvZfwAVeZycWCaK75a0ncjpOOIvNlnJAz
tl7Rn3SzG8rIqxPipe7X94e7xSlW463nlfeStynGy3VYiENfhmrYF2jt6Pgzmv6VgSoD0jwXPMiR
PH8enjt0tQ7TfOMLb017dYhGlBijccDPENZJoEEJ+hJ1Jyv+mkq/FP/8lllNenV8WFbNIkowmoEa
PuwVYTHY7dAK3WRejE5cdjg4H8oHAfqeCOPpaH6VhUfjB4eiGhHkkYc/MZqypIFR+a3jNxYgTcD4
fk1273+eV5Dwatutfql9fbmwPBpEXeGXFmgeo/y4vk/QVGnYZ0AKH5PuGFd34H1oNDabPdruJQ7E
NBCP6Z+N/WjXiLGjFBlwGdAaYEL7MKLTafOYQ6mM/jcG8Sc0cizuIQBHDX3fm4nP8HA5/mQUvtOg
Yw26MhmHyqp8E4lqw1/K4df7M7SWtb6ZoWNRmwKsRtlnBT0wI8n6lGCGg/zwrXZhSQsHNufYoq0M
/Urzo4vUfn4qJl85W+/oTZC8LO4fQ6/jBZG6ZmJi6MQOubvPRiyC30OmDiEmjgJ8PrbU8LePxWrI
VcQgwRv4z/cs7ivzaPrTcBrcnen84qA4mA/UDXm3cV07N9c1BiXgYi08LGaCGHC9iRLDTB0z09YL
UDjVHG1z34C2QgHO7FjiueCqFp4+G7g53YCkpyzf8WRvAYkbdwS2GQqv5rFEQyS0FKqDDHaahh/x
kGSBPXrs4/jVfTDRtMf+aXzTX2PsxRh/tQqSwkN+DC/L4WOLSjX6K5a++yBSDzBjZyFgXQLVFPac
4t6te0/ZF9HsVXwSrT+WSCA2jtLrm7jeaIQ6qO8RCjbJmiVUuFlPYmWYL+nsYbwWZev74TdMXOYd
jz64cGmQAXaB7Q/Jjx50zTTA8Wkv0wndfV1PfDI+gtxUCCzAAwI8OwlNcaDdrheH9Gv8KX8ocS69
iYWpCIphn4D51O0m4Tm1F6Ol1PTZNcLe/t0bJ5B2aOWP/W7OvFR4ZA+oaMZiXhIHcPxfEQwgkaMB
Fc42Qvib4Op1H/y9AqtLVrmd2/UZ9ntHnlWNNGKfGgfn+L0poSQ1ju8f7FXvVTxhq9FWl2xiCG1I
B+sNkOXY/uT41AIdlRrEjxUUu7Uv0FXwr6LwGogA5Z4gaD4hx0Re9bP9luUeHproR76FAL1x2wCP
XvwoUP6Akun6KIDrZqb5nFkvYAvSzhtiH3nJ+xO/DVaWiTPT4fjrMdAacZFNXlhlO1kvHPIINCCE
nrfy1K/iR0y8LPLVGMzw+qk9GR/iy/tjrwhL/1n0P8ZevRd0om5ilxg77Tz7zC/mX6JetiC7DJcR
fJdsMSfiSMe/Au3pLD++RMBUDjnWOvbMDR7SW4/6nwuxQtti16zGdBqtF1X6M/ocPpfMN2E/GqM1
0Pvzvk2JVmu+ekWkO2ujbGfrpdPyIHKAeTiNgYn+qdY9x6tuIHHZGeaD7jeulc2RV49IXurEhEgc
O6oJAHA1ULuisTMawiFDATcHHRSFx9A5cjMLXD7lzX32x6dePSVlntkU3C7rxfnWn9uv2GPO91l4
mfSMs/FXYvpNExSTh8hkY63ferH//KzLNfMHEMC6MhM8x1oz+pGiZ+EQxM3efEQAST/o7/Zf/bSv
Kb70vLGdVjzP/93cS7kdbDMUdVexqltwRYfRtFAP8TP0rqW+oXdttGeuCvQ3Rwxen3xqqy+Sz56d
/UzjF/15rk8t/dpYlldaT2OOCgxqsSgFRjDJJr5DtEfT1qekQ4UlfH+h3t7+f//c1V2TRLU1KIz8
EgEEsP0a70x3jKwzyo99swXzvvnGL+AWOHCgaq71maowliZctfUiVdg4MBKrJ9+CAfVCNbhPasOL
0l2dnDahT7rs75tt+MfAq93QGJWoe1ZhlgjbCw9vIMpGTR4UJBSwtra9fgjKIZgvKITkZKcM3+kh
2QwgzHTh+0PDHj2Ee5BXgyQ/6umOoBiu9na2o869w58H+yWGFfVwHMYT6x/maR91Gxf2m8/i3zNY
qzaFTC2jKxtsK9tXQKZb7A+goTr7qiZwrhHv5MH7O+MWklyuKwecEahpObHXBI3Cmu1qVIjIEn6k
M/Pa7L6zeuQfMrCLI+mDDk0e0cPT9Fv7oLtyNyEHtKjvwHq73RXyzMqHongA6EZgYp9+mOYHQfzB
CCjx2vrYjA8cWROvLq35NUXnzyGciy+FfWzlkYhDAc+OfL6vy8KriyaUGfByAkzF+phE92n3sjHZ
m3OAAgAFFcUBPA4a8ZriqFOWJs6EQMCtHyqEdrZAd0oFmFnsy3PrHrl6zuoPOK1leReXR57t5gJl
2WfWebXjRbkva39MA/cv5cIgy9JhUgY5CXrEagjCEDw8GkbYAmiXyNvu1L4u4AZS6HBqdx0/jl8I
PEfw9GJBFDz55PP703ut4l4dgNX0Vg+AwWathg7Ts+G80SND9Dv4W30XvoHm3gMsyOGLAneT9hko
MidY+DDmdzYDILWz0UeZeTXmZvsC7ZxJCNsVd/ydoWkxCXssE91Xjp9Zfmfs6xpk47As4U9ty5fW
9OzCH7uD4p4rfDMJ2GPJfSvzsTStCFjsl/POyb+XfajIAyD2Lg16EqBi25ZeD0ly46WTB/qo+jY1
Xv0N6WtLdkU9e07k22LXskvt3r+/Vreh0bJWEJPYpimAG62lE62VWmDaxAiN7FCTnZnk3qyeZFx7
CpQgiMttv+uf4uY0L7H3dHLUBph5c1utfsAqKG0HMiqnQfwnsoNoPtfqkTs+J3djtHHEb/Pa1Ujr
SKxmFJwoBNtmFCqkllp/sZxnwo9N7fXVyY0OeXvH06Cqgm7L7M66udJWg68iL7OkzRQte7KBD532
nSJwsRmmk7mIIu674ciSHZvCKDql7d7KHuN277S+i54EeBa3oLNbAsbq16yCs7m1pRVlifVSyjvF
DwLViT60X6pf4O01oA90WzHZTYSyGnB1JMHosduZYPogOEr9qxmOpYg9h17M8qPUQdM99+UXrDpC
l2jqju9v8tvEB7wPYoLY5HIHjNkb4ldHiknOdv5Sgo2O4FtIz1ZlGip3/hrxCgZ40PAguey/xY2b
3OVL+tUxOgYdRzYkGWN73UaPY1tK39b6tyAgUVuW8VernG+I+fSelvpnEu+GeeQPeLE+zV3bbgRb
N9ElJkGRLkPvxSCtWjveLaV6TlMrf2nlQqpwmimc8Gzt31+rWzwE6bjlADkFfwPludf//kcsqfhE
jSzmyUsjnK9TVc5od61A8K0USkx5ZIWgKt+7uNVAT0PltEdRnQ5bc729ll5/BeijsN+CxkasAJKp
FVUcRzp5cSaUMvMuDkTjZL7sO+dot0ElQJtybQqJjeOX1cEw7ruMvPDG+tyP6byxe5fT8Md7IqD5
AWuKgBAB1hDEL6u4vpmmRiVRFL9MGCRo0uIlmTrumSr+PbbtpsRldVaW4ZjtAgVbiP0gi66Gy4Vk
5uxWmPtA7x2SWjuLqsRvFPkcFbFX1HZ6UIS2YS3L702OTIqalXHXmfOXasArXg/c8GynbsK4KH+i
ABr3PTs0A0W2OdnUT3GxWAwqtcRhxUbUu+YALT9+qUJAJQfiEjXXemytK0jCwHz4SCaUPuYG8GFr
SXvnRvkxUsUDM7h1lPGkvMYok0DEpbGLW9SQ6iZvPO5UZ101uZea5EhqEe+puHMSbQQZRwMW1qM5
B6Nb33dl44JAyHylWRHwWkxA/WwVMY866iPCY/NlcqzHpDS9sbGzYBRpdzdn0ScjzY1nUs4xqu4T
PxRJLUPZEXOfifGRZbW6myaAhaCX3uu01MeeWn4dsYcUvG5Pm2byFGGeft/PiAIcNjwmZj9C92Zm
flVms//+CV7fdpiNAwKW64BTjP4x+HOdDSqnz9yUmd3LkLlovZ1g9WOjSxFcSB6yNgURK/vCHavf
oSFO4kcxiDS8zMGCqxCztbKfToYxAo1CZVnmXfSYpYDg4tnZod+FDylr86wIrxAEaZi/DTXahxlt
FEB9RDbygHUtBFRpkEUh+ML5c/nCZr6eijlO7uCWtfsxq9vqzkjHzwShZunwR4aN5FdO3flF2h/Y
DKyUTmx8LBMQWqgl8lNh5WE/GtmJFpmHRLUKQHfKAkLx3L+u+P/rW/6L4+75v/UtuzRLoWSRKlX6
+Ou/X//v/9W1cPEvHH8IWhae7X/Uydz+lwPiJW51DlaOWICb/6iTDYv8C9I4SAsRg0KsAN7+laAF
ISoeATCmlsyM0H8iaLmBhxDmQueBB26hTSzqyes91YgiVQw7/6xpo08QJXRfhsQ2fsiuZR8SKucP
uVPqIEK+9mhgxx/zKZn8sSHFk1Yjqpl/LNnTv5+R9wUTNqYFzbYJsqcDEcrquOKxTWJzNPjZJhk9
KrtSXldk1Z09c9cbXKE8w6gkoGkiwiItYlARa+JHKi83kNh1gIGFWaQCHB8HVR/++ib/8fJHM6GR
dHvrHMm2CJM46YJcz93h/fm+dmL44zXloKtgwlBP41Mi+VzXU3XhGJEiQ3Q28Jr5NqNoXlSacFBM
OFhOkRL7yVF3uBhmn3Tz+NdUt2gdFjF+dLI8A5+sLXal1fT7qYzBg5JzfBRjFB3k4JK96tIiiMph
unMKY9rldWPvLDPpPpeqLqUHoMwNbdniaaRkS529vnhfZ7YIXxYxF7FvQiemFSkHlJDPhpR3dW8A
B2gfKyu9byRyPC4PUER7jmZBXcGqK0l9qkGZ61Epn5pDEiMCN6Md7iePSA4hd7XLMn6YquFFMeSk
RrQ3CDIHYwOpvf3sMBKwYAkg4BcA3u4KwyO4/+molDgnxGkOhshdT9fNVsnrzVFAAYJ4knPEUqv8
p5yiyhGpFGfNeubzDOxj3fFpI1K74Va+cqEQ6SNMBtQPidj14Y5pUyWkIMkFAt/0ubdAykDvrQnU
0Twuuue2sxtzR0WWnnVb93gSyNg+JMJsue9ACtmEqiXjDIlUE/dePTtlFZaunrON3/nGahAbTA2I
5KGjFmsGT160RQfuQnTO6toIXQOMbqI7tnG1vHXUsA9tLLhpI7BYn+ixbs04UUZ0hijEOgxVWt81
xKxRV2MKzzdDmNJlXZhldbef5SR8rRry4ja5/MpIqgMDkag/tkm605X8lUKTexiRSD1lysk9JxmU
r3uHoljYgbE3D3OQ1Y61030pgyqHqK7U83QiGan+KWqxfGYbeRCxwMJbIs7rzyzLlBDQXdCQLSrG
U6sxEzgb/ABTL98LR0q/r4ph10+gE2dN3j5IXjVeVRX2RyMDubI3wUNlab51ly9Px9XVBqIItFYE
RV1EwIgqr38Wm2IgaZmKLzGx47sptRAUGia9ExGE57pFjRHXWvvQlV0fvH+rrlIULpaRQdgGdAlI
D0q/65EVnXsnTbL4UoryHiJ554UbGRxHIqjZMqfbCDGXJ2k9T2SgqNQT0A4x3vVobIQyATz/5OIW
OUCKioOsOlJ09qvKLqibGiBo2tCNh2ONoGCKizJ78ZRYYodXQ50/nqcYumzhVq44R1CsPiZpzX1J
bekTW1ZfIA/lobblhfbzvGfDOGyc2GVKqylDSmhDNIIs28UreT3lzJpzeNHUuL/igcFcofiWmJX0
C51vVXNuoOhlolBqORDHERdmL6uhGji/sIKl7tkY2h59M5vO2cdwN/kxNH1yaOh4z0fBD9bY/BCo
sj1HvXWY24kFbsx/D2aJ5qbUqZ5oSr71UzQfjMb+iriK72aD9J4m+QA+sDR2hZ3/zm03faQ2ZGeW
zJmfwdsFNglRe8d6eplNbYa1mylAZSgCWL3B79KuSkMt2vputoCjkdkJbd4/NYXbHqvSgNakSsvv
umKur0ymjlU7xrupq43AbbMOBZCZgmOuzY2r7o0dyRfRiU0RRBL4c1x/no6ziQ71xM+QLro7MgBE
L8sI/UqbEs1cHXCDh7LcIhq+sSNBCxNL+gh0CcLO60EzFps1rR0XGozKuZ8GhwYWl8ahxF16rLRm
fjyD+Q4yJwfTcew3DsQbW1LgqkEIhcwIyMTqFCpmaqqKHPskoabXl0Q91TR+tsqq2ogMb/BC/P2C
LAHCQgnCQ7JcfH+cvTbNM8fViXt20lk+id7sA5pSM+icDn7ZCRt3OW9HfxSa+vkAcqijRr0BLdwg
U8uPoDDgQagM4iFfQwtT2Y2jwSrjXFSlHbSKV/dlbTX7vC0nOEPQ9kTmgt4TneoDAAZ31ydVcujM
JtlA4t64bPHRwbzGAw4vmDUSl+aDPbGq5ueps4q9jdDUc7Oqesw0+6hm0wrfv9vf2NvgeMPgFZEl
SqxrLAxqXXuQkopzm4LyX0MPv8tEZd4bVDv7ItPkcXSdX++PeROgYFo2sjA8ZqBNQLp8/cHHYmxn
2xrFuTMTJ9Sp/N5Oudh4tG4QeST00InhEYFpk7nYDFyPojiS+1yN6aUygMtWcwNblJzq4zg6zseI
t93Bou50issG71nbpfvEIsapTl31WKKBSTgAptja6uuyLX4TtLh4IRfx+uJfdP2bClPCU6fqEFr0
UkKkpof7bBjnwMqj4qCYNvcJpTqM0iYFFCjGUzda4x4Aod747G/sd9hZ4RFYTCAQu61D5qqyijKu
qvQCcyuwmItEHSBkHz4gbY2+cUaGMJ243FcAEw8sKfOTHMA8bmSi9u9vhtuwBsgzhPWAx/BbkKRf
Lwls4UwyRU16YUbWVIFWufWpsWKkwl2RTGgcg4BPoYgVJxcl+opuRBs3OgfYsSAhtZeAD9xm5I7X
49sT2rgN7jBcoryZ/aomNBzhdOMLG3U9RKfjYTSi4QJgFgXvfIb2MXIb8FaluGSRPd3309B9Y45b
f8htEr/02kRJXBXtqZvxFoLIXD6lnegC6SSG1zsR9wY9tYemIBAOlczaZy4MAiS8aIKsaIcApjrO
xvt1e6WAKIAbBbE6CnHAma+naFVFoivLLC9NFU1B3RZkLzLiBFXjDvtuItPGmt6ebyTWCFRhfsEX
I6nVLmdtMXc1qNkXVg4pML+521MjsTdeqNt0DPIeQAouzveSWfLVME5TyGJ2aXXRjhZe3LATKV3I
I6p5CmmmadDMU4+KsTQ+lGyM903a/RpTYv7M8iI9ClUWOym69EwYjTZ+23KDXQd0yNAhg8Mljuzn
JsqqysJQJZH5haQxDWRc5UHVVvTZrKFp+6fnBzVWxMmIEzAaRHfXH7elfT2RisjLrKV8Gtuq/tHr
rAH5rh73SSfSZ4uofpfCFmHrhr29zcBYBzAB5jokVTBeuB56BN+hm0lXXOCASV5ihguCcghuTeVo
9DQfqx9ZBBYDIsfql4IbaMCFAVuXDuyc99fgdoMvyRpUh2BZUPiNLBvyjwiiGVmCfnBMXgw4BPrW
EJWeA4Ell27tdWa9xcW6xWJwATIHUN/CLQTpb5UhMlIWmSSlvKR0ni6KzRlklaa6U7SDF53gw3Nj
jTjoZYtWYCQDtjKVjWdmDbnnU4GWZBFcAdwE2bFMSuOU1hMim2ykHivS+AG1rx51FIftWSl0kEFT
77m6n+6oU7fPdQMnjfeX7zYGwC2OpUMzmgUIX2fycVWYEfSDyaWbxuJTl3EIquxYBEPTuvuBdG0w
s0xsRVzLIl2fEaAGDHYZWEf8c02KKSsh0iQqsgsey/wpKix+qqIBdQ/2TTg/WlO2YWlk+i6by+Ex
k3xL4XZ7S0E6BpBQ4AHEvf+aKf2xaTpFzNHNyuKC91EFtoaB1ZjUw8ba3t4EGAVcNmxOlILw1lxv
TV2afHYanl9sswNRJZmGuzyr+R5mbltuPG8OhcjVdBfCMwpl10O1icOnsS+KS1FVpdfxqAloRj9n
DOqp9zfMG7GVg9zchhEc7t+FyH89lJtCB8d0Xl7GOOY7C9jAzuib7sBHOnoiN5x93/VfDA6tllZa
PfX5hJp2PyZh69hp6Ep33Eihb78m3MoAGCyiXARXa+Fxmk9Ga2clflHUufsSGJ4/u8ZWon57UiBZ
52A2OZAb4lFdLTG3IkvX1lheINNI7wc+OJCjTXLXVUl5cO2eBfCEHzdut5vvCutU1C1cGNtAF4OG
s9eLDYt/WsyJ0Bd4qP3VszbZDV1OYDDQqY8b3/XmTGIoWJAiaEaNFTX/VSpmmrFQZl7Nl74s0nBy
3CEEmgr4O27kKYbzo2fMoPQldOrvZY+aZT/aW06oN18SHjK4yXEo4fEHasXqN5AlLhWRTS4jh+ZA
8gG0JbgybpzLmy+5EJKWeaI5hEVQHrleVMBAjTQNWl8G0qZHo7PYvTnpMQATYt7FmYgOqqmzjXNz
/U4hwkShCetqgvkA/BjuhdeD5pY9tr1wu88xc+6tPnvuxkWFkljnVJa/3/+W5Hod/z0YDNbQwYPj
g+J3Xw+mba1Kq477zyUshwqPK1aD2NHmeygGuK8qV+8LoRwQlnE/uK1lf4hh9xfm3GBHPDLD3eyA
GWFmkeP1UmnfSoZun5eqhUQLAsy218NHixeuj9wp2wupxb5hHfObrps23oqV2QbmImBGh09lAhEB
mWzdCDHFkTPmaO7PujbKU2nk8NnGHnmIiqZES7KUhK4G540aTRlWMVAScF06mM+gJGKzgp8VJ2lo
2nYdSpENYKriDc1LmZ9NXsh934ztI7a0OBUTE6HqxvzFQAAbigYiz9mG9DrjqXGHGsbvKXOnfSMj
eiEZh7jBBPNYgIQPpv3UVAC6eH6yYTt1J2LUu+eEWWFamDUYnSMPHAu44vuf+eYrY2VAY1m21hIF
r9XuhRot3Qjen8cuQ0s1R1GvHjHU+6OsYu3lAyDKw6ZFPm2ikHOjyIyS0lV2ZJ71IAjmr+EuNkk7
6Idq+DLrfPDgg852TWuwQ5SKAimQThH2FKlHkH/cd2Vb7treAXOb8nrj192ugQ2YGHEENi68p9ae
oCIyWl06I36cKyF7sybLR8HL3Ti86/5wr2uw+CWCqYNnD3Wm6wMlM1j/pj0zz2KMIafDHQYyfN9C
TmUXH1CqxlytKBEhpar2sS7NN5NAcTgbGmI+ZqJ3DtwO/agWFnxDWP6IMsO4sRLXoOHymQCfLRAD
rKoBY6+FwnaSDmYqDOucZ4wFyMxAS01H6BIsNoDgIqdD1LBk3xvxL9HhmLy/S64fqn+PjmAKhTEU
vpfa0/UC1VGVGJUTk3MhpuzUc/Bw0hgYZQn3r42PcXOTAq9CzAofGWCj6KW4ur4jVc9tXUh6RjJR
7uzeigKEsdKnNUyyS4TlGwu7Kuy/zg0pNII42Km5AHBWA1JUfSe89BQQfWR/1aVNj2ZL6w/uQsNh
QBGCTMOZB4V9ejSM2fZJW0a7uc/zpzxvp42Q4K3pA1MAjwbeEBwP5fVKJ2ZupFgcek7HWgcAwJk3
IQHyaK7sQPZcboz3xpfFjgf8zVFTRLKwnMA/YmUiFQwXG07PuOCjO8SF2EPVZD3a3Cy3Vnp5BP/O
C/690ksJznzVNQB6vh6LRb0ohx57uO8q/mEGMBwMo/HsjLETzvbIQXCqzYvJM76jRWEdGrclPrJU
DaCm/URAKgyyH2gyDT/z0GBWCTGetfUgvfkbccbgQw+6B2gn17/RKcqkniPbOo8DsT/aVE4PY1cV
oa77eCdQ692VWcWDapizp/fP2LLSN6sD/h6HlIChjrP6EgYyptiWroW7jpDdmJNx14q5Pf7jUQBg
gLgGMhP+JZb98Mf3Zhx81jk17LNQieVlAgBqlxSbuojbuWD7LmQN1JFh2LI6U3xKMjeJC5iHAasM
7Up+au1hCwd+Y+vaiNfRzQA0vAVXv56KZbSVJUbNzpaTOMfYNOKD3VfyzkHTgOd/vmqwlkOjAwsX
E+z8r4fSOShBdMZQSiYRCJQoVUpa9hsv/ht7D5jtYoJqWShWrisVSL0Sp28n+5wi0NnPMef7ssrY
86jH/E5X9QSlMSrVtHXNraP5eq+sdp8DA3BE5QAUwexY7fusclQ2gPF/tvrJhRojMnQUZqWKvxcF
dj3M8SUcQww0M7hL0yH73CpDfARy1ZycMhU/ERI3D3XhuBcLzgfSnwcr+m7IzniOKas/qLoQHRzd
+E7ZJmrqWcPTyJdFNv+A7C6DxoyZ+fdZaWmFDsiQwie5A1wA1dr63p1JvKPNkOERGK0cjVNr0X6H
9TAgSCNl4k4OgoVwrYIuVTCko7qP6iRQcz21ntsq9jNKI/7DbQY0netmCiegmClN75MkRT9XCSgz
KFhfV6HFO6e5awtA6H4qWvO7TQf+y7BVzcJpnsYDDNIN5edW1RRBnOTdi7ZV+kLtvrZRw6uip4h2
D0mVV4WvqJbmsVU2/7m4zUIcUndjiIBxTPfZHAMyzqwur+FCUGV3LstH14vcFF4sjrTUfd5EEE40
AMtbfzIl/6pHbEt0OSECXtupBfKPpoiVo2Lo5rArJnjRNRUtHhtEYvulaQ0HO96elddz1l5ULoBB
NaiAJ7uxGfGcsimS3+cS7CCF8lh8lCPB+kVU01/DpAB2IazD5dtJ57FBCS+FoKSXrd+XI4xXKjfL
FkJwBQUKmxMzPRCzj14GLD/UR7kczvFgOL/dHp4DKc2qD0uKAmE5XvTjEMv2F40WHj8t6yqHRcFA
TK9zov4zKbJJBshL1Oe6mcd8ryzVfxGTYIeMTMyCzWLLf+VJMd/TqYP7bV1zhdisygY001UyR9ie
6gQOhmDiQPrFmsKvbZhZ2cNcoxwN+7SntlR7riebHHSGZNuz+4iWYDi3+svQGIT7JvpInoqYVhN8
ahg47CSL0aSjIFHzlWA/Ike2FFylS4s1PjfaNoUat+5+j9UEPM2CTaTyTHOmFwFvVvi6zLMLWVhq
36vYNNE6WWc8D2xnEh+IqiMf3UOSL1ZZUuWhAZSzi5XMeh/wdceO1TxXv9+/ya6z49c3GC89qACo
nplL4eD6JjPmwRgAY4JGh7fl81Rp0NvcZjLgRo/NDxlRFIe9tNPd+8O+EWKDIE2B5aNCttTKVi9C
wbt6SiIWneHrxB6aNGourjQg0htY+7tpWQQWSJ+FMQp5QT32TTAUdnSIS2I/C5ZKmMVA6q8b5H44
kuKUVzTdeBnXK4NaIm5xjsql7eD1XecafRsRWslcnXM2pI953BWhGDLu23MHLVe+GBu2ZAtwfmtQ
hgcZ8AFwRKB7158DZu0gYfXlgGiXZ35GOPpQx2QOTTTMdXd8kL/e/w7r8HKZJFBB1CiXj8DWVKOh
Jr2ejGY4R3OzbwUy+ymDa0FfWe0BVKCNB41co04gki+RBp4y1P8AewJYvJ5eY0tH04EN53Eexp3t
zCoowGb9kFTpcMjwMvgdVMghddMW/jRZdEiQ48EQjRI/q7MmUChd+zwp3BA/HAJHlBp9A+T3MEmz
7sGNuA7mXuuN1/CNjwLSwhK9vBbV1rQFu+g6N2HpeM6JdmDZY4snKyEWDru0DqTpozAZ6Ra3740v
Q5dIBqgrysjgQF8vFZCXsVCNHM9u0zYHLQzjMIDh54F1OgaZGsqNwP+N8RYOoVg6jFBIRlbR05AX
qqNJN53j2PmYZqRBDTRmfl67p9jW7cZoy6//M7zARoCPmwAAtWTxSPFWs4Nh+wiEajp3rQGNcJJA
NuC2WxnGG3PCfAAmIXoH+LcWAA8UtOx8aqazVM3oD0yXJzU6H/EcqDuk6FuH983hOL4VDDkt0NpW
uxvhmsnjlEznOWtL+BzB6YmBBH3URv0LwFO1cZreWEOAZODTIEoD8LdmL1bTMI7RLPV5FHayA0W5
2lU8/h/SzmtJjiS52q+yxvtcSy3MSF5kqa5W1Q20AHCTBtFIrXU+/f9lz/zcrqiySmJJ7nK4NrPw
iowIDxfnHFee/9hD8DpYziz7ocwN9OOdQujD9hi3NL7IjfHdSNoHR+3e/HF4s4Yu21y29d5/Eo4F
0F4Nd0RXmeETQjbiB7Y1FGBGXlJrbNdqHDFZ15KmTRfV+m60iuCqJ+JyJbsL910XoheaacPaCjJ/
VSehtipkI1hnxAiXf5eYWVBwgwdDgkp5nrP67tY+JElOmEgVSqvti+R33bawI22N3ox9Jec8+ZdN
nZQfZltIi8xQTBg4YOmPvzctOSMMPbt9aQnBXaDa0lPJ1KrbvjCLjVbnQBW0AQSog8SJ7Cjj9aDX
xc6bimTfEInv/p2fg1+gUk8biB7o8c9JED+Wcz3oqAdI5X5SeXoBaMwEGX1wx4naU93lGtB7kHqq
N6B8207lulWy+ipss34BMnVS6n7/Okygm0/8HDwIX6fo8tS3GonyMPjqG7mDYWEMhLIOMIS1qaI+
qgdptpPHxGYaTdjdD6Hn7Eob8Qxv7GHdQxy1pibdOXRwV7YUq4d6SuyNURjSfVtnyfWUqHDxoaat
AP4NSF1DZW6SvF8ACM0/9PikMyiPuoLGbhu0eoT8qnXSrpMAgb6oyQR/K3e0+1gnxQqCRnbtwPFW
CS2EGz3SXy7vqCAJPr/BGgBfvh20OoA47wXgD4dZ7rSKFzrvXnAdaH9L4/QEKJXweLCQ9IHsta4r
WOy9UY67mjkLuzF1voaRpz62U1G85kZkbSRCwpXuyyFqSobkOrFibKqeVretSRJcBIeTa+j1uq0C
fWuWnQfHCg3myQnyZztpbTQ7NPpaZli5SlC1NwqIQ1ezgmlTmHq/aqoxeZBUtd6VjLhYiOtO3aYO
IEuloU//S9NEMEkcNMBl+3B8MewRRQIt70k8Q2Nhf09dxjw2hwLpTFQgxhIgK2OVy30amtOLb+Tt
ihFmlgv4KNuXTS8tuIwzC4JwDyKCNt4cws9B18cNNcEXGI0sv7TgOFEp7hBJsNMl3vu5BSENqc5g
bdzzPBPyoxWfpiyZeKy8AHhB+AbWkzsVzoOdKu3m8gk9fUbBR4O+ZYokcQix6bGlWLMq+h8l1fdO
uZJjpVyZSvpYjMY1whtLWv6n95DWtgIgDBgmBb4T105lV6m8WnuJzdhyJX+UV8wMqu5khfqe10Ty
1ZjL+WsiT0s1ljPLBI4Hhhp4JI118YNOUtWSwwfai9P71lPt69+VQJZ/SaGD9K5l9Que/Mz+EZQA
NKbTSuHeFoKTWs/spvBH7UVOZWXNBANrF9pIhKuS2T5f3kBOxIl30wm74NjpnAqqZMIWKubgV2Pk
WS+B7d/UZZHZm7Bq/Nsmp1gFH0S3noaoqeOVHkv257wBNbLulS62V1NvZteO6oEpz0eC0LbRCXrJ
gQyN+oCNxJoz5FlAXi9HXynX+s+VBUHjqtaVSllrOvnrKnIKZInbFFGssrI7NCiyAVU8P8zRRg/N
rI82ukRYwSMK6961q1a/tvrY+gT8kbdLLRy3ptP40jQhMMXRz6n2EqoCSZeuitrKP1le2rSQEwID
qkrZfSr6BDUPv+fDuyp1qXptToH6xcwVbdhbw6h8CfTyU28MceUaahMlAIak5Gukx1G7s6EaNK7P
U5qgVjmCoS9Cfps/1NJ+ppGj3J004ZoRP6TDrdw8GhFQfGouY6de6TxhTy2B+i/a0dJDP6QT0lhW
4T2PY+w45O9yB+cbwNa1XOaEU0HQocEJvN9CRbcCk18B7ndWATUthScnaXS3zB10p4fQaCmlxJRc
V7HZD49jKVOYM6awmGs4fnzTMuwQOGMef1XaUfqBd6AABw2swJ8m5pUST/h9tTD72jXyOBhcR43S
b+CDqMXMdU9jlY+T9DUDAvpUlTpSZaYZqpmb8HKCCKqm+pnybQ/yHejUZ1ke/JtG8pNdNfrN51q2
p2+KJfXVrg4ypeAj6RVFN72fzJ0N1DNCVnNsho1ZQ8t8zqaw9A5G7zCog/JNcC9Fnbkkw3fGl8Cd
AU9Bn5ZXVuxnKNSeCxg000sW1qvGMosr5lXZ2ybQpO3IPXNpXCEVI0cLV/v0ATCo3s+oWlhMMpn8
scMsQyNPhkByXpAYqK5GOTaJERe5Eaf+aqa7UnidO6JA24Q7XeiTJ3V5I70QnjXXKA/UO7XPJfRt
5oEJhr4UCZ86LOwR/0LznBM4cXRJn3uBFdqd9FLY4Ja9HFGbrtbua0iG2yV/deKuMEW7C8KTMz8F
89I/vKCKBzl0qCzpJayt4CZwlGmjUNFcy1ZDa6fUpLUfOf6nCAbzodGb7Ldf+OnaMXptHZmFtERL
O0ZbzhHa/HMY1wJcjv6q2Pmh09cSJqjSS8VszXUTlOFDXXnjNZwABlZqXrnl6gfupPvGdYVAw8rm
dK+aKVyqCZw7WAA/eYXJMunbCEGMkklx6Ku+/9pLUrxu9YlCJRoHC7WAMxvNG0zSAwIIJoRIA6NK
XYW91ZgvahDA79GSYFOPqrozC2S6Lu/0mQUhZMAMRNRPQAKKKbNnmKOUe63zEiWtvlf9LF4XDG9b
WJDAc3nfQHMuozC5lIF51HCOzxMS7rHdxTB6dJXZfHKLAMSQpvUWFzxuVIfGhZkF6mbye8Wt88lA
EGKUFtqHAu7//UfMiBGGChDt0hcTMreorOJY86vg1Qs6sPy1lXm3ZDmILaShnvuAF+ZnUmXWDl2R
tnieINKiqWdJ9rPqSFBELn/62QkdJzwz0QXaCQR9JkCKYTeyHLLvBTmkRgsJnxX8Kr/cqlNhzONR
vJARDEnbyNd16Tv+H5umScdbblNKJPMRqfG+ag9Dht98YVhmy7iqIloBVXdWdZx+jWvtbch1aXN5
tXNV5Hi1CA04szwAAGKeAiG9i6RWNqeZnV4Oo/aWAAWemQ11+RLoiQSCwUNHhRYCAwZXphGq8SrP
QIn9cWIAfRnsIshXAIwAJo+PoZm3Thg2KvRgGXlrvYlqJoHBPri81DNFm2MzQoVoMgGeRClmSqeg
U2VahWvhOm6sUlUeLClNDvFgV89pAg5WRVlmjUKO5SZxGNwXlQnxrx3Lw1hG9kIKJmBX5xuAJ+Vp
pOms8l6Jm9DWnjK1oYxqpmrmW/6x5E5HEgcYXlDcJubkbGIoSeswTKtV5rcJBd1p+Cap5QAXOYrW
it/7C8nnuY9F2Xv2c6A8ESQSDkZVOt7kd8NMcdH6XQwlZePNca6UjGghjR0tl4xpgY3dv4Egdg6F
3ptr4kR8/oDojm7Xids4dv/HjpH87b0LxJvr4LyOj0ru+apJh4k2UKf1LuXSdF1AxVu4Fe/1feFa
kDnOwQqJASAT4UEJUtiNQ1jAI5DS6EkqJ+m3GqrFuAlLJZHByCMIFdBKXvutNmWI6mbtTpMjZjUV
gRY5rqrXzoNDu/dRAi1iresiZEJKNMiIcHmDtVBtOvdzERrgw8BvoVptCH5cCTzLzGI7etXG2L6f
Jtpz0hj793h3lBQmADKaJdWfGMAaXhsjAUMwdum1LqPDG5t6vc1LudjJJhxmo60iZDFDhgYOABUW
Lvq5U0XNGdUPumnIMYoS2KNFqStQB/ulGJEglpKUGVCJWiIUX0s//MHrfgVDpX/N/aRBorshdjdq
xhBQlqpmrQzIukZOHYd60Z9B1ec7iMMFSEXbinKXdUK6mqJW0qPBeWliqJRG1mdrX5eYlpQ7wcIZ
Fsgaf9kiiHuv1CL7KQYSocRMdqedvJdCttN9rKJHXOh1v4JHYW7KFrHiKGfeQhWM0672jXTXJp5/
ADfQw1g27Z1moaI6KEhxyR0swToLguuUasSnskVONiGCee5Ku0GWtpdBRMj8yb4dbRyrZdijnyYv
lx3rabBCq0yzQXcBdKc7K/jVogtyGfmU+DUGPHHVW4F9reT598tG5iN8fCNnoBexpgXuHGipcMR1
3VMGqZfj12BgyF/gp8aaume7rhR7XAqzTx9FwD+0RTgGOAFAuMdORo3CbJR8L34tlMB0y1ZW11KU
VbdVmjcbmbtxJRFT3eZFVa0lbZCvLW/oKCm2DJPEfW38KTUPUC2VjZ2a9dryI39Taw46wbTHPvvy
tMihnwN/4etQ7weexpg1NANEURNKt4lfZFP0SthoAnj2wuRLio6b6jp918cz3KQ8gK0oXo2Wp9iV
nTjZd1U9AJDRxxZyj15siyEPbntv9J6M3vIYHWRE6Sf8yEAF1Jjily7wnMc+LeI7acAPudNI0WKT
qUXwCV6FDHU/LtGlUlvNu40cr0yZfdageePXdfid+mYaAL4MOSYNRXeFb2yunTQcVhZ/xLUdZ2lD
ut2lnyvdLhlihzpttTKbgdkATq3Cm+LyKhKIB+a/Z0rSfpVLnyFTYYIm14KfOvc5CcHw/4BG50D8
+ADUqG0lPIvRq5EpAdNy02pdUJX60cd5sMH2n6LwZ/AcoHjUoKi8zLDyY3vSrMam6FIE8cc011qJ
IKuNMtJK1ytno47DsJCInwn8aWnODUCYFXggEb2eD5I1FUrUoNxRqxRuRtt5DVprfOr6Lig3Fg3/
Owj9EH/TJJGA/Mgh2j1dlnhL8n+CUujsDB2K24ia0Nanw+AIF5s/EfXsUupeKaxU+0yX9afc7p1t
0RfXJuSha+IP4wHagOzmtv+zDMBuMzaj2MptVe0nxfA38shVcwalJ2bO6x1lUWYb9tM3sp6lQUAn
bgiAI88DaARyM8UQh4XYAMuHJGrQQEiJHhnulceT26d/R8R/JLF2KN6yz0319tbcfS/+c/6v/syZ
5R0iYfPf/3n0n+7Cn1Ve578b8Z86+i/V//3+t/23fP29+X70HzbvmmaP7Vs1fnqrqYe9G/j7n/zf
/s2/ldGexuLtv/7jZw4DY/7TKFZmH0XTZjr/BYm1t19v1ffm7dc/Pjf8pf5H/vsf76vL3vAR4p/z
l/iaYmr/pGgIIYOAcAbcs2d/K7Bp1j95mWbFFvooXC1Sy78V2BT5n3PGS4eJojb/z9zerPO2Cf7r
PxT+DsqjCPGB3H8HuPyJ/pqQTvIHEKVyaMHowA0232OBDyWbGUWWOkUW38l1uFLsZuPHktvJVA9T
1fWdpw9f6+Evj/9RXU14iv+yhgLSrC3HeyDPju2DtSkcFWmMuvgul7qrqtWQ2Foo+pxYoH2jcFNN
C3ImebLgqoauLAHUpfqd5snqKkh7ZqqEydKYmpOvxstLm2PGM+MV0YI4XkdqW1Jn2ElzVxgJo05b
Q9+UVdru+rYINuVE6dYuFX0pjJ6j+g+vKFUpKi0YpGw4dzxFUFMTZmGRQ4a6q4mUbhUv+11YY7KO
UeFBuLwfCTYYkg6zN1qPE1eVYB+p+awzF+dDzes7+SUcP43KGo0yR/jKjBXvJTq/1V2ThfY2n5jh
6mmV8kWKLf/K6xt/4ySqvtVDzVtDKqRnlzIxp7e7fF3KnbIfhjjejIkW31jGzO8PiUoYYFcgFNJ9
yTOd0ch5jwJA2do7JQU35oam3t2YtJg+eQxECmhP5w1xhG3eykiZPV4+pqLT/+tLE8/NXFsuhojm
S+yIAAsW/h2BcLXVjP41B9jkcoOpY/qNv43Qsnpsc1j0qWcF99COATh2lMY90FdrBbWujaWOTyDz
8y/U5McHD2WNNeq5NBFQhd1f/r1CPMDPJWMh6+TYz4IkomBqmo1oPuBh7tCvMHe9xdyigWeN6nXv
IDFKi/GyvdNLBh2PtBPXxDNNY/b4+BsJrKEp1sM7OQxXUxa66LusL5sQtEZJvWbK3wcbwhXTGrMf
kQgP7+oN01A719iiLbr2N9KKc+EqK22jMpE0XyO1s7C60685i8gAHKR5wr/E6KqQJdMfJiO8C5ut
NQW3YUaPxx5vRn0JvfXeyTi+R5iis4c7J7Qi4zz+kGoTxFU8quFdszV34afoyTlkt+Y15135Et2m
rrzLboeDurO2xRYO5Jtz5zzeF/f5Xj0wpkZvV8bvvnO9Q7jw9ef7e+l3Cfc7BmAYlvAZ7rT+ZkS4
tcjMjVQ1zDGdtlFouQFIcsY8Xd7yk1OFMACkNISu8SuIeAv9d32SStVrw+EOuN5vPR53BvSoP93b
dxtkIIDZuDPa7GI/PEBKWxdypiXDHRr3rsIkLYMB7J3+MMRvlxcjlo0pg86r+ZclHvCPlqIoAG9d
YUlzpzWTs6+i9U9jVa3qw1I2cLJZWCJAhWXISw6PXSiF+TDmE9PDUkTvSPN6kOhwT8fv3fQaMtgi
mYfuWAs1wZMH4N0mvKa5KAp/XoiK9WTSvA66xp2TUF4CbgyNa2MFd7bzuU6Y9lcuPOtL9sTAQWo0
p1Owh/A3g2vzu27Ktr7y22y8vc/YDDVeMHjuMBKY6aQfhFv85Xj7ZLWzhtLMhzulD4Z9z26vrMSe
Fo7jydY5tGk5ijPQkUKLIzhSP8nbpDfq8t7qSlrKcA0YjuZACIEdj044mjp5sEcuZyF/PPma72aJ
/N7Bw7LIj5+gAepDVJb3khM+ylK8bTz8uFVvSjX/hoig6zM09/J9OLNSUL8IZs3tHAB5wnUoLUlB
mYuVllBRqB7tad1tawMVPLlaeWr62BrZde3sL1s9ceVkwWBtoH6BA6T+KPjXNKycBsDfeB/q3hp+
98ardhbTQqIi+3nZkgjE5/7N/B4UFRQeWf5X2Eo7Tyo90CbtTr+TDvp1fx9fU+lQnzweq2Cl7CBS
b3TLbZltZyxspxiN/mV6NqroDozL+dt/cGpDro2qUxsaw3/MFc/m2qDEO5L81akOLkH+d8zNlRw0
kukGiWGo0/WhNviSdufb8irqH1Ac2iX9eEPvKVZLsqT/ya/+FxnD+9o+GBN20AwR2wuLd2M3tvRN
8T796Z8/c+nm/+GSg+YRtk21ikYLZVR8y95rN20+magrwkG+bEVIyzkcdMMJ2Pk3GtcnvL0ZUxOq
ae7fZwhIbbOy/pYncXIVjaG2vWxJ9FtYwgoBOMkjfsUSHtEcJEA6BVN4D9covAtAK627QFsq6In3
Cq8PrlhDN0SdGRbvBf8PJ85XxhmvOGaHQNIQvQts7WnqCuVHGDDBvpSTb5cXJforzM0inAjucbqR
yJoX/cGcXnVRMCFpeaAADoolOPSp5lJVWY+1+rkvFEZoLVznMwskTX3fLvJyIrRji0UZTGVUdvVB
0xJmEyr93vAnmfGn1k3ZWQtn8OR0sDziTLq5GrJP1NeOjdV5zgQGr6oPDe5Y1/rRjXQUpx3j5vJn
PDkbPDZAuQxAgfyLp/vYjhcXADS1uj60SX4Ttjep7Oz+bxaE24QUXRQzV6c+lBYQNPlgZ/GC8znz
rWauA8dYpbzF1zpeQ5F3ltr5TX2wCN4k+Vqt91K4JI8gdjznAstHK6J4Q6rUk+fEWNGfi4Mlu9Nr
nK+k2nUeQ7TQ3OSNcUj5Upv5xI0LRoXYFJ2rMaeCXx9A88K+k5SNRycMpNvSe3HmOnF3kVYCf8r/
EV/F2pHK2p7PW864WnPIH3RP6hniFrg9ElJSo5Ru3/26fDLE93/+orTBHNw1UYf63nn7cIUDX0mQ
GZqqgz2uVCaL3GvRVY3yhs9IwlW9OHTynDkgEohvzDrMKCscHxNz8oDtGUbFBhpXxYM/uc5Wu5lu
4jt/N+3ivXbtXE/fpF898Pa3/PXyWs/ds4/GBeehVynUiw7jMlRPLX9AjHV92cK5HQQfBxBjliR2
TupPXt53XYoF3pN1YKBBgwSr5hshnmO698bsW56FC074zKUwZhcFXQBpGcpfwvmkoGernSb1h0FR
1snUPQC6YipfvVaYStapPaVDfVvF3wY53pi54/a9Aa9kf3nlp/ffoBpPVQapI1SlRDoX/JFuZB77
dFCUbGUx56QZ9oazcFjPLZUXB+ogoDGELk+i1coeQj79eFBUl5mNjrLSNVf9aX8Z7nu3/NG9VM/Z
Uqfh9MlhZR9sCqemVmJEcnqflcHCqdBDSKHPZhQ+jCVE03z4P2b3lJohoFBeIVLl8Ij9w3IKqWgW
ynRIcTQM4Crd1F6rv6xvHdO10nV9qz1PSwJop3fi2Oa8rx/uv4cAih/L48RID1DTw2vRLMk/v+e5
l5YlPG+aQu8+AZhy0CgVaTfl3eBKm25Fvngj7aV1uB/ccDf2bpi74b7apb+DnfNkZwtXc2mhwhNY
14VPkjBMBycIr9XhCvjqQmr6HmCfLHQukcyANFgRwkWcVCtu4WlPh/Fahhe+y1+CX121D3Ig2G6/
Sz7bn++VjfQo//RaV3qUHqP76iV+KtfOhnGRN+1CWHFS6ng/TxBRQQICaT1Rvp6owlqlkcqH+IWq
A6W5YjML9nzWJNf6upTSnb2bjFv7H2vCNscFytqIqGDtd/fL0PZGuXNq4H+u7vOGucAvxqs83HoL
iYgo6ERMwAn+YFfYWC2w9VbrsZv+Dj8Z22Crr+O9+WDdBJ/D2+BmKl35dVi4qqd+frbpwOEg9IVX
LkQ7oMuD0ZewKf/Wrdu4u0r3ifaZx1pbMCRCdN5XB1YcTCenauZwHN/PtjRyXi1zPAxfmm343Xqa
fjo3+afYd8Mb+Xms1lAc0EQzQcV/WVJOP3dlZhIXLRvKIIi/Hts2JM9xwtEbD5NquoO0UqelqPGk
oD9v3kcTwuZZelJYQNbGg3xtrJEM3o6/i9vsVt3V19k+2uu7+KrUN9p9Fu1Dxk8uBK1LCxQC/LEP
UjWtgumQTInkFoO0LdtkSZ/vrBH0c+fgmKqHOBLBTtApzZhQcJB0rgOTnOtyIa459/bOetP/34Kw
DClFyKFI8Dt19TKF8U0yWldlKl9dfuHPvINUitDiIbqhyigqfodhi17J7MZb594Zt23/WmUbiAmX
rcwbLvjQGcDMM0g6BF5dOO+TXUZ5NHrTve/r96O/baNnlLofx+nWkfTNZVunwegcLYHcoleI/pSY
d9lTNCqRkxn3auSgtRs8D85eDm8cz6NByejrJltP3VLJ4YyfBCMEfmHWVNZoZQm7VY5xU0Vl2yJd
olwV07QfmTnh2dLvVtqPVrNJG3OTZNm2q350qr1Gw4ZMZ0n+83QzaaEB3WUKBGjUE5KkGWiADGN5
uIeKO96oo7Wl9l+uwrJ+qm1pqW0xd8WPd3WeSUAjZZ5MMLfDhJexQDpG6gfVP3ikou7Q6JscDZYm
yfZ24u0C6lWjFyEyF+xt/1NXtYzTWAJJn1wSOjrgMoE78hxCPxYyD6+LaIf6unMfljZ3UC/onBil
v9VjP1xoCJ81BUrGBh0PWE8UatKycuhDgvV7z5iMTZKgjCnXHhPu8zr+0yNMpv1O8rRoqqOTJ1yX
ZGjksPXl8dBPzCSnEzQEb+HwjMrxrZx2zJQ8BM1Ci+Hk1swm5zx/xgDRIRNctl5qagWQYDzUJWo7
RnY1OMo61LUHKiirUW32Yz3tpn5pdM98LY4cw1z1n7mMc2ULsr6wfwxlspLB6atDp5bqapS67sZJ
vGkzBIHqRpF8j3SGsu/MMd9e9hJnDi+WKTtAMZgHUYngCDpewCCTssZyvMtD68pgTpmkkJb7RvCD
xs7Gj+Rth8Kooe46z1ZcE5jz5R9xZvV8U54Ph3OD0IO4z3U1jIFVVod4kmTEeVI93iS1UwDndOpf
DLpkImVTKA+dUi1VJYRZpZxhhgnN7FdkdFEjJssUwoAukNs4aatDZUhh4DqmlOxyK3YOhpVndwrY
0RvLCSYmN43pqgAI7PbNBFfRUShaWA5DAccAgCHw4ali8AkzCHRGTyJOG+aRv5og6O3jyhxcq0jL
3eXPdvL2zj99dnHom6tzWfz4p6MeMQVV4lWHsHfaDXircD1IprNwI0RY3PsXonBH2kuTASvCF9LL
YhoyhwpRFDmESY1SbEyj/RLHkXLT2YyA16fp0c+SatVHmr2J7Kr8wx7tvEfoDAOjBcvEX4RQbQoz
dE09uT6YXdHupyrJtkNvJwuf8/TqUxCdLwHU8rlQKa7TAbJgI/l1qGtT38BQTL/3XuaszHHsP8dJ
3KJd04ZXdpf093mpJ58u7+a5S8A9BPKI25mbAse7Wel92bQgYw99pOs7Myuhp+WdtitoxilFH23N
DhyppEvj6rLh+Q8WfA/ufGaZYJrdFo6RLXloOcW9eR83dHBaRyt3at23K49zv5IiWbuqYufnH9qE
O4HyCdhUHkyT+3e82JSulhJYvsat+yFJd2HvrSBHrpXkpff/TJebGy7YEtY39FkqtYWnHhym3sa2
fuNM9U1uLTX5Tz7ju5m504hMErrlwiHNJ99WWmaLHHTDNd98qo2jq9y1r5c/3MnrK1gRTglK300j
R0RNXTlc5bm1CrvrwJ8WkuuTs4gVB48IPgTZFEqox9tDbhR78oS8Rl9tzelq1K6Hipu/UfKHZmkK
yUmwRtESjDwpJ4Qfndfv2JbUjImcWAMr+gLxwUg2iBhp+8tf7eRqzzbQKqchC4IRSOSxDQU9vrrh
wx0C3Rldr46fY2Zk22BKJr1eeUqOZN2o7rPKX182fPq8HlsW4SUUh1plckqZ/AgeTJuHV8RJK2n6
WaXhp1y2UHyo16opbRqQua28hoeyIMo9f7+j6z3/AiDSIH5msVYxouF1t2N/KJSDYyVbS/I3gfM6
QqJv08fG1xZe8tP4f7Y2e+lZHAVSrrCbFcEpE2VK5ZAMyrq3zF0RJZs6UNd9E73owxcvUb8E+WcD
Yngvxe7UIrCUJwtBzbkjRQCHoAZtJ+V9jvDHsl+WKnkcofF1YCT0uq6/aWnoWvUvuV4S7zh3rsBp
EEHhsCBrCmHbFDt2VFWVctA+R4yarL6V4U3+K/E+lfoBiM/ls3RuVUBlFfIZXmFak8eHOJSVsY5j
RTugkPnJmuQbxBvvmir9UsXWwn0542UQePuXKWEXhygcQmdQNXo16ifEQ7ZtMzDffEkG+9zRnJMW
QMpEMnzD4xWVKdoNDFXEMyOmsIKl/cXrkC1o9PZFi/urkkFzC9/wtCRDbkqUJ/P5Zsq4mJ8y/7dF
BqVsDjK6pF+SUWncrmI8oKYG48pP02qPO3xL5NjaWLGeb/qMafNBd4vEUO56Mk+VF6brKQ/Lu5Fp
D3dFXP9EYDTchUbdvV7e8NPiH+JqgDtkHpV3WKKw48iIqorXJA2vJEPXdTv7WjpNsckbpk/6FS5Z
JxS96SD8uoHcyJvEKrrNWE4tajWobLQI27lpi+RWnjjq9vKPO927WQeQZwKZKqIGU2j5VzwPfZEm
REudDR2jiW4j5ILWnTFMG82UGHcaFQvp4DsA9tiVUU2b5xwC1ATSLvIMnEBlTtyMd4WPY33z7Tb4
1cdN8nnsUUp3qcT334ZUc/LVNKXp17wNNdNtIimmLEz/5vNQ2uG9LelZ7eagSSt3RJrrOU4i6VtR
ykpK2mOBC5ZGJ/ymhcpUuD2HxHF9T1Ufo6CRgUYG6nTdR43xqBeqVK8qBgrbSGMkQYSeV+w92Wii
8AcP6oQqq2nU95lUUM5UlDD+SvV8jNzYlqxveqT2j7EyxshTFW3/Y6xNOrtdGqVPMmVt8LqJ2b0A
Hkl/9H1bdW5Wpv5h6GlnLNwI0avQkgVQwQM8D+SGLyBER3Lh1yBHzPKA6177w2ZU0XIKmhXz7C4f
GNGniIaEy95Lcl9rJYZaW0aADWpYcnC8YWE588/9eEREK8KVyajz5F2GFUMGQ4u2BRSRhTdd/GIU
CKjd8cZBUEJiVCwVItqiNJkSdYckje79ABHc0ImQJmb2SRpTXbv82cQF0WoF6cgtYzIBIm6iGkGU
AWErkq47hAGVnVEu6lVtg/e/bOXkIaO8SoGF/AoeIeItwmfrTHPoFCkEpBF0m6ruA7drrE9N2SNK
qLljN9GOtLMVElJ/eCrIszCMBD5arTP9VUgE7N4cmrxMSS51082rzLXK0O3sheWJZ+/dCmAAyht8
Tp7P44eGfA4Qm5ZR5JC6tdoebCV0cxA8lz/i6Vaxlg9WhBMehR7sPDMnTY0ShPYc75Xew9IAJZEt
THsYK3OKiCVSKLGG3BpTLwd2RJ7YeOsksg5lPrlN80YfdxVPBbNF9KvC6fFdU8CLNbqaNgz8nf6q
kJauwumxIfahe0z7jd9Fu+j4u45pwngB3QseBilZZY6Jkm+xnmIgUmqz8gx9WzaPsBQXrsTJ0wP5
hXG5SGSD1EfPUT22qjPSY6R1FD4wgNxwtuFwbaC4pO/T1z/dT542Sg8zKnwu8Ar7qadVraiZFD4k
SiNtZQbBu6mhLpX+TuorZFikP/O8Kmq4M8DxeDm+mVhhAuXwABt2cPVYVUD59OO2mympPRrCvFs6
5Z36ez2SsYR5sQSsEw8uv+C98UHEJ1MBEwe9Zn1YMudUaQ4d0Gt0ndIe/e00Xwgql6wIPoaRf+Cb
c7k5DA687RSAvwUjZ+FsnDNi6LPYJ0KJBOTC2Rh6qJkDNdyD5ps8m7GcFc8SU6q3l4+G+AbMX4zH
EglCRIWh7AtmLIIeO0e1mEtoZVso6hXTU6RqDYs/3JZ1WS44sJNlEWIhkkbIgyDG3NU5PiNaoUdG
pinlwTc7XPPv0ni+vKD5LAvvJgZAK3MQZrkZ4SYTm5u53MGHTizfdULiGFpEwcv/zYhw0ocq4wQg
tH4IoepH5Ws/fS6tJTmF85/qXysRtoYJ5hXSlkQASv4NZTc3nEb38jJEr0eMcfSthDcrLQMT+XOt
PCDnOuzT2tW5qBFdatdrNn84dJ5CjGBtXu8HDAujYO0EkFV5SLWneV5C3t9QwFi4NqJLFY0Irk4p
mG8Qzdtf/GQ9077UUZAnQ18ws7Q3gguYB8Y0UJIQjOl+aAAOw6UUYekYz+v88LG0EP4qo/3KAzMr
XSl9sIwnxf59efuXbAh3Eep3GkYJNvwRPLD9XUtfjHah4r1kYz6CH9YR5uZkTR1HLEqhmilAsxgX
udiOXtgOEXDaT3VUFw4r6ewQWn3glvqSaPyJozw+vSJ8L6lZRFGq5cFSoqvS6qElHHoVLeTix+Vd
OXuCeT3nMa/wQ0Wop9wglGVUXHtSi41Nr8bov1mjtrGcT94fysP+dSU/2BJuix1Cv8zyOZWpnFVr
3Srds5kG68sLOnsEPhgR7kolyWHSq7MfQwMz0a5kW1op/076BzfgX59NuDBNHztV/W5FDVYFgti1
pLqYXrXZnx9pAJS0NyhE0izXhPWYklo5tSTj/M1ipTP/gXzZZSDT5a92xjdTTAJNREI7KwUL71jZ
1pFXVHV50Bw6xiTXCEkz2s7tNbqqK3sp3TyzSZgjIgcTR1HipAWHnh/9+J7jXX5FrcqNtZgZLdvL
azopqr4ntR+siOdtMJKEYlB5YGzinLncFw/xYzS6MmOTO7f8Od0Fj+pS4nl2aWgGzZEUHQ2RjRw3
oSqpQct+Ocna8/o3s+3WepItlKfPmvlQfxCea8umQk4ngsAj+j6A9Uqk+7j9dfkDnnFCRzUO4cFW
dSVuDAkbkZcwMvmxUp7rBvXrNFmIDM7v1IfVCNeJudL9/2Pvy5brRLYof6Wi33EAyfjYDGfQcDTL
kl8yJA9AQpJMSQJf3wvbdUuHoyva9750d3RUuCJcdilJ2LlzD2uv1Xct3J0CsYGJdl4wecNlo8wn
USQRER66eHKLhvStDe2ZwmdnvUu2vZmsXLRrO17cUa7IUVZVs4diHZRDzYh0mF7Xza23qrJ9kpD+
tM43e17cVYaXCwMjKvVVm4IYMCpp0N23t+4uf6BFSHiEPpjgodjQPyS4nN3w28+6VKbODa3Iwb4M
D8mKqCto0I83HxvOaW62WGIZsUqIlKBuUV+B7MB/klNgvOZ1kHeYOYv8ZMPtFQNa+W5LlfjEMMTo
AwpxRQY7ysdLM8sBLy03nfYfea5/vtoSepnZObxnhpUys46t7KzO+42RP378/lYOtz8HIG/CGM5l
0rQ/vxAkLW15DomSvb6mtfLOzX9kBgvvSLXWtATBN9K52hp9E0xOEptSBVp+aIxk+/GW3r1g3ry3
+Qu+2ZJRNZlmz++tB7X5kFNggLfVJCLfeoB6FVQUKGBDaznNmlks3Eo//b0ocOxwK1epevCGz1O7
MmyxbPv+OlDomc3MQ3M/9nhvkMctS9khPO9KscltPUApOnAAcnZ9KON24iCnzx+/zfdXhOAf8mj8
Wtq7QJ+u5sWE+7PyI8rYRVWOYVmCZdL2bkGBHdbdGtjoBDj+a5f/rLm4Dbok85WTIpcuLS1U5Anc
wZFHepCXZxshQLxg7g0fYh1nZHWI9eQ7YtoTyERQ5aLzhNLS4rJLhesUranZh656JgUUkTCVC/K+
CNj6+A9f7GKlxSZ9n3mW4olzaPRrWut70mKDDKlqlz10UNtAe2Hz8YpL2nj44uPNLQ47GR3lGBRL
WtvIPGsfzSlEz2wAi0obAEgSuLsk5iE6Mo/22ejcehgbOs+itX7GSYfv52MAwIMRGggHgT3s2Ihr
rZyKfsJjZI/ti/rRRM2+vW3ukhv3toqLF7mXd+Iai6OFFq22v9/9wG8WX9wX46Am6phY3LlUKJmD
P8QICAuhVtKftxG/HrbFgyiD4fsafcipVc9vf8bezjKgJhBMx9vOCScehK6cw9BEfR/4aTR2UaPF
WRfTLrAj89JZMbETv7tYcXHv68UI0UKBFevRvzHLe2OCFH3SRw19nCC78rF1ndwkx4st2426X6Z1
2s72jCkw8Fx6bh0Nvr7i3NdWWXy+QptK2uTYkmghLg8uTrTuhPH1462c+LzFVhZOQAGZTLgzG2jK
tyY4hGXp70gzxBAzjJy6CaDlt4Lhe9csgTiHYYD0Bb3TY+Pw6qlBX4zah8KjAS+G0M4jrThL14a8
3n9//6yzcAFZUZj9NHn2IUsw9kQOlb4165WEYW0v8zO8uYCVKCajFT58qLgvuIxA4hp4GLAq7RWH
dhrY/vxQ/+xmfpI3K01UJ6JFv+wA4Qf9xv/a3ZV6kF2Y++JVflUQmAw8Hsi1qHbtHS7ueuhMDHqD
PvihbOO0UQGEGCDz8fCxDa4tsvAWpDYSBjpx+2Bpfuxl2Ybx7y0z449X+TdO6Z83uHARmg4YDuRA
7ENbxr11pVWh/+J9Q+bjfNb0SGYbp1o5wR9bh6kvvL9ogeBGKmAfarEl/nkBbRYMHICO8OOdrS2z
cBTTWFlpkeAj2UkVgqcSKOCncohMf42B9yTcPLLBk16XjjEsRkZ8KLBfZkkAfzQPhm/BWaJrYSrC
/25bCz/R6Zoucg9vr7O+Usc6q+pXZP+hakj08UKniTJQTB7iPbDWYm7oZDKbW6Vbtu1gHwbM77E+
5LcDOMqC7JvfR05wV2zXJulm13PU4JgXnOf3MQ+CRvdy3MsaASNv0Bs++ASCMCAJxtn9eE/vnCms
MPcJcQODcnFh7D6w4tDPwgp6WlNU7Ip2MwqQ8rm5vXb1riy1jHE07vRWiiGjA3dYWNYxM5uQZD/+
q/0scQ4e5HqyGhiWg26KIIcartNWIXfXLHxtL4vr0GTANZEee3FdFVpoPOjZi+jXBmTeNzgAXdDS
nQcNl+Usx584iNF1+2Dc8cPM7A+mCGTzVmRDfbkKmjqA0i+ocv6Td/jPqgs/K6ZRF+BCtg9ihibd
d/aTs0bD917cDbv7Z42F3c0DUJMLHYoDkGoXNjSQ4/LOPaRRc1dsvKiN+h/sxd6SkG/MV70L/Gfx
Knb/1TaXKFeLAl5h1KN9GA2J/NSPkJoW4uHjRd4/wf/a51KUTRg1zUuKfSrtcUyhL/78Zz/fxtH1
kIMC8jzT+y/JtCFxQbssqeV1y6YiwrDgd23Q1+YMT+ZNZucw4w7BBQcY4gkUxQNg0Chao7/OtVIf
Im+g2hfPa/qnfJzks2WWNYOetGw+s4KjHCpTK0PiQHkf5TIZHjNlAFo+Fqb6YjiVPYSAYCRFUGGa
9TOpMggnDShWjwEHwVYZcK3tNEzb191KDLuM/eddAOlrujhOAH4syTx8Saougd7UdQoFxPu+rPuA
NTVHJdNNwxLC4DON58pZWsbNP9cEcQjui1lXZ3m1k0JyUfuku4Yv778biqkQCNgsKBVIJ21oNz3n
ev8wEHv/sV28s9eZiHrWV4DQDYg5j8NA5hsduv26ugYh0I1Ks3KTcgZws0RPARRm6dbk7vc/XxJv
FlYIdkZkdIvwYiyAqVSTra6pB9bRlPbfNRwq6Dvdd2S6pLLo//Dix7udP+W/Flw4YWaDiLcmrrpG
/ySNVaHd+9xRgTliHKtt6R+mI1gNmwLH6ayVpIPw6PiNGl7lsEQf1LVPUzPMx4bdOlQ9isKl39qm
X+MtWQZr83LgOAJCG+sBRbFwwrhgTKdISnVtu2AGIqPsogREcCEXOY00UXsrMehJ2IsxOkDpgFQF
qg3toSXcLLHttko1j1wX7o+MJLc2ODzzytrlOmI3akaD7Z2bil+yurqwoCf0sfGcnBOg6ND4AosI
MCrgfp4v3Ddpi994tsYwaXdNRvZlsNpkP+pJF6qye/QrAqnQKnUDVq2xMJ2MOmDXR+vOn+HNuoo6
qhgHgl0z4/MwWpvUJudKMzGTWgWT6IIWcNympXumDMBgB4JhnHLFRyzvCOh/gfYBOBaIJ4FDdYmT
aQpP17LJda7tXPciQewyUO241hp7dxUYDUqWFsLXn2/izU4NfN1mHlO7hhpQvS05gfhMjhmOj7/j
CbnfTKyLrh+mQcG7bUNL8/iFup4gUkgtuxkGqDya3PNYSBXVr6CDV4qg5qXzUrIWww1FJqDQVxQd
5P4qt6zuE7Bk3kAmctiysdsnrcg3U6LXZxPT2K+r4I9Y2f8t1/oRI/uH3O3/J7Ky4+T8izVwpof/
TeZ+eOEgc98038uv6V93Mz/696b866X89tf/LLuX5muXff3rAr9tj6jZ8cN+UbO77ic4B2tmUgHP
Pyb+4N1/UbMT/xMIqwD6d2cGaBBXwfB+U7NrhvFp5gzAFBzCBzCMz6Xy39zsmuV/8lH6AysylI2B
EP6bqP76VwIEjnt8BxDX//79W670xWWH4VsMY+Anzc7Lw5zqIn9m2Yg6/5Sk4ItM23uoueZXmDFw
XnrdopuCzN2VLtdXLP3nCOmb5AzB4UzoDVb6GdoKqoeF69CGFkyylg/VR4iX1PJg2BeF+9r4FxO7
nR1k3wBGelt3LOaiAUF8ERnsvi7vrCyPevUsbRUIV9/z5rUxawAntQCsJSbdY65sz9N+78ibsu03
PWWhspIwYxemf18bXly2kAFhQLzlU2y1QzjKctunRlDpSKqqrQlxzc5dI2BeskyfbHdxsElTQ48E
SnKhe+ddZge45ADyypG2EWFzBWzMTfGI0A+dnmCNx2ZxN5ysvLgK1YABazpgZepIGZBBXdHmKTFY
XJfZDznYe6tdySKXXuxkyUV6ImwH6nkES1b7Nt7U8QYN6QBsdht7S3di7wR8c/fmHP7v2PCxNS1h
TUi6lQOWNohR7bO4uIJS7EatDEieHJN5CTD+gzNEB8fLcmrekP1kdKaGaNv9OnkZBqKvk7qGEvgj
ZytpyTK/+/UC36y1sJbCbty6h98OQeRZBtU3b1s/NLvhXGzVU3lIvidnmDmFdPp5eZNuky4gUOcN
1OeP3+kyppmfAhkLEiTQ2mHofJk/W0WL2XdWgFxCi0Gm5UH4JpjAYj3GlQPloSAzAkyOfLzoInA7
WXNhrdxoHL0zc6xJ8rjP5Lbspha07zOcIJ82Hy/2jqHOWjMYR0N7DsByAof9Nn4BM4gGXd+Z4E1o
VpiYxXCT+B7d5GPqRKUgZCfHttuUU8UvLb9qI4Rf3stYN3LX1qQ+r3grr8C1YF5pmZd/HyEi9mdW
B/eI1iEiU9jerAzz06+8jTtszYD/y7TAstMsbMAMEIHDCDpmkLcIPQpmE5o0a+nPItgBNQLo6FAx
Iy5Yvl0QnBy/FsxF+YVhYjRXpnYLzrak2Ri6l+0+fvuzF3hzA4AODnsCHRvIE+eb0VvcAMWoegZF
63HneKB+D03hyC5gTmnfN7peXQ1idM8bbox6ADYFNwuBxl8j5V2WiIB7xygDSpGg6MHoIxL8450a
ld8TkOUYO9OrvNg2Ch8TKaraWVmGVrjFBTQ/qy+p05SgkvGbc5Zm1SbPjDH0tY6e9dLJV7hWFm5m
RslhImCuSGDeCNnn4t1Pwu/KpE2qTUecCXpVU30Oyep6bzXed5K5atdhEmTlMl7G8fOiuIcx9IWx
I9B0LmU2BBGs08oUi44Dv6u41DeZ9PMH12T5LiWkAaAOImyRlYCCDazPI5l7PW0zQsm2ryzAVfNy
5T0scTh4JvA5A4pmQYMMszpLEdDe1FOh6qnepGAXDDM+5ufUxUxknTd0o1PvW66KM19kAhBJaDJ1
fr2qzjGnwG8sFDxocAtgvYEsLPBwzpIVzZ5oDe2/etg4MJE0tFRpwCqKXhdB6or0tnQw07fxIBE6
bue5zieaNvULOOOEs/FLCFsH6VDT14+PzXJEFE+F+RQYiYU5FfzjLC4HK1Gt1tdmv9EyoobNhDrn
LQPh7q60W37r2l1WB7oFlmQQdY7D145nthcVLhmNYIKC+LUHwkegI01XE7FbT9MDRFGSVYakhSOf
r0moBCBjQoqI8YJlfRAdyc5Vbuns4APoxVBgaNlQwM4MQCiEWj8am5wYbeC50LOymaHt61GJuPU6
P8xGU4YWtcDs29nXOHH5dkg6udJUPDH6+QnBMQLgC4JowDPI8dnPRwJ5G1AC7UqMlhaBVTpGbNTt
FBpNZQbKGNSZMCgBx1/T4/M2PGbge4DyOpiPUG9bm/KaD/ZbY5sfZ24iwPWChwE54PHjVGhidRD3
cnbgZAYml6Q8zmmlcLYMb+WSfWepuQ4J5z6rCELF63gpvYNSPO8Sd+dPyXe9mbpIkcaNOSQhV1Za
OliYAaj+QHANMhl9psZf3OcG5mKG2s7pDhWfr5iyZduOG2lkkjKHYl1p3YMhqH6RBIgjp8ubKMdw
fWhDW3Yu9KWhq2px8/H5+TnXcvyiAXNDTQ/ZNThXTuSrFYETc1Ob7mjXsW9DQawbX9p7PSm0kAHe
sIWTF+dFCvnLUmvMBwOzxoFiUwcGGgyCV1ST5y0YkdLA7aFj1aiuPMunlm87wdhtjes4NgDf2n/8
2KffDE8Nhg4ke8ibMCJ+/M0KXF+e2WZ0J3t3usgyH5ASWeu7AvN+0cdLLQO/+aOBrw78UJhRg+LH
EuJs54kP1Vfb34nKkvdewxK2SQEI2+W8NmzwxXTJF9vj7feUErIxmZHvBISgyk1TMtsLP36aZTD8
82nm4iE8Mcg84PeOd47uOP57b9JdJ5v6Tiia31iD3d5U6UDyqKBW2geZjRJf2Nm99q3E0cqCyqqs
eEJpqN10E+seBKb5vX2vtLbesjodqjAlhZ9v+q4nF7Jv2Au3mS12LrchAcsbAylgU7HpT2+1+dX6
OAkGRsiQ2i/T3i5F3TzJsRnape6Gy9Gd6zvdjslaxjYHzRGvXBa37uTEXYOmRGK6cvvxG33HlJBw
o28J3iNUY5ddD6dl7uRBO3jnD26/gbrvtKV94ZxzMycrH28+3ouzhugOs6twbahPLmd9md47Hvjs
tV2KBn0kSZ9GKDW0MRsHLxosPUWXEVRfnQBA4ONNLqLL2Wpmery5gILpOTSAj62m8KBTxqDDuStH
qGxivOFFgNA1JPUELw+C+kjjpR7zuquuoF8qVvzeO694jt7AWIBhVYwgL2w2a6oiBx1jsq9EYl9Q
OerXJWwPdAP+2vlYBozzRt8uNT/Kmwxh6FKug+4l2ePIertaT+291J0CjWgiwM1AZQSyinzFRby7
P/QOPAP9c5A7L2J3TnpcHzIH5WEC6dOu1T67OPoH3QXJy8ff8d3tgXwY7U5ogCANPd4eVJLNzhMG
toesJLItsCzrbvaMUSl6Rji17mx9WsHEnm4Org9jseiigmWNOIub2GIoaid4pfu8AAjWBW3EptVl
slE691dyoNPzMS+FMwgSJNjrkg5FI6pRpIOdtAz6iIHuAClYZVMBYnyblLHXgJyCexOyEi1d2eXp
i0XPE31x1B1RXsTaxy92mArmw50nexAOl3vNyzCIYfbDoXHnyDGrKNizJ74WdM3H7tgh4ECAgXcO
63E+T4qNzCsMY/SSvUirAfVr02w6hKXTyIN6Unzv8gSFDa9Kmn7vmdQ4K0Zfq1H7K5NnMaRrFYCl
MBrcBIqus3460MjwE8tGEVz0UILTx9/VniMiZbV8lzYIP520bkMLHiRsywZQykKz937LxrM8RW7m
JJrcUlevg74v6A3Pcz3sUkPsVNXKsxqj3E/cZU3cljpU5QbinGfgRrkuLE/u0ZDK90U5DlGBrGvf
jQm/NgZKLruRFGc6WEig2drXZ8PoFWHmdWtEP6ffHe4QVElzSgVhC3vhmpSViWYydX83SAAGzMPU
mAFACmV9yPo1MaZ31pqDFQS1yAPQw10ELQMTbsObMtlnGTS7auk/uUainxsVGo1+Vdy3U7FGa3GS
N875BqTEZ/kAtIVw0R7bdVaY3ZR0frJPGP1WGSTZOR06JbOjupp02e6kS32Ig/s5tIWJe0HFSFdi
tdPcB48Az49Ebe4+LoNeMAWxbjJBCJt7og9QZXvRZJ1EzjiZsaPyNT2PU38FERG8XFAWgFgDtEHH
OwZ2viRVkoBrthzlGTg9agg0mf0F0Lp/yJWK4zJ3C2aWLcTOEP1Z3KpjN0qQTJfQCvOcs0TQJmAu
dyPLaotti7eJ+J3SO0dXTlRbIDD8+C54JzCdy1JwW2ByQs62RDzPSGitn7QM16rwwnLMvH2dEDC+
+KQJYe/Trh259tr2BSTHBZ2uSqF9zpze9Vfu91PDnkF6IDJEr5WgODr/+ZtL1yuYzYfUz/al2aAi
UA+RwbXpGSJr5LJJid6HbOxX1pwP5rHrnNeEUCTkLqDfsLyWaMNUO6EQtndIkcXUgC4iQla1Yrun
xgTUHOidoBTngNpkyQogfU9qJViT9qrUwfULbloAlScSpJPerdQ2T0M0LAWjBXW0i5nhZZAE8k1l
Kbdg+0K0/VlP7ftCd/JzQam+M5BGhVYPjWtW6aCJKa1xZWz09JDOq1uzUBbCCjRcjz9hZQiZU69i
+7IdwEBIa7GpqV0HUDnbT73brgAgfpLuLT8folFUReB+UXNc+CWr65QcB8H2oNdMI+W4A/CxYxKP
NE12rPS0AzQp2zM9adgGt1U+iySnu7TrMO4pIdPR6ZIGTGbZqy6bMehy4e7GzqYRQloaU2Wzc2MC
E62smMRfZslWo5i1pZPmhRT11xe7726I03YPK4dy7g+ebAx+Fn3KuTC1bBMkuZG2smzZHm1PFkjP
4bFn1iMwLGWyZW5zDhS/fqaGTgL6hD8cslFfCRLffbmzkCpcAmRpQaty/DFBxi0ND1RF+4EadTyg
uh1V5kC8QLTGI7BZ7EoDVg3Sh4OwdrardRdmaXtPhtGPW7330p0p6mep+ATiQicLWsdRoQNQx87T
iH+hWUkVuYivz0oDyWZf22hAappVIlBRLwQ/l7uk3LbOtKYy/Z6fgbgnYnx4G4TbCyOteZWxNB0Y
hCEttgEhchlP9ZjGWpGQyGwpRgcwPvXy8Rd9zwVgWglezQdBNbpdxy/TMhhEp1Eb2deOtANdDAJl
XkUiv7H/EH083yeovgMR5KPKCzjSIo/IklYaDPTxe1ODtHNG9eQc7N/FxgSB0TZHIL6SFb7jQ8Ff
jsOHSxfqBbMI+1u/7YvGQp8Ftmq0hhMRq8mC1K7X0EenUT12BVFW+Gv0+uFhjlfRJoj9acnE9lQ5
/Q4lkTTsslaFbYF8u9NL/6CZSkBgrqUr8fW7+0P93oXJQKV1SZfXJayvmOmxfWt48tIwNPGohN9c
f2wg77hOOE1cEwgAZl+2COvGRKYobmhwZaBKj0Wi08tx7LWd5mr5jUPbNQ2F99cDTADZypzTL25b
zIrzRkm8zz5jse21YmM60CxFY8wKvG6tBfne10OQgYYnQip0vxaOOgfTb+K7WM1tDX6eKplHnV1O
uyGfwD8/QtF3eEq0RMT/wUtFFwynHHgMfcnKB5Vzp6GlzfZpZaZbxtwaurMFeB3pqF26mW7f/Afr
Abk+L2egIrU4etA+tnzep/neriCiY0Kr9YKCGyQAby5AnUKtUXi9c9v/FIt00ELHqVheE6QshAet
53yPOieGMA3JdkOLsLGDWu1e00G86Y+GQI3VT3dK19KVYOMdp4Z4HKSHM9cRCm+Lr8po6eD6dfJ9
hb0FVNrDYWDNl0E63e7jF/v+SjAdy0XBC32s49OfonPt53Va7I2e0Rijp82uydArd12erxz3d5Id
uCsU2BGLz6o2y/thZP1gtKg770EGmr7mZKr341i7m3pi9T5zZLVPhtK7VGKiIYKh9snu29WMa3Zn
iwBgVjcBmHSu0Fo/H/JNMFyB6Lmkxsgwn2LTUHda3KlEozHh/oS6cW+ApZQbO9h+ErISEyyJQ0Bw
7tJq53Ot3378+gGXO3memagRJXIkuihOLQvGlkYwDlJP2i5jtWEEnZuKH7yzjCsXFODTFrCm0dp1
VW59K8ClX28di6qLoVb2c9sBQ2dBd+HOKYfmshuaEfP/cjA/M83tz2zVk8fRUrkejFVXXIPoAQM6
ep6OaQCxSFQs8ue+K29R1JBXspqkt0GDk3+nIL8aYrMa7OchIa0HN8IiJI5gxqmmW1MaxaHsijam
CCpuuWVV1xpJGQPMmUN9HVPZYwGeHgSmUU0dyDRkiTLygExlF/VOCWiTlSbeAO4m0qIGj/ZsAcLr
ot1KBiIeXHA5B/iStR4WtbviqyCT98h5hhuXD2Ai9aqxuPT0Iv1saZMDThieounsKIK5dumiNZ9K
wc0oKWvnQm+M6nKoQf4aETbwJ7OFN2yaZHC2aDbi2cYhkXkwWmkbGx71X+pRtI980mw3Mmze2xgN
7rS7Do+dBm2ecCOaMm48c71M7uQgMi/QOid3g1rvsjvNFpW2RbMNLC6TTERQGMy+UF71XWXsMXE1
146HojSe6i4D3YA5oud6QIFdvda6V8S5Th0SoDgM7HbCXLKb37d7xYesHQOVJvLcQ12nDLlEDBZm
gwVlatJk42cv7/NXNzX7LnZw0zxbwlVJBCGb8RnQcMc9Q8PbKiLZZ+6hmjCZYOcZ9feN5hp7rWkI
pMrBe3WYOtH6gc9BR49pk6yh29IW3tdM8AGfrxAA+GiOpJf+4DR34ONHb6UB7MGIB41OXpDJ0sVV
p0HVJ9Iyf7rjVoaWqaTCy+O8c/spLNK+fOCkGjD6ZvvdzkqFuMW4qbOfUhsVJubolxhOqG6hYooi
N5U1Gg5u3/c3VQnh2bBpoT4aFJM07nUKb7JrCskuIJWtXzv46FaQ0wFDBY6m5UOAaW893VaZnuyk
U5MxpHyUXmS0zqUYneErNCKhmNJZLu2DBNIGdSRMveAwYK5/SycK4D50IwDSNWVSPZmq6l+TNocA
QaW7NQvaRseIvJ2J7z7GDO6IPcmXSc+MAcY8kMjqxgpPkih2xbpktMN2tO1Xu1ONHtKh1jGUBzyP
ghmmgP4NdnMn6xxD3x5FDBqW0nZe2jYFS9QIF/QC/VgQooP9138yc5dtMxQfSUC8rOJhks0/p2CF
DCeAg6y9roTxaqNYmm+pGrxrNJcSMyhzYbEwR0oT+V1qPWbAJp+V9YghhSIzJA21pOwxCm9a5Rdf
obYagD/QlqjvjkkWE7MgZymuD4EObw1asabOiR1buJWf3JGnmAHwK5wkK0OLKpR62kA7qpTjGBdp
JkmgRsy8BxlzimsOmtNrSI+MZUAGN4ngBpqvoh34Z40wcGQK32SgMQamMyhp3+59NZDHKS/7bwol
YOC4sqRPQtAVUxDN5gaIwSaqaQCUpYV8bhRImzBpRtovCSNlE5gKmlYbw9fpV8Vk96jGwoHUKoqh
VpCQAqREeO6URynAptAKzayx3vvgpHlsy5QfClWDFMarQWUdJLyzb5k+ESTdlT/nuWUzXKeWqu6z
tlL4oBKmC451bn5Pm8n+plMkP8FUJeN1A+ppDTgCBk0rzA/YMPWsyq7hwBOwHthk6mFrY/KiUG6b
Qphejz5I3+UXPYSDX3tapq/uaCgz0HtgTALa6JhCJPnk344thkuiVqCBdI7siNwX0gWjwagSVMiV
0+pGjJM3QMN2lHmIZn1xw3VM29gVO++m7LM+2ZbcVDlQPEhoJEhKIcta6VGlqTriQJ2qiALlpoKi
H6omgi2I9LpKLX3Djdotd8Kc+uSs1VLXjdCx0m7kRBwWZ2xqbttMpre+1/uvCi/zPuHtBbf9z0gd
GYscicsmxLSIByhsKS9AvjGNMYMBP1eyr7IAPst/0otEm5DbmiOmIUoOwSEvl2YWyzzL7hloB5/B
lZ4+4sc3LhBQPr7TlI/0bEp6H0ykGg4LBik98UNY1JQBaFL5Awce8kG2kBTCporBCYxx0KrI17Qy
gTIrYpEgbe0RLNMTsW+9UYptMVTmRVHnFmx70GwegIVEw4y/8pskqG1KYUxpXmSwiW6mWkZzRHVp
nsdjU1YgN3ARX0287d1gqNMOxOcALWFk0VdJiseD7lnXCuO575N2C3kRiJ45RsWNUCSaOocxEzTv
SeX2USlVBW1i0Q0u5jdFd+ikD4DwWDrimdfQSKoQIGLADTytEDBNUXDGZHYOhj5VJQCBmnVvPGmp
7V161eT/5tr9I5z9/20Ieh/J2b9H0G/lC38LkZ//9i+IPIjUPqGuC5Q8/q2jo4j84RdEfv4TpH1I
iVB2/tki+w2QN8gn5NiofHtI5ZHJzFWh3/h4/BGifehbATcJnCEKQ3+CkF+C1YHMQTkUoxl4OGNu
nixC+gRld91UCb9SdtXde1zKHW0IezX6pvHg9foSVWY39Xe6qxd7Nak6dsVAkhjn0u5guWOzy8zL
bEzFENddntxy39duiT5moHv0zc84L9m9Ybf0SyIUicH3G1S4vg6QKRn7zZCAWX7MrYdEG+Q52A61
W82EWFA20OEBcgEMwibAQlykgA1/pfqwQfzS3WRDnmPEtbF6NzZRSk1DZU/eGUcc2m4EChRBplR9
AWys+Rv280eG+//mgAgo8z+y7933l+bbX/u2mEdD5l+XXyNRvhR//7f2rfH//Fm/B0TIp5noF1hk
NJwhRjn3cH5Zv2t+Aukw+nXAMaDnYXhIXP8eELHNT8j7kEy7SLHmWTf8X38PiNjkExrY4K2HvSIt
wzH4kxMwZ8dHKd5cFpul2pDVAqrrLooFDkCHtOcc8sa25BufMwfK2/S5Lkc78iUlG2mPD0rIhzcv
7/rXAm9HU34OnB+tCySsgcEYYFUAJANI7ziX9rvJq4RPwZmHafTrSm99gayIis/wJPylKFPtVhiV
iHsXYK59Zw1jH6Lbi5yld/I4LUUvYqsyzhki/CTUARM5z9KyMDZNoYsnsC4naeRCo/o7kdKqcIsM
7HKUWf8jRax7P05p/UNjcmsV0wB1LEPO92kuL53KSL6WDX9oLKOSIe4/zQsmsCc+jVoJ8nA/24JW
qwwKh3AZ9KbqcGXpNRuCVMMwl1tk7Neb+v8n7n/MhbB/f6Fsmpfy6/e3p2r++78Olf8J/hpnABUn
CAKBngFW/etQafYndANnMbK5WzCPZMGj/z5VtvEJfVTdhsefG2FgqvjXobKMT2ASgAAfGL1glS4E
vxZzVh/NXR1XNW0AIKD4BuT1DJHF7+aD/bYWnSPKaWgFfhlgDYZ8NxhserRy2z+DYbUXeS51PXzz
at45TicrzpW3mXgeQwWYhpkv37cr6lyrEBa1kFssAWgnKfQOg0kpQw/F0DTVxjazaaXKuGDUwb6g
uQMfhOLSz6t9KbYoQNovqJ7LYHAmyMCzfuQg0BsoI8FkTm44JJUbYzSfsrgAJ/6TtDCKEYyJ9WMg
TfGqKhDIhwkEDT6jQqq8zcdvZN7xP/5lfjpc6D7glHCuwFLPc3lv3wgR0qGQxMKsLgCMbdCXrTNG
dGqdK9sQ0N6bCuVFSNrHVQmAOWQ4Wnme5piJy4ASQ/dj2fzMpOOytNEElDZsTYQCbfdtUpAJDR2R
Sn2fCWAVgswBrz2y5cY4r4HIr8PCajUDGjQ1hBDGWmbFrQ2mUy34+LUsMOZ4LzOi7Ge7GYcEpwNn
4O17sQYLKt2OEEFFoQcVoKLmXDeYlsN0RM4y5KocsqFao0HV3naa0dmCBAApAQao9DAHBcEXCRj6
DZdlrl2mbZZo0eho/lpfwMA5PnqNkJ+YBxdAb+BAIQjl3SWeiHuZ4w/2/6LszJbsRLI1/S593bQx
OYNZnxtgzzFHKELSDabQwDw5Dg48fX9bVd2VUp1OnXORslQqFXsDjvta//oHbkYpUnEqslTuuJry
UlW1efRN+a2ry20Hl0G+5pl234e2zGTk1j4JS0Fb36xlJj5BEIF0ZLXz+GgsvsPsvq5sJply8E6g
SeKjUxhDnvRFbq3JOAvrCy7Qq4pLPddxWK1VfhhQKObJEhhqe9BriJDIDQvrfUu7azaHnU4pjg2M
cauHrbTpiowQddEj7TeUEEcqp8C5oQtKO7KLvAsH6CpymfdwpbbygbMIVW/mt20ZpVnljpgI+kEm
SAXwfPXsSxB8HtQSvPvGZNaJLAZjPE21ofbzKpr2oBgKVXGqgMui0PIJkxAla84An5InOfWjjTs7
LPgT9AIfgh3FIZ2cFEsZe/5MW9YqvXzJ/Jw4jK0NeRkwU3SLm7UgmYSmjraMDYefuPWrSbqWObt9
lNK8PspxzZJagQDFpT8Wt+7mu/K2LUbi92xz4VdjqbHCNSqAnTjrKtKRTOlyK5GkAs0O4cJ8p9ts
NKAN05/lsBqm+Z55Ii2ikKFFjq6/meK67uUUCZ0N5z7NLBfSb5vXL/OoxkswaseIdJWX6/0EYF9G
VjfUr/DWxwBH1zD4Vq8bNuVCOnncgPbisBFu/ru5yrGO/B7KWoTxxfLguYp9Go8wcTFmtTQYF+eA
uGYwsqX1XWB+DSQt6r4Mw/Q2yAJ37609XW+TzY5LOHOLNUsXbvE2aTXvFsZoJ3czMtagPZmxVjDR
orSc8seNUdi3otPaiNYCAf02tl40Npb1iJxKyXMKeKUioNBweZmo7MnKdbo83Dc5+oQsbIcHAewv
I2DaFtetwJmPqZN7z73ou+UkjBkjpLLJ9GNQucUazQsz/MiSYSF2rZy70yD6/mBUyjo7dfCFso/w
cM/oKgxYXMP+2nvplRFZld/WUjD8NryKrUo662LtxIQ3UUHk2mXdvIvu1faNIZYJhUGNB6ew56+i
s8tbU5bmi0+81haD77d8h21RR7A8506lojll3jS+CTk5iaPSDLG71STEzuRxzrRjL9TM9ZO4tfLg
g2yXjfkAzGh08z6scOqIWuGydt1eWfulwSY+AvtmH9ej9ZXMToa+qkjtN6vNUzD4qsXVo5tLxjRC
TCQ6cE6gd/O/e4xTX4zSDX8MxiDWWPH3w5iZVfPS9bSqwIV+cbbkYsRrFcCCgoa1E9vYP5dEtgLZ
q7Z8qzqzSgoZzNlOD7bPNsPjtqN+rTJzZ2ahiBrCZ4lFBNA7++sknt2tFO/Fsrb3crGX2BuwlsqA
gk9DobqbrvM8A8RUdJde2Owq3eDhZNqpqlTolFoh9zWl7H5FuvS9C0J5O/jks01W3y9x26X5Wbtr
7oBFTtWPbtyuYJ8DJW3NjTmMKhIaHxaZBeFh8TuRjIXcnsyqL2ILd9FLlY3oX0vAqdtV4U9yqQcD
ogp0qzkiL9CLR9uUu14XYxi3JieXaW73VWhApu/hv3zsHZ/FmnqZc2uP8N9HaHEPQWsVhxIKJbrs
VI07uAf2Y5WhSuHOOEd/DNzYnTrxOoR9V6AOKuD3552x7UNJtggAq93tJyQjxzLP/CqeoDieSQti
CjXUQt10We2enNZcEXZ0dh+1xjzGed1Oz5z89XvgFc5tacl53zRLmj4qa9M5Yc8Y9EBJtYenhkQ8
eTS2aXpcHS83Y7NIvYuYw6C6MO3Jd/O6bA9GiwRXmEQwRYxS2MvycYhZxdtnJxvdKWo719tvoX89
fbLODR4r8HXjETUUQzrSnLfwyIFspKeZV6FJ9Ljk+4EVy7tduXejb1cxHrZ6hy5OJ6UH+GlX5ZQY
oxjPSy0eiGU+kaH00qWBfVPN67rXhjrYlX0YfOsrhrtPPfZGo9U/WV248yr7fc2ye7npvbsVD4Wh
3JO4mui7jrTyiIg7tOJTxp6aW891790qyyz2YzFHYqn1eWmw/xE4kMZAlk7EAA1WPW/zh1SHy37A
pGTf9mF5nNfRSq6G8ydOOj8xsqL8nvZWvnONbDiwBv1d5Wn1PrvDcpn5CJ/Tp/N2MuA+oisYXrtS
poTHXSUE6wZwYcrAqyPhqLY4S1QfKzkZYX+ZSmuuImnWfSw7e0LOVU1fymHbw+81i1uvqSadWEZu
7v1Cy3qMuKFp9sUQyzShow2M577Isj37cw5btfQcSi2nqcUxTUF/bnVQiWAXXg0SiDNq3+yyt7jD
VbPT2zClT0Q3X9WRZKdHLMI+xpMszc5NO9rUukrckGC47TGLXsYDpYaOQ7kIDBcKvdwxhyC6Kwgn
LW+ctV92xWxu2CU6Zjkn4TAP4w4Wxny0AonFoTdQvq+O2/sozxuGdevio5A11YYIMOWesw0KHKPd
vBGfhglMamczTIi3wdysqCR0at5DxvM+8M4ON+VqrjpujcAn+ocMvaRcm/5hYwPalyiMcXAcs/pb
kCnneo98wFcG64nTr8KNBsKQXnxq+zBSJFW58YrFKW7z2nAffaNIY/jl1Q8aZePDMPXFtAPNbU9j
nmXZbnMrGVe+P8YhYpgPC87UH3PbbeBOdyF29aUq3O6kCifl5JhXfcjNbji67dwmy5yFSVuQHN81
TZsDl5f1fWCEy6fJbnqsI4Q8rygiHoEr2ltQk7c5KMczyZ72befU2StDQiw8yZW0PgvawAtwQXjM
0tr6UY6O/yGb5LiTXTp95c6KT8pKzQsPjhXD5aVkPknbUHGBRP/NGzrGsN6yYS9oTHWytvJ9sUH4
Nnq5uHKm/jjaFVy9qm+WhHefKqBmOq2P+HdZn3vyFqKAoO2zNaB/iYKZ71lpp233wOKK975r4+3q
8oLcdjl7oN2HadBVovtuhvDXF28lXH3mIV5wNptssGK/X3iSU+isexekhuKKHOSb2XMuBcygc5NK
L0o3j19M7b+v5oSGvOd1m9LplDpQBt1gW8WOvYu8cwsrn7XunqZa6C1eQTlPelmy3WD0wYMWynqp
ctFeGmUNd6vfrw9r37iQ+es23Fe6a6GoevSX5nIy1rn6TGuaxyOzp8eQU+MAlRmKgN+4233utCoy
+1ID/Dt0RPSMw7fWdtObxpqti5TG+AEhk3UsV3c4NwzbbqFPZQ+DWV0yArl8vHFu+nUybfwy0zNj
4VNbyuqjl3b6CwKY7sNEsXOoa+/RrIoDRRw5Gnk3HlyySVCgzvWNnMQY9yZBSDlJWXtrsKbbzYDZ
LDa75ECrSUWsG7GvZah2pUneZwU378XR9Ohd4NSHtV2ZVwWM7QrCZg967W/8urd2Yaamu7Dy21iT
F3Ox/VrGagiCyCIa9N6pqvSkvSlnr9XrZR17de4Rqb1QclmJFK1xmXVOqF/I4+a5D7JMhjz3k1W6
9uuaDfUhcPrtottWM8oQ73nP5M1tp2GnIffsGuZehyp1vg+u7ML9VG3Nrkjd9DIYWxnlOdPpNl9x
L2jW7gU6WnuLKMojkS4r/N2SO1TTKzEE21Qhc/ZzdVl734sXY12PlW8IZlrTesHYc3zJt+pHqIPx
W6Mh1mfzAlCX21kQ+YWtmWTr9NBnZX2oTYDn2MjbMPHa7qbJm29r2qV7au/24nobxvO2IiHVGZzP
lZMS0Nv3cGTlON75i7jG2naEVZlegX6vhHrdUnlAcSVA0it5xIRVjm61PU6Bsl98N4djNMztnqlj
fmVKDuHtVI4bwya5xWPJMNF0oNua7Ltf0cIG331Zb9E0W5wzaWoT9JUat9hPVYd1dIMPoYsgN1aq
1hej7qddPtevwZax5womWGndFvEc2vLN6lSCPUB5Vh3DOoJoPFora+borwcT7yamVDcGQ8trVWzu
imHZbtLes/ZaZc88E1BCRlRJmqfjfgr1K+6s5HCuS31a0JGNeD/uHIND2uradV83/iFfi3bnFKrp
46Fnicxetyb4orK9NIwPCPtjO6poY8jLNV+KonCOBqUUegHNzWxb52vtmQ1qRP3kqB53TDmH+ZtZ
GA91Vmx7ww6+M7KxzzxtePUcLaewKA6MededHNTdWi/6wl5A66aN5pl6bTtWrqpjtFucpQv+ycDD
a9Q2btDEaehPu3BAMj8bXU0kEMd7xut9BPpK9xTHnxpf5wcyOJy3pvTD22GdqaxwHY9g4U17X0/s
I1X4PobBsz332F+lpYz7Hh9Ky6q7vWevR4MXCKDYdW6WKii/tXWt3zRuWnW0ZMtyCrSMnHVr8S2r
mybWfuU/p2vfIwf1AWw92CgOlU96FNv2sRDIjkbXmWjGxLRGHGDNbpj7Ot6cwJtOkJoXl9DlSTGA
VDOPcNjyDmNRuiZ3oEWIgoziw6zb91R1b/WyBN+GVZWXKxv63h+n3DulwyRuYRmXbZRL6X7Mps49
e3M33xm1WL9UhiUftMXgJkr1OhxN6Nxub3oq9gLZ384o8b/Urtk/eKVZngfXcG+l3ToPyJnc2Oxo
L7RVmI80lOKcBlV76NupP0OfIikpM3Lr1ML7OBttoG9VIZfHLq/l3UBowq1qNASFyXCeVbMYQBuu
/sxEyXpvtGoS00CTexCthrBTjdV6DKu2cqIRxOtE5MTIL3QCozPo3UBZ96Enw/xbarjbLpyC9ZvD
Cj9oESx76Xfaisbcqi9N2o6xMKb+sNQ0QbswrXAJBky1VIKgPyTkbVmwOJBj42BQ4ehpl3aConNT
4VsHYaOI/cYU32djRBI8pcPwOPZ1+epsfFJS9vP0mPrGeiYDAiC0quTXdFjCY0WywEdshLpz1opv
Btr0M6mjIwQdx3+hbH+uZ1HcDCUdbeQ526OGo/+We5SyCNmmo2ma+XvlYgLT9z37m+1RZkl16Gpz
PM/NFt4o2VIjqap/CeYheDR92e5KFs0xLE0z0SU+z0uPLTKDcPvQrZnxZOv2cVn7PHHF9Dh1tvW1
HpeMfJ1O31az/kSIcI0wwzKVGXUM3N9D053NAzuSxCyny1RClySYhzMnPDaT0ZN7IYZEd5VxybwS
4g83vI8mM7ttrNFPvBrlB5SS0js77aIdvBoagByqWHefBjXrXS3QbkPHDY5MNNf0qa+Jsz7OTkhY
6iahbPf26n33tbftBtw6b/use26cdOm+5mpx55pRiGitx6zxZxKCgDXu56oW6U6LQVvxIk3rbE0S
GoE/bXawk2ws7i6zqiV/HUCfiJLzevPdCntv3ae1nj6HFF6IuOUQHlI1GaxCf7MvyFbdx7mSwEvB
2oCdrS6m53aU9UhBsNNG1legamH4swfBozpu4LAEFzHMqY5tWa3BMWzTUJ3aDcDlprczoLTOSNHH
WYOwywRXaSMpVUCXZek6O3DyrQUxjeH0wHbaVl8GUsuBuSuvgC3BohUfdU4rdJdXCK1/gMBVveR7
zKQHc8MVm2dk1O6U7p2GkjuqPNlb965Xp9c093ks9yVVy7fZcpoXm4YAA5l6esKjakkvvqvrV4Vx
7Cvd0wDzz2zczxsUsOlQtIHY7sy5s69h9SRIC6Hdu4m3jPa8tEWeDEteNLuVrvU269ZlPDVgiSvI
RTo+SIJt2rNvT2pAf2MXCYKH5qate2MlGTq/lptdvbSHNoCQFBlz9oipAkYabAkVbK68QGTftn39
A/ZPJhOExJ74YIW+qg9XSw3qD8uu611mE1JM6WSpYTdqrcmSMlynu7PMpa15nhI9xgYwWR2JEmeC
IG20AnG7bTzXsQmZn2xwEB/mbeb1JmPBnZ/ywlb2Pexi/ncSWfI2roDyXtKe5bm3ZhNSZ69HLXfV
piwV430HDcVPJTBePkuKiXY1tmg2LM/cd9kVHSltY7n1SmT5cWb50xsDD32cq7wWT15nICdMhTFg
oJd6knOD1+qZ7Nbglqo8v80yBhCxMy3kBcJv5N9HFoQZF1Sfflxmla5if3IZ4pOrlZtRrUtQ9Dls
iNXarGqbknpRRR8rKrAEwxvtP27QqnzUJ2nhnZy5cAA1ekc/ZCIzuDPtoKLGg+AVe6UyR7YV4P6I
s2V5KXN0i0mxMdCNvHnlAJndYvFOG0NVlaQ2cRRIZPpvuSutJp5ouD9pSdjz6DjtN+XX06tn6xAM
vB/vXahQY2R3TDMjsS2Ik9pm0YeJfDw0Nl5qjae89pbg1EkJTptLF+L1rMV4Mw61FeWUVQ9oC2Dy
TXNbvzrU72+rvWx3YeeHTdwPfehwoHbiAwRYs45luPiczVPuf9kGHWJ/k3ec0vCbPXQ4/ty8FapN
rwkNo1/8mMMZyN7KUakfR+1S8oM/t80eGGYMb/B8FodQyLyPiiBdlz3f3PkyzyFsDajLASt+FZCi
Fp/V51S2PstlKz7aWydfgsxRd5assgM4A0uGtGA/SBT1Y3ZUSmzVZVsrU8ddD5EQQ9KsqZPCbXiV
y61x7EOzmBRW2MbbD2LwG+ey1m1NbqEn7Ppk2EU7wWsbfA7uNFvSxAeNX+Mc9ftlwT/fvg9Wg41N
VWMd1wjAzlOhnOZselSJO3o1FrcuqfcTT0zm50Jcy86CnKxnF/MJhwCBibfCpHHnnZuY6K/jzFav
a5+SYk25lV2RQ8mkBfeuYqiRcjVdZHPcZFPdXf157Ht44KYNIGFRWvWr19Sx4btcguStnGOvN2gD
7Z/r3Qyy/PtSlba3c2nz7mwu0kn6mSlnMFpdFi+T7D6PQjtjNGjPgqI6qvoZPDf4UkCU+bzamHUc
yt6pX7H14C3YsgryogkWEE3tYgKuQ6sHXVzm+4DXj0ze1l/erLUadQK5VcNKL3RLYz0afEMfjwtv
l3e1ElGZpSW+Vk5m3rmyFe/pDPDcqIEXdMoUjy63FviuPpyfOipmym4+EcJ64rhpC9K9OliBBR3V
azkYzQ0zzBXOG3SkOzccuLSpNs2DVpCCd15qeDvTdxBt4YxrQFeboe2cTNse9aG18Is/mGIjzm6U
OdOVuZ3detdhQzDGzdzji1RzOTpi46r93dTYBFmFIXseh/CUgHMs6Z4Gp2lvplLrm9HdoHoPvvK3
j1cPs6+r74sx4Ri314ugP1oex7zNKE8bbQ/xOm6rTmTQDR+08vsuHpqOOcdqlMH89HOKtTZW05zM
rXCdCN629d7Bkbyby0Cu+3GxsfQ1OSOZ2oZ99lyVs20fr5snFBFEX5GRT+Fr5a5+QT8aqKewADc5
BVK33a4Is+9jaBex02XUdF3hhqd8Bi7CczRQKPfSbUnkJJ0t6qpGgHMPHHVRi7j4Jh1s7Bn6sQ0P
wggA+RUof3ucR5uTIcf+uYuyFlELge7ppQpwt/42+TCAH8pQDdmd9BQvLzLeTd2Yy4ySTgGU2JcR
huN2hCvKKJH+2alPEKvTLRmk0Y88oEb+kJ2Bu7KxGdUr7srmesGryE4/2Zu3DWFkL2l9ckZLqi9m
YVbbq51eq4PA0j4WcxU0yl0ARjE8u2mJcCAnFb23VIjnQIeVWAICVCStN4L7zOnAmcEQpchPeFgV
tJcaTrAikoGT4t3d8mLbokXLZnoAlS/Hx2Yo7A/btHX+bsQ4fdmb3ZiJOBjEJO5RF9RUc3h9BbN5
qVrLfpqyttpLoME3n8SUr1mBlEtsnUX7K8RFFtn25ooOtXE3ku+Ybd2xXwMRicxjmqO84FhRLt0P
NmHodm+ZPVGQm39DMccn2b05JUxl/WcSNNTXqvEzlk9Y+Aczz4cH5tj1d7L15h/jli0Fb9WaJnCa
h6ei7MvwoqcmuHj94MnEqLQuYgMfr1gjh3rzzaU4jmW/U3aoyBPLNx/X6zD9NJp++MGg9E18xVLw
q3xISiMT35uiCdzoatdyO6+4Lvhza97n11TZYw53wT7rdEUFVWMFkxTYMhzZDMSRtkr2EVBJ997n
PVKCctLGsl9NCP7eNORfnM0tj0a9gADAXL1A8FrOAvZG7FlGeF5z0kazpSKZIexR/q9KBfHSQIRP
MDByDQYhqXVo6nx7zgvDM5ljtSa8VwnAFWzucqxBCL/YipBNeOrVPW9QbyQwXykqfTS3X7UT1uCG
jKIYes/ljbp6SMYVMMrAWLpowyij093P4RBWu85v8vsNvBXeX48L0iCuhHH4SwRv2JCynzdR5z+Y
ZbPZWTMdG74yJlEjPQ7isWxwbc/nXGmkHZW7o65tz1r1zpgMFUqOoYbTa7KU43Iu0tMK3z0qg2D6
5G0WOolhkjf2tmUnq6sZjlnpG5y3lrNHpGggfKvrxG4rtXxbtfUjKNzyDsbyB+zdV47CDtIviNYN
89P1funzaokNhJtPndIi8WUA7xfUEy1DOoqzWiBJeI4xveSri1VnrbsbC4rFA2AqCx9mZrsnFcZM
FjGwNsKssCOZwnuJ+WphRn3100MYr5A4nQ29970eX5AQhnf+3jijcWbwFgez7GVslIU85JseFfwI
Y0rcQJdepOmOEQWIZ3MJmhuYJB3ZymbgR+yn7hEmGHyxmkb/wYXLD8tT6O52S/vwRINcvzJxaBIF
IRuQrc2Z06dB4cSuDsNL2U7d56WYOcX0mncfdB/4d8VWIkkhbXsHA3CKSgD6t9YyNIiu4kjF6gPA
wqnMIt9PGiArkk19EQYn+draXrbPTFuiG+p/GL49HwXUamJVoQjF/zPX1sqjTstoM0Jw0clV9o7b
7q+xKNDmT1nancsCUGq0yyyuA93u/p6E8is3B2oHylmY66iCfRi33u/p0ZL90mz7nD2XwMg0wmRK
XLZ0mr9qYTNvMxv/vtQ2leXff+yvJKmfH4s5ChJBxIJXY/nrn/9FzdZOxSK2VTHQbg0/IDptddOk
BvNmS20CmgO/nYM/fKb1Mx/gX3QgPhV/POTdvs9cx8Qa5zfCjRy9UJHrMXEIuVc0s+xM5lAmm1cE
g0jJfb7o6WVJFUNci5oaMkRQHhn60/HNlbepXU7c0ftaj+FMA1WYNK/+uPRvwiYH+UQUNylqADNl
J94ZN1ND98ItfzRVjY9sN2NKeBRmS32wlpb66ocdIyAkM6HFyRy2zVHUXftYAmsY8VBvzt0M7/FD
QJer40ZR1j52Ervyg21OvTrmE+qnncIGZ91VOiW3z8KaDY4OjdHwHq7ulUFiIJGIPF46oDJsiF/C
YmKCinOKcUKKVJFhAjuZKCVv3k4IDL2nxSkJwUDaACts0Zx1+RKAwVJa7R2D4jIeMhfFSYm+gbLQ
aFKiL6GleInMcTk+BYWJ+9g6tuvJq016tkUI0A9IPv3ZqhD1XnFf563FPrNNetEZ35s2KKg1lsX3
D0ysik9e3driUJRX2z8XxePXGgGgGRsSJz40F8to7hBkQgwY8s1LVA8STaOJfp5UwbEyYnK9puFU
N2gP6WZw2YtCX8pLuFUcM0jsyTReAgnhJfO7tUr6PpT0Y0bRHlB6QJjrPMfBhRJBwgzYkNfAAlYV
sn1DmxEkxEzy7Fq1Ge6HZd1Ofbiay+Hny/Hfopm+dPAbmv99/Ttfu36lCMjVTxrkv373X+N+H753
V1/98fcf9ctPhlH5z293teP/5TfQjgq1Pk7f5fr0fZzqf3wLTO+v/+d/9Q//afD/svYY/H/tplZd
fxqim/avpFIocH/ZRa4//5dggEshi/cvqvi3v/IPIioJYCZsbN+HjY0R5pXf/X+ZqPgQ/C/8CGh7
sAQBCLrKHv5JREX1cE2g4XD4F/N7vEYP/Mf/MIgGQPPgsk/4cFghqv63mKg/HYL+tfvwER7C6Gs8
Li0bpgioJX7Z80RR4aqUqfkBeNfeZVfAGArBt7ku9LdhqPyTNSiRdB5gS2XCPyutEdR8wu3aHibr
D/v+b3lJ12/DvBeKLUlJV2buldD71x3YWoq6ydOtetB1v0XScM5QC+pXJuYwEY1WHhurbYkStJp9
H7Lz9blFUp4VwtFoPzulJm92DJpkaILxZXFqeZilO5w87ZgoetPlpp3Dj0th/Mn1wfr1wPrH98Yy
4Gp1GIC9CvHr915KIEjocuWD2Y84fJlwwBX5BtZoJvD+K7bIOTsFW6DOyp7Dhzawsn1qV/VBUwVc
pjGTX9k4x9e+Tu/EcobvBfH5/1Gj/xP+7087uV+fs4d9MHxcfMqxmP3dtgg7HdddKr5hwzbx5Db9
/KNIgaVz6Ykddk/iYgYbyS3mAKtnGo1k2PxqD8gdYSRXJ/l4JYg0rn5ss46BXLt1hyosQA8MDU/F
bNr9tUA5dkFm3g9qym7CxVx3nr6aRi9h+idJ/3VZ/vVy4OfjJAe120YWRKlwJYf+5aguptKXldHL
+8rxGOrPpnRoQifh7oOgSZOs4NCMmd48jcJILcg65vtgKO++gAbDDH9e6TNVVh+Y1JZJRnDWnVAV
08e0m2Q8bL3xtSnpLOMGsUGsa+NgLKJ92Px8+t6ulD1RDi3rpRfPDtQpdM7BzQBH67BtLgKxQUmw
xXRzqtjo6+6yrM512gyS8eb5Q4CmzZjvnHKz37ZycV8Qz3lt3Dnk+ESEzbSfmYpuiWWr7zyvwYpq
ZTpYr+ZBeIdzq92iOS36jzAS9S7N5nQ6w5GTf1gv1xftL/cXfruP2RfuTLh+OU74OwvYrMQwZmPR
PW8WOHWLgHSvgt79kyfqb4/x3z7mSpX+y2N0HXSgQZd3z8gn4R2WW36oN8mgZ+yylA4luIUxhOFs
mMeoXJvXNjXbl9CZXprV+Pj3b8hPV/FfLtm/GtJcbYHBRCnEfiOEu75eCN/0+qetwSh0crzljpw9
ZiNBF9xgxUyatR/Kg14gYImZbmUNO+MGRXl9qSTNeIuR5dkdQi8W6EujFopwUqywjWuUqkyTBufb
gmrtYLv6CCmBd0V648VqKusIvZQMAifoRNTK7ViTuvKWm/NymzEEgq0cLHR9ZXcU/Wg+hLW2nvgH
AGsoh1fOs+D497fiN7M15G5oIxhiwZCnLoVe8VshvKyeg0ntwpTHsYFDt9uS+zCWjIFMPLq1d/b6
Oc5UuS909zyQFvCHz/+31YdmiRbAAU28JjyZ1+32L8uitwvlKZrNp3SD9kGn6HN39dmrYSEP6Vrj
EpIWz4XRzjtdeAGML8awEMPKhP8uY21VNSqKVf/ByOs//Vq+iXWvwCANrtSvX6tQwsauenEQHq1v
nrKtO1Hk7unvL/56VPyyDK/XzkF8DUn4KQj79UPWvErTArXsExCycwBzRz4BV3uS6g8v36/dzvUh
C4pGQjCwKwwwc/1NhGKbZcBou+qeNgjBsdF19FsDedgJdfLy2nT2kvz9lV1/4K9XxkYNsMnlYauP
OfCvVybzYZ5qy1FPmQuxbaajH61Ygc3NBPtI/LXxv2v+8Jn/yVLGGwU7K0olG8FP+Nszw0IO/E/M
/dMSouHe5HO+Yi4vJ7D48d3HHQJy1m5CUWmW+Q/bbv5RNf9/E5b+/ZoDkCUfDQyTR1Lqf9vgCq9x
R2Tty5M28gx011sfK8wdMGJQ+n5U9jtfyT5jDjr/6R3+bbECw+PJhsG9hdKFxSp+K+xgAo0Aho68
J7uASSA83sawurOm44YGjxYHpmex7VB5dPutatI3nETmPVrT4ThMwfSF46h7KEFa/3BHrOvR/Jdl
wNZiUwZfD20kjabt/LbPVnPBm01FfO+pjRI/mMW5GbQdN1BunsFUoNUBh6u0cvZ1H15oZemwlv/D
3nksOY5tWfZX2mqONOBCD3pQFCDpMpxODzWBhXrQWt+v7wWP914H4V5kZc/arHKWFpkBAri44py9
1x5+4mzFH27n0b5j0+KFBeUYqdrDJlMZR5VpsTyU5TVM7IKzQ+4lqHx2ovxaov1giy4+E0UQcKck
UgEo2aNnyGl3dneaeY/SbiPywgtagd6Wil4qr7zCxdhBBocl1KBAb7FHx0y1mAV9SthxjYH4cUIk
57STtRdgqVYphchVmWqmV8D62buE217+Thcz0Ot1dQu382yL0vlUz79TLQUjZoShfNSHKNo01IS2
it3QqXSd1rt8qfkW/hwLFD/YYDAZYPMERbXEiUEU1Vo7ohs4cS5/sAflLpcKkUM26wxCzBWVvPHL
5UsuDE7UWihdsBOe2eTQCqgvnN9expErmvxZ3G67Emlngaw1aWRGKa/W9naKUA4oRnbQ0dDSIrOw
VQPgKOxcu1FlrVF0V3rPz2JnRyGKeuzln/dKo/q/j+T157FDFyrLDHxtekbnP88cwzhn/ZqOJBi/
oDKVW3Sp0c5xJhdavW6uRUBLQQUL8pn8NnohQdQ8RF1HgEKEOo2WLMk1oxFvoqG0to41pWsLJFy9
CvMm/GL0TXIQMl87cQR/PrLKh0zE8h6lOc6j0fjcOXLO5+jGG73p42uz8fmk9PvmYKfSJDTmTuES
WhU1uCLVoJdH1FcWcpKou9XhdGxLOcqO2omhoGrTmpvY+d5RQTcQ2Kxdt8ueGEQvYvIbupiZ7H5c
fubnHxq/aj7/IplgGAoULMu8GSiOfdLRBTgix9B/mk6X74H12+sqI8me+vz4xQE456EHvrbTefM8
uDIEUrZZswQY4tz5y1Zt3HZmXmjHCPmEB9eEtujkaldW+vMPer4/m4nLfo30Yiu/vD9sjtagVU59
ZIrrd7Vufqqayt7g7LvmHjz/nn9faX6YKKNmbLtYDF44djgL9aI+mpDNP5uFRrJB7t6iRwxWAxI2
+st4oy+/vYXPdL4o4SlAIl6rxpT1FmdBpyrHntWgO4JbRAOIAuuDVeWzPkFpn2MmHwqk0/CxEy62
m6Zv186sq23oj9J5GoM9iK4YerHdXJtpzle6f/2w+RueK7twLM7frhzGXG9KvzsSFMAGJBLaV5BA
3a3v6/JQTKV/6ycp0Z42ahehlvkNS0tM6SARNNPGu5BTmJcaZrAzcQ7epE37vUCoauQYb9ocdefl
5/iaI38288x7JLbdruHgmGZEnv9ckRNOo+hlfazFYHoILfC5FZYa7Oyq9xAbAiaXXbYz7NrwYAWP
x753kPsMQoZfcaU4a/7O5oBvMbzz9SZ44JTVfjfp2u7MObcsC8ril8ij7AbCO3GwVRDduiVFgp7+
wjopTfcupKG8NbqofEDA9VUFYvGRiQHUI1Ux+0FPEfW6cqgfwsF3j31bOl4Y493twGfclJVRQR7K
rXXUZeHh8rNZbFpeXyXTAxiSeW5miC0+1GBU9Cyxw+poq/HJnQpSPKbKuBkKB39QUbaPQRoq+37o
PpiFlJ/8zHG/+FP/OXHqzGPibTG7kHYhTIKzJnyjD5NihDd5a7pHpxyvuWPPt/a/fy1ZJ/xS2gqs
JfOE8Mf5Ke7yrJOhUh7pYKAynLDGYMArkQqm5qaVptxefjxvP3t29FDGeEDs7on8WFyvTU0rMH1Y
Y0Kon4m8WIHlptAduZRiptY6oLe5Bph/O6lhoWeuBsSEnd1ZAubpg1OwwQ19LEaN5paIxCZsjWnN
J32NMfzO44S6rbJJASrjOm+qe0rfWyQrV0cncyjox3HwUODDXEdhkt+kHU3dy4/z7fUAF+guWxPq
iYCWFlt3G3NPyD6kODqNq5yGEiBn4IfTalLLfqspcXmFh/1m/WNPbs+4BPz6lKitxXBpmratoz6i
8jHU1l4SgrVyorD3rKixVlg+0XeVWXGo1b67stV8rSOdzTlzpQEBr/V6LOTEcj5yRquzyhjt/zFy
leHLWEXj91Ir5cc2Nx8EnpAdpVuV2D1VPChVZHqJWZqHNKwHhBMK0sNcFEga8u5zIojLHK0GR5oy
jCswHBZ/7WYcvyoaC4/vNPU+N3R6WEZXfyJTPfjU2RM4BJJD+Z4jT8ezCbINy9E+HdrutpDF3eXX
+mbEzvdqU/CfdxumvrzXsvanbOgZRkGIp8ip/MjLmELZ5KbT/vKl3nyQi0sttvCkzuTS15gAnFKl
Z542n4H+kRw9uJ/asPospla7MmZfix+LN8lJhfM9pQSQFsuQVIThcWERXHFkqKo3o+EoszfbLT5b
RaVtho5mtm6H+bYexIeqlv2GKaJ4UDPgRDUaA7RNDmuh4kj1QKjeVsnKdKcotD/dWEZeOejWscCT
elvpY75CPWDTnW5/zUeLrYWdQF2NtSwxHRUyvq0cRDujU9y0WX7tRhcHQm6MSLt5BZjzEsU7ZQxl
miMIuuSoSPJvmA1RGYzTupdq7eWZMm7c0XgOex1PQJe68coYP15+uW+mh/kHGHSI+BmsRsuaQjr0
1OeTOjnCigypRCuW8SsbjMFjw96+4HFLdpcvuCii/L5lx+DUx6lQJ25iUcVQc5pAwMjTox5V1o3T
I1bmtGvOEOZ80Op9oBTGQ97XwaY0pLWKKkOihR2vlcbe7vS485lrRJmUKq1Yht2DXrAplwTpsY6n
aNe5brhLDLuIkcP6SPSaX+iWAboHo7OFduij5zGpqPe8Jj8xn3q/dr6F8bXX8fazppPHMZaGFVUW
kMrnU1jXiBz6pJkfNdIWPxE5k6I1sSL0Xor2dPlFLPpjry+CijyHwzlXxWG2Pr8WSgLqWZwZjoAb
khWiMSQ9E52WVWA2gb7toyy46XQj9zTSOTdVoQgPAkl3Q3IHgEqtjNeIj3SqCXmc7DQNTiEsUliv
jaASR+jYwZ43fOsOVxP2V7cIr+zV5x3v+SShkSk8V+MIriJ+bPH7DVzOpRFSc8QOBJJyzCOPWudV
TcX8yN9cZj7bCxt2FS3O88fEbGA6YuiLY68Ev6Le3g+R86mYuaVmZIIwNZV2VYSR/6STmIL1vNN2
qEKml4RCzzpFGHPltt/7gJyZoDWj7o0ZDn/+g0C6Biq5fcURRpS9RnrhbpNJxDdRaZ0ADsn7fHpE
xKfcksp5EtnQ7ftrh5H5nv94JhRyGKZIadjFMEbFsqMTKFqHfbUYnjRqB9uuRVxuJOo/MpPMucxu
6l0AKdzTc+QbGeWsLOuvVM8XpyF+ANRPHfoQdX3gmXPc/Z+bUjymCR09tT6WqC3XpRzQuTbxxzxW
vwVNqWDKQwIZWxXlWV3rr2w0FgPv98VR4HIOZlRQTzu/uIrqN7assjmiN/wplMm4oyCenS5/nuab
ZzzvfednzE3CF1pmDFhm3csSU+eR8qqz040h8CSd6RWvA4rJpAt82IjKbjURFB7SzhDG6zBslTD0
T1Ypk2NSOPKbFRfJQ+5APNG1xP88S2u/BI0a7aAKhZ4Ix87L9anzHCTnXtgJ6UVZAwSDog0cDQ4k
CD0ffez4tzYGktsxtJOdrYWfeyvNdmBi3a06hfWDlUwog/1B2U7x5N5KORb34YioyA7s+NRDw1mp
jUi9UOAV9avewDVafK0qr5hu+ylqdr1tVHeBd/kZzuTG83HKSZ4h7/CqqIyw2py/qazXkkYfdXms
3OiHPjnYclxFvUkzGCWrAmjOfK5HdxzjLt35wVR+xbP8JemoGddpEn0vi6y978u6fHLCFgg7VldP
KXHlIVq2bnG/ORsTG9WjGU7u2u1NMEbChwHTFZO413tfAJUN0r2spHrl1t6MQRhI1HIpBhAMRWtn
MSvpmWJngxOqx1eGSxOPyhOSav/D33+AtFmILNbo33JoWTxAK1IBMfi1hnt7hJwSbYPJBkFTEGxW
e3htnrFf7JXR2EVMe8mQg77KP2jZLg8+Bs1jnuNS1ad7B1Ne5+bboN2ndXtKIkAFKHEnfBh8bKtS
Hz6arPhXJsp33j6VWU1jg6wxXZHTev72B1i7Ej2cc+zsIsMAkQRr5Ols7Q2B3lDq+OZrtPEBHYwC
f5ugVbiqg7i4N6rGAFpLdaefCN3AUi7XVT/cyND5ge663CGDdm8qWtpPvUqTwVHU9Gfi1qHHKgRN
GYj7xgxMWp1CDPsidtMra/drP+1sAqbnQe8DGBoFFkFB//zWtBi3VhhqynFMMOn7EGdpDwcfUtmP
cBf68r5WQvdjg1Z4g7PRXg32ZD4MFajvAmBvEBmRh0FhqmY0CXJqppSYDtJobUBdp5vLg2ixpwEy
ZOFJMMEuohRBbLsYQzYJQ+j8O3EsMKtQbC7cQ10CjEkUoVw5qrx7KWqG9DzRfPJtnD+WAHB7GqDz
OIos9jl/YWx3EURsE4bX8fJdLfePv2+L+4LZyz9v8hlGyAWDRLp8RHzRYVQOtE02BT1lI/WW8y8G
XKzRKfmPu0lzP7buJPbArqtNixp+IzS+DjUu/t5u/vU3kUHlkBiKTox54fz+jcKlgSdr/RiFwz/Y
S5e52PWW/5Tqg33lrS4ODr8vxSLMC6UwRFvr/FKkCYQ2ZjX9OGrZi+Kq4CnyyEKPqeKMLIL+WkTF
vJs7H/HMQAYKy7lMQ3bKYsILcH2hcM/do9vpxXcocC6B7U4Cw2M2hDooHz6Pg7CbDWBO4FqO8tMx
e0euAPpL6BocOT4A0doayLlgWdn+QWIDOmgUQGm9FfF05Qt9u/JQ+6CzRBV0blQv659DP2bUFGX8
LCESbBQphh+6Vup7dEI6DTfRHeo8Mq/sipZbQ14KqxyKMWqu7OrpFZ+/lL7spav1WfXcdMI6xAXt
pyy3oDhlyvRYtyhB8m7UvzEtl5uEQJ9HCdRla6B++/26/pbA87+n3vz/DUxNYh714bmM9m/J3Bsd
539+7/7Xfdd8O9Nx/vv/+y3mNM2/iMYDhsvmhFIZuvp/aTnnP6EkgGqKeV2w5vIW/6nlFOZfRKOw
J0TNiLYcuuK/oaLzH/HX8IUIg1WPGNi/AxVdiBBtTp90z8j1pI/EXwtk9HwkKXh/BqUIiQppgxud
GYyNnb8hqFtuVCmwrYVxsh3M8NnF70LcBzZWFae4biaeYYaJZ6L12o+BhfdZbdcNzZTfm/D/GWH/
wbu7NLjov/46G1jzf/4vgTAyYJZYhE7zTECXiFn0n6hadkB/UZWdqwrYEl7Hx79GlaI5MNMFfS9X
MH1gR2Z0/1si7P6loThBADIfs2jD2X9nXC2KDrNmhl/GPoChzwGWEXY+rjAH2UHqKuWLqpQYLvtQ
rcPtqOs3qaT3BoPFrh6g6uVilYkJZX8HkAUdm9B2CDgltqFojKt1lMngbqjdoF+JPht+AjW3rVUY
ly+hWg0127yyuUffFn6XMkt+V7j/Z+Qx8vjM/+tp7eO3vPvWdueDj//j9+DTbPUv2sFUMSnu0eKY
85J+jz2mMhDKGl1cSo0cxWbd+D8nNAXCPqIYVEXMeDN6fz7J/2voCf7CuSbJZoZT/qxS/ztDb9l2
46Mg+hB2nU3VlZL2LJH/s2aAyceGoOXUz705Wp8cn/5ORWDYTpnYMWATZctGosNd0yTgZuouvgWz
Kr7RQMFFFRXFVlGaiqhUWz4GhltucOHKR2qq9q5xSB2TsWy///F0P/ze3PyJLV9useYfTG1fozPF
P+Cdz38wgfdRyVzawJRBw5uOUm57iJGbgkO0p9HA3Fy+3uv28M891usFeTRURNlqcbQ4v2DcmCg2
II0895GrfkR++mhlcoLfMTvBRudTkhqUwfOUzqkddRtYeOMqZ/u1jVssTqXS3ydt0KzjdPBnfWt3
1w8BFLQ2rdbq5DQ08mLbMybD3sWwtkkMB7Fz+RaWu0QOQ/PGx5gVVgaGiPmA8EezUmqYCZIpo1Vv
ZuCuQBGtQPNGqEOadDul9rMa180BpMvz5eu+2Xlx4XndZZFneLP4Lt6VMsbQWfKxfS58wpMn/Pc7
EZTRbda13Y3bGrjtoOoeUCIPeF8VZQPsvdk4Tn0tH++9X8L1EVujUWQpWJYHU03opZ9WHegIs9nH
aaHfoVHo76KuavcQ95oPnVNpXtuo9cE2oX0aTYI8Glr07xX6v5Qrvjmk8kyo8s/tQJN0Y2Sh5y+j
xCOgYb2Tz8lUdOvJTyfYk93wUjGCdja4p1M9NoTBjKqz1qa8fOBrSrZZBBXQh3R46IhUfRqSIf2E
GFLcp03Xf3SUNH2Ad6rvrrzAtx8bGx3qyHhbmWzevEA9s7UUwrB4dqohuqc7X/4IS7SsJpTh+1Cn
AqCPtbVD2pM/U3erwSrlDDHoT7ici2T09MKSHn8Ms59Uy0cFLseVBzoP3vPPE1wo3yUzIhIQjkPn
z1PpgsoI8lh/NqJGB2YAC0sKWmEAEq81xF9V2ctr8R0xI8/6YcSK59ei1xS66miI574yXBAhWQRV
2CrCIdpgMIzEOlaU7NQjOlBXZLGrR2EOo+1F3RSnW7esa7J6tEg0HC5AIXt2gKbylvQxOIow2X5e
fnnzzH3+Y+dfaLK6zKUQ7NHnP7Yxa1O2oaY/p5mMdnUPJBMUS7lT26micBOLW8yG0yGaOeMZjrsr
78V+M+tQozXnZqVFfobJ8nJ+/c6A4pYS4/hMrdn8kk7wdG76LGjQu+eG+gx6eIJmlROkQnMJfTk+
Z7TUG5ucJGqPamN+zdx0yrH6ae5B80sTvpgy+i86gPEfroqV2h4b8zbJNFCXlFp77P6WMyK84xD+
I6otPLsd2X3BbC0lVmL0Z8qYO8TNoQ4sv1y5XVVUKJYTDYz02A9y01LqhV1X5HDLhI9xBHe3WQIl
Q2NDVaxLfkJXcH/aImj8Fb3mIFk7TtKcbDPkU8BwJn/hlsGSGAyWqGjVTWSkBUabqDuSy+DvmWWZ
wlFuS3qqgD3LXdBTL8TzLAFzpoLcQFLRdNKrwf5K6tlVjXB76qAHeoGs41vEuEq5UsnHATagalpy
H6OTqNewF3RIyH6UmaAoylNs1egm3S7ADa/VuuZNkH38XU8a8IipXMbKAVsUycdqWxPNLXCvw3pw
2vWAMEld582Q/t2ursOYxp/HpEcdZp5UFhNfkBvNEMed/Wxlo7tVZICRtLMir1dK42thiuyDWnPP
sjDNZ4o44c8xTI0rg/LNfAZvH50YW2wmYc4Di28CL3yYhUVrPytZleyEnLHNCmX4PsiLfWaLYXP5
G3wzOXE9Nn2o/gjJsBx7MTnBN8ftLELnWVEiVA9hmmzMIrA9B6DN6vKl3rk1Tsy4uhEGUmRZqtGZ
Y2MFlqj7XBehvSJ/IvBoj7JPaUTgZcJNvcvXe+fWWMbYOLIvYtu4VCTlgNkCsPjucyJJf5GVYfHR
Jr9yNRV//6Wx20UqzaPEK7VMl62MUDP8TPWfB3LlD9Teg01QKv6+Z0HYQFAar1jflvqDeaRij5xl
XWz4iDNfFIyyMlFteonKs5GKYk84ztz3TZNnzeErzVG9eBFmxFUFU35bpZUBmS8ur4ychW3Uef0R
yARZ2GiqUaZf7J18SlZNDWLueYoUpr5KoTRxSKpKrTdp5Ds+pj+cD4faN9Dn+XrqAs9kEFLNz239
RbYm1VYbt6N57YfN3+nZuoJnie6BY857SQq9izGNSxpNYuW7zyY5G2uch4fSd3NcrCS76nli3xYk
d4ID8XsQhjbxQcU0PPRWaF0ZgG835uznaHLPmioOQ5zrzxcYZr/KgvmVnNI2U374mOnQw7rGYxXq
7c+OhzFttKmNcAvG6fiNEHqRrdUuoiRN81zRPrsgjD6GbdquYt0MPsZ0qlGA2bgZ75OmVF90wQ1S
ObVtmvqqih5GnTIec5kaerCOyhLEx+Vv6u03zBgHEI2PFGsAGozzO+pqUEtl0/nPWO5DdGEguDoJ
uxSiUOeNRLZceYTvXY/nxjgnhA3j6mI/0+kzmlRa/rMr6j3wV/QcSXIkM5ayqNNdGTjvvC/MUHO/
jHGDIHtZrBba0IgQIcdz7hjpc0Gn6VH4AclpvgXMrpuCQ1g1CsgVsBlh3Q4bfeRcoHfiR8PMfB+0
CgDgye93qTBTyI4WPs+QQMF15iPOQOTVOAe7buQ2LSt5O1lR9Rnlg3/lNt57Zgw3xj11H7oqy8mB
rYPaKVHANi/IyZDxv/ax/Nn04juQ0O3l8fB2jp2doeTvIQ2iEKDq5+OBSFBRDfhrn/UBJlKe6V/D
oQzXaNG/XL7Q2/MRE6yLdo6hQBWVptT5lYauabPJdINTEVbtV3KF5TfdpFW4KgzcGOupItQErKHf
RBy0oeivAqJ6v2KRxOCRaUpbXhHUvzMH84PYJMwbBQ6RxuLjNvJWi7IyD06pVdt7WymGD+0kzfVQ
2/FejZt2C0wsveuMvNw6ru88ciwpr8gJDW76fKZDTjEHvcEMwQS9nOkGYqKdho7iyQ3S4VCm9rA1
I5Ael5/9O1cBzkipkSoR55elrC9v4JMk1RidZNJC8mMDtom65P9h2M7xchzkOMkxaS6GUlbD/RMC
qnzbEMmaK80zjLVDW1T9RuumX5dvScyL0/mT4+zJEkrVa265mfM9/1FxIOFTKOjZ4xMr9iYPyJ++
G0iDB5oYQdHZ1WFrPhhpL+yNn2L0eZJwJ4EMldr0YaBUqW6l204vqSjdD72jFN9FXhoHy19XdrUD
FY9JJRW5Eq3N1q73l3/7/P0ufjrIBz5wiFfwGpaGEUvrFVfCVz01wGVji1zaym5eMPffqmb6gxZl
dmXSf/uRUyJB2T2rgy12HYuRbsZhIsm1j08DwBM2FQrgAlJd8A327pW5671LUXOk2Ix8Zj7Wn7+W
NDeDTCdeG8Xz5K5AvFgbxIXQTTT065cf43uXmvVQDAGL/NAlDaEWsWWaDYsz+994I2H27Sx4AodQ
ABW/fKm5tP/mlXENKoIa87G+bCuOoRYnutEWJyxW3ZNj1eJzIB37O0gN7UunTfpPve+U+5hsam1t
4jL4TDiYkayyJAHjbXaR8tJDnfOSuLaJHq6D4keSAKVZB0qcjevSjmux6SazYh8ohxaeOHb0DUNS
l9uhiZoPeWIWBt+REQMLTdv6CwAe63td+xZR6PrY5+u+bmVwEyNHj0FWacOj0lb2ISYyO70LrH68
UwmDIKgGHxEnu6m29A36dB1scQypKpNS4LpwRxhCaoAZd83i6TzVw6jKdS/8vPVq4NSkelhl9UUB
LGyvhB+GX9Vy1Embios63Va2KMAXjTFN8CHQWbaqzosVKqarvnCtZgUWOg3A9U7Fw4zjSzaaRTMB
KGSPCiWzEqXaRLHb3KHjhuA6tSP5Glr10ir+nC9nT9Nt2pbq18sv91X5uvgecWZq1F6Rps7GkPMx
K/TUqBIE86csyMI54UcjAKaIe/IegQzZ/kZTZaxyGnesflWPTvIdTuyEXTWt66eirwdmDL2yP0n2
7O0GRI3qCaeKQwCAIHkddkWHfArKj2nQm4RY5tFDUocFGSEdJFJQbV06S5D7p8iK3R/NMFLKRT44
9KvRsJNflalGwImzVDjrIWy1cWsPbfw5Glvl2jHojXKH+YHjJM+CLhElzDeeE9eNW0PP65ORCPeH
mbcsw3XTwdnU+rKEWpRhl1jJkACM2chQqjtLGQjHhNoi3LWhZYWX4Zpp16mb4bJUx8L/odiJDke1
rgSiYl390o6pTm5FZeT33BIMAqNkDw9cFVXnCvEmNew2DTQ8AJmZP7S8gBWKH8s6XH7rbydhE8Ip
hlxLAO5C03j+0suuiG2/c8uTOgrF0wBG34Ra/6PFPLUNncm+tROy1S9f8+2MRWkc3SSeaUqdNETO
rylMgFBu35DVQNV6U2Em8ERm2Fu1Hqbny5d6u+RzqpuriIg1ESo5izFdE8ajF1pcncBvh1tLa4D2
j6O8MgXPC8f5l8NV5nIlLiWKzsuCCwVkszXDqjqNxswcUJ3HsFOqbeD38TpspzlXB/ZMn4zby3f3
ztGVvpTO+Rkh3mx7WWyRJ9D3UWbbzQlGdPFNhUt/bxcqsVa2wSiVivaBeJYUZiPw3sRKnAdqpe4v
5O/2PoITfWVBf/fn8MnQqJ17aW9W9LZv2T2mVnsaS23cGRGYb/wQK9/shu8Q4BnjqjM9OYWWe7Vp
67tRTv1T5ifqjSij/MrG9p1XjzEfIBUiKU4yxmJkWzE4XPxTzQndGY78ijgsFWbSlbH8zlyBFA4l
Mhpbolit5VmrChytG6J+IJAi1u4xBE8/2qRg0+ymBiEr+EjqFUtetVULo7nJ+K3TVtPdMFpXakdk
SkrMVrqy1DkmB59J7RyqIGizVehH8keXNg30UYu0HcLuq9DayEkgg1WVKds4Pv+yEWFfJnt4ruYP
P2q1tWiVzF3LqY7/meP+32+oUIRgqPEwMRbP4IvFzrbTnJ5IlWk8gW3xd6JvWDURuFYHQHFIgF0g
6nrT3PFGXmTexy9ZLspdgaVvFdIV87IgnihZVMXN6Oe9B6NDuwGEWsCKVccrB4o38rj5t1LI0iiX
qZjxl8Gk7qRZUVua4wkp+PQxrcZ+DVkuhQo6C9brJlbQGqp7GacwohgrOGBG5dCQI3RT2YH7KEK3
/RKb3TVKwHLum3/X/G3wyWIawDZ+PveVfRc2ppVPpyoPg1VZRf1tJ2YFWTeF3uXZ4b1LMR6x9QAi
m13q55cKFHxGeSumUxdV7pqsvWo96H626/SwvjIBLleR+a7oe+gk8jIFMobPL0V0g0LeoTVB3IvC
dQ/W9TQNvrOGKd3f52ni3OPPrq7ssZf1gfmiqPHUGVnmAA5eXFRzCY4l2JOLVgaEWjHqq9oYlS3R
WuTGVOG1EvOb6Y0LzrIWTu1YP5GjiPO7NAD9t6RxqKescSdPZ3Myrk3wXHclaLYNSWzVTp2bCXI0
qYf02ktfF91LqWfu/ZAH9ZUh/s4z59VS4Z/BRihqFkeMrnQVvi1DPVGuJCgc7uSxoOawGoZM86pa
jFtzHKYrz/xNU3V+Bi5An1kQwD/L78qpweyI0pEnSEbKrXTNfJUYUYU4O2h3DXyzrU4c8Kms89RT
ZaKe8JqaG2pJhNsN7b1Cu+PWrA31qSuV9qCopbxjp19sKksxr0zN74x/GmN0IdBbIP9d7mdJDqC1
bBfyVJMO8TEuOjHvrlyv7pvyyqc2D7U/NwA8FXYZ7J11hgY17cXIKLSRCdhItZNB5MeBLsV0SKdA
eGZa66tg6lXOGCSqjX7SXtm/LVc5Nuq0WNClQvig9be8SaQkKrVnV57IQVBv2lpMH/xY+XZ5Jnl7
exhBmLcQ/xk0lF5LSH8WGcY044ibqqe8TLJNz79+AvGcrVyjSDywAONNXWX9QxYQCHv5yvq8QTt/
stgDOavPu0Udx8tiEpvwmPpZpItTKY1p0zqKccwA5BMwhKSbVBcjSuqNlFL9loMID1Zt0Y0DMQY2
OUpkiNhbepig8EuHeBc+zLB8EU1o7kda/8TLINBHjh+7DyR6QlOW+ST/MQoz69cl7s1nQjW756FQ
vphg7T84NcoFj2EQEEwIUusfhiS+1EVLIm/ayA5Gz2+S6GsXKNEBwrBJdCstxo/thH2Q7IJyfExd
u1BWOpKV6spYfy2WnD2n2SKmzpKH2b3H0eV8bnLSfu7EWclL3KgVVHQBtTw2i/HOnsgj34ak1RGQ
RteCQCnbyJ4yG7MSXJoshY0bNVO3HmWGxdCo9AAAUKvkc6hG9U3JiD2haSuclZRppKxGkmE2cU40
GrazIStulbZFNjGNQYxojkDNo8QzF3iuINRhcv2AiF88ahEw8b7Z00lx+gcjr+IvlwfKkjUzi08R
v1ApnrWjGBMW271CIeJp0NvqxdbD8LYss26vmTFJq3Fg5QEzUFFEqyzsqgeONfEeaB0U8KojY2xt
VIpSrQrN0PDvkiqbEAad9nuY5+4WkjsIPxTvmrkhix4zCbF30JPdpCg3jjLAr6cv1W5JQIy9XlI7
Wfu5Dctx0Kgxkl9itJ5G8uWVw/qbz4JPEZ39rMVg4eP7P3/d9C/KPgmc4qXvq9oLWF30FW8uvPEj
19gxSoptZjrNXiUUhjDDLKmuzDtv6thz3jvqspmrxxkOXdv5LzC6pGs6J+pfXDMZ9kmRVbDZ22Tf
qjBWZWB2B2VIml3hCBbjVC/WQ2HFT6GdTbvLb16bp4CzoU/u/O8GFRKMWX51/kt6MPqkTRbjC5b0
9outDQ6KuZYgtzktDtBfUJr0j0ZRis9SlRyMiNcNHnP8C0STT2n7lOm9vVaTKf39kv5HqfkfbH/+
eElvBOjHIvuWRywyv17Zxoef//v3//FbqSkQCaNPoN8yG4jQirNa/lZqzopLuhCs1+yxbJuv+d9K
TcPhj5jZ4Kgz4jlrsdr/U6hp6H/R5GIrjSOV5jWbor+j06RQfzaebDbms6NklrfPyFDkyOfjySnI
DJfg6EjkC2R1a8uoK6BYU+3dW4piyQ89sTmTubJJfMiOZQSP9iGFUiVg8MeDP7Qb2RWJ9pMQ9So7
tKlPgnCr9YRuo2nJMsI0I1KKhiAOIbLXqmJsC6cx3W/jlEbTmsQPrSIMVA+1u0kdpbJvKY2m8aoL
6iA8JalPgbXIOgNiNtG+RXFnYv6p15hxtX0flwH1xb4oNPsghrA5qhUWRyz++ZPeRY080PAwPhV1
q5SbMSuRLkzBQHyf31TOpgvskcZsRZRL9t1spQbfqNXJVLrz7aQeVLxFZMm8qJMO2rdy1KnchURX
WdspmhAbVRjWh7VjN6axQTWUfyFi0bc8kfb9uM8pPhGxixfN305WC7hWUvZLNnIEoLCKFUlSc67l
FjofxaFCnFlDoHgBCHHSOJpmCO5T+sz3mT5mz2USyd6rq2a44/BciBX5oGG34hair20r2+NEbVeg
1W5GjeSFXEeUQw9zmw0KuB+D2DSSsVNHm3Mzg76LOH2jAro3REG2d2yV1kqPanJe0qCONKrWCpXd
oOuMX9HUTh+T0NkEvssBvI4alE9NYD2lY13cSSuzjVXdWgHtk0gLfpIUmcQ7xVeOWaqa0yY1muYb
bZh07RZBtgaxbdzBeZGfJkdd2VVFu9EOyptZalatGyb220GNDIKuhPRfCIWKD2XppPc0gronIoBG
z+rVk1NZ6qc0ibPvCIKnjUuWwbrP9PSHSkYdkMGMOCsmwth9tBNTGynfDklLjFkHJTke468pFtF6
bccgpddlJktuaxidf+h52VXrXpP2qQunOiExx0Q45ucqj7u2R7GpCTF9zvoiVLe1i9oNPe8A+T7R
wVUFjFySZ8deWwUyxJIV9pU0iImgoetVAV3llSkSPJhBE0xbWZUwsVWjJXwMXlxLgn2nQ9wgx+s4
tgVsFC1yik9dW6HAT6JEvmA/rPv1EIEpWLdGn0Cys638oYgUQYo0QH3pOWSgnfIqin46IjJbgozj
/tMQRmSp4JrjUNxYdopLzre01VBRaN9PQFGzVePXwf9h7zy260a2NP0qvWrcqAVvpsAxtKIRjXgm
WKQowQci4IGn7w+8NzvFQ11xZY1rmpIyDoBAYO/9u1fcGNL7hotPN7DTzHofT2mfb+in5E/MhEt/
QwhxfiO0AAOCRLbajRJQs7f5ZENe8Fus+bnRQ/k0DkPRhuQV8CgIfDPIGSY+IBTUiK9xbXbzRZcW
o4nHi+XeAK4k97AH7CZCdhDvST30n52hDIINybH+A8FgLYmRc5bekkilDVtdU/lVmZD5Fg5NI14q
TNca0AX+LGxLDyNZAsXGiwQlxF0GNnHb9F7fkSfQmqeFII0X81+7fdSofLoLT/XzyVCTMRgaxAZe
ZqR41FHZKohsetUDFQIPDEVkV65OVDVUFOL8igIJxDzK/sxU8G1JPNTaVzlq44/aapbyVHQ4+187
UiG2WAx9jrdBx/n2ssSO2UStY4pDwm/AcRgUYLnQlkqLsY3TGoNk3Kr47ieVTa6mIaUbgR559yRk
VV5kmgLxbj7UzZphahT3jBfI3emqvnqcAmswombJ/e+NmMW1T8uZh6XDWG27skGYzfdpLCLNUBqL
x3YLV7GUd143IGLXR3Lvd1ps4qDqTUJti0ri+8JIrj3r/KEjKh6yxAXO4ZO/k44BixFXoTbdtnOs
+7uOUAqiPhiK+dgSjnMcuu7k31smgsEwKeeq3Tko5L5QZA7BLnUG8ySecpO4HGPKr5X0LIJOsjK+
iUutaiJACHWtyHn65pod7jI65WBywqLDFM26HcckkVsmVhA8tm5DizNnW4WalrBNFZfPlT5aXtSM
nHuM2avFjmRKRbTzyCckX0ZnPoaOQLU35NtQ5Q9xTUzRlEJPjuwc0Dk0ZKmdSbuGvcdrvXz34sS/
r8lS/LFU/nJZwhapSMNOikObE8FHlq9LIhs3nN/ujjAPNw3Uza8tRWS/aUybXKJVIQhrrpDz1xFv
jnw/OlpBzM7siWaT61WekkQxoI83wSIqaM1+haNdGogHntrQMHCp41dCxjmNSmcZYGFZHLaRx6+8
r5VozvvMn1s6lgVbWCwE8nQPwqbfJovwp61fWY1AUW33pzP2sfXGNWc6lqAlSneK11DlGXv7x1Lv
kytvbsYykrMJ37XBc8mPAHKWKxs1sb7xrQShj0CD+1omyXiWeTl80Z50zCkyprmDcL5U3Q31ginx
ILG9b0pM1pPhdokFmB60c5jibxAQmBHYeDjh2KjpYuKUaDO2qzdInD4MwYBY5o6lyEGuE4xiNRcx
wxhodhYR7qsz8rcBmFp8cdGyi8q9FjO6p3Dpld1ezEkprdAS9nytFfycqGGU1G/qxGwfejs1bxb+
g7bjq6ZnODpkxj2frro4c4Yed4fVAGKbpZmlbYOmgMUrqrbXw5YvsiRPkkZpY0Cu5i8iIfy2+ENf
baVra18CqCpVSE4xu6ZSkhkUIhb/55CUJCemCliC/qrvSC1DCPGd/0dcbpF/mU+JnWbXstcza1uO
0uT9ShfjrJrIv4p8mYJAxr6TfUUumsZseZ4IBntWR2jXIlqcCLH6DpM2kF6EDRXvW2/oxcviTPkX
NZkmETQMCju+FzzFDTmS3Y0h7Ho+Q7s77POy9QmRm1xl40VDCE3oxWZeh35uNlOUJnHxzSAClvhQ
w1EXZT/3GEl4C31t1Wkc4FB6vEen7peBL1Rr3dcFHOU91LMFH3RQ3H4HotmUnN54KG/tJRshjEpW
igrc0Luwt7G5OqmF9PBm56VpCc4enTs3W6CmKYy0ZQRAHZD6ZmXD1pN9Zl9MZB8x5QPaw5qy0Xwg
cJeaGRUbHKlem4RBjRH7z22RJAdCbw11Vjhe6/Gdh8hH2Fer3ZZG3RSb1E/dJMy7Oet3RpHbPn7s
Q3+TplqTnC0Kt4fTyu7d4aJZ/PVVmg25kXwScvyibJvMmWyg8cVAcNbCdh6MWzJzrFu4rMVh9CqP
HEXsUfZO31f5Dg1U2ULqq9mtxDUyUGp00YpdlflkwYSkh3fOJRWrb+9geBfuxZINWMpYdjEuWy0v
Te/FI++Vj81iaH7/dQmoj2pkHIbuXSRJO6QPFMx5uY/1WIwX5rxYwZm9YAp+2zayHREJ6KNxqkaf
YPI0N4z4O1FQRbpzpt7376xZBKR0Edpu31pzbJlRB+5tfiKVfj+2o8dgWLw+GKhOTA1RDrzvMeLc
1DCLw2Sq4o8v7abIyOzyqu+/dF3X/+qBf1VwvQ3m/m6N35ahO3/T4nBco8x/v0zQSNHCfyCExyaE
miqjnL4aXsfZScmZWyFqHXnhyjrPo9miRASBVZvYy5q7tx/yv53wf8HQ/eWZfOiEvzz3Tf9rH/z2
9/+tWESXCBNwlefT1sJZp6X9W7HIf0XIBS2ayeo6XPlLsaj/N+xEAEcYxujyfPTWzDv+kizyhw7M
T/hUNkxx520M9hZqRJzQv/cLSUT/EfE7ksuilKXXXiE/2nVm/bTe7/cPG6pMybmMr5kLg3CkOXVl
+zKrZj6RvnkCFEDAlYPRVOMn8ab40WjqTtOx6+q8eSPwww9bbfIeDD+KeWNPs7ovyIP1cOUavmNK
8PK/u6yb1+kJRIk/7rIf4/85/Hgun8Xr+73Gv/pLmu25CKmx7EKKgYqa6cbfmw3pPs+PsQsEb+h4
bMO/NhujGvxFMMuCsLHOG1ed1l97zTH/G3EdsMPKB2PqAp3yaGv9aasdgWtoxtGKwDAHrwRnQFxx
tNVMaqt5EHn3RN/i75wkmR9H8JZQCvy0NBIqvrlthwOiW5bDJbES3i3KgvR57BzGsU5Q9E+/3MHf
nJ1c9S9TxfX3vJl7I0vAlJkB69HRmS1pDI06s5+MavDPcY9XZ1j2lNFUmJ8R/ddL+/uUZikTe5p1
dr/av7Le0TAX4HwGqaAXl/Her04prUPfdYCEVTgDGjV0YVkZ/fnyfrsmijHikNgUyA7fv9mY9c5i
8lmTbiWs96ihonybbLRPgLGjMfG/r+2XddiRv/JTHW8Yxj6Z80O3mzZil5wlW3X6rIfa5jMe5JFm
8ONSR99UhSi8tGANHwjr5aLcCFP4UN9k0Xe1ORlDK3S3nz25I0Kkg905HLHAQ1uO4zYv0NFtLMH4
GQTklFvQApEeM+Y6TfLGlhsXZq679/RGEuNaDc42NqQmI4QU5LoOfLODyEwY0UcuPFSaSItEa6x/
hYyjwWlcZgQeyHEUtHphRQl9lgm8NFL956nXMVDRiuLK8gStP/Cp/0KIISR5oLjJCfHLqMRmyRJQ
jUY67lNcDXjhevrAPG8KSCObdMJ7iMzAu7rnBVIkv5vFghS97c1tOXnGd1m3JeJAq+1e2zpzMW2C
JNlsJz+PmQWNMYTjSafX64l3nmgKbP+OqB2DFmgUs32CQ2vhh6XpVjK0RicL9hneHUFUSSidGMf1
cFQSvgb0PwGK943Ribw9t5QhYdFVRn7RBhgiR51m43E2VDrBEItgkA87koo4XFoMzkZyT9EFTDkg
1FLFZhuh72nKTdJ3FSNA2/hn/PG3h72ekDacbo5E/Ene7+UgDfBtq5rlJTWWbt8YAuy6n7VP8Izj
gwcGBfMW5tkQKhBwHNM2ZgsUReqx/iI9WUU4VODki4lVFDDwDP98CHx4O9/WQtO7+r8gF3xDX38B
diuSmBhilsaLTjOss5hEuTkMBgl5qtVLCJmuqr5mlNt3bhfEP0gYa8ywD/zi0HuxYW///Ht+c+ku
KgCfYxAdrX7sztE2TcK3ZubSBc0uDu7jLjY6edLM3vIvh6D/WNq8P/9WpxE+gjzGANHZmlBxdC6l
fpwnJt7iT5yOJabMrRb1uV9E85wlEYMV8nxd5meJXgcXLUDy/T+50nX5dWEKP2z0YO47R0c+9Ky+
NYzKekpyKcIxINOinrCrdArnMxrQeuz9/XV5W8rFjZFiEWuWtWh8v2v9EQ+5nELzSWW9dT1Ct975
g/pMbb/Cq8errFuWzxf+6VCI36+CY6s5e510n2qV5lHmuc2lGXcxyXHZjDW+rT3++QZCtT5ekef2
ZjNGBQIDyF6f8C97F8f8kumzYz0PWV68VAa+pOvEFG521jWDuABlR1JArmrvh0Ig0N2SJy/MKPEz
GRADl1pqX7mqhFRseBX50qOH/AEoGJGqj1/XtnaMtDjtTRCFHamI4gW7SaPYjBJSU1jlkN2hd8zE
NPqiSS7tWEtPx9bm450YnJh76qj8dYG+0Ee5naiMJFvNImp5dox5Ow9dd4iz3EpOfIcvwxZ+D1E4
izVOD9gn5GqfBak3hm6jxWS813Gxz5kC+LvF9srgrsKv8tJU+GGETpEwUF6EO+ZFOFnaKLd20Buv
ubUISTlRecOpsAZGDHM9dVdjnRPb2jajI/ejPjv6LuixV9qsUt6HyZaM99KEv5z3ZllHRQWhMUpc
WaIBXTSSpUogoBNgioyO0Y8D+7KOW6gAWZK4xklam95y2UNMzE8sQZV3ncolKU6YB+ruLs6c4Yqt
OJQRQ/eyOFF2k55NVWY2fCMWBnUMTiqHd6BFJOEbaalHltSbeDPpcnT2Ei04WbNmgqtjbZbCuA5E
1g+MaFTc7L1WQsfSrAmV95LYmC1WPJeZBnsc4T94fvKT0RUew3gE8dW1ldFsA6CJgBfdNfis6lBE
o6r39ZFJvdnhaOgUE7yykROgiO3kYXET/7Yoqgp5vzD9BGQosXKIZ25whzJ3JGdMJ6EG9N8hWTJg
NJ3XAckv9eiUEyFQnv04LG3tbCwCjDdzvkCN1cs+Vxtvwr8YLLBXO0sNTXljSCT7CGBjjwjONMiH
zeKVAttKC0+Rfe5W6UOvAvVIVl/yvZiDxDpTVq7ORwjI8bYo29rfDv2ovQ7ThIuRsiBDbfWsDu6X
hsn2xJQ138bK4i4FU2uxnd9sRZfcSh9kl9oM9RAdeyEoU3GteTbjzJ6Unx1pFFq3hU/o7hOrXR5c
u8Ma3Oj6mkPTmMjikbqZ7frOyuIIo5VsJYm4brsrhnYaTkt+6s0Yt+bZBGMXko1XgwFpTsCMtCU/
6VoKlOlby6EIal18BRj/Liq/K1N60wOllJ+9FlQ+/heo8elV0gvt3mlbg2+WPhfjhTDNPL/Qg3bq
zjNnxB7GbzGECMUc6OeJ1ogqBLmail0VeOOwXboYF2nR5uNdAmKTg01M9mU16v59ELfBk0SUIkPw
6uJb3SDcxJYWvV4IGqfdqtyvKV46vbzKZsNoo04I/yY3RueHQSf908o747GtYsQTjtMk5mmjLfwD
Z5LuSj6hr94UWpDfLkUJGNYQvAL849cVnCQxbXvoDGNkkaZJsYUpttrCKU3qMBhteeUkTXtJ2Iso
uIGqpzosS/XqVdnobHPfKenA+wAYoR1cTIMQVFhNHz8pPwY4AbYyb6AgZw+Dqvo7ZmM1qJ6XDLda
6+eHlDB6LiUNYigu2G18HXhYaEFLX+eN1GMCUJ3CYEjee8MlcjEzJsp2JOl7HsBJwh4X1SZMwJS+
D+NUQxDzB90NyX7xXmSBxUpYK8JCwqFdYOISgdT+9ACoNqorQG+qRSsv4QF2X/FUtPE9LefxOmZG
2yK7KBdQTAd317RPzTok4oYnIUilvbHqOUWpaRXZighAxkFzNySvswPgxYEovIBg2J7COekSXbGP
S+taOZxrmxG3yG8JoXpZWGB0vydQ3oUHRTZwGZXpVM1f8A0x4BHlnhGHKDDJV0ABa544I3XfRUDs
HiWqaeTjpii8YDzjyDKtDarwutkifSinKFa5lNuhnHrGwFPtProTUoEQ2rN2pSgCsm1lVb2MgEAW
GY6ZKJ+KwrTvIeOl+GNo2ADvVGnMZABkInjq4qxstwEj5AmP6WCYQThcUHo78QMVQX4lGAFoub5S
RKb0UdtOyQgJF00/RvZJh69HKdJhQ7pvN20SI8afFb/lVoTeIj1YbX1OOmkxpfrITN0YzwgRlWLL
LD6/x8eoqrfC8rRXZsZ82VttrDrEO5VZoaYae/YRjs/dxjY7o+H+uRlirNrt2yhdgqoOydWtHIDN
vre2mSz1C0t26mkSGhZPvjNXp2M/NzMC+6Yxd2XqSf/UqquBQxMzmA5U12BTC0YAAJjSS53dBC1W
bkCkGDNNfUM8Qa65AdZPw+ze2lqRfK8EirAwlml3buYyuxUF4s/VOlTiQRs3Fww1pBPNfb/WYEtF
NFpOaTSFdtOqIVrSAnNe5JLxTT847ZVFwBF+wq3h/VyBIBLTAXsPZqG1SO8xnH8eErtbdmM1T/g/
JcO9Pw0SlbXWEBQvTQWilNnuq6CMwKseaY+/gTZp3IAYut/bJV5+VlYy73yNQLdt6SolN3bnEyNp
IshWYZL6051ejYmxx4mHpstpgyEJWzDpdmuaDcLZRGnzyWIO/mGuc3oxWy/GuzJTmc7gPGZCzylC
l9qQ73dtj9L+nuCTF6+oPr3eXI7tSw6CddWJmnBSDSeGdDvWQ/wykcTOLXMmpUe2J4aNELMiehjq
wKvmld1rV/F3Q5rl4icV7HyelLm97eobAWm0jGoV+2KHTZnz2AJF8n1dvNzZdwCsxLAOGvA9Ognv
0oE8nm4dP0kVTF2rvmAeL1HLLQDanBE+12wVjvtSi3o2wszvPSwj3Fhh7GWDp4lsSg4FurL7EWJi
sam8ub1tMXFXIJs6FsV8MdNDl4riKVety44s3OqZYin/XiGQ5eCCO2pGouvza2dOlETIp/vFrl4w
AOT2D8GjkevdtVVNU0qMoJ3bUTZZ02mVwkTBCukhcFR9VYske8DixbDDse6WZufVjbeERmzZB1WK
YohUUgd4NetjfzsLH47BRNUZA1lqo+DvrdnVCe9JGhrGNAU7GDJdF1l5nl2aGD9XkF6NEdx7InaK
Q41jCh5E7IYI7Mov7oBN3JndKnPe4lI4MWmZZN5t2bVTd5JqunlSzXkfsRPjSxwPdIync9l9NRXJ
TnyeHE7BzB5Dkk8EAIuTH4YaigxoeTXZG1kNE3mWpTs92rynBTFZTId5NzmBzXzOL3DH0PEp6Qw4
Mi5quAgzoaxDawsjZONOXaLOQD3KXYx7AMrBrqziK7Muqmepk9YQ8sZYhMgEpQ8fZIm5BcRjqeml
LAQIXFiN5lQDY/SZ6PexYVXD1uy93KJi0CSn/9AHj6Td1dd4fnSXSE7R8tv+0JZhUGiDeQAdQoJH
EpB7IWzhRX2JTGAHwWMc7xCaSnONjtWIFPWb8kqzqS9CJhD5yXquAFH3EjGjQ+6A2MfoRu7yQa0T
lQJnn31vKo4PfVzcNipl44xMvAGHdyh1vBcxz+V111s4BZFnVZ9qmT9wkiBcAXmf2ulMbwb/Po6d
LjmdSeqTm37BWPjcXPUa8zaRuYzzjfR61d50uoBRkkjbTnaahpx0X1Q155Qxyvh7VmCYENGYW1eg
/UUXmRgJtidm57VXZVOY3Sne46aHU5LO6EQoKbAxtmdz2UK5SNHELy6JNNBS2mtGU4O+82K9OG/a
2fhW1VXwXZccBxgf13q1xeyoaMJepwaBxkP+JLh/hQGSR1yrDNusGC6T1OGzgJUBpuemu2RXKvAK
MioWMe7gVuRU6k0j540LtboNsbLXrrpOX6adQtOi8yXxh1dYFBhQGQMNGBOjTutPMFMewzgoXRob
oH0VElbBc5CzLQ5G06fPcaLLU4cezt2pQeW3ftIvZViAI8IPp3+5Vvgq+Gs+kpVFXjB7P4IutiUB
SiJ/pPOLryhjCszVTNmc2LkA+eibxCa83PQ4hxNLf4HANZ/MkuAaxauG0gJrPvw0fPeWTeG/uIUH
bJkiOLu1J3ZZiF+/f08XiwddPDbDeM7HuH82hdnDhEIdceU3gOGhG6datikJWn8wOdLiy5m0lyyL
7AGpcQginCQbU+9Wd3sjay4GWWXJ1hrWC5vcsk3Pqr43r/w49erz2XGGLJJZPjxpjNuAq9fkDm6D
k54lmssm4wCqX/um4vCXMnNIDxnGrA4lY3hc5KckIIYAigrx3YHxYsJtonymh4Uk3vfOWZal8yMb
gQD5wsosez+YtbgTEB3FJk1XOXeaW9zVpGjjmypQNbEQSsYbG2rzOZyRMoFm3lQ3S6bjUUIq10G3
R90LY7fUkBcI3sMuKZoHmvP0gVw6cXCU3b+MUP4ehrizmhAbPO1CloWsrwdShxHjopRrFNNVs7+y
DHe5s4ehQnno4cNIUeA8DTP8p10Qp27D4++mjDCtIGlfkqkV3+fYC+IzFB6xfq5rJpK7Dg0MEugg
L77xI5rHShvcr/kkp1snmTmIPLcYLgpLq6nSvTnoQpm6DO29eK5vKpIfeCpV6sNPaIzMPU29LN1X
dUI8iNvNeLHBVyfdy17m7xj5vOgJrz8uDVZ+3jNrpjYQRD/1OadJKPyMZmbuLIIB5nZx7hvZM03N
6iTYAU97hKjyHQlQPJie2Mi0kuzTetbhVRVjQo+fWu23lhENU/4xqe1LN0tdY4/fYNpd2H7iyW0B
LTKJximYHnPP6rV7s/UrcTlz98pNOy9tdZ6acCO3ih/qbf2+GW69CR562MPVbE/hHA7mI2w/2CtW
kyVu6Pkj3FCjEMPPTAyWvcv1mpCcVCMlN5rTdsmRZdjueAoHK2bmxnAVAq1e39s+SNB1wk07cRIh
m9Ngfb2iWfrBmjHdezj5jb2xTeG8nTm17I0TXdQjDyHJhmKXKhc2zFJPsaRS8qGD0DTz8bPMnCzI
2sydbGcs9tSdJWRz5NtRWZagpJl0cZZgN1gcFk2oJsore3Y2mgsL9DTz1dSfJpVRKRQfcVx8ZQAh
7IdsdpiKc0O85YTn4o27UlufeLxAn41UbqbXXUckbzQFSjOiSa+GO4nS5Rv90dSECl3JQwpHgCJP
76j1Y0mLE+QUPpA4mRBuCkRYl+UE14v/Z6uqvZdOOMYFyQxoUFL1rZVFXX8t0i5/HNhWedS7Xg78
UTgFr4LM6vaElGr67LgZKawM1dtqz7dxvhf4XQbhxFjmJgc4FCGmyOrRKO0+iWJohfIcyfHaX1pF
5ZybZQybqC2E881HWjtG4+DUd1U5686WeT6uIv+XmbvpoLywnnrXrX/IIJsRXMLnAbb8/76/1/8a
K/7Ka/gw0iR5Dq73as6Ley/apPejP+Jd1Nwtc/CUle64RWnlb+vS+GSRDxPNt0WY02JmjbPcm+zg
l/liUboMaJioPk09tv6Db8UntdNMIawx6tU+/0zMvU5I301QWY8KGSUZgg647kcT1MnLuo5YkvgJ
NtqCG9Aoae4y/RLbF7GLB/Mh9bN5p03LZzHNHy/UdFakH48lNL3usddmM3Z25naFOAReJ/ZrnvS5
Ro0RNdWC91nRdzf/8OnxrTOtlY8CbIYS4Ghw6yjIx9ht54dgTJf9VGCyoRet+kdYAmPvd6uQrPh+
j3i1M86JZTHTqLT6HP4RkFzaQakkS/QTG7sP2xH4nB1COaKjQEKS+n4pbegour1EHLoafXkFSHc1
O6K/+/Ntew+OrBeEGz4SL+ypWAXVzftVmP908bSU4qCvkUEpTSLtYfrSM4b9BBv+3fX8utLR6zVN
KkD9I8RB85Pu1GJot7EC+fPPl/Nh162cA3gsYDBQXJDxvr8cNeq+jmxeHMoxKXZN7YurJDHV06xa
68voL9rpn9c7VoSv9w+kFv8f8BZgdufoKbVFQ/jPotrDvCr6Ek0KCJEFtn9VQ+ZM5+byBP7lXVx2
0zUeMdNOg1nK7LBu3JvF7dzQiUf1bbI7/RMo6jcP1tPxBieL4V90sPd3wpiTZpC8cAeHU3PfGsBO
PVZkp4v8LBz8Nw+WPAXevDenaNzv3q/UAFrwuZzUoRubKvJqE/2FZsWfoIq/ux7SIXjDkYcxkV5/
xS8HZ9nB1h7tqjvkZWAy/KleF8jMUQoy/MlKR6SRt3cCzIWzkj1kY797fGbSsnlj0raHUhvibdXX
5gmzdXFFs2GcaApTO5x300siJocHXGpgj3SjvFyM1vzhDEnyyTnwFkf17giHB8N0lycJa4qT7YgN
MJEY2ftiHg+pLXIjir2BpiVIc3dfUhzYUJq9wtzGpsJ+Q4FCbNy2ldDoec+uifizv7lxp8yotuM8
CMchmHAroeWPwSyC+VSYWFpEhSvICMbLIDmRyqouNU8kr6VVaVe+M8pls1iivNcsUfshiVBmDbFv
sW8Gjv8rrYiNz6xPPmyp9Sup8+XiGWB8cnz2xVVR52px/aesyoyLOp+MR4vJxO7PL++Hb+N6Y/kK
Q5PBzIES/P2WkkHXo1bwgMwkxhkus8mop3LcdawNedVJv7Fo9wxQtnyy8m82s4/Nq05wgAHCYR4d
U16tEESnRn8gR0cdqG7V5eAa1c5WTrv580X+ZikkcRAEcV4lBuM47MyzDPw+l7g7lE5l4V1FlYxK
9zFXjfjkoj5Ap7AL1i1q4E/Hih9MKDTSwQxHLIex8baLhjSKunfaFsb4w82z/KRAE/UPrw15vEGY
AOUUNLIP1iFZP9pL7VvdIeloGp3S+EpVreP0nLZf//lKvIL+enGwKN4YO7+cPoNvaqJUyXDwewZK
cVaMu362jcg34Y//eamPxw9XtZahHmUo57d/dNJ5M7PCWPr9wY7TBaMxiJJG60wRcnmSzpYh3UqF
qRIa4KeJtvabVvb9iZalzkbPJvfhk1+zAvnvTh9+jUdWCs6mxKggh37/ksxlJXUtk8Mhp7EMB1Sz
J9MQYIJtghwxofBv4xxBSmA07i36An1Lm+88NFWlM28J9rnZ6k9//kkfdjS/aOXJWKQtUF3qR/dH
89oRlMAaDj2k/gu7KvRt2jvqjIH2Zxvs7Qg4unqSCPkKEALCh+E41Z6YqXEYzZ6MbM+dkxBgf+gh
D0JBhy3kzVdwZmm4/N6cHnzsukvSYp1g3zg1BADY8OMXzWumJWzNGSDBG0oYWLrXip92+jbAZIZw
xiyP5rbhRr24DEkejFHTHso81e/+fNvW2/LhUojPoWglvI6a5f2DNCcc5MvMmg7jIgR+5kO5afxY
fPK1egujOF6GZ6NDZ6LN/nAKlCCzxlyJ+SCMtNlqynO/LHKRO2XJ6jbFvCZSVeeFaaWML16eNdcL
otN9M0/dFgPYZOchtzqH5Gaf0PNNJ3++B+tm/fDjvLUbMYFx8BB/fw8Msym6bMnnw2Q4fUiFVG1T
lTypmHcsHcZ/xzn9RzrQ72451gFEHtuojyE9v18uAMpYaQTzAbwCvBNN1lYm02c2Ib+5KOgxDLj4
lqGZPz53G6uL9cyUy0Fz9XXkSvBoPWdWWOuLdmm2xv/gqqiOMH7A143crjfG5C9nodlrEEyCej6M
rq6daWYNVu+bxfbPj+o39w4CO9Ycq/UJUTlHH+dKJlmF7nA+qHnh4ZSD9lLV9WemfMf5ObzSLjx0
uKrwMVjrOC96cszRV0FuHOLca856hbcTfhcxI10bGKliarfvmr5a7bFhHbR2fKiZmoZua5UXmSMU
0y4qhplh2aXlE1uh+RnFfmCc9wVwpxhz8ckW/nhfKILxeqVkIR8CxuD7PeVWjhSxZhgHWSSkvqvK
DAWyq09e449nLKtwc2yc27G8esvx/eUZI/uxejeOjUOOoHOfD3q1mRtyHoNutD65oI/bF9Kcw25a
PzO8kutP+WWpXLe6IDelc/AdJvx4zJlYPTXuZWCr6Qw83tr8eWN9KFPYsyylu7wwHAXHUTKzgYve
KPXgwHUbe+TL+GSZRB8nYbMog6F8Nu/xXZff/rzssaEENxNBLN0EoyU+Jrgjv79O1MmMspHIH6Bj
mSecCp32RSpiLc5rdvcXDeeNy3ouJA6o0GTJX3VS51tsViqPFpIhD8jxelSAccD89c8/7eOWWn/Z
OqhBTkZrdVSNpqMb1IHpxIcOwspXXu30vvKy4pNVfnPfMRVkmEFQOMP4t7Lnl+cc45QRa12uHYoR
ZxdiBtTGTQwFKJg26kvmZtnewtDqk6nDb1Zla/Ek+XxDUzzmvRrKihOhgG/oYLTTxDDsH8jWzae8
7NI9VgTOtgjK4hMTrY9bGlIktrk6XQVeFKuY59ct3c5qCXBPqp4bit/TIJ/gMpcNE/q2Tve5PvcP
//gBBqtFCeIeyP48yPfrKVPTcYOdxDN7jBKR79plBqXvkzPh4zZBJQ6vlU3iYIpxPLoEblQmPgTy
2XWWVwyK2o3eVp99zI4PHvp7lyaXl5MB6Wq09f5SQK1MCY/KeZaxd8nB5J576WKFqVM7+3920ywD
xQr9A0U9RTY27e9XEhZdpaROfa46X53jg2lHU5LEn0jyjl3zsZp/2300ehxzTCiPjjcPNaFu9uwF
xJkVjMwxMPEiN4c8u1Ce5lzMbpJfgk0EQziWlgSQ9aHObAJncBDdgwDAxO/MHYlMlhbS4ggLuk0a
7KfAyOVeZHrbhRnK63yDEcBwEyx+8ID9h0GhWTX4VQToID8TRRzv77drYl/zthBF/ZHgPRR1T2/N
rRuNLeZr9RaTHHXWLfYV3ITPjF2P993RaseJcVAyg1gErNZ3RrmxOpyAai8uPjkoPmy89TmtnyFq
DvTu7tHGo9boDOxiq2eVF1pUllhFxAEuSOU4/Pjzxvu4EpXnyg9fNU7M5Y8qm7Ttk2WZVfqclDy7
UXNp6CRt+YLYYPOPl7IxVLIM9M7MUY6/dZVQMGLLKXsW/4+981iOHMmy6K+M9R5l0GIxGwChSAZV
MgW5gUWSSWitHPj6OcjqnmYEOQzLXk/vpnuqnEA4XLx377myUC9xStPBqiFosbqbZ5b3d9dWDoJ4
GHCuLKgb7EYnL3BMuHUPhZ4eMCaXOERAB5Ro+hEXd8T7GTqUL04zleziSQ5+DVoBJaDRxqtoiuBa
J3STzhws3s+b4z/o5AOXQrj8rSWnB5Q9tAOVXNqGGYkVZx78o2HwUuKsRFphsI0eryONYudDU2np
IW5C2W+cXL61tbH8+fkvuZwO3t5ceLumASaPIiCHB+6+J6OUMSK1sQPHO8jwIUEJXFEVEZdI4p3v
Xa5xxwT/upqnal71QZSc6a68/+I5HlMEYKEkhxy7xPHwlo5GF2FgeaD3Zl2Vagn8PDcN6BlJiQhi
8Xl//rwfvNWjAU9OS5AyamR/dnno0j7fmCEY8N4ehjNT5N2hjNdKTRXDIc/EemaevFbDFKjqg7I6
RGkV/ShBoaOLqxPUE0q/qjJkWJGi09Bnjvab0JRMLyELonSRkszezJpPRc1wVp8/+wcv28IQZKl/
uyNPuY8JAWZhrwbNQUf0fZVJlvHNRg6IcDFT9n0XGmeWvg/GAyxIMVJeTqbAP49/3DTrrZj0nPaA
CnK+ETgEbuvaEm5oF/K+0oFbfv58pwZg9kR8yZjVOezjU+bydTygVtWlpSFDPQRWoxjrJM8N1Y1b
4MZuN9jRM5xy+5szy9JLl4LYjZFrb6MW9owrjUF+3Qhmql+zZ+4MjseQz80FnlHj05JdIFnwdrAf
WeumKsbS1YVtvZodgpAzr+2DKUrzh4IgXz8uy9M2gS4MKVM64EtOBq8iJfryslSC4MzLej8Kd1NE
dionFVrGxknZpo9HWhzR3B2MvBUrCD/ytqzr4o+fhVHIhJKJRKZAdEo0j7PR7HS0fAdzbjNPsdPU
R+Os/elHjUNYxflq0+nTl9Tk49+9ZbmPYy2dDzlXvbUcz8EKwWx85vN5t1RqfMnsdyyYyy1v8SS/
PX0vTo5GBuR5oH0jtasogs1FXS5RVmAjm32iCXmHRG/MVvgEFvSIk505Kb/7oPgLUIDijlrOR0zw
47+AeFnuOZo8HLpI0i+nYYTHIQZEVvBjtohVz5Upjy857Ln0hzQw4SqXY6bk6UwE6NK3qVnPNCGr
74g8y8o1+1m4SWZoWyijySqKl7TSzz/jEw7E38OyZlCGxVH4vpqGFKbrK2BFT92klfe5VXaQUsYB
VW5q4nH1ZsuKLywrJDNU16JB3pmYsDnBJUX2Zw2V33+KAUIZc/YSNgHK7/iNqzHCskKnBtbNNqiT
oZg9JaYQVgmn/6PG6u+heFau8bhZZRoaJ0N1CHWzojFxjuCg2ZQ4XVACRcEWeem5i/nJQvl7LG4H
zGZuk6QpnebwaIGUZ43I5CenikPLM+YpvS2TACUtx/IhXo1q2DwMZEhWPmc9x0BmPEACmtKsvpK1
OdB94DT9FvUgfhUtrGQNsGpR3xSGE0i3EJbINDFi6QFWV4c3mNn1YOt1+/XziXL8Qf79FKwruPA1
qobveA9TbDaEB8lMT6ISiJazO+VGV9rOq0Gf3c9ilK/wzNQ/c60Y9lNiFWfuYMcH7n+OryG2gY/O
nVw++cXACEqZqc3z06CYrd9KyNtiDks4PwjP/PxRPxyKzU2hcMnPdnq2H0TRdaBR5Cc9xq3d2xLc
5iBDa9biDPl8qOXI9e8T4d9P9ft7R9ezmMlOTkhapk5aQVjmU46s1I9RWf1qg1T1CIpowGdT1Ohq
ybmI5Cj5o/LGP0fGR+xQfmSBVU8W2LJKrKHEUPIksrp5Ttg5Vvx/60sVNNrNWZuc68h/9FapamjL
tYIC97vWRVlERkbuxJOMv9LHomRftCPARJhizZmv+3jpXp5tse2yqdugGmj7nM6VQdH5sGrtSc9Z
Uj0o5Mlac+r6B6ZzbFNxVETfP/8dT+zSfw8JOYPCCid8gPcnQ+Ix7YIhnuUnO2kGaz3YelWv8FpF
9yMEsadCVKiqYwiFd4OuVVesucWVZYSJV/NvPLNDv59URAkCbwA8zoGYD/Z4HUXLCXDNWeq+SDhi
ahHgl2PyNDJPtdMYE2aSPcSNQNhZVOrz5y/i+KTz+z0s5TL2zoWS8U7wBEuJ+KRO057I/B0usjnI
fNlBj/z5KO/nEkodGnoUIvlMgd4cPyHwjTnC2ug8qRI0PVk4KmGFwyGcuvTMVHo/EsIb5iyrN8d5
uojHI6miHTvWuuRAl1fxlUTP1/C0evjOcXfuHvP+3XHklRULQ+3CNT8tm0V05eve6dJDFTrFYypo
qSHVVFdhiNQY9ly5V/C8rbDw6t+k0dRZ9juY0jl0PPTfqHZ6hMexVJ87CX3wDnQUWfoiyqK6clr9
mqW6In7Eyg4g8xLfaePeK6c23KgxXdHPf9iPXgEdBI3vF73jb8rv22MfwmYYgwSkgWwX+Uaei3JV
Rrqy+3yU90ctAFtgkoAgUTNE8nT8o3ZAGZOGiOYDvHrtqqHGQ19XHvHjGDHGA2E9InPoziz1Hzwa
3GLE1uyfOkiS5at9UzqvOjUTuH4qzs0D5DBdL3ZTkfz5GYoiJ6Emiy6F5eh06bMiWRJiSmruAFng
gTRFUCBJ6rpIg+TMAfl3o/V48wJRRfww7XsOyax9x09kIuTqm7mnYi1bISYrpzOhckrRpRak4oaZ
XtNsN40Oy5ZiAFDIUOLELslRlumNYOW2XIOh+s5NJgEEGQeNdns14zfl9Is7p7Ay+Kva3D6oImrS
tZyYyoURy2RjkalFsq6Cd4VwVmExKykEy68FBgvbFSIzvgpKDpVbs/bgElvuQ25naVg4EB7/AG3f
P0I45m9EDtHDPrScByS2w0vfp9RqtTQpKt9RaTvsEIdKP2c5r3Q3ryp9LcvEDniUEwY8ynZdPTel
zGPGaIByF435OAOO7dTL1sKvTtcgSF6soSb9WSo0cTuOBbWzMmhK4dutgiWzI1cAAnnSGNIlaZuh
7OVlKkcYhWSwWQleZslT0059DqnN3XdhJF5LA2s1vZcAc72wsvpgzDbwgqaT7Z+FRpCNh9i93JtA
LRU379KcmrjVJYU/ZAmO12LWcix9YjZMT8UagecOVUi3AsoI4QPDn/1tEE1+ror5wTGYSW+xsNGo
paZ3eoDLhDowLYrmQHZrCbsSpcVlqk2/YjJDbytnMTXHktjGSo8WQyWDtsZ489DoRr+GgRH5tdKl
66k3yp3O+r+b28hetQU1h1DuxAUXQMyZVabuIC/oZzaBDz5dyskygecGhSZOhscTPcJ1KFRCMw/F
2FRcyBpE32aprD5flT5YZimqILcGcYW44ZRaQfLDaE6izQ51j811ckbHn2Z4tRjkjP9gKHZQGJNL
oB9t8+MHCnVtxJ+usaI7s7XNzdD0FSDaOwhE05kL5gdrLeiuJY+ABvSy/h0PFWjYBQcjyw9SpOJt
pbXB7hE2xeUgzTX01C5w7rtKTPd//jJ/37bQyVAROV1t4WSAI7KC4tAb5EZqmlbS4wg0bwYleeYw
8v60SUGX4ybTg040Ko7jJ1S0InGE6RSHUtMy7NJYq6IoSrej3oMzHZtk/fmjfXBlN2XAMKTWLb3Y
d4EeUtVno55lS6qbjummphqeJmPst+pA0Uy2gu9SRqRdw6Hggoy4eKXThT6zUb+7DlIuAFXJNCX3
iGyZk3OR1k8ioI7Fz5rgWuroaO01owuuc0mJb8jdCdY5fyJYySld1ZMmzmym72YV13beANczJjDN
6OVberOZ6lYSwg/JFSrpSvuDSfxL0fWS4KUEEjpyrq0ztuWZ3/n9I7PXwfKi3cj5mmre8ZjFXDgJ
+6B6CNuZKDCMxbVbycTnhUXZ3qbZiJO+7fO9VTftyp7bc0rXd6sQz8zZgRfP6Is663j80cwi7ASa
etCDpvMnQxdXyWycO4X+Vnq/3dU54yITpKnFZMZPcPrljBTJEYblxoFKbAukvYjZnbHHOpdlFWaw
hNtJynwdidwPvcXgBiAkBKMicz0vvahMu+tIss3HziHK1CvzBqdSrk2g+AUkWNJBx1G+hzpiX/al
1u+HIghWHTYTEj3ht5KHZ1mLkyh4taa0fA4KcgsrswX0rDDbNK+tpyTyAfUoWyzZleki5sMOE2rD
/CipoxrhLQ/wfQuC5541eDXIZTN1BmkNDOyrHTSYJALVybaQq+ydMg2tvFHMAZRNwYYcujL5XYMr
B6ViuAb2pxq9EK7zVadHxpUWh8PoopKsbsoyB83dFIV8LfUGf71IhHYRGnr+LNJYh0DGxPXyIsLl
OpOA0rkYbYanFv/ZBo0JOL9A5NJ0bmlY1prjHw+fEMvsQuVkq13yM95+FyLEXlwLoR/mBugxQKMh
h/Bf6iYHMcXccRJBvKiMZXxLIJEz7LCNYjOtJQ55XtdEeeyTTRXfaZJkfatUarDuKCz9fiLG8Frh
nfQXReZIZz4sFManf7aOf4XCn6Fzl6PXcrLBggxQxrTC9qrhqcbu2+NMbYoUBrZFTguZQpRHcMAu
aANVq53G6wNFfojmpDzoichsl4ZaGfimFQb6hgDc9qoL2+4nsbrSF6eXjOZCFCqMCEXrSVqOnUZc
dpLoZq8o5djaDP0AxCQL7OQZN7g5u32NHcQtFlfh0I3qTzPDTus2wDYCdw4sEaxFNqYIYMYB3zdE
G3BspVpgBnMAERlrUqeS2FOytnqG6gNiPS2l/MEcBzFtkEDrymp0yCX2LKkyoKvLQep8gdJVTJR8
bABcQdRlX2CLCcOLm7G84coV7hNE4OQdtOX86ARiulTtOA+8qGrDfZ92kEqcScIgIjfpfGcR5iH5
YVpJ2340yRcDwpLsQ7kXgR+RzAYU2QYs4itp7/wwy175Endtlq7ibrJ/ZmE573MMieoaXJa0hIaM
dJ8bXb4RRjc9Up8ELzDIBiteOg3WLz3tMb6xAAd3RZrbA9ovINeXXVaGT2ULqMlN1BkCEAgOzthp
NAI40ZrENfWuuTfKvHI8uW1K9HpZbzwDc64DXn5pVCvMpRKQIgI0H+qsLuV93sFP8BNHFcmmWnDi
/lgXpeKTYD5K3yYJWbEfyUpY+0ndiWmf1SS6e4TRDQeY2tV0TSaRlNxhTg6SJ7MKDAn1WN2POGaV
WGrvNTnIbJgGSVgmW5DdYiDiqZjMbD9GMqoIlJmSuQWDzK5XNmH5NcH017oVsby6n4Sp3NI1pyrh
Ekfcb2jYw9rgPhDAIZrM6pdldt13e5j5RxQjmkbkImr7EGhwkEwCrbX1HATtVS5JkYw/N1GXcKKo
vuAyp6TEifQBmMNp4ISR16qTXE+BIN8QEoYybsouJcvR6pN+O2otKSpj2lTDKpDsKPfkXprSy5wA
g1+UGcyrSU8IwY4C1QBwMyrmnipa86xrrV57NATMS/BqCS5DEUAXFJizfaBAILZQp8QCsI+cA+qd
eltsFtUn/w2CjmhF+qs27+jaFfJFryeTtKJMo15ZrYh0P5dq6K16j/5zBxWpvg/FIBU7UMBVejWY
kRPfNKNmof6noLFT+ra8wLlKTIdHBEz2HEWBdQ2ynAybShulCvuLFjauUuXWnufU5rU0FaxXwWDW
1xAzpde+q9BkTzF5xa4qciItOBUG+1EHQ3IhiN0It8iIna0ScUbymPSwx+VOK1U/1cZeXYtRkDyr
V2YWe60StPlaKQeoCHQhoQwkpA9YxJtGvbZFlgaKLJBDjLfzyDeEwr8FuVDyh7ulLSrSEQIS6BqV
zt9a5Yf+4WAp7jw7zAawb2oc3g9yl9duTYH0kbZyYKwUSaTTKo1IcuiAi1guSJnseVBq5PlqFM2y
T0Q5y9aYqsVKdfg7/Ir8oEsj5u+DdqaksRtZdfSstbGhbZb7Y41iuzLvwhSe2QV0zPKSZgLcgMZO
cSMB6BgNdktpAvqpz9ayUKrZVyvgzu22oKoeZrbZ17pPm86FKxgivoaJQ3RPMMVPQWtDOMNB7FR4
3WcRb+xeCb+LuUFWoA4En7A+dYrqaUHG/Z+Edn3fy9Ar3aaZY92vKVVUCxgsMriQa6a8NvuJHlgH
BDV2oV1xewigcIVcVNX5AYGPgwo9qLtvEyEUr3ZbaE+s5TCrSi3Uv6fJVP+s6o7jmSnFCW9Ws6Jy
MzWVdeDHnSuv6izBpldG6YNUxUruc77oSQMmuOxFz1JL8SMeklN8pygrLW5AoepxJCrXiGIS6ikU
ZIPL1qLEfjGMlFgVMAseqbGlvOrwEU6u1TsZXNScDrM/j7a2IV5B0by6kYOvamm2Bb0TKfmK+9v4
OpldXVKjaGN1BY+/eaTqFtq+Kpz0ZhQ5L8JwauWq0aTuCnKb+iUpCvNgBSC4XQAj/ZVNoGvoKaUU
/2Th0JfsDVgDrkbyG0tcMOvXxOBBQAimCdgTJ0mKK51dgTRE40xgVAxViMJGUFpbc6It4euBnLDn
aXIkQdMyO9sdSRZYp1nFLb0g20dxpyqXH/U4c77REs4j3Fd1b3AAS6xtp0UGu0OlqK9RQuiN18hp
/FySyZ7DGUiyS73L5h5OUilDPhHlqPoArMRj0w7RyDm6rJN1WUwpnM0U/hSAix62V5HG2h1HO4Bi
FYGFP2YpzvqLlG445ImS9CAyOpyMbJtZGqoVK80UeRxx+LDaYoZIJmtR/1QXUv5cx0SQbEGDyZtk
ikE6YlafLrQhj00X3iBmXZUkhG+GHnZPFfSSW2dUonrb670esv1Y6oNe2NU90qjqtsgjhLZMX06E
GdfudRGopexi609vTFt6NmutK+hC5Kyoo5D6BOkP0WBEXglbWQnFkSBulYojdlSiCYktgO1ecjIh
HMmMh/gFXF8OgYuyabgJerVI4BpWuvaV1VtPoHfNKiQK2ghcPjutuLWoWWvABqZZ37RTSsNjzHoi
unIz1n4VhH6rBANpwT7u5JHGgC6A5LVYyr6yqrPLiDbRgQp2qXI/2bkTo19MjK9UPmTrMrbtIt0o
cEsylz5jYH8pWGpHDzTJOD2OnPt7VxOQNDZ9CytoTTG37em30BMk0Vtnyx8nKBsj6Mpuw4GDr6mE
aDJdOMksB086Fah5l0ZKVf4sZFIQPHmuycfo7dA8NLaUTK4p5uhe02sVetHYGtm25wb4nc4rwGGB
wl26MMGMfovI06Ta5liOK0fTYPq6LconJ1YyEGfgysYVgAsVB01p809EXIQ8+kVJfieUKRqvs6Cp
jFd+v15+TANUTCA2Y1m+qFlmwlXnNGp2FbFoAG3uVO0+r5sx30pGkjcXWiaicD0Srm5+q+C2XgEv
Nx9iRe+1Nc1/5RUgxNT4Jomoqd8xFVs/H/EXrVuCrVJfZKVe0UTq6xmHmtZfIlJy1FXScdQYWJWf
ALFUvS9TkYp9HHxdidi91CmqOVL9OCgz2V/cRAdBFlg2W7cTEVhiU85ElfhWbI+hZ/MByz7dKpGw
cKnEexK2Nv7qidmRPLRj5VOuBFK1m/KGQ0RjIt106fVoWBT0PH/WOnNir5jqNF3rU5aGVxA54n1S
UM30lYCbHHQAaExra6Cu6gV9iW+IYqZ8i1B35KROCty3oYvGesc1BpQPT5y/VJVsXVfTIElrCWv+
5LZNZ43eUCix6hksRLeGUbF+g7EbrFUbduS5TGnT/uKmLD9A7ukOLNFSuS5lDBWOPuYh2iKTLCtF
0idvIAP1O2lrc8sr5zKxbkj6uEq4rLJiTESo+PbQWC3xZW17J+Sk5s6R11K1AXTTXJtNLYu1ULix
+VquEiFEWq8cXFapUl3l6DOgFIxh1uHvn1V1pSRZvs9yFPiuXJvqTxHV7N6DBaDIC4ZaWYWthIq9
BNG91sNZ1t2uH+LikRNYsrJFW3rYyIAOVwYGDmhJQL88J6zZ09RpYs9Nmjn02gHlnhupaeuHdV42
KCUcjVQ2qGpcK8w0TN1oyucYNCNwiA0Gt7HZyK0qb6wM1s9VVbLopHGjyFfprKi3udPXhqc3YZK7
/dLh5LYjS6aftX3yJAxZ/JCVKS1gugr0u2XTOo1ftpJFyIwtGWTuDJZM+BbtgKve5P9wy5iOEh+V
Pj6nraq/OqQZ3U/GqCS7TDKB40lRknCby4Mfct3PN3lCchERL7JxGIBS6rBeJbtcs9wKBJlJrnTX
VRMYzbVaifnZCOqyuWimEdZ3MCyEZoC53MfZcF5HrTGH1TA5lex1+UL0U+1J/5IVglgTktvicTW2
0wTq3Jhm01VhATtXNoSt2R/6ehz9cRzz66zHHYsHfmTjU5AfCS8uyIzdmlYR/ZA4sP8k8WomM0jO
ZBzsgK346jWJJmGi5tEv6Li59tAJ2gf4jNpxj2p2GraBQ1djQylUvNaw3jiYFsL4CQ3NqfwS7LTh
V2bogEFfGFtEkyF1fciAoEVeWdGcYtUi44B3y42Th42bQ5mkNrFYiRoXtB9S8eJAIIfflQDxX/VS
r99wYbSIMxyoTbDv6NYDDngbLwOxRyCGqI52Ho1H8D8lPguQuVJAKJIdWNIO3EEOdRE4pXLRKPkE
h1YbKLhrUtR/jceF2aibuYUNOUiJ40roOS89Gbos+P/wXYWE53iGDjBnKylkLa7UkVYtzuUcaCNE
vfi2rZrlHTSG8k2ImN4JG2J/ENE4XdM/Hm/iJJ+CnQ6XoObAVUnXEE9CUnm1cnjE+TPQbBGi3BPQ
moNfQ4+NMEVo2vMQxW1w4cwzysvJas1tnVv1rzmArbpSsW1Kbj8TQek7pBQ/gF5sLiONwpRbmlDC
3KzOmi8Ae3scsV03UcqUHLndZkbSGjfAPixYnyM5m66CnmA7qIKDL91c/RLjGRzUQAO17+XNBMVR
7+VkP82KfhCNZRGIlypsnYCpIt1TI26RriWMdnR7c+ge57mEQ1BaVs5VMortSwE0JLhUNZ26R8+J
SnZFZLYPS1TE1xlC+5WjVSP5ciWxAj4hg9ZNEOnmdRJX80tOuo/u8e+qX6MsNV/GmmOz6/C+nkAZ
tvBvY0s9YCNNVYaMROIGZab9oIwXfkkHuE/czmN1cAcO/i3oOae6rSHL4uYqJRaXCkW6xdID0nvV
ybqQH3I+Jx2uMQRKChp9wDpSsSFzHmiLKxNJMxhDIgHajWY23Y9GJPHrmbr4Utw6Kn6hu1CpTaL9
R9dC1/a4+FURvxkXYVe8sCKRifqa5/Ya5utsPxQl19iC9bjYlcnPNL5XYNWdGf20PIt+52j0kxqW
UlSObFl98cIlas+5s3ouv+j77od5x/JYKV7cbyrL7zafD3talD4d9aT5UGh2FeoSo2YaLpvZeIaF
eSFJRNY10HWNlTnpXt8OZxro78qMJ8+6/FVvyu+pCSkr6EaeFaKbZfF+vwHRyXjtHUzYQD/TbFh+
uP/7h6VCeDwcQFVZTgMe0iRcNMtyAg5fJSsFvhidaYx9/mC0qI9HGqV+DNRhKF6ENNzQQmAkzTPt
gUsNTK1urToPn/9+n88aJu/xgFUB+L0lvealSumB8zaL+PbzEU7biscz5J0ayCiqUAJ3WrxQV3MX
/5r0PIozY7yr3y7zATUOUlmEK6gDj5+CZrxBk08pXopdu9F9ayPt/ixhA+bFyRAnL0rMrdHZQi1e
0JGvmvwlUs4J1E58BO+HOGnwYCFU4CjxFNx72WUL1W3d7FvtN6v5wrkLb2cv+k++3jfvbZkdb74j
A7dsC+O/eInsfqPHm7qn5rjRy2KThdtC+o5r68yn9OF8ezPiSeNMJWSwsVJGNLERBeTDt+cavh9+
rG9GOFmFqR1zHqBy+SJL8lqX9J0JBToILtL2jP7kXR/0dEqcrLgBrt/Y6qfiBTfFDkWoN1kNJ5rM
75s9wG5PVtp1UvxqlLPAqA+XCRRaMGcWBbFxMt8p1M8VzeDixfqCkOMi/xZflKQ6uOlG/0JBJvWT
PfD7L9PV5J6LTfpwwX8z9Ml3QFNmMmPVLl4G59CLr9z/wrHxbe1FDq+lLNro2tN/sH68GfDkq0DY
XGhTYxUvOV+c033D1O/J4MU/H+XjH/PNMCefwkwz18rBl7GEKOv721uw2z5IozPDfDj934xyMv3x
aERaT6nsJbdIkOBEG8frzx/k3NQ4mf7qpEtI6HldFczcbkVhSFn4FJ4gTeucv+rDZffN05x8AJKe
EqukMFZpe9baeLKeQCbnZ16Z8m4U20T6SI8fESThYubJL1PPZairs1BeVFOMt4i+ANUOZoihPZn9
KVq0tXUX7mlGasQsFZnHuTz9mZAM4PdCR7OetLlwc8fUCQaXBk9BH4cytLLP/aHLTHx3TFhEGAtx
anEzHK+mFinzdb7sdHayBXxulK55aB/Dr84dNdRdVF4T3HJu03j3ck5OQurxmHmSd7GicWDI7YQT
/dMc3Ez2K1IxWubnIsV+Oz3fPeCbA+7Jp4hkG65QzjkoP8TX8UV6Z+/MW2RuFgWIKzLCQgDTv/Iz
y+zn5wdoEsdPGChDa6Cm4Eg0fZmd7xVps/3q82/mwzXtzXOdfJUTCbA5LVc2JURorqTcSSjgpO42
bYZHnaJ60R+c6PnzMdV3s8UBGmboi34FMQWm++Pn0tS+WtiSwU/0xWhkKESI1LOIQos8mh9x7He1
xi+5FJjcqk8ApOBYIVVn0FrrTiFKHOSxMReXzhTMP1N8JKhwRm3sXE7HXXWBJsgizMd2aLL0UhS6
+SJYcQd1tnGKazCkAxVT5O+H+v8w1X/gxXrz+74LU72Nu2e8ucV/0V08FC/tcdYl/+i/si5V/a9l
IUL8yz0R+RS/+t/BqhJC+b8gimAdR+ins9wx0f837FL7ix+X9Q/EpgphZpHUt2XfRf/9D0k1/gLx
pXDhXJwGqDj+JOtyWaL+/YUbsBksxEwYMnQD7a5ySqI0na6uhr6Yrw1RSlALe9r5YUg+SJz6oQRI
981Luv37X/yWlnvi917GQ72FU4K6LsQGXErHH0Gj5yJWnEi9lgoSseRIz1ZqTJp8O0B8GtUnWcmo
qQZdspGC2zz/IYU1NbRanf6euP8nZOk3RenoweF84o2ipobN3aIye/yHlHMOf7Ety+tKi+iCUqoI
ihgkcS6iy7o9tHkRbLSY1lCpR9a2aYzXsB2/FJBQfDDqxjXai7u+dIpNro0PVtnG8LV15V7Vg20H
OHodosHx6wYi84Dw0e/CAQnpo2pWcLDjsTyzZqKXOv0hsexjI0cgjQoHqc/JlbUyaFIRiqHuKd2F
kYemtSd359lAaR63a1296OWtnl3o6S7s1k23zdq7mAbxrVPtkt61AGdJnvmrvMhT+qMbpOqtvZrV
VRO5rFI8L+V3t92X+6m8SuK1XXA5JVAX1jgAf99YhTuz9tH0hPp97riUmbBDm8VafTFSN5XWiIDm
6zEBgraNvitPoOcni4itC2XaQ+6hNF9mHly04psJJkkrnwvlwkSube2Wem/hgzvuPauinOg7g++g
oMoxdm+0Zp1Hft/jGfSt0RfGOgNHGRNK4QEgZ0Wt7vtbohBMbrp31VfrUXt0QOlTA6O7hvKKOJp1
3n7nIkwIFnIeuvfS1bA2Nz/DFR1KyXKV7+Wd9N2hi4BixFyLfB1IEMee4Y4NlLGi/ax53TMqgJqo
TCQHl4TAPNXy1nAQ1hDE7qY5LWDXUFx1n+ytneFbXzCQoHsOfrXW2oa8Tv/4MvzJr2Z8aXmqZDtZ
Xs1S/0BI6CbY6BvgL/TR9/H3GSQ7mSr1jjAh52b8tg72zlV/GVxPlms8lJfdOrsSPxy6J/ui8AC4
Yx4Nf85EdXnTRbM2dsE9rUoKb2nkiWrP6VCIjXY7SAi0XIcOkZveOI9Ui6/mx/xnsbeNTV75ifDC
deCpm/E1CdzgLrsaPefK2UUr2W8HN/Sqp2lnr8W30Gs8Em8INrVoqREU72aQ3FEAIE3xqtfk1cFb
+orkKJF3g+0ZF6ScrMvLkW49uJJbeCalzwt9LDb0xnZ159OOIwLeS1/SXfljSjbOvX01b5z9sAKP
82u4zq6dO1RS0uRl1/OBzxb6OQH1g2tA1L9VVsVdcaenntP7qJTilOg71LGeKdPo+HtZ+/9t8B/s
QG9W+Pfb4KHqD/91TebzhqCTX4ejbXD5R/8ZL244f+n0DRVIXXgbwNr9axdUdPkvxMzLNmiiHgbM
+e9NUCYL2iA7nP+o/FOAddm9/rULKspfi94QpO+CNJOBlP7JNricKf+9G9gWphxk29Sq+BdyJzuF
WRF+gI0FLu1Vi4eXsAetk14LRVe3b17OB9vf8bnz9zAGEmJSVTkOmOy4x5tOHsylhEbPvpK6Kvuq
ydxn9KYrr2EOFN9D/LTfSRVRd9BX5e81YXV/ZCtYhqd04GC9hJCkQtPiUPG2+kNCS9MahRHuC5nQ
WCW1cz8X4/3nz/j+VTrs8FidOE5gdjqFAkSyhQxPCaO96lCHRttDABeNxjMHiePt7u9HsQCPY5MD
ioMm/eRR5ikMnCmO9jKqKVeix0qk5oymxs5l/88fCF27vJgJLGi1Jztr2tdMa7Jc9oQK9c8ODfw1
kCSU938+DKAULr3oUuE1n/w4HejgiTShaC+GvFthr5OJkEu7M9LXE9/o7xe3AKpB7UKkRUh/cguJ
h7akNyZHe4ht7AGEGqJfkjPOXOqvsRXgPVsYvFrf2+sRfok/iLmk/Gk6fz4X8TsvYDugtYut4PgH
HDjgBhKmrH3UgjON7NwgaMjKztSSjo+3fz8tp24elJWEW87yv7+pd9KT5JalqdG+TuWXEUKZ65jV
nUF4I4k6wvzzmQJlh3nCUsUJ7ZSoRgNXaWLHZK9GtsNWrrUu+I36zNH1g6mP407GSM3U50s+eXOg
LwYqnE2y12YRQPTKOGfm069RRnD4h1NSB9sDRQCB95KEfOoPzdNGyRDF5PsONx9KeiYPDeVWObNi
vPuRdCYCpWdM2gZf2Wn+e9DZOcELFSvGjB7cDPP0xQwrJH99bt9R3T3ngX+3QjGejbGKHwgQg346
3qRo7di0UbwnEDj1o4SIWUmz89WfvjxcVXAYwJDCZMbJejz1aiRQtY0ubi9UQ9kRZzrQUk+1M6O8
/54XbhbzDbU2m6RhnqxO5eKoaKwgx7SgF24jdBk9QC1e4qJ01lEXqjd4uu40u25fq6Epb+g2FahF
y3NOgPcv1cApYqmLE3xZvU6Wr9jIplLB577XI30CrSy9BFIs/vQD+x/OzmtHbiQL009EgN7cpiub
LLkumRtC3ZLogybon34/aoHdSiaRRM3cNKY1o8gIhjnmN9TYkEdEkQHBQia8eD8zqRdtFXPAPDDD
x0DU0AccEo/3frnLURZTwcEskJkxRudGTzHs1E1EjXqMdG6PcnWMeVLmw0XcQepGRehyf3gjqiaq
VuTnXNFNHOp6BH8jpT3S9HI3umXrQ9ENJi8kZlpWntTC7d3CUfPzmGv2ZwNVlWCnV33zms7MyY13
bL5+LkIpk1eMG9DU5voFPLzLeU21xI/KKYszQoIfBsgHD9Vg6vhrjXtN7fZZhRKpK/otUa7r/cew
FusIOZhbZFnIwBlk6JoQbIarhbDg8jjYgUVM3/3RGAWHA0QZuRDZ7peTcyORlKBnizMoObfcdzp2
Zk8V2Gt6QU0Thw+398jKWiKazBGGp0+pYkmEx05wktS2yzO8Y83FJRmLJtxMWxAi7uT6oTO5v0al
tc9DiRLXxoe8vpYJRoi5VQPSus4zfTnXsHbMwhic6lw00O0OGFA7Ib50dfI9ijLjB5bY+Ercnu/V
RiXyMVFZ4FmbJYQpbV0813qKA2EV5vIcAlLZoX9ND9RLgK8GmrUh73K1XxiKAIT8A+wG7+lidlga
JI5dFs3Z0lX9j9nHml+qkgrAu2dEfMOVNbsZzUZAlzMCfQoYR2TdeWq17gnZ+fyUtzJ8CBGN+3Z7
qKvvReRBdkJIxxmf3Ywuhyq8tDaBh7fn2gXjmfGRHnvcPPeTqzT3pta4GxHcysei2kX2RcCqoQE3
r/Cb2CpEWsCKPNmeFZ0JYR7SHMTsxYUnnXN/e2pX52CeGuIMVLaAGJO+XA7F1qsHNW3bM9GQ9hPb
PfgGYZc/D7ic+WKq8cItPCymHSBg59tDo2fHX35xoc2DI+7J+dPnd3yxU6xSMTM0DvWXqoPu9HFw
BsU8Sre33I/IZgCknbNT2IbVpE3PeK3r5mNeAwCChATLPD8lVZl3e+zaZH/EWVe1GwBomVvAvA+o
8/vgcIlEDbNXlQcke2rjYNVJBM3RCEHMWm0XvCq2UIiPR8PM7tMyKPUDNKlC3uUaxOZdUJWVpPUV
a8PBVHvYRJ5XJNaPOpnycV8G+fQ1E3qcfkBkgmxMj0tpP4lAxrTKwgHLws9a3IIBVGG1WCfk7dvk
J5aZfXMyOuqZ2Fzjwv2SJpb8Y8la62ZTVCV6xtalNB904eHK1WZhWR1wns9xRK4wML83QELSljZb
+S3MJ8c5wAVyw2fXReecupORUx+UBsWhKAPu8gxQunxW1SF7bRqnNo4JqUH8xR6t+EEruKJ+DgYk
AR8b5DJ+iQByj8dYTO4PSTz/VcHEN7ubvLSJTtLui/BuSvug/ZqlVao8Q5RMnIfBhT6M5OyIPvnH
pNesirIUcrQvE4aW/QlTJOcnuDfMYqNcuFScBJSAQzC07nRfOSVQlirD4/CAhyWs0Q6b3+ahM5M4
34m6T9xToCvDZ6WbwaqlWiXfamhGEfawDk7VEk7PXPQz8NYD4Bv/LCOV7lmlWiLaN6TQDwr2kjBO
pYTOVULgSHZ5Gsh/g163PzX9QEbG+e3iZ7Uxi1n41aT+1SAdtnchhcT7uOGKvguiYMwPk62U5lkR
ndWf0smBRbDzJAfzGBEhOi85kFE0tLD/cP5FHwk8v5I6bZhAubAq91g6E9ykQvGKf0FtYi4BXhIr
WmCg7cmU2GN9TOsY23rKeqr+YyAPin5P+I3r90psucVdFqi4gkNiK3FrCO2oPU0D/KeTYyWZ+hDo
lAxO0oIBtne9FGPxHVlSOhH0gC9/pFwv7Ye0wULXQLXYbSnbefAhD4LWGBDyFLDgQU59Ne5litft
k505OF122Cm1P8ZRq+TJ63sjPsUpto9H0HNl/yjBqUu5Gw1rEE/4ElHmrBRrhrx2UAaeaimy9Gxh
9a796gM5iRLj+iQqzy2qHtAcpNvBAKJtpz80CAfGd1YSlMpPu8tp7ZaoAHaHQleL7K6TsQeyNczs
j5RvIkCy0LE0dWaRghax6XlgU5GVRX03tUFTPsQp/+fdmLhxdpzqBp/DsoHy9+gRDNgHG3UGStU8
U8Gxx9j2gx2KHh/LnqrSi6zrJkX0stTdb2GWpXm3o95Ti9dJ6+zg16Q1Ivw2YlnYA8vL8I44CFXN
o/ahnFIbn0/FHQz5s8wqq/mUctrHZ6XkWblLnZyCQ1MaTRPskgjTyvowRX3xqxvTqsEVNEIzWJyc
IW5rlb3YW1T3IX6quY+WuDHdyciwsq9zYzPdWwhXR53cVbWL5evTMEjjLhtZr4fazkdubIpsffG5
xIdZwVq0aYsPfZ540z3ek2b20bRry9srVawpjxwtBPnsjB7KfQ3M2drbdeRibz0GvfhvmMQ0fBhr
4czSMzX0t32ixqL/jYV70f1J41HvPnlpETZ+kpgTmTKRjHFX1qCif+e6mo84upfWNH0ZxRQA8VUR
Ae4eK1xK6v+yYlDrD2qRi/igsgmSo0QNwXvMx5a+EYYL2SdFGlB6s34yxjstafP8Xks0HaY5YZ11
gnQSFn9yyIytto+4nhMXHh2RbLs3+8F4DkLH/E+j/+v9DDjX4dGWwNOPtoDbuSuw7qZrAvC6Me4T
GlrjIQUUDm+tjCw92w/YegEodwf7W5cBJXzmwnOCnRslUXpQ9DD1Czl49ZFA0gUlJzvvNY9ylzsa
Zdhfnocc185tlGl48nIJNH3AbJ2O19C71pHQITfvI63z1F1jTVBmvQiB/12jqxEcTqGaf0SD89+u
z61K27VGWmTHPkviH7wCOOJ6noXgaKm00WMElQduVmXQktFHN8tP6GiqHwYgxt4e+rHJTNtCMb+g
Jxj9V+V9OoH44SJ6rjRPcHMC5U8Pbt+0qt9YAsEZV8RCHliXQj2M7mCWe0eG5S86egGA5rydyh0q
JtSwBgWA8gcx5FN9jzZErIn9oFRpcwqQQx/v6mDyoud6iOBT7ABDG0gcNCC+j1Hh5PYh12cslzuQ
ne3V2jBABnR2jYtPU0En3OXZ4MHAThINZHtbJdx5OG1YHyvAxtihYxTwqfQIy7jMQYy/RLiRDmgr
WtL81Ao3rD/UVZZwxGLklQ6J0dO64iaQhe/BOOWA1/CJDqZV2dV9rPVacNc78NYenTrqlI85qO9s
l1dqScPJsjE7oSYKhrCX3i4JhzY+ZoRuP8CSqfljlaFFAgTfSJpfbaRWzyCrO6eCKYVWwR33i5Xs
mzZNu9nWPm6bfTAFlrijn9jY+6KLYLmnHVHLvusKVd9xZ8Pi5zIX5Qy3DqJ7BRm66ARWs4fCgWUR
2GdZNbb6RBmrH3eeQhnjVDtu8mfs9CR+4H8efw5N2bzKuhxqYN/D/PxEqMSlexd2My68QwH6No0t
do1l1rnySRhV5R0dfICtz1UYdPDwpQZYZC9tWOlPg8jKX9YcmzyAqHUE8uBRQlFkCEurP+gc0/6u
KjRjPGvqEBanchLcWQGV1vZOz7uEYyES6IJgbNL8UPcQpB+8RoleYyev6R0VhfMZeYjY3VWI6Rbw
TQPvVxxruE7LWu/5eE1AWbgup/AnQKlK3I+EgeKUJTOX1AibpH5/dkGgT6l0lqI2UI+8jIsNYZSw
DLlrejdlp8TKtyqZ/ZOCMTzdDoNXg330imfjOxxQrLmz8SbYx+Yu7IzGac9emcPcMHAKkljDYQGo
bVWSVocixQYRAfQB2ZXLoVBfHroRYt95woeQ6E9Vv6mBOj3G0hT+7Vkt4AgsHQtH04d2jAsygWzw
ciyp210fwjo4uzg0xrh4u4k/KXb6CCE4PKNeoIv7YSbC7FLIJvA8w1z/jd6KeKlw6fhYE0FtmQut
JKYuKRzCyujEUaBc/KRSHSqVWgaapj0sqynozUezi4ONysLaKCgIQRCgpQFsYPE9p3hSmqlhlKnL
gp1StcMppZJ4vL2+KykprRn6XHToqCUsLU1gLzftqFv9We+plsRUMe7UOoGIp2XVt1bK5N0pKWE6
PBzkhWkIUlK+/Jz96EWwUNQJNRRL3yd8KN4FpdpDOCsP750am8akEIS5CeKiS927UTqimDJTPSdq
TeaZS6lrCAXQkjooVe8E+ywZgATfHvQ6D57F9KkFIYMH3lBf7I3QyYNK10LvbLaDNyLQYcn4Dm1e
tGInww3Ko+wa0X3IcJorztksMbnxAy7Rh/N5oVCPIzQvBw8HiuyXC9xGulppbaycbbd2H3un1F7G
XCERlRpSUIkkQT4kMojNjXGvtysJOF0I9Fwp8DlLbWzkpAKqK0VwnthlR4RaUL0oeHZuL+/1KCg8
zU2p2QHXBVx3OTtVD8bBLtzgHKTNdBpNxH2cOcK4PcrV/YbiGsgtCl2zV5ZtLu63rKNAonqdc26L
DDVNWld7Qp0KJkumb5y/qwkthlqUhFSZdbAAR+fs9K12rlThvlAm2oKkXo8C3Z3tQIOfnhR1+ctl
c8Myr0zRe+cyUVCoQOIPJrHXbNxY18tGwZ9KJFuQDra+LPB20OxNLatDv4Swvx+RQyIXNCtlgD7n
Ja+3v9HKlHAJoi5IlwiAwXKfO52j4yDhzQj3UK1fBF177G1b29x4Vq/GmWtL3FjITAO+Y/NdLt00
6UiOSI0HnID6VJmG9kMY0bTxzF2f2stRFtvAruIqbHHvPRvIJ7SmGOAkxt49ZuTBlyTJel6ZpN/o
Ul6NSUPq7QrOf/4mYJjsKfciJY/8Bi2OXSeUoyZ/K04B1iywphMaV1vMtLUNQguKyjwGdIBM5rV+
M2I6IEk0JxA+5NusRcSyzx+hdunxfW+NW2jeqw9HOZK2P+eXyi5QwvnHvBls1PtESUM18uPcwZIS
qUiHKH/YciZfWUUAM/MtgZzhLMF3OYyMhtjV4i7yBWYpflKUBcmjJl6whsJjWm/GcWe2/ZbjwspK
zjAdgi8IJ4QHi1Ep9KV1MbaR74hAPNSWiI9JDPuyKuD53T5oVxHCvI4AXAkR+GhXWvV0MDStbKYI
mSQJnVpR0/OIYj8YPoyN9rVexBtIybUPR9hjoCaI3BxQn8sVdUL8jqxCj/whN5xvoWtp31PPLI63
p7U6Cm1zdBMhF2juYver1dCWAwIwPvoIlbxXrNIOXrxxUqP3XiCs31yDhwk3e1Euhcw62+zgoDex
X1lG9aDj7X00xqS+uz2dtQ3Bw4jLH5kGLqiLRSsbGSmA5mMfAFF474EJQRcjEWcnQ0739lBrG2J2
WuT6INSgEXT5fTIo9uRpfexbav2pyTzyQDFDT832O732b7cHW50X+w4y4V8BwsXLlRSRU7vWGPtC
ZuaLGvbVf5Mcaog6+la3ZG1HELdx36OXRzg8/5Q3F4bIRFYYTUZ6oRkhVZS6C+Sr4jlR9+X2nFYH
In2iBcu1Qb/kcqDMjGNhoIrhB4FoKD/iQfxqoLjTHN8/zgzc4DEmIXRnsN/bCWWk/aZQksRHP7j9
6oz2gHXXVGbvtC7lGgKzRjzGMeIf4AEvx5kqxG2mlg2BUFN7CCMNqVrHjT6/dza0umchdBQB56+0
GEU20Ui5pEp9tx6G56zq1OfcTrMN9NX1fiM8BY2E0iUeQGDvL+dC+0b1aoonvgyz5PsUd9XJagvA
SBkyIxsHaWusOZd4s+ESN3ORx5lSv4v16SNwRGw9pNofqReHG9fD9ZbDzYXCM8gPFYSBthiqpV8R
hOgp+E1uBK+ZEmgnWnLOe5M7aGFzVYC0mAfxKvnJ7dIw6zhP/C6NpXPU7N5rP9UAobq9l06usRFv
rk6KTwUq1ALKsIxq1UALHas1uPP6ngI19WtUZ9st64T55rxoLrpghLgQOEczWOivUOWbr6TP+YXV
ci0E6NxRmwR1UBE9W919rbrFc+v2yTOsc8VH7HCQaMLkbrDxBK9sFAQywUNhnkAc6i2+niWTqjDH
KvEdSdOPCuIUxPu2SIqvWojO8eH2QZv/tqsJY5Q4Z1k8J0v+uRmaKEgodeKjTyRPFOUoqtjo/phm
mjzaSds8hULq97VHhen2yCsf1EWpghSS93j+z+WBQNgq9rI8SvxkzOARVFp8bHt93Nila6NA4AIG
BfzFvoJsWO5AO6RqEj8GLvfVVhNUP/iX8ZZF7fU7iSIwdY55GUnKlxsnoPIeWAPrqBj99NluzPJz
ghrp3g6IEUs6WN777xMkiAl66YSDUTUXN2TujP0U4kLllxKs5ugq3SmTWMU01Cc3LuP5Syz3CKg5
ckrSPShDi3BDCBjdiRnEfhrK9sSZCIEdnstOV1+ReusOydRtFRjWDsHfD8YbYM9AxMvN0dNPzGJ0
+3yr08wT5B/x6CiDsqsNR27clmsngOrJrHfMrQsJ6XKoOm5IxgbuMSwfss92hH1G1Sj5Y98I9dBp
VmLt6qD0HmXqdMfbR2B1ljO3lqlSnXcW6eZAY8/ExCnxB82WPwyvSQCbS6w2aY/Cudo4CqtbFL9s
WI/cL9xwlxONorwaXcbw3RZp4qA0ykM0IWIrOk084exkfr89u9Vt82a8xbbJ8eVNVdowft4jQpI4
2e+wVdJdPiTJI633/FlLs3wjtV5bUYh6AM9QQJ5N5y/naIgs6j30aXxEoMenIIncftdFrfgeRND+
Nu7OvySu5cF4O9pi69AFoT+f6Imv1bI0DwMe1TvgC8GHpE2GO5GICFQEfcmxcVtUrR1DfIVxsBVZ
LHQriCt5q9C9Ie3F9hGbmkV+6AXR5PWxw0vc95THBPqrv6o0or2B5wUNxK4I8f4RNrAHmvBF/7G2
9OBDG5fhfV4aycNQq9MxsoVVblzxaztAx2SAZ4yLylwK8riu7O0gUdGp1dromBZJL09CS+lXUjdt
07teOP/y2JcbOeXqJkAkHRwUaYS7LKZTCg2CtgXK01rSnwphvE5JoB6rzFY27o6114VMmShrRmYD
yrvcbpWr1IHbcHcYw8ztDURysMdOPd0+SGs3FKk4wJO/ockSZtsU6KHLdkz8gkK9ryIB9RkpePms
I3P3aXIaD8MVs7nXMALYQOWtriSefHw7lwTdWxxhs07VUgot8VMvtY6eRHol1Dvjcfaf29gr81+1
PEsUsHXDhoyNMc9iKXnA2pgwPPWnof6de2zVRlbTb1kZ+ncqFeNdFLnj98It8t+gNuQGrGz1DBmE
P7COwABbf/mpbwK/TA0r/iRI/Zqc4E5RsLZ5RF8cgzl9KOvPaRk3X50cA7Nd1Wu/htz6PorOPJVu
a3zGqRv8SmT108YNuvbhITBYnq3TF8J+7XJ7peNY08kkRFILg1JPrWnTKSixEdX7saOwkIkfNLnl
JwUhso0FWR2aDhFvL+6baFJeDt0baecVKu03pwh6Zx8lOC7sEJsDclXnai8OChDqYaepqVMcEDv0
2o2jtXZ3YCSm0zkywBkugw7FCCKSAZn4+pRqLxXgsH+gpiRnbVDCg1Qj686LOuN94jX/9yoF/g3t
gYLHfKYvp+1V2AipVpn4GUaU4c4qTITNgZYoLx11vQdDaFt6LmtHDFY5Q7PaRB+LVzkcoyEFYJH4
tYFf0r7PYTEfsgFNxZ0TZ8il3b5L1pbVxGsQrgqVWSKPywl2U6DmbubxZEW1yzh99a9MQ5CHXhRH
J5QPvT8Rmdbr7VHXQg/A7rNKKFVMW1+8UBAtWsRneQhaFPCb3RRmqOfpQIDuZm5dezJaTf5ze8i1
dSUzRU6UpAiJ1MW6Dk1SjAnkQb8dDPHiROEwHso67CD2Bmb68X8YDLstoL40sEnbLlc1Dt2pGUVD
cm/V2avV0o08FUOc/YvWEuYRtwe77pLz3jMYRs82pD28Di9HGzwhK89lNWVBHqMkab9HFTY8AhCa
9raGNH9mah9jVaLNlugRLkIOxepQOsVOwUnrf7i46ZjwQoD7pNiw2FFz1wHr6TwFCtSm34O8afy0
iOiiEe+4vpEO1Qu2WoG9Q9u3fLZcSpYbv+CadDMvCHcVYGBeKu7wywXBs6quLBSf/DqV5t7TpDo8
T5014gEQTy+4OCjxHuDch0ZrzGcldjSUDrRZhrlHD/f2x1m7N0FkULUmJaOjOJ+EN+9IFyZRhS59
6idm5J7oQyCmYE5h9dSW7nhq28j7zxzy7FwWhb21L+bvvnxCZ0Ipag66AShksS9k3Y5hhquDL3K6
4TtuLfNbg5TwN6WxknpvjxLxxa6N3N3Ulw2GF6IaEHyvIOFuRCxrtwzZFFUMyANs1MWeSPo8S9Op
TX2tHQEoxzXV8D0eLyCippH65KlJw+CPomTqtBH7rY0MDRmjbZ7N6zJow7yEwn3mo8SrIYZQCjU6
tkhhfkLQVcVvCvwk+gnNuNXbXbtvIKPODZrZbspcvNXm4BWj2Su8HFaRPWtD1e9NVVSfOj12NvKO
tTlC/2OLzQ5Q+PVc7jEMStAbRwDChx1rnIIBcXGKWvYDOAPlSebRayI6dWNd16f3/8dchGfScgE2
lyL1VSpjT/0YfgLaJp6Coswfbp+gtbeCqiUdNoeOA7zNy9kVgJQrFfCbHxQV/vW9no7TXYU7NuYW
usB0oG+VeiPaWR1ztmimgAOAZHmBBJ4Bo2UsU78XoMN2ZjNh3cUJh2yTGt6x6JytZ3/tniCgnIMr
lx2zrNHiadBWqaGn/hBb6jHAXzDe6yKo7nU9tZ96J0YiV/JKHhSv3moVrO4fIirKKnO0bcx//uaO
ipBqDjud/aOE9WOhBr6dDIDI7PajEgfyMOZbdY7VRBmpgf834uKCFh5Wju6QpL7QYQCYhF4HWVbB
EQBL/ejIBr15R3zPcTu405tuuotR+9+4ktZSNWRlaFgA5QKyvTif1Gw1CVY49fVcWHexp5Y71w66
jRrL6me1PbTv5x4qVcfLpc2wNp4qPIb9SDjpyaK2j5mV7aLd00XPHRCZU9eMs8bVCHvg9rlZPaFv
hl58VRsJSUSPNZoZ9LKUnYdd2D+VGwP9VZ2ZBnF7tNXlnAnr86Gh3bn4omEsu9qUWeaPCoZIO7fr
iKzKqh+2qhtr0wK3DVzNo6eK/eLliiJwTz8gnhMzt9SKXWJbQ3MivM0pKNQqrJ7b81odjmh85ofZ
FKcXt0+pl7inhC471abjsItFVn0Fxi//KHbQZv/DniS3mxtpc6fGWISN2ZBEipgUrro2Kw8SxtF+
KoZoY0+uTsnldmPX0z5Z8qvhNski9OLMb+hpqHsTUx39zhBR87mXjis3AqC1q5RQEBI1mEk8YRdB
iCLp6XltnfnYu6WfGxO/qBqf9m8oepjuXlJC+B+qTCRsc98doCG56iLYCIQmEEWYMt9yFIcYPy/v
Oq8BGp9BrtkX0Wh+qAI53r97o3jQIklmKMC7PByX+7Kx8IkyBMGWORkBmj6OkdE8BC6NgrrUN/KL
tQgXTuTfZNzl0b/yBnXUwK5xdKA8IWCedbZ8jPFXfKhGMd7ZIX6heEzlOBpULK9Vq9VBMaXzLdOk
2NhNK9/Xo23DTrJg/5GHXM7bloGScYNmftKZQ/nQ1gEA9yBXoS7U8WR8aUQtf9xe6pX3CqmauTwP
ipRttTiTtYBy1U09MR111n+1IoR1V8fqMYfk8gLENDhB4UFc/faoKzccZcuZ4sjZRGB6cThlVHo4
DKp8YDGNyqGOnAaQdY+F+vH2QGu1J2446K8UeWaFlkVsBejZUQpR5/5Qj2Z61GqPBpytF9k/U1OQ
LkNKSu6TrtonnZUcCRvyQ1SFEHIR7DgHmazubTEoH27/qrXvPHfNZndYYswlxHOqPSwWxiT3gWpo
x6bq0IdTtKK6gwqoPgB+L7/fHnAtSEBDby7+mSTSV+BvPeibDseKzCcCCvaNaLz9VOrjA/uin3lh
6j6lAdxC4oOkobJiX1QlFRvTXttrXJWEnvRjeAQW7xr9JcAMHseasur0BW+dn66SjfeK2TmfSyu2
T2y3LYr+vJMWeZuHail1clzJYVwvnrghzUylp+vsuxhlfmpD1Z6eSsr3NZr1mMSgbfMVvheGUo1o
8dlGGMmYXm8v/trXJhyklA2Omab+4g4te6hx1sCpxv8G4fiyF6Z1sEgPfzu16Jonb8J4eeOlWFtq
fOU18jTQt1fyR3VtRHZq2pkvlaz7R08m5SFXE/PsjF15aDJVuY+AH59uT3R1UMr1lJppPCO9c3l9
DYM1GnUT5r6jd8URCqpyp44xvIZMre41fWi+9ynKo7cHXQi3/i0rUsrkFM0gTCDqy+Aza4KsUazc
xySj+EqxN4a/5PSv9VT0d6qBo7gbj3gnWNNOMYPwYCMGtKelUz5oUxMd3bow74oS+vHG75pvluXO
s/RZ04uQmxLO4uYJcAvjzoYvKFwYbZ3SeAdARD2uMWAC9ooGczUw4Dl2MVLJpi5pgiIYB+I82BcV
QnqaGiUb7+raTiQtIZMmhEDDZPGTxmQscXGtcp82s9Pvhg7oO6vTzjTqWK15ZbpRaBsLsXYC57bD
nE3zz2W9QsMFLrA9Hd7kWGonC4HLBw/IzAO43Oo0WLNTiKvY+y7H9HgH+3jc2iBr29LiOaU5Tzhx
lZJlcR8JQdfZt030CQ59S58OpVkDVhv0KlT2xsg6s7lwvCuxAOopfNvQx3dcKvW+VtLqMZH1+Cca
wMBi/eAWv4ImLOOdqvfZr9ubZt6rl3uGUzdnOHO3EbPyxWuMpkxtJgGANvRz+3YPeU/7x8Bzfdo4
qddhK8yCuZ/JzUiRc9mBSJMBCY65t9ZUVO1G/qvFI1i2xaOWORCu3z0ruM6g2edtx2CLbVdNrQd7
zgZ6mJk23lFRUSHEH8ZV/+6wgnUDTYHO6Rw8LnEbRilyE2VTuvApJAMjKPIDZK4t9bL5mVp8JF1F
1pUdDWmezuTlNafohmS2lBdogBcx8C+3dA/ASOIWuVMjes0VMTsjSsAqu0r10u7n7eW8PlC8Zkgj
z6kN4fESv4HYrAU0LE59kFaoe0KknY5C79TwW6nUJbVIxBP+wz4q5mlpGimPvVIgtHn7R1wfqvlJ
/UuE0GbA4vwj39Q5qoiORKz0qe/EY3bEBKfpacLHRcqJ0UYQT5XLYaky/fvtca+vMB40wAcz5JMz
sgydnDAOC0IV0rp60AOEUqMpPA7SzTH/zRn+EHVmuUVdWJssFwcbatZxQ93xcrICJcFSH/jitZlN
vygHTnuns7o7MzOqZxLz+FvlYRnw7pkC1aVBR6Nl1k9aDKoooV22LUVP2+w96ryE73AQMzF68FC9
GGZuprobX3XlXpjjUSJFtJiB/C/unyTKojzFXd2fVAQlDm3e4QSTVUZl7Nxcab+8f4Y0NWY0JRee
uTRdr6gGFIGbk1zavYHYgVD1HfZZyj+ubPAJVNJG2bggVuZHB3JWJre4XgF3XX7IAiiFXXpB5mt6
o9oPU6NWuBXSfilf4ZfV735uHRIqSE0QAym3Ljv8k5m01qgbwjeyqTiocLr8Lq9hS1PKujPpUvzz
7vUEm6ySTwCVoz49b+M3ZxKVrVS4bib8ILGz+6kxDJwB9PG3wCRt2DeYZm1dhSsHA9wEIOIZ3aUT
X1+OiCeGlsRTK3xg4LpyKIfgJYAouMuxOb23utZ78jI0qTd26corSXmAC5iKBACdZS+GWkUEeHYS
PheQ/o8Cf/tfvLLGh9uruToKykloR0L5uhLi0erQbBN4ZH4xFMUxMmS3d5V+K0xcuc9YO4gGrN8M
x1vsSAQ/RWVWQwE0g3z4hAvu5O362Er006S7kX6S+ohx6O2pXQ8K/hWCOpRgEhOQ85efzYhCPBql
J/yoia1PTjSZn3FZFr+nKLA+Z0Vrb7krXK8lfAoyPkCiM2tpSapIxCxhqhqF39q2cmxLsz0FXaNs
9FHWpjUL7EJSQoSeZOByWiI0zSSyXUbJHYjyetbvrByta0ci0i0n3TjdXsbVWc0wDiAgc8Cx+HbJ
GDiNi86Jbyu9cY4aSJpGMW48A9dHjL/fnF8f8iqg5+rlpBpFoctWp5XfZyJ5FMGUHYOw63hncx24
rYyHb0HoBtrGFrm+KedhKZ0gEgyFc9lrLTFmzQbDK30koLoXK0y0R1rjCGrbtpcqh3cvJDAjeOkG
aBiAIYuFjFtyOD2MKr+2u//aMm/vxvD9vFrEB9l580nzIEwvd0eFUsnodX3tJ20ljB2l7+rbKKn8
HW9PZmUXElp7qFSCO70W8BoDYYYZBS0fE8h415VO+Ki5+h89K4U/KOUW1Pt6OG5gavg6MFvAZMsL
ZCxMZIPSqfejIvw+VK6zV1T50baQHW+ycYuydB37/r3v/8Zg1IWXJM68qYSKOs/gY4Ztg1cLMEnH
y7pJjzzf3rPo8shDOaDKq2MvvH6rDX99GLgsoRTT2+NhpaJzeRhcAbRfpNXICUczWLj110abXkPw
VPvK6l9EqVand35NHjWgjjPOhQIDidnliK1lQLeoPOUc4WF7qAfzqOgxkjTC5X2btPdGDH9Hczh2
oBxY38UNpqkSsnSpKec409V7ErQGrnTcTPc8+Ha5C7gfNka8OucUnAn4/iaCOs2mxYrGQ6sWWUXG
iXTEZB9wxlDwDw1051etRoO1cTaubkxG492ekyYmRyx9uZo0YQ1QFDN7psM/HXMJ5aPZjluAw7U5
ERugkcnB4tDPm/hNHDT0dWhwC8R+P0z9IXVH7eDmeFErmejfGyQwoZkWxnmftdSXl0oWWYlAXhdX
12IoH0HyZMdRwzj39iacP8JFxskoaDPO+RyBzxWhjts+6CzU5PyW8sqXAsAosp9xQjGxycNA/NuL
OFUzPCpCLXxqjWAodk5a696WksbawhLH0uxi+ZAFWSxspKhBmA5g6ik5BsWx1atCHlAdsrpz4tlb
zkVrmwV4JvEs9yhlxfnXvPmMnuys1rE6snkB0FpX1QLfoEI0zcbrszYrXoQZQEckRkvicpy+HvMR
nA2AmsxJEGxtY/dXjKHrXgtixfyfBgM7QgGO1G6Jnw6aQIPRwWCAQDuqBlgbHeE215+mHHutjUf8
egW5RHBfAq49W+9cIS7VcMijkIJ7N5bmMUZbChH8yXtv1+rv2vF0Awec34RFhNLHodfYvUIPNK88
GF1W3cQoIhnJfxBp4xfdzpN3nzq+Fs8dfTIqINoy8MpLFLyoj+U+3YqZB9Q7Qjk1eYGK4e2Dd/W4
MjUarciCEzTAOZ4X+M0W7BIRRFZN7bLOmq7aqaWW4yDS2cV4cLoyxvqlmusctwe9euQYlDPG9yJR
ZZqLU2bjaKzFVR76YWEqfjxbPSqoBKLLU+f3Uym/62jPbUSZKxOl14R3E8LJK22yhBZJEoP89c1k
wAm7Ls3vhVf1n3g5koMSoDSzMcnrQ8eOnG0oaLiCgF6q1Zdu4Q1DT4MiHah9HLzCkf8pajh+qZUR
sbLbK3o9O3ohdGBgchDTkjNefsaqUM3IBjfn54OiFHtdr9Xy0JejUiEJ50TYBll5tWXbcP0ZIVuD
iJlh3uRZS3GjxDMz284bnFsmC4fOaUDkMBvN5pNO+LhrkiFEzrGNtY234vrMm8hscN5p9BEhLcFP
6DC2iCTSdvD6CUyqlwDPHJz63WER7EyYveRac2d1qcZlC+B4k0MHM3Wm37hnx38yIdpXF0NywKi0
0D/f/oL/h7PzanbbWKL1L0IVcngFSO4gbVLBko71gnKQkXMc/Pr7zT637jUBFlE8L7aqXFZzBj0z
HVavtXIXesSkdEgGSxQw1CjrE7+AhuwUvZrfuFPDQJP9OxeiP1QgnT1i5tUGSlN4pE77Ctirw4TN
tbOogKfU2rXFWwmh99c2qWwqqkuyE3fdskIjBvkVfjHlttUh7xdoC8tezG+q2VEv4f05pqaR7zj+
mtBXLkYeaKrEYFMYBl29oVY4zW0VW0hPEeRmgaGljX4svRYy2qThrBy8sXPmwGkc8U/U63XlA3Wx
P0Ykh8Z5gln2dy2qnC+V2jfzsSsLQ/cTIw9hKEw6NChZg6qgigU1g9+h0ji8TCqMl69mlSr9Wzdy
QoJqKpr8RPfZnJ50YVTxSc3Dwr4osyHsg7eo9UuEXnx8bMKJ1M8XphNFH1Pb6eK3rHa78ujVop2C
SG1VdsokeXtWgd2Il9Jrim9ZFjsImrW1MT/m4+97B5SfqJ8KF0dq9YkWXavhDHTVt2You5cwr72j
VuTpCZpuqZLc6I8NBEl7FM2B99CSIddfV2W0IlNMpZi0N2NqzEAzausowY3+sBjpnl/gw/8KKP9r
Sifc4dWWsnsrH6czMdpIK2pvatb3yLmDeli6aO/1lBu0tgJonG4jLgiZ1WoDTSfOoa+ajTdULxQ4
Yts5PE1Opx0jLVMCXQz/9KlmVycxMkJ3/764cbzYSBlgOYCXNm1/Q5nGIpnz+a2xyuJQKmX0WdVz
Z8dDVlc820hZE8wVhTuaIZQir68KDoJqz9A0vHnm9JudwOk4u6rflPGvCBIMX4R7mc12WabOyaNF
KAEUtHCvDSrlMNltqWhvqV3Wz11afhNmvTcSd9PIO/MURRIZ1l0b8apu6FMbeb2oB8I/RFp84r5Y
Dve/0PZGpzaOrjlMUFBpGWu+vD6ve0Ohd/4GCCKsTmO9dJYPuJr6OHzau9OENz4VRTSG4mE7A5i7
XpTj9E0owtF8m2NP+32ASPfFYCz+FcRC9NYwmn+aM5HuvMU31ggeFrPvYtb0Ja93UrG0TsAba76R
FCt/m24bflumhAEvJDeax6JwfBFQN6fNlEIvdKpW7SJrElrSpq75BqURXIqKlR3MOma6DEbaQ0hT
bueErWKq/9qTDTjJpUBdRHrRv0LjrLCnKKQg85aGGXqEoVUEztxBaVyNgw/T8fz5vr9sP6CMiN8l
IuD7p/F4bS+pEgYH4cp4IxZ2xiAURt2/OIhaty+a1znNh445HcD6eZFZO7Hq9h6zIHvmGSCIBMK+
hl32KiHetGjWW9KIKghnNfwTIDRgKXBST3MbiS8m04zBrI17lEc3NlmiSoHmUgFgStS4XnRKRzsS
LqR29FMnRALDHn5jEfqgTV2/LGf74Y9K1YSb2qIRIV+HlRPBE9jUDMJS7XKiElnHInvKliQOjCTP
RuQGxfjP/a+6vWuwB8ciiTAAWlKB6wUKb0EWNemVN3bf9PseMcfZbfbaD2uIJ86KGUao5MLoe2wI
9ebFzJzMVt4sBTlTM1sO3Vj/MVnqP1ZvRL6b9F+T2O0Ojiouk2Y9u+k87zjRqobz35/A6AqHlNVy
712vFNw4gE8im/Ng2kN8sOfQnr5mFckATMae2yMYCq8AqpheFoe/Bk2DxNhR4fbduXe35wgQJI0Y
ci7SWrro179jMfUmzpIsOntN6PmiHWqNPj0iqHbNAG6dMrloxjOSlPc/9Hb5UiSP5ItKJUnRms5z
dLyZRmmRnCtb2M8MB3TiaNZFrfpdrNsCsmXV/sPQhWX59WL030qtMX/d/wlbX6OVQWHVkI0oHuvV
bew4reokE/C0GC64ty7TUvRWm2nHo7dHllqSLP2jzIPDrTFW6eyEWQ5e+FwquupP6fRK7wjV1VF5
BUewVyu4sSauRCqpxAMmucTqwHJZ9U0a9cUZ9ZXy98wozaPrpdPz/Z17z0auIzkWBX4SmjcNOsp1
3T1GDcFcdKU6J6m72LrfsHtSPJfC6NMwaMmvqjTV5eCVUw0btoKsw/QawYgxHdwSbj27VkcnsAtE
dr5CSuX9HdEl0XzNA34cpJ3aVAeheZHxwo3jpDuzG7e2iGozry9tA9k6uHb4Ih2cqhy84pxqgx3Q
/FcCp4Jw/v4WbZ96AE5SfI+BI/DGm2LlDO2k8MLy7CBxhRSkax+mMLeDGhj06b6pzYIo6oHekrzJ
uNdmInMIF7sunbA695qXBNMYK4ELb/lOM3VzT2CFs4JPkQPR/1vdV1WYDqWWTzUHtkhOqDsTSrTC
VvwwhEHTBww/ngZbf5CXVhJEST4LIFyMa7PMlUMbxpTbMJk0597ul6BTBqZuTW0+PryF5Ffkw0iq
UrVclyxzlLkzgYzLeQq1Mei7PiLtrJPDfSsbn2At8palE8h7Ck/zteehT2ElTTKxFhjpnxdhp285
oc2Bys9e03FrCoKk91iTOV3G3lbbNi9QT4/eUiMs3tlP3WA6KCLbjC0q8cMPCAEQoyeMZ1C9kwi4
61VRickQC0+b86DN+g++TQYLCmp1x7QRc+I30xBCe7Poj8a30iyST0gAviMJVytU+7TU47ptzqlu
MFDXi/Q4TuHye5jFxckrcuXBaSU8EYOAFgilybU2xfOkb2QlomzOqpvXzy4o7ac4y/rjkDkPtv3e
TbGZEvtJx5iq4fWWzpY2mHmrYSrR6mc1hViwS8zhmFEb+pBCPPn5vmNubxA4VQiGqNyR4UE3fW3P
dOrUU0KjOQNPto9VYZWnQlMeBJn+d1VUCDkCQP4poVxbsZrBTPLRa84QJqqHyNUKP5/s5WTpot6J
W28uiDIkbTKUTxlmuzblaJk99YvbnBdLC/8AaTV96nqx7Nzx2yuRbfuXldVnouUVhQrUSwjEgxZO
bKefAyPV0Y0npov+Vqzpr8Ee02//w8dCJEXeVXyydWLXOKWlMdjdnpfIjV4nKQBiIMnz+A7i7oBY
yCPhWFgr/1pmHypxa7fnASJSjnKKIFSciIdvRCISCW2W1GOMHa7e4hBtmKZ1cfQuTLPAhOzy7DbR
/Opog/Hp/rbduBERn6aBJueOeSJWPg5wMWJwbWnO0ehFX/N2UV+EFn+IRDLuREc3LVFTAA4rsbfr
Um5C2c4qe6eBjFkdDm7nJr4WpwjRJ/QX7i/qhp9LDn7uXdAyEr597eeEMb0xFml77udICYpaL096
ZHz5H4xQiZTVBLqv6wi2UO3B7uKyPWsys++LZfJ7oe0dpk2c/O4JhL5yWoQi5Oo+b0dkX+phxOE4
qS9NjexMIxBhIlhrXqKi3BMsvvWVdAmUkVEsoqfycP+rXuEkVLW8QbCqJJxT4kAxKKdSSfrLMFrV
sOMTtz4UyEHQaJJEhILdtTWDUdOwEEvL+LdRPyWRil6thXrZ/S91e03/z8oaGxZ6jKbBsdqeuyRp
D5T5y6BJUdeq4ujXfUu31kMHgSCGwMwAA3C9HmYQ+4XCZHtulWR8SafFDKJuDo//gxUyRD4S7reB
PEd6WUFE6LXnGmq7Q6uJv7QCkaP/wYgky6EbQsS+jtSTtpmUaMq6c6jHiNFO/fQUC+vxIJ3gmZeP
jwNCcIP9hXnQ9Qa36s4AJtyfmjFa3ouJtqP+9D+shgFYOePGW75OahHT6+0lLDqYYttl8b1sVm2/
Lctmjzr1pgcAq32fKaMZIn3xX+en96yega6EbSuEOJAaOD4Siw/ns9zZErIAyB5yLN68ayv5YM3J
aEIth1qfcQzrDvk7ByjGw5tGjiZJdaCiYo5BX1kZwUZbrQ2BXT5qQZomysGoh8dvOIIR8CRSzUP+
e2UlGlMbySKLqQGUkT7pSaL+xSSc8Tla+uxl5hL64/6qZDx1laRTVmI99Pkod1FVXz2ubjlWzuwC
xl6cWh2eq7hvlK9TLIblLZxE1byVcxjap8RB4PmZRnQfPRyiUzmkEozCPSkI0OnrbZ0Ktnw2x/qc
tR0l2jiKtF91jopNwHSY8h8Ihoa9G3D7ipD1YFHyJeMz64DC9FLU/oTJMSOCGYKyVMziBI5heUKd
j7FlRy+KvXLw1qbkvZKgbSo3REqrk6AODIqmwOTOkVCn+OCpeWP/yBdjjL4pZqsYf9RZGu0UMeTf
ef1tr23K3/Sv0xd10zhT8+3P/aDqHzOKYwc7Lvr/iIwY9L4bbQ+6vE646um4SzXf1Vd03aUzFTge
z0xsKYe5BUWdN1G980De2kRcFdERamXUfFYLSkatH9WuGc7CyL4XZjf4S5p+HBb9ZUirveD21u5J
dS163IwfQ+d5vXtVpS0ZJd3hjFRm9wqh2J8gm8WTu6BlfX/zNpbk7YVHM4NAW4sn5tqSYlD5q/u5
P7tVrRxS2EIZSDI6P1lEu2Nq8524t3iRQUtLpfjN7EUhmiqxkQY+hyWsX1nqDYe0r/cO2I0FEQUC
AAdmJdHTqwu5a+ZRS/RyhPkkaXQ/6pO/5yws0Mi2UKx+ePOojtsAFjjLNDpXPmEistxMrj4CQrIr
ptRrZlVR5PO0OmjQ3t1b2ua+fEfUg44jG5H3x8oriJustivM6ay7E8/AANSwDOD2t9tnxDEt2sai
Q9aRVt34vSHlG3YCke3WEohKNk7eIYpdG+yoQGuAT6ye7TxPjiOllqDTwuFpWqw9voVN5kqFGMdk
UI+zTd91FWwDblriZioMUL7IJGvEWWQnbnpCCs4863nr/JkbYfJo95OGGXczb5KkfiZ1vj4LbjQ3
dHJb5zy4zEY80QGKrCc42TVkw0ZF7DEvbc8DVVfol/EdumX0QK/NzdMwZlFfuQw3j2rQx5rtq/ru
7bj9aFKigSY8M3KcvXXaohjwm3lGupzzmNHyQ+v2eKfTd26Jdi3EYTuHXB6vq3sfYlj6VjTjGCmQ
w7rXi6q1VOrtCOOM9KF5iCsgT7Zw25NuzSoqdo0edENCP5ki8HPX6HtvwcZvIB1858+mGcgts6a3
sWMwHMXgLGdI3tro5E4tJjqj6/MPtLlaC2lkNHURzkUd43T/MticTkwDGgGbQu2ZNMq4XrmpxSgE
h5UGS7lb16d0NGLt5NVxrB85qeN84Nm13MCK53w51kpnPki2IxFTIOnYfXDXUsJslTA2NlFUpY3m
OV0QQ7Uyz/2kxcRS8dRpX1GT3muybD41sDON4SiXqJc+4fqm7YfCS5bFtpiRUtpnXQkz+8WqrJw2
JW/kMSsTdGSnxgEaYfY6QpwmmbJxvL/rm0Mkf4QUMZTTWg6h8fWuK6AkCpFnFgUGiHe4kvLXpbT0
nd7C5hAxAgB9NPkKNVYdWOa1laKrF3d0IUebYq16nYSTHWrq/ofB2pW9vGlKtluBznPJeqsDRKeE
pEVzw7Pl9aY49YidFUGEEu4SmAN8sP6j+ydFg4AM84q9z6Ffr8wxGqeYx945z14d+XYE1XKTJPVO
0rcJniS5HckeyFKqKBtq7Fr3aDZlrnMeqdNdHLfV/3IAsrzUE1qIXlGqP++varuJOAXZMrhLNpIP
d72qfFSMpR9c7xwLN2MMBTqEgIZu/tmGdu3RG4/XiaK77NbLWf61FkmrWzmq0114Zpa+hGVdEe1B
qdv6qHamhXo1IuVAJRW30I+aEts55PfmsrO/N9ZL84mOp6R9l82b6/WmteXST8FpKjjfnyttGA5J
UbnH0RnETin+fXb86oY3iH6pWfM603YGE31tyzZyOW0xZZc21Jrej1Fwr59SPrxxydRmaI92woV7
QN0XzZSWSKE/qW3bmk/1KITyzI2YkwtYUcckxiTlqlMjTsU3OF7K9qSkyRT6etnb2Yd2MdoR3KZn
/dN2jVX5lTVqYmKMvBhH325qSKjjzDOG761ITKxAiN4e0iEf+oPI0wqCJsFpMv0sahmrZMqrDH/L
TDOcntWsciO/5UJR/EmzuydBgToMoBUyjafM7OeLVvT29Dn07DB8SQfgch+1SWnaNy1q2vbQeTV8
GnOZmMZLqVtViui12RcA6HKz+MF8m1hOrdmGcyDSZS5+GxyGc5/aSI2iY6r33XJQLfIi383t+Q/4
Xco0UA0OxDEpCggC65TB3aNbRLPrT+5iNJ+zTh8Rqm9tS3mGVTgcA87ZFJ3YV9U8Lhl0PZ+HktZd
52tCTN5JRdC1/RGj/+6mfk42ZkAh0jS9eWmVqUFoUNXGb+nYusXPWR+G4pOStNSBozrKwt/mBj2n
MUArPg5fXSMph0/hrKvii2dUnQCTkmjRyzK1Wu3X0FPVTwCcLOJfIk/7M8BZt3q+f563t/z/FWIk
MKM6udazGp2EC6Yy6ksMKfyxQ/TKr/WoOz5qhUl7pvWoBcApQGh27dmF1RV1PuTThUR8+FwX5nhM
Y32vy7QNUegukXMZjMhKToiVldAwOzEq8oK3c/2AlFH1W6vCvnssBwVdHbMrPYuicjr+59HVURtn
76DUwjeM9eAcHBBJi9BRelGadJqDVEymH7uNXe5kCdu7ns4CdK1Q1NOpo8V7vYtNlZnqwKt1mbKe
QzZWev5PzkDwd7wfHFGba1a98+HkX3l9JWGSFbE8Speg069NGrGO1GhjZBclWyr9pHdNmB9LRoLH
j/BCLO7D3kiaAyUkTvKO1129LklFkcZVIUcooK8+5qPQTmHx6Mw74Rx9flAyMqTkD94q5ijnKVqY
dgzPmWH2TzXYyC/VsIzPKpx3R/SgwfM96iAY5INJxhDZCVjFj7qZmimqMOGZsTn9yUvRr0AN6kHJ
OLksxilBafBavVNvXX+rghJUadtJevEm07wYS2wHjhI5O59o64Q0gyj+M+gBkoHk59oKYPUOIcQi
u5CfGj+nplm+xwaqLEbtFidFrcud1NHdeCDlLjri+AXNXEiDr+2Vs7bA3DbWl2rKrQ8aIf54CNFD
+EG3Kn5lpeobl8L4q5u1eafSdsu0bEHgKxKzvq7gZHlUzO1oNpeSadzxuS5zCHUhJFkQLBKGUz0J
SEv610ljkO5poVO2MwWwvZvpi0LJhCIU0APGPa+Xnkf6QtXAni6mXopXuK5Dv6Aws/NBb1mB3F6m
V9LIGtIaZhTxbSufL+/wzqZQkl9zXS97/CDbm4SaA1cJISNHALry68WUQMaYCBrnS9qWH+JQcYKs
j1KkcxiquX/a3mWKry8tCe0mIyd1AR28ruYsidkYrZGKC5qTSwkSP4q/NLYY+sDJF708jPq0uJ/q
LmrVI/GH1XyaM7vX/IlRlemPqFConzXTUkZ+ag2Ke7RCZ/poTZFi/e3FiME8fMfCzMdUjy0FFPi9
q0tPcfJII+oRFwIgWYnM1edZ64eL6xDN3N+a7eGF/4/4krOEV9OIuP4IkaGOw8JY3YWIdmz9jrnh
5zKexr8r2q+/KfbUdqf7Fm98do4ftKLMX0vU9qrcZIRZO2VWulzGbBhfGVcsAkF98eAujrazjzcc
2SOLlLP50OyAoLleXNhmSmT2WXFRhao999ESBwy8ZjtbuA0yCDC4YmG+pxJK6nVtxUlUY1EYpr0M
zTg866lZf2di0joq1AV9DzbLQz4MYqedcmtpQLAlZTp0RZvUVTLCR7PXY7RmEL9OyiLQqZHuHZwb
H4sbh4oWxCm89etAJmrHIVXSsrwkNeUEj0bGE1ikMphUI/tkiqX+OUAEUPgMjU1PYTu9zqo5/TTT
KH/N0Wn8QPe8PUYVMDfbLPbYLTZ7QLFSkitLzAjDeO/0rv/ue3iJ0IUzaJexKCkSWG7nq4qjv9z3
160VWUIHGgq6h5rl+oTQlWPALEIxPhZgdpck044uuPsdV10zVXL0pJYYgH6KSRKJuvKilJy3yvR+
OOd6IWzfMwlcf0HxMHQfo8Vq1LdyIKV9piUtGMlbHLd+yhV3cV+bqIz0IBzStD+iG73M/mxPI+WT
RRR7xG4bd5CsSjyjeDlFR9Cf165uazQJh7YdzrqiN36aGODsIPXxFT3Td1xvu+1yzIASG9h/asXr
WiooAhIw5rjPdFLaYHTi6slIM+/w6MeVRxYL0ogks7leUA7ZMCrLzXiezQ6MiafHT1RPi0ejPTlh
LHE5II0pF74/T/9yVNXMOg0svXpeFFt7rcasOKiDUHZcaHOVv1thGoQ6IeqUayxzw0wbOPkWK+Q4
/pBafw7G8lw1CM/YYbQn2Lp1BYpYOAL9CdmkW5fprCkl+cwNjVq3Fya+kTEOYnVNRKU7N37c/0o3
bcleudSlQtZkdTaqsGOEE7rLs1KmsIu3sRlUCu+GZ1PwvW9q63YsS0rqwFoGjHU9eo5eXj5AwqCd
pz6yA02NwkOyNHtd4s2TwacC+8sAMQwkXOKrV3fJ8qnXFzYPTbnqMA2loD4zKF97g9Gd1qjqk2Yn
e0NgN5dG5VaVieI2GZ5tN+4oHWrnRYjuZJTUBONs2CvR3bRCSMEMCfhm3vnrE6UNfdTFlamdY8Mu
gqErmw/GEO0JW9y2AoQGcnI5tLHqPNr9LOYGPCe6Vr0VhGnavChKtzdhddMKc97cQgxQbNCVmRVD
0Slc/K514O9PuZebXtmDgtx0Bua35OgLGfUajFiIrLRHko0zKlJLoBfJxVbD31BJ/y2t6rexDB+T
6uSlwfn+v711GT9WUwt9HL5QWvc/ywipk8GL6oNVDnto8E3XQloCJ0DPm8RwI83TQZ88mELRzsaE
GOeou89JVD47MUQgRrN8a5bqZziEn9F7eJBB4n2N7CaTsJQP6GrKL/uvG7fLW6tPE/wDIoTwSR9G
AcbYK59zUsZH41kWKeFVgGtILyiAX5vKetxiWXCSePD0AKFs1688g2rk1O/lMbf8kQsXIDjPCBHJ
6h5UKTh3tGt1ZD09VAm9Qnm1maJ+un8F3rptbTJrCYMjm19Dk5LZHCwBE/O5DR33iAzPrxB4xMGN
sr0m+1pQjc8EIojCNn1dICU0La73jmGOrg6HajmXRhbDXzqDPRK1HuSVUz5NyFlchiWe34ZRG0+1
1ocn6p31c9lHE2VQZ49Jabu9gMSJI6HjIBpjSOv61xSlISxzMZfzbEUiKHMPsu2lNB4ObEhEwWBJ
zA7927UIEL2fNoJmVD+XbOsh6sef1tzs0RNsl8K1iD9CukMDYcOCScs3oyhjiHOk1MpJi0Z00Nze
3PGUTcQBdQlYDNrdcuCcx/l6w8IwHrTYi51z0tgfhWu9jYxy+jH0XbSf95xlsySLbgu01ExIggkC
knFtzJuhEx3TzjpDqWUepsJE9qYw9ig3b1lhrFJCDOnu8I2urQD8HVNvHq2z1VqNb+ujdzKzYW8+
+qYVirbMrQJHAOFxbcV1W8A4zAmcGXNPGBpWDBTuo/Dr/YN8w4rkppCPJLQANMyurdTALsyFIdFz
ZFTLASF47Tj2yny4b2VzXdCSYxYGml6J196E0LPw+m5WUheGrK7/2uR0jRIj6/+CF2XYOTq3TMHt
xIAmn0dCNK8X5CYQOrf8kHMxjKVfLfr45Jg0GRMvbR/tQrMqAE1SAZWYiOz32hRl0xwmqYJOo5LF
B/RX4R5R4SfvimUPFnbjMyF4JKdC6a/jditTSVX1hdLR1IxUBF+HUBveNLcXj776ckFMDzEXQKJD
p/Z6QW1MvS8xEhbkmb8nyEK/GIMH7YA7P1o9lMQNIJOQkCPWhODg2lDZw+OSREV0MWAbOrq1/lcF
Kd2jGRUBBe8fz4ckpdqk/kMTJdQtNGrOU/kFIcX4mwKp3Zf7nr35MBwQ6lMauZtDh2rdbaazMyRj
tpSXUaWJ03aQGDu6Mu04NTOF7MhVdZKkhp4DaSilye0wmVoSFur24J6nthXVodbd6FOD5N4cDLT9
TBDbeuVc2JAmP8Qim6Lviahm97OD3KX+GsGfNf3IEzUrj6Js4ImziYTrgH6pfq7bbAx/aNNUL35s
9PRyK00ZLV9PR9t4qS3FbX00D5i68Xu7m9F+hj65fELDNesOhSdE7leuGikHHbmfOchsgvtT2Oed
7Wt6OpnHSp0n41R4U9+cPK2biqcIocf5dRhdu3nynLA4JTCjOcKnUzTrX0RRLdN/wO3RK7ab2X2N
sthsnuGT9eKXycuqf3Kuk1/E4oZ2WqbUjT56ZWwmJ8mVP/T+bC5qcphqoDlf5pkU5HOYmXH8JCat
pdykJKL9qE+uhXIDBWYUb7Uyn32jC72fVTFwdom1PRX2AsQs/KQqi692DJY1mGtTz/wK3uPyI1HJ
3J4aM12+qHnn/J5pU17xa/M6PsyLYv50TeogR1eUi/7VHg2rf07Q9tUDptgU3YfoooGn2QlrWz/a
gDHqv7tiyD4DetE0GE2IIk9lb6H6W7SIgV1SDcq2V9HW0/Q0dyhHnbKUCffnkEQXLgs43sbPU6KN
vysUrIH98KxbeeDFSmj+opIaqYG9zLn4B805Rw9SVFX6oJyLugtyOw2dLwvRondqRrMeg7IYl/HJ
0korfe5tZ4ZZoKjEpLzxujOaabZm9Klii5I/PWcKs6NKATA+NW5m/Ce2StMImFPM66M3ZYXzWc1E
zuD6GMZfoknx8qC2u1qBQUptmsPopJOKYwyjfpjmOEYWlTF080OWjZn2WkyhSMh5hZd+6hm4Fs9m
W2aLz8dQQBR0TuMGBVwFIgC3kMb/LCLq3cCL2uKvMOrKL3aEgJpvETZ2QR1N6ZdBGLP6W74MxptQ
5xwRZzxN86BWs9U0EKWlVAeUYavlpe/VokeBgVrPZ2sx8/TQx6aSXDQzV9KnlDQ5egLwYsfHRalc
/SjifgBgIj/Dj6bWOv1ErUO3AjVNp/o0V2mtPgF3GfRAy5y48ende/MT7aFU+HGSLz/hI7RHqV7C
efLNJjTzQwJlzs9RQ3jp0AHvqH34B2b94BqNZh1q1O2tY9t3qv1L05pCDWKj1TOgJp7+qTHUxP6k
qVVXZT7DZd1/Ms6tFthWFukA4XKtP1Wdqf51/yrcvLw2FSXJis+oMljRdcFCm9RpypWqvUSUsE69
VyfPVqLo39seSt/7pm7cuhLBBC4UzniUsldxHsojVqx3XXux6t5+jsepCIxRMw73rWxCVxkSyR4X
c95cu+tOWtnT9kIAu7005EGvINpbJg7JcoCenyA+//u+te2aAC1Rw2TniMeJ+K7fxEbxQjWf0uHi
VZOAj8yufDVSm+N9K9sasqzuwLHJtKEkfFijEhkic4aIT3URSlFOvqaUiAY1dcRwbZhq+uBnruHG
xy4rhuJvzROSuzJTQmBE2VR1H8s8q+ZT3jAs+5Y5uTX4qFiHD3cugH3QlWaalKRZolev9wLChZBG
zNhfMm90rUMxTeoHa/bmBwXXmd1iBp3+AG84/WmK1dd29M6YRc2EHfScDJHWWTwWPtDQ9BsdHPM4
g4M6RfZQRjuOtWkRwzoKtN8AqClFlNZzLnkSz2E/kRM1zhi+OM6fqTah3RZ1jB5nJVCJuLd9vR2U
h6ejQGYyBA+qAIpoWJBW641UyKqW2rbPZa3NT6YUq4Px6et9F9uujniYksB7cmSBz7ze1NZYjEJy
pZ0NN1ROtmIaH1K6oAerds1Tnukf8gTKHK+bjIejSiJxknL4PolniDCvDRtDw0No9N55ati/CKzb
hw4pup2of3MrwENH6YNcSYrvbTQWyf6aZrIV79wOYfrZy5z0pJm18qOPAUDBzrB8u7+d22uVA0sZ
nedEIifWM5pazSGLQ2+6cPuqPPVtekiJH/14mPd0Y2+YIsGju0T0zz20brtGEfsWz+pwKSwxHuCl
y77Bmml8qCtl2OlN3jRFhRnUIh1DRv2vv5USN8KbYnO4tEk0OwHHjZKOFUUDAZbaNvbp/iauZRx5
Kaij05yTQjEkH6b8Pf8q9ok671VdONOl50YrLoxuKshjLbkFI6SLtFvQDfxvL6XVOrpfGaPafHNN
NHtBN9apA/23lkTPKKLTMZm0ONmrxWzCe34eoG1uI65kKTd7/fPcSel7cPnjxVG0JDCmlGCPNtrH
RPdoOVkN45mzstdhuPHiUJBkCoiRcwpruvxR/9qT2IDlQ9B4vXBNDbGP4o31KWRPdvZ++6nlu4ZH
yTHGbUYucng3s2KZL/pASzgwlGq5IMPqJYdBLGa0ExrcsPbfqRdHwo035UJRJItG7Wy5MCApnpNk
AMQaJslHZoH+vO9T228mJyUps8psGVKq1T3nVQjbFiKcL7zcyme4GiPrhZq5figL1yhO0ME0Isiz
qY2Dhw3TbKeKzDP+zmd7/d1yJwJyAlL1QvmhPlBSV/xYU6bDoHrVRWua/HmSQfB9o5trDwpwwiFY
KnlA+Kf87/9yFmeBlLsaI3Epc+F9ScYl+lAqlgddXzJ+7IoMRvn7Bm98SIqTZLVcEei8rtlTNXPo
SKdKDLL5b5GTwmkCJ/i3MOyTp/umtgeBZ4M6JR+SWr+37lPaZagZi1OIS6e68Qc9zWAhLJI9pYRb
O8i7xLwwbKbbUltlGpFGSiMuZhiL746VdIdIs/IndUjDwwBD9g4Q7MYGIh8Jh5jOScBTV89hv9gd
NBKletFyz0aTtR6IWhGzS9t5TzjnxgZiCpobyacuEYXXzoEUz1glXaNejGgKj1Cam8+mkT5cEaX6
wWmjVEnPkLtytSCjyPO4hPD6Yk29+ZJNnnijALLH83BjLXD8UW/lIgYZtO7uTmXX0Z5utUvngJbI
8n5msnQuDvdd7l0J7aqgw2JkdRcCWC5+mofXWzY5SaS4TqheRnqGxiGsDcBzFdUKSASrWf1TmV0g
7T2g5M+ijRvvBPS/iyJKLbXiPYtW1bNAD735u3BmsfyhT2XuHEvVGawAedDJvbR6qeaBagOZfs3C
tv3LCRO7f62aZHS/UTCrVbjFEjqVhhXH6UnEo/KgPDyPLt0LKdMMmo7tXCMnetjZ8rFstItZJM6Z
3AZe/6xOJCpR037c39Abp0sOO3KEyQspha2cY24LLpFU1S55pTK3rVmAZn1m64xPFIrb7tjmqW7v
hIJbV+FNpLFMCUlq0K27pG4Pfdk8l+jGKJn+pLsJOKbF7HZcRf7ya0+hms0YNdsox3X11coyXRvL
DJKGi2dX45+51Y0nHNf4Ui4Ug8Tc2j9MdL1fNKGaO1DW7Q1CfgSQlEQbHgrukWsfHUIDyFCMj0Ki
UX/MW6F9HzIAu5Og8nf/893YSkzRB6aQyvjTGs7Ig9MrXYWp0MinNwNXeU30wXm5b2X7ZBMRSNwk
ASfJ5Zq3yunhrEYG3rhQLW0PpTVZp2Iu3bdZb6OvWWLnf3tox5/uG90uDUZuWNXAsDL5ySjD9S7C
tJy3VakbF7owXmC3WfLd9WLr4YBaIqH4SlDC00ZfK6SJOjVFhXTUBVHH5CPKvBx1d7Lf7MbZw/5u
3YKyC6BTLkmCav58vaBidrxaoQl68dT4z3bx+hd1qMVpiru9ft6NWxI2OgZA6E9BV8iFeW0qtqnK
mo1hXUCvZwqaxgz4pccshfjpRTPRezwk5lQzffR/mPuO7ciRLNlf6VN71EA6gHeme+EQoRmCIklu
cMgk06HdocXXPwOrZjoDwWEM3+ptqpKHwgMOF/fatWsGUyVlTcJxrNyCFHwv24VVemrUi+FHFPU2
lEpbfapw9bocL5nZRodiSNjgDqVUvMHzmUVHEzwRtlQhsZF5JJejEC1KFgyflSaLbArOShGg/Smt
hmuhzjRh5zscGxx9eNCIwxoA2HT+lNBnz4PO4tq+rKJfvC40x9SblQjQAKRG1cvQhqshKeFpJl0J
YT9ZmhMpH6ksQpKJEHY+MEmrsQNUrO41m5PtqEvSS2qUypUN8MHDmz0fKu24BKDJgnHmcF0LRZZy
tEpjj5YoywFobtykFmlcFtf1UTGrai9DxXcxGA13+qETB9gORC4n9TWfuMuVO9kW405HUIlypDKd
D78FsUjimggyBNbehO0EBVopOWVfcEDeY+J9d9dPnX/TZsQFOKltnQ9VE86yALW0vS5ZkafB3AKl
BNQTvh7lkwcCpRg5IwAsGHbMubfDmAghWamBkAjAcWZEbNGqIxyxQ6ydr4e6vIbMqYqPwHXC5S7q
0RB3S+xGVMZeYabkDqyp74mStA4rLaCAihWiI7BXhtjttVRcaee4XKcYG5U8HNxYrYBlzyezS2UR
ySrGjqPIdkc4SCDZUSP36yf8dDLhZ4DGW9TtoFV9PorZpnCsqVpjH42iWTCY9m5DJGI+zOiv5QKX
Ox4PZE5E8MmqAcyx86GKUuphqSob+wGUTGiH4o442VFW/QixbN1E07K3tIybxwBIG6OMEfuaguln
DzsZ9GLVoDZ6cV/okR62WDvGXqDT4baXwnYHrUX2g2TGNcTsk/2PKxdifVigYGJfeJXwUodURaCS
PQR9WnMZjK1k0qQgNrojzTg2HW6H3QOvojJD8Nqn7UK2q6jYkVKB41QBQlZ+JeP7bP4RMOMWQwY/
gUPn868ngwkF0JLsdVYNwNnTDLXK4U5UhadzYtAqUF4rm/kKT78t9AuuPNqgQBtRAEOBmX8+9AjL
k25yqNkjdLacNpIDMNJZuYjKurnylJ+940l3BXcoph9dAOdDVSicAKQMzX2b9yoFpwmmKTWBRkkS
6Kev984lTQuPBeEaLChEIEB7ZmPVHTzZC9aZWE91K7nojOve47SASmMmZeOxU6phoObYpPuhS6Le
RZdtkPg1r5tTFWekX2iJGl5DSqZBzy+eKaVH4AUUARDinEfV5qyuCh5a+04u9RveZu2uB5vs7utn
/2QU5DgQcIQe6mQRNXujJGICPSSNvTe7pgfnJK/4c2uQ4coB/MnbnPoY0AiFLBsva0Y7Ijw0m1HK
LNwoWQLa0TCcOkPpfCUk+pUnmgKO2bzhGJymDDEyhJRn96QZ66PZtLK1T626vW+NMNiAXoeap5nK
VNaD5uHbMwghG9CB0T4CSoY+O3lziRcqMC1rT8wgpaJO0ahn1dcM0T+bwI9iHqD06V6eTWDTVhqz
rcTeJ1neeIHVNI7CzQyCvPI1e6tPlsRHxxpIQZO02Fxz1TCYycwitfdVXwxuVwvhQPHumszAZ6NM
bgvg8WHWoIV1vr/Dsuz7BujP3qjhfVJDXM+NAfMsv/1yUO+A3PXEkUUdYnZW9kqYo3KZsANuRWOR
866hshZca2755FlApsIqwHrD+TEPzQj0hCGzAUko0Wmp00RmskpwQl7DxC6iGOzTD5FflI0RnM0N
Uq24U8wMlroHPbOa0R1waI33SlLlwMXqXrJgJQXvMxf92kJxikqV0dtLajC7097SqyNUzNX+BNNM
MBYADJSpg+Ac7tuTzIQUUwPH3FMkQ3SFFvCwtV3YPdn4d9Lk0jINAFbtLKvjYEHIZo66SmQY2X0J
IZNDjbMlguEuqWVqNx1kuKCuMKSvHI6d5Y6bkFSgCmPpaewjA15BUluLmKIOFcB5qYDAzEaUAYg0
GpMiKCzAz9OmiWrEP7sE/qKnKDZqvixVrhqeDmWjbtND08qksgKk+Kkr5WiEZpUykI2kR4q5j+yU
F6sIRgoB2lA6KEvl6mCjdDdW40DhhtEKKkGiNCldBr6g/qrU8OJ5/+bCQ2iEhkOUSFFERCfELC1q
tRJMbORne1XNar+u0GyRMbCmvzmKCQLzB4yPo/VSxatFoAFNksHaNwgzXKJlzK0ziNV/PcrFiTqN
gvYh9OFNYdA84KskSVHReGXtLd7EBwJTJJq1TN+kWt97QZdWj1+Pd7GdJmV/A3VewDeYxPllYeuF
zfFdZR83EfcLFcK4Yakb336qqasRoSzQDQDoZHYAGWgNkSFvoe5LZpYuN2Pho+9N2hiil1aGWlzT
aricRWSqkyYEONgKrvZpd/+ev8Wy1JCy0vZwedIPcNmzQxqCEf7AAk1iVG5gG/31PE5PcHYTAnQD
NXrSTpjovnMIbKjsWiRai0CxzDLTNUxRvOvdEIoFyXHILwpD6g0f1g49uQLofIgKzoZG8w94s2BP
TwD+7FIE0W9yvrPtfVb1zXAjejv9mZh58liaXcJ8M1GbZ5gaoV6YJj3roSNpQ8OlsYPmXdRZJa3s
FAZVVCOpZLtYkxYofRr4HvchsSp1gbS0HN0o0k20ahZ9LZ40M2OQq2viwXBEUjaRx4EplW4TGby+
tQNCfgVqa/5AC6vW0miADiKVQRJ8aSsUiP2vJ/7jNp49PuiKqKuhKwRJ31xvWZGUoSGQHtlDN0DQ
AlW9fWx3hk7jwTZetXZ4yK3WHaDe/7PkbfWkl0Rcuy3mL3+CCRE5AlUCnRzx4/lyK0NwrSDvYO+l
OIkWXV0qJarTKkucoU6SK2Drxc1kId4COjiJ0E/91rPXHXRanVdlZe9tBpZhh9SMokf2mfSZTnOp
WOS5emQWrpqv5/nioLAAh4ALBDwUyT25eMbSzGQjieJDF/HmsZN4SqFmrD58PcpF6DWNgp4JBdQj
HORzeNcoRth6JXl8qFopWZiZIm/zfkx8QFzX8quLMwKJOwYCVADIAHDa/IywuyqDzBqAl9SGmwTp
n/qEmU6Alvy6acMr58Plg6HLdQK3cIOoEF2YjcbCvOdMCHYou1Y4QBBQaU6FdqNkzbctCQF/gJ8N
gBwPBVRJPV+NWd9DJQ8eFoe45yjyFGXmtylEY75+U5frAU8BEUWAE0AjkTWejyIBrONqXuCOKoPU
QdwRrnjM7MXXo3wybVPGhMsDdWzA1TPgsQhNbiZdmGDaEo25gtvi2RrRzkvjKg9l9+vRLg5xFE1w
B+KJTGgEo6Jx/kxGEHUk63DvygYbqZFBWc0upJ+laDdS3PIFaJjXdBc/eUDcUaBqQ5ZmuhtnQzY4
K8iY1MkBNHexCowapa+hllLsrjpon75+vk/emT1VT3ART52IH+Tx367F0OyZLjMB0ShesZ0Nceq7
WM+49/1RUHxVcf9OKi7zWQRGEkq1ZGaHURlBk8skyYM6B7/yrj57lqn8Ct1KbCtg0ufvKmSxkkO4
IDuojRX46E8hLyw04ufvPgu0YXTQpCYhckDBs1EkWyQsNgLMmNDBJYYgHmVtcc0I8/JIxygGXgqa
xSBnOd+xoymPKq/y/MBTbVxk6Ory7CEZfQhO1StdUntaQD98UxcZuUaDuVzy2qRHgAMJGcnU0HE+
jUGnCJCOw+zAFbPtTmqZkfgGvTFqfyiRSuZ3gyqaVyICI/620PuHI4MGFRVUDYFwTR/tt9VYibRS
4q7ihzQkneVwYcOIDia7399iqJ6jKISgBW8QAkbn46TREJijxfghaKHXAop95hgZxM/slJjfPhQn
yQXcX7i5oNs6jwK1OOOgbdf8kIux8YGOkAOPa34l4rvESSdlB7RIQeoGcQV4NudPFFWx1khSyg9t
nHRLkuiJH5pSsEAuFnlqJ4ibZeClAh+3nB7GU15rdfpNjjPvyvF8eYeiax9bHXXtqYIxXz0D9FmB
U5r8IGC1s+iKnNCsC3NPk8rAVRLU0b69HaHdhVcINBqt2nN8P2O60YsyFoeibLkL8uExh/fF/8ND
IafFfT0pglzUYXM11VMra8QBHTHMGTU7dnI7QEupGggvG+Vq+fVDfbIF0SUIXjHyB3Ac58kKcoqx
HEpTHLBTNAe3k+ZFqG77dgqSozUCWQBPlb18Pejl8Qn5CIQ/yJFAvgCId76EcGwHEFmcxIkC1XYC
iGEajorQ0rryxj5ZIUC2gGCjiQsOTXO6hQLacG8McnHgdS7/ikjOT1lC8ocKBn+eKqJvU1PRKYYW
J1ylIDRBN28Wllhq2RlaZ4kD6OraepLU9tOut1yZXMMiL0oDGAnHCuBInF4IWGdxeFkW4H0yPBlQ
GM2rWFq0DtIQdCcVagIdkyjN5HsyoHHbbsN6hVXLH79+h58sHIDJaPICFQ0H6BzWqxq1aMcxrg44
4rjm4bguVU9TuiZb21wRxQrSBtIp57LBr+TzH+3LZ0nXRJ1BgRR3xxQBzhXUwzCKwQlqjENawEfD
xP1kCIioQvxAsDX0P4toZQsQo7YhBM7LX8LsR3Mhd1lc3ebmiLYzmnAykl8KqXixgUO7PSzqXi2q
qadHzldfT9R8EaI1AEsB72jiV0y50/libzq0HrSjkh5aM6/cdkzWTAoOuc5+oHb8XZxoGgwEHIA4
U5p2obOqKrxRzDHODyGvFDi+pi08WOXvZi8YBdLNOKQmKhNSpdkjValQ6yyvywPcC4ljGJK9wFK7
N2zBHTAl6itXznyxT8OBsYcEG4kFanTTDP92VwsdzE3LGqpDJCRzUeu4YlK7VTx0VLVOZ/Xpoho6
yytLwhx1KMIrp8j8tMLw6GdDjIToCNf4XPSmbQslGStRH8I2CAC3ouGhDOTW/3qZXI6Cffyh9IBT
EUfy7OwgFeR/tZE1B6jUWLsCzWLZss+K7lqA/FEW+X33qGh1h0EEPC+mkiqZhwmkSqXcbpruANwG
LjqqFvfWorJHeQ292TH3U2uMn3RDKpRjWEJwYnTRvgT5WDADamglWXJTFYAWVLT4poJFd3GryeMC
fW1x71htB4mZoYXaDFos7TimTUKsccGCjLwmppzdRQFAA5qVYQynZYvZjwO0YNHmI0v3GqlI/M2Y
CA8L1ABpLwhbk+/grJqiJWj164u8P3BbelZbPVyEPCZXdvhFu9I0ioVTEBICGArb/HyBagVTrSwS
AyDTVlG8sjdqnRYgvQ3uKOVQfbL7HnCV1Nc21HpZz/JDqmH3L2KDWZUPn+sYgiwlUD7aQ9tGclFo
0rpvZkaT9wJWMrYtCrsAUWbJniisDmjcKA6tbSHWzhTzRsoaFO4/1vF//Oz/D3vnSAJAts+rf/0n
vv7JxYDOh7CeffmvvXjPb+vy/b3evYj/nH71v3/0/Bf/tYuAe1X8Vz3/qbNfwt//e3z3pX45+8LL
66gejs17OZzeqyatPwbAJ51+8n/7zX+8f/yVu0G8//OPn7zB0YW/xtA1+8ff31q9/fMP4Ju/benp
7//9zZuXDL93eElfmouff3+pavyqpv8JQjqqOR/wEgKfP/7Rvf/1HeVPIPsfiaQBoGHqIss5ug3/
+Yf150RFAsoBbpkGtAjZUcWb6Tvqn8BqgXxAxk1H4IYf+OO/HvvsBf37hf0jhxozj/K6wt/F6vz3
gYC0EtwfIFEIwCcU+QKvblWo4XNuDltwO2oXXgwVDXULBRQlgvyzGGoqNNhYRyCc/TY/f3+Q3wee
Vtz5wAaGRhgI7tzkiDE78mTBBhstyeXWCseEtiQm6LtQ86XSS9+TJpieEUMh/kGhAVLGuIPOd2ib
FnCI6vJyywO09yZ1S/zeINGVB9Kn42T2RFATBhd1kt9F1Dkd8r/dVBGrWAPHhmZroXWdyqUV+pVs
pPfwBm3XdSR3vpGkiurVZQ+gT42hq9gTPUQTtG53LxGUQbxOrwhxR7UoF9KoBrVDFC44VUdT3Yu+
5CZlOonehJ3AslVvGprXw3CvtEP1I2mL7q2NQunJlLSUGmNhGzTq4/amLSUOOKkPh1Ocqeq93kDO
u2aKuWFh/2pUsXyEm1rnqm3fgOgTyEVOAy3rn+1Rkb4H5n68iyloQGCOvBiyt1Nk+dskqUqVqejD
rbdJZza+3fHMDZr+mhvSdObOXgUKvtggUCWbWAKzV0FiGayZzqq2xhg+tIWrNTcwhxELjQTXaMEf
tJGLsZCMold10lyeu8ZVDUO9UwTVFr3gfjHIjsoytwg0P0ZvTfOTxb5QDbjWocUb0kODUfpNWyNo
kalVQ4+oBIz0ksjxKir4O5N0L+wsADF7reppp94YlQ1FocEJO801sgcLnj1NkdFuRPCjbZXy0EZr
uXZEdQrkmIbysx79iNt1xZ00dyQoBYSm7LFE9eAF5Fhx40ttTONxoYQCq+9HFexjPhxh+gu7yG0M
e70+Pg7kPagfhjHedNEJh5KfKusAdqwC4l7m4HTE1yzmqW2Hf76YWrqHPMYyb05lXLpfHxIfCMnF
5CLNn0BDpPlzVx8Yv8DyrVKqLQ8jZYEvfWLlsh8n+XuU8AE8ISXaqmGcokef8QWIPeGdkiQ3US5k
3whCyc3CgGx4mXU0C2QK/dlHVEH9Vn/HZV06KZASN2vz8hhXcnQIoFUGv9tx00tR6tWhpjlK1UeO
1SlvqTDqVWIa7cbmrbkjelVMVQ/FLdEDdKslRKySPurwlvJhoeYivBJofOQKF3MBHGmSIAOib80A
M1CKZRE3pN4alaW56JWIfJxFw3oUo+Houdb+srsex7eZthSyhtojJAbUVQ5FAco6mzhtQAoaKbHi
GuBcORJCRKrIre1ARqFxAhw0yz6o8JebJPN0HYXzr1/mrF72195H2y28+6C0iBtsFilJTWiENcx+
thmU5J24ZoVTMZssajHoXmV1+SK1hmSDoL6nQml+oG97uIKwfHLrgB4yib4Dhwa4OkuduxzciURN
mq1kgQcV2FK8gQK8sbCM4JrM2adD4Vqd+mcQf86vg1wPi6Iam2ZrFyXkNPRB8TI1kZ9ClHiuzexn
Y6FpC0kZekcnnu35qSortVUZoL5uUyHXN5mVWS4QQe3YtXW3wWRoNAlHyzG7MtmGiiy8QoUiMtQk
BujYFeB4Npz4ah1XaDPP1Ctlw48c6Xzhou8FtyIYwPjvRRMKMyGWUkGcZcvKQPUqYK7UIHIIPksl
LEhjwHbMZBaEMWrtMSgizUV3abA08q7zc2UkC5J24xKoI1z6xlaGD+JwTab1MgoCtPeRLiDZnPTc
zudPD1gItpomtryvARPlJffCpE/XZCzzhTmEySqG/MVWQQH0Cp4xvZmzuQF6AhU1cJcQMqCLdZZN
F0xWGjPM8w0aVizPHBLhMpQVvpUJYecBaAOhHEEQuEuIUWYRkGht0RZ9rG8yuex9OYsw92Yu+V9v
8ItbF4AARJmQLSOyw3E921yEyWRMh3bcZIOy0ERZLptRBhChmAVEUv5WLPxWrvE/ZhBnWceXGcn/
l7kG3s9//FdQf5Fr7F7KKnxJ03+sqvQlf6vO0w786t9ph6n8iV4e0KeR50Orb0ou/k47iPznxJCf
FgS6DYAp/Hfaoeh/EhTaEZBPHYbQU8dO+Dvv0P+cskfAxdAIB+IHAbPv5B3nawVbDM0kCqqqQJ4x
FiCW8x3XKVmadXKUncpeLh2lUOgoW7dtRzQa9oV15dg/399/jYZK++T4ZUy9urObh8Ss61NJZCd4
ZCd+dlRHtu+0GG309Y5rYUSB+kfL317K4a89/HuC88mYOPnRh4ApRoYzb27N4iBUm6xPTu1g7vvI
xu1a9wtRRZ7ccnMRqckmsq81oH4yrR/VdySTQKAvprUlrd1wJU1P6miMy7a2VnVv/6glC5IW5Jow
Pa6Ws9ML8wq9UMD4wPOnecU1d/4WEefnVpzK5ASCZ+tDB0WLXCt5k3uq9Awy/G8RmOp5/tiwWyUG
0evGqvdavjQSgGiOzFy1dkblxR7p1F8cvlnszeL3fQEXooPcrur2l6avrNiDPVMd+ml8p1d7Em5S
dOgYXtQ6ZuiU2cKqnsaa0Zwhoi0d9a4pV1Xo6tv4yENv0N4Gfqe3t2EOjef9aD7BXG4UC8taBMZJ
M6FTdpT1k2XEtFIYAHQVxJZjLUsLCOY15jJa9OpSYvBzBMNQO1nBSluYaw31+TCj0DOzH8YXErqZ
UTu4L6In/UfyqgonkQ6j8TOVsl1EhIM22YIfOjSf6dm7JT8N1q1hvRSoaw4tcjhxVItX8NDdisdw
KXpvg2f0+NEcFd/Gr7RVy3OolKdQm30MxmOQu1AvkztwOZsWTwxoaXg045Qq2g8p2pT9mpARN6Wg
trKRBTRjaHXII7TiogfN4Yw5zPaxFiCWWyYbPXDN7qmRHKIvIJAW8RXIVl9vhFnc99cqwc02WcZ+
cAxnOFwRs5JliEBPXZQVDiGBDs+iIXDRDjqhqYHuW1WkbfOuAANBKu54rV/r873YF9gMUzkdxF0w
tS4A1sGsQYcaiH6qrZd6qEOn7qrRIaKzKYAR9Uo89tloYFRMJh0gh6JceL4tDAkK+BxUkVPa2PdB
KEJqkgb86jbe9mVYXxnt4qABd+RDgRvBFQR7Jnjp95Q66MxWarQ+vesR91Ignq5em/emCFZ1l22I
Hd0PZX4NW/1gO/87cMFLxajgPqAOg3IASKlTSPpbIj8EDNZniZnclYPxVJvLMEPTtl0jx4qspPAU
BEy0DEkPnaZuCSYv1rII76KsPZIut2jVWNoqqxPuoYqDMkV8+nrRfRSAzz4f4DO4+sJWCrL7E+pz
/vki1UAPgsrs21zszGaBt21qTm0tDdW1kdVFVJeXQ7JU/H4ld54IIPVGQ+FJ7wkWoQ2iJm1Bb7ut
l7HkxH62KzfKulgZaxNoN23AVS0ce0caPKODHyxLit9TOrdAY7cDYSxAMJA19mUaAwyWqfQmbas1
XxqCkpvqld2Ga3VTPqdr5ocL6BF4KvjLElVNqsRucDKevp6Nj4P4cjbApkVoBsL//AJkAqW8oUjs
W+u+GxztJ1KvGCoy2AIl8D4n+GVu+H1aU/WQbjAR8A4IZFdAPtCmMJAsH2DRIxVOcSt23SZ+5694
DlNQQAlff84PC5uvPucMHoLfXQdoI7Rv45XY6gMFOyNclT7f8KW0zHGM/lIwt4/JzegHx/ZR2efb
Yd14Jg3geqUuUCsPduHKXqIEoZ60lTaZAPsRX9qNx1NXKtw0dKF/OCbbWHes/r4O3VyjXUH7mhqV
gxustWgCDIaaS3MTrLqDcuxPaKetTSoAuxRuD1QtdItmkRKqjXu934yGXwU7mx8GiGPxp7o+5YWj
lVR/TG8Cyn19CbfDo9jxPQQR+G25ixfXIu+P0Ho+bwCJ0dgEjHNqlztf7QlaLzKYl1m30YO8VvbK
atzH2+omu7GpsZR+6A8VzY5NgdVKk4SynhoQlawc6AJLCjJxp3vOeg+IkcWdql+V3aEsYcyBjhAI
hjr4vbRcNEhPIh+5cljAKc21Oidq3CFG6uwEgjY5umY9JXSqbbwxEjd/xr0D4W0pXBcCm85Pn4tb
ad2srB/xM/mh7Nob2GodcPFosOA4onyUwbkQh8dtI1NDv7XbVWi42A8FX2q6K3EYPcI22rVbD35+
ck2zkMZXeji182QMZxrOjEmUGQoeMDYAY+d8FocYMU6GmOc22AW76KFZa6vwPnCEm26L0JF7T5Ip
535YOWhRszOa7ciq8dNNvokWhWsf+ar3VF/35ZyqPwCdp7trtoYoKOEz/P6mgV4gnUPCCPKZDUmf
2bkrdA7LgKAYjqm1iLIFV9axTWGXTLAfWari/N8kIqCV7WVsxdhaRKvUPJL2GOcr2V6jr6IST7p9
b9XrCmpgbGcMjqy5Q7CMI6f4KSyftRTEofrXsA8DFx3t2jGvaSlTVaH6W1JQ+wUtML9U4jX8ng2P
VrlXeg/fB8CYDjQOoRnvWI1nmE7XQajVL7kbqbcjd6vCHbo1j29QTChTN4gWaehDtKo2c8Q2oQM/
ZGprkMdYt/I9GLiwwrwZk50oFmE8HbKI/qLYpGN+U+uR05i2q+b3RIO3iouN2YJUbvlFvQDgGZ+g
q9m8ogqukduk2cSqz5NjKy3I8DogViQ5eknARCc5LUzNS6AtVULzO9XxiPgwOgehAKBNFztBRiWc
kZrhYInmYQI6OaR34FJouKRiFO6+tDS3WX8yw0Pb7Cor8lvrITLvoPtCsxizdU1pdx5coAGJAMPC
VgfJFinUbKsHmVpBqT+UT/APhextH68CMmheEaiVMxbmlZvjYjQAdqg2gbADQUAUsGbBhZzFOuER
RIkB0LxVJUI3LUliKkOsGNflVahovgNROgEIAvbClB5OhMTzHYgqCanAO2G3MckK2igF+P95/hOl
hCnOX8MiVnYic5W3rbZl0GcFn8PVR1bCJNZcl1y75gMyr+5O1CHkUkhUEVqhdD6n8EldrEcyFOdO
MFj+UXah4SNwBMZKtkxrQJVlwaLWcKlKGYT2JEjIm0eD8AzZiHw0B0gGfH1BzmM9fByENVBkRNQF
ppg9iyxxNvUM0oXjCS5VCx3S5PBtqyHqC9liFGvcMeMBneheV+7lc3wR2irGJMGO8AGMGxDw52TU
PtJqE21B8qmJROXJSSU7rcIq6A1j5X33CaeSPaIUdB9j4ucIrcRSPWQQOT7VMCmhPPDqHjVJ1HFC
ZJbPmhYTN1F0/+tBEZzPj1U0FsClafLXw7mPGvn5wutLVWilEOopSaBK4mTxKtTf7FRzEn4zpnBN
WTb2jcleID1MtdZGCQWHgnxjyTvDTqjgT0Zxp9enQDzk8qHvN3l/O4iHoXotaqyS/jZMt139GpGN
Xm8RLSf5BhJe1rDMi90wLsGKUHSUaEIkcRWN9Mx5RCtPnbVOvDKLZaJyHH7I8Kz9CA7BuCxj2ouj
GWHXH/JmZ5BlJj/JBQ5wXbopxqU+7BLpF0fOMULjt1IjCp1LE1ev/kjYqbFPJn8oTGRCSxMfxNpL
zFe1nyl/MAaP9zcVczuyxB3XmsdUXtnGpkTDYf7LNmPEA1tiw8MPD525ErTBopa28Ekb6Ch5tvTD
iu/V8UYNT8iwTeIGeKYIsyitVf09aBZG+6JwGGUco+IuRXoLvadYWYSdcNthFWOuJFy0pWtK2wjV
MZGB2WMFrmbs4MbQ/Ay5BN/kF0XBnBrPsFCAmDIVZJEqTlhB9xqkTCQ7y3LqTVwJ0Pz0FfJnYt61
zV2IH40S4pTabTU4vfXQ2L6ieaq2BEYRBUicp7O6Ep6Gutc17ZuLWxth2cTPhZ4W0Ffsp/PlVUR5
x+Dhop/CiKVI2GEqJIRV0xwWxXQwpNKJFHGNE3wRTYPvAccd0ARwkGLYeawQjmxq95a100je8hbE
mxFWIJ5cMGrxTVL8qqQb0MN0FLgadtTqNYOGcL5Qgp1ePNSZjwOl6p8ky0/NXdbvoLMbqRAdN44W
UgHjOCjPAXN0nQrgCQgay3WXotRIS7Ie0Eajx6hBYGaHdcH91nbbtWpuc5pp94jqxgPYVMQ+2m3j
ySGdipvMbzVfRTOn5FTWGo4PVMjrXF731TvLfd3w6tTjbwFZyJg7eW0f22R3M2q07PZh/MgHgxpp
SYsIOgkNhGKOwuTULB9Mbc1aJyr3qeabPc2jKwpbkBC4ODrAYUfz0EdZCYjfLGexKmgTD7mmniJt
jQovooV2m64gVOmlTverhVj9bmxp+aib0OlxggFiGegQI7QNjvK47nlBUbzUnN7ciXCb6q/TFwwO
YVH2gKJU1rppTkfhqhrE1xxooEu3ww0f17G5C/PdngNrSxy5yRE16ysdd7M2vPctdOG0x8bCFHD8
D3WNVaYIH01xdvpsRy9DvLOB+YB/C7fX6DYEebtfSq/ioFQ7aKcobMNaNycPwXDfNq1jMSiCDy9M
P2qiRaK0gx+9RPZCoxriAFnJnKzDgVDuh+HFQsWLy0iYTlKEPuxm27q8cIL6JEvA7LgDodbcUsGQ
cplBQTArySLUaMbuKoN7QfOqoIYaSwk1yjvYVk1TNiAfbJKljGug3KlIrmPk8BEF4a9IekpMd3hQ
to26K7SF2lEi3+jRqXzpoF146NDIPDbUknYp0Skr9kZwE8SdG0E+vnzTcLaFO7Xpl1ENjfrO2Obl
oTIeFBYsE4Z0XOyL2nsx4OpjNK+8N7bQh1tBlZRafUFFD1VkNzPfZRLSAh2A1RhCjmORl9BkLXyz
/onGRzMLcK77cNWdUqEAEkkj5PRLnJnJQCX9LhPrYFj1MH5sgOs1zYFpUMkhryJ9M7Q7lcLPXuoX
RoLaN2LmZTw5QOEuQJjvc4ve42Uu8ucH9VUSfogGjsCXZTc+SfeN7Cpv4B5YSF4KH3wymzt2Anba
LgkXuA/aY33Tj0iBfUhhgJnqxOkCGk6xH5gLLkeUZ16RrIfUFfd1sgGs6qMxaPR6kNQE1dhKdtFF
tuggiAuLIY9Vu6jxQtMnS9utPJwP4VMCJcBntrF9fpO8SIcipJlC21PvNatuCaJJtW+ApZKVCdzl
FD6znP5f9s6jOW6sS9N/paLXgwp4sxyYtDTJTDJJaoMQJQree/z6eaCqnhaT1cqoxUTMor9QVH0h
sQQk8uLec97zmlGwxU11imLublI5y5xoW+7jZ9UWfWd6qFVXfb4Ww3wxnFxKG/xCFynBomagg77A
iQpq+SwhZeEY1/DC+6gU7RE+NQ1iaOuKigWsZHmxmMu8oOBaQdq56Jb3hBKoNoFBd/jvPDWCcdOI
yRXm66daGPwQivNPnjfspUvrK8bGWSRAjjnGYdo5gSYXbpL315xFP1WUfHQixmDi6CpsyUv6itJG
fmXGk3iM8W22S607i6F4IHmaJn/+2orzYYitK3smTkWXeyZYJaDlEovJk2eG8PE8hCEkyHE8SccM
aunsiIabiRuAqGhmJ1hVuQv+PSroSDa5fBcL65B1Op9T9lhQ+HJrvkuR+8b2U7YLZNGle0M6BjHe
XNCfqsoZ+7tIY8/YT+F7px/m4V3KXoxmL6ZvfXdAOljE57z/MZsrRuN97MAEwW2rEmwmDUns4lBJ
zSmBwttGtWINxOEqn5x6gsvpFVRS8S6qt7nhjrCmOieNHN6YASHzZDN5CNOdCay8gpSxkfcAGhsK
kYfGo5l0wAtdoKu1tJqcyutXjRfcmQ/+l+KH/5T8KF8KT3OLPXMUfo6p0arydK9/TZ6zN+m12ktb
+cv0IPBv7TAQGASFSGSMQsCzy6882MzSKpmPvbCZ8q1i3IzDQ742lU2ZvfXJtynDRXAPd1nob8X4
vh22QpPbWEXbUbnptVNc3YjFS+bm1Q0v+CyvomonJXsLECfYptEmV1ZWsoabwYFNhjT0a/7ZH8XH
6pXsh+x1AuYu8IWzGeYJKlugTWaJ8Rq9/b5Wp9H9vHhgvzCwXxCQz93I1EJkNNNuPoaSq1SbUd/E
8Y2qrqRx5VseRSW/r+quHG0Zwdli6bCw1S9W5daq15ePufHWFXdg8eZ821JYE2chrfvILkMvnFda
ZAe0b7EdlE5zTF+FlzJzirvGobgGIUht/dT63iC5cebJ9/5petHhFE6rorC1B/WlP0s/wmN+zlgN
D8FNueGGdtVtuEr4C6wv6eCOKLRv/PtuZXjc4zY/l1+1c78mbCy3Bc1JTmz3P7TahmkFqkykdCS5
XWlH3OAmvDc2aWmLXxETGBt9W5KfJz1i1LQqd+GXHNKXaqdes21/gARycEp286rdJtzarXKreZYj
eNk6WetuswpudJvDxBFXSP4SW/gaA9DwQsWO8gWsRTz5N/6jOIB3gPqI3+VtsI7BeGJIZHZ1W+yG
O2XTb/TvDbu1V6zkN/k53mMBoj2gxlAfK/hWL7xTeenFs5sk3jDtNDBUyZvzjcjMqv9eGg9Tv52U
U1jOa228scJV3Dj8GfYgy6GQ28ZRfM2fk1v9tRuIgrWD2+ypqmx+GaXHL6ReurDRixXRIVJrN7oT
Jg5meQOXGzbWkqSzN/vbYhBB616aaYdQwGB/f+s3xtrMnHYGtfeGcA3npH+AAyc9Dd+19/5Wbpli
2DV/k2lnzCgTDwRJ6De17qSB4xPjl6wbbS23d0l6K5orQ3X54SJxctUO30Pk8KSuxc4Yu+bkit3K
13a+5dbxnjggTVr5ylaSVmaxC4eHBIg12OjdDzWinjopjIj7TVStG/WWTDCluR9oTWKvbV1+szNs
s1wXhdsObHU2vK+EdD+s5myCMiaL8R2TyCu9/2cIhFDDZdKDIE1l3nMp9lG1OkOzlc3HrDMI0xh4
w/1oTO2kZ96BBm/XJkepvtHl7pAXHgxF2RX4n4NqH4hXSa6gtJ8QKW6HY4M0uMWthIHXx6OjVuoR
g59QOkovVm5NnqhhXVQWjDVG88o5xajv01YDcYbKwFpS1IAGLsA2MfUVgn7K+Ti62abadXfjzXCG
TLmyvOHAqxFVZDM5WbjrxscycVBBSUDET/JBfZxi2zyAksf9AYuxGMRcoB+hE15h1dnkjhytzdA2
v81PUEEd7WtGQoxm662TGnZKfpa5aljbB9nwsvY+bZyh94xsOaC62BsLt6Yta23xEP9YXvT76bXr
N0r8GKh3U+8pbM+H6VDu5dd6E2yzm9abd8E6WlvHZC147X46qG6yBlt95ufu2d7P+dfhpryTVwP7
knIHNbCK7wyWpO82safNxL3spmjdJrdzexiT20zlPlz1MMYOiK9aLduhrzD+8gTjQeLIkRzV4Ltx
hoPwtOyNt+KB2w++kJgVPIkH5mvii/JDYI9M9+DERmD7r/PsMoehIWKP0Q/KUXd1t3AkW1vNN9S3
K9XmvHXl1fwDRYpo2cJT/oZGkowo7jd5GnjvTLt650EvW81m3ukv4bEp7OixeKQVEnblQ1rxgvb5
cmpa363DIDiqBAXN5vebt55Ni1FSQoNhdz8KL7+t7qMXYJOdedftrI1+jN8DzudhV9+kj9q3aSff
Jm+Ih9l2jQOgMP8Wxl38pCiMlV21o4W2W2mvKcurCoEs7R8af282d4PlCquk2KX9Zhrxwn3o2kOk
3gbqKoIfrLuC4pbSKjLZdNge3FRYW83aUlyh28zRmtAtBDigGGrp6F8ArPWGjdvNGkeLWS128mzl
9sIsEGzdm9pD2d3K8mbqVvJ0lNXbpHFC3Wn43PmN0N2mLZ57SHa0Wys6I6LzG9u4QgH8h3eWSQUk
pMWBAn3kxWDF7MiW8Md2Ps44pdwLSpTv+0wabb8fVa9qtelf7xEQsfHoggm5pPRcDqfjQp/iYRCS
I3ErutNGJjtmXe0KMfk+mcI1pufPbOMPMxnAHWoOGHZIxdgnLnYJKy4VAsbM5Bg3fumSWP+myXl3
UAjzQyz1DQ6cH010SWFbIK+HcRGOOfzsnCMVJ2CnzdDZc1rp1iSs0QMRCWrBuraC5tvvS6fLr4En
Dxq0oOuYPSMUvAA5q7ET4zbOomM5WwWjnY5lquutS7PjzIPcbX9/uZ8ajl+fy3I9tKrMJBcaBHYn
H7fqpLSyuWzS6GhG87BPq+lmjH1zlTRhg63P/K3S6aimWIm8yZwZtISmsQIazp1CTet9X9Mz8nlq
W4hVf4P/WgesVxo3hI5eOeN+Uo8/3CkWH1hrwXlDj0NvcvFkmkyocApT5pP8peN6kg2HOn0U7tW1
dvLX5i7zigfmpeEp2BXvyjNbPUPR6EuaOEIGXmvXcLHjg1qssMIBrkkhQHR3GYBLtBKiVZK4lCSa
78pAP1LE+X/q1Du131jHLN4H0j73HY1sW0yEUieubfKuFCyb8N6cPc3sMZDaEujV1RQRK0af1kB9
7VbZbS4D3j4I/nGg3I+9qPLABChEpj3/VxHs6K3wpgfkApWBlmfZJUAyegWIxIkol6jlOI+eW3Y/
OFaGE8VOGLs1RSDuSsOVR/yT9HL5iNF9MNb5afmlXuwBiS4ZwK+peJrL+gbFUuIqxqg5achBWQqj
bPPWfu1zzs8yobrKxHtV8n/EhCluGYocfr80LzE7nWgSgp+WBFGMQlAXfFyZtMKhziubn2Q5kpji
pPeqOvRrP/pGwBhV69PUF5t4GK0rXKhLHPjndRFasTkRbYYlz8fr5grxeXoT5afeElatBKmrHOPZ
jnTfzuRIBszSmysDlU8vPR91ccikYWLCgTfyx0sKqtQ2klJlp7iIe6829hMqGJo8qvk4S1a/f67/
cLHlRcIBjVk6HpYXODcmX1pUahrPNa5eojCnwFbM90LqnqY0ulaZXhZn/PWACFAbKAeXY+WiElQq
RQTcDoaTPydAbnlDrS0zsvn9R/p5WHxcuPj7gaMzGlpkyJcy0hgRaSNVen/ChR8wq0Aj8xguzoa2
OPP6U/Q5Jk1vtDHTg0ZiiujhM61BaM2fumhb5Ps4PAoW+q19qXmxvy4szdHSVap5coa81utGd6ju
lPqxbNwUL/dmPQqupW6axG0jRCz7ViK1a5tb+0D1UErU88byPUtjRO1KP2gnmVqTMULlSLJv9Jg9
SmdjJFbDUyKnvKP24s/Tc9LbYmFXoSdVDh5qcu90rVMwMkzvUPC3EXrju9jAIn9p4tENmYKDqXtd
rSrFw0Uu3rfZRvTXybDub/P1tUzkSxSKr3Lhy+EzzfZgfhJLqKKQkTIpdicxmR1L7++Z8dmzJY9O
39YvnVbc48d0bUdadpyPXyx+nsyZWUbLYr0M/8iNkEgSlAgnRAsxbeDoTpkResho4Xb1jeqitwcS
6sdNLrSBVxXltfHy54+92H8pULSRJ6vGz2PpFxKdGMzkzGpjfkoF9ZxGWeTUaug7cZVXXhvLshsX
P4gaTK988s9vKVswfMwlTxDy9WWoYNPh1R/1ZX2asCrcteZagIunhZqTSYGw/v3r84n9CaZIDYAe
QEeFsHj4Xew/rdj5Q11wscE8VaK0wck0ZiTwIxwOhZDj0ilhRDZbjJDSsrhSCP7D1WGeLgZDsABp
XS+1nwXnfZgTp3sSctFiZjG7WC7fKp1WuVoU3U43QxXHDAGDM5O5l99/9M+PGZs8dI4YBCK+Zuv9
+MllNSqD3szrU5M1e5xaF/28xX7R6fZoNVf3qU+rmasBi+GptLD6L4FsaxBrKH5ac4Ja0W4AsoZ2
O6IAtDtZPyuLczWitIkBc2JeWU6fuKBQwPmUfMUAubBSFPnjBw35NIZQMgHLSKiSk1p8DOFD592p
a4V9XmOI2suMpMfWEBBCYg0EQ9REVLzVrQAKZpmKq3YWV8ag6qeGOfvvv4ZP5Tm3h1GKwmnPYJ9w
h4vDPi5TATJuIB6nivjdYJx+hH3VrPSibGw5YbpPMWBAXWeUaaH6oa+mia7C5zaSGXapmbpqza7w
Mp1yr1SOONZ0Xp3BeCvjK7f6acVAV8WnAHskXkwq9Ys77QnM0cdcL09WCX97bpiYWGUl4ZKTfCOP
sL3yxX06QBdONtaKLFAJR6bLsE2r6RopR551IqFJgVIObyX1u/TKO6h92mdxm4BCA27DIAAm7kVx
PWi1UjRyGp0qyGqRnVnyqyKNxyact2EVFTe6ClstmGaGwGpV7nWN+7CEVLkdO/3eFwPrgHAbJ8YZ
es9oaLueoNe7khz4fYJVsq3PL6qZMdqtY/2eQGl4Q3NH7Lb8zYTIK4T+mxWEwpbbAC0FFJbT8c6q
NNBuctscMoNgG4gUKq0q7ITEL45Wlrux0vIFzLO6Lg2xeehAR/3W7B9mw0vxLTpCK5gwLD4YFRn3
bXSlPP3cOfHIoCGij+F44nC64Pk0EbFzXZPGp7nNYicgVMfpxapwjVQqHHEG8ovi1t91XXJgM39E
/DPYrWi9i614i1uUp4xq/0ykgjPX4AC1bNUr9NLqldJIvkTiERZBQ5Kh01CHYQ128eJXch50lplH
J20QorUy9Mq91BaCF/StjJkgy6nzC9gEZW4zIId62nZE5IUsaLUtnBog4BDkr1mZZrsZX8rMwHUu
Ubs1ETbNjSoE+9aX5M3vt4NPZy5LECUAtgqLsx7v2sfNSunyWgi1oV8YXdZaYVHcMFuzAxHquokg
3U5NEpT//TXZIPHGJIQLEunFNQdZg6Fr9vVRjttvc9q8Z2H6nPrJNjN9DkHmXoIYrn5/TenSrG2J
nsZ8kAVEjUPq0uWJQEZHLeukwx3zyFVyFMsnwyIHZTznOdmznR1IL1p2iw6prXaZDmcHbmZk81To
UQMcdysvioj2QM8zZY6IJiMyG1ehU2smeAX+bAczVAz5zWih/77pGL8Wyr4G8EP7I/f3PSaxqbqJ
c0LMj/J418PuKZONPx3a1DUmL0/oNWmEzk1aOX35lElvQ+U1jO86bUu6vBX+gPabhiCD+toHUc/U
J73YmM+57g75i6LsB4Q2i0u10xw00+smJmEQfhiT6p7eOT8daMYfQnkkz8LOKjcf0W/fqvq9UT/5
4Hf6s5qqnpncY8pi10eib/piVQYE7oDE3k2lO5m28Mquy8Ar0ra+sULIyOuEhXOSI67gOIcIuZbK
K9vy51PAogHFLApdKOzLSxJkKk5kzOu4uDeKAnNiBNz0o7sAWm0x9MmVpfmXxceHMphlsrwJFqcB
ziKX4tdIyzIxqtTh2KmrQX4odNuf75uGL0+sHK3xtBSgQHsxzK9WeevzJRb+KWxfwm7XKK+K+i6p
7+MAxFUegvI9FW5DHy9kT02e5w5HYmZte19kBvMkmU/T1GEZ/Bz0stN2lo1h8ypiTCbETusz0YBU
0cMZGZKt3x2H8LaQ14H50llQpMrvclNjiQd+wTfUdJEj4RfUViXr+dnyd1NY2xpqnkHXnCkHVwdJ
GZt224eCpwwEijgDBDp16IBOBkA5gOUEW80eegSzNKtAzxDjkT+BSYoq/GDMi7LAFpR3SfseCaWd
SwfrZaSZqtF9CRD5c9CC4KUqsnXPrU/g2TV/KiNhGnyy7vUzrBhbjIhuaThNEgbc/av2BenAABZf
2/G5h6yUOrL5UJfHOPmuMjxOMPksx62JNNoKHq3gIapfC/0owpgJXwq4O/q+IpFmRlAE0S2Ljz43
o1pbq1h35Sv0KWjMo5sqsCdYsd2aSGsTXjpIdLU1ZXs+F5x5jh/aluWAszBH657kH9JpDF0m4JIK
uSu5kVEqqI7BDYdeVz4ID0wF+zdlj0kH+Hy0LnJHrT3y7EGiyMZtwGtgr8luAZOPQ1J0E/NtkM+C
5RUBinf+Grcn+TXxAsXBnkvv1ka8IS7Hojf2dxE0xuGL1QBJbmVjW02ruF4NixpvqiGEYEmx/PY4
3bc1JHT0cc34LIYT87jXrngdmePCwh1C1zgP32dyiSKvM9eICxnQ1vKjleywCM7lXdC+BOY2nb8Y
/deZlWkiXjEpN5ZZdRd6CfsY64SpqLUuOk8xXXPcw4dnK+RX3t/UwimBGZVs6clG0ipTiAM3WefF
5Z0OUSRv3pJlnjzaSbPNpQeVmxfK77300KcnfzzFDBsbcg3GvVlvdU70InnKw9vcv1OktRysw2yn
Bms/vkm6XZzuqm5p75V5Azsyn++lfK9Lbq6uMu04Dc8I+ZT+qcPyYtsV95O5HtVVGT3WCdLAo9Qd
Ogb//rPM6zGPW83yLPMGInumbXDXwQYihAa10xlIXjMXU5fT/mIjMWDB0eNhSE6596l6LYjabaf+
ODMAjOCWpnFrG1jUrCZJPMVxOmznSh/u1bZS7SYLMNgmIcvH4XIdiqAoVSeDCyfjkgsBY65KKH+N
XmkdQ8/gMWQ+IxS7s/pHM84fW3+Z38qFlxoi7IeFCJZD1mqzcFxXYwAC02MB0jccU6klJo4WPuMv
INmlkVWwZXFMpAXRq9aJUh2+51yskx5q1pUz+FPpS02E4nDpA8lxwhvyY7EhlNjrSKGQnmRfHA56
2LuVkruy6vf23Escxj1iFjN4G7sGyyAxuJavJH36TriBRR+4aB+X7nu5wV8QBq2TemPWtPRE86be
BOUBNGBala36I2qgDrYtJkJpDThcT+Pg5Mn8HdE4M6eShf77Z7F8+x9Wx3IneOTIjH9wj/+JD/9y
J8OchlaKL8lpTsXXQJs5uyc6roJSd61jdGOxr//+ip/L0+WSOoE9UPg12r+LBjzPFOIDZRXosxla
1yzywWkT45tSWuYhUwOEE5281es8gw/b+J6v1vf1KD8qHIa7ypxg9OnZU4CxJ8LBqaYEynunrRPb
kt+NkUML9fN45Sn9ZHV9fEyoDBbTL4p+OGmXJXU0+1EyRVUCDY710Ut5uO5HUXYGv+tdaYhar0z7
2ZYD2iUdtm5sZcGhhWIRMG7s8rRfqYElrSdR7NZyp9pahRdQQprHKvAbfaXlhbU2jUUDk8WQMZq2
WTdSqW+mAtYV7prfptxobiYpWw+TfM3mXP20BhZXeDYJZFbIOC6t25upHP1CnZOTjKjCxqDpcSLr
8sq3/qnAVz5e5OJb9wMtkeXEh0jTiAw6iM1eRVJdwqPhH6qJ4s8IZKxzUqDYFBswvbFequ4+H9Ny
FRsELRFK4UhEhowm+qChh/LF1MkRoTK4Mz7sFLGcDCPapQzzWbj75qZUA2QJpWCsLJdvV7lWyn9+
ixcwXQbFIpYNyuLFW1xGpo53ziwc9RZiE07Ps1eJPeCAGQzbsKRpWZLquuBGGxd4NwhqZLWmDkFr
MK8s0EsDVl6mZXKhQ5ZcRhifnJdbS/Un2iTh2FXpWmuVfl21PEVhVreFJiNSkElanWHlqQnGvtKk
3FtRS5GATsILNIowLWPSEhvXiIz/eGOEjy3uYuCamFR83OrycsjjtK6FY2VNs9MGw1GZqy31Qeqy
tyH+zdvXvvPd0ec7xCl+L4IjOMYES6on7BD7ufBUZOPLleX4qUfmedEa8ybzvdHMX/R+dYfB4xSU
wSn1zfxupp/VlW7tp+awn3N/q/tW7ZaJGTijOoqOyk85elPqe02TvFjYj8WNwpRUFclnCpo2o1bQ
f+RWOK2qKRcJIy3+Wmz/46vyH1Qmv3x3n31Virx9z9+DuvjVUeXnf/SXo4os/klEA500+d0ohUDQ
/6+jivkn1OFFBU9SI16gBn/yt5GjqvzJlEqxLM49uIpse//lqCL9ubRdDMbxJaBPJxv1P01fDn8d
CX95a/6zkyM//2F3XaIVMErTUWnxai6jlItdQsB3QOsUQMpU6SGkNkWNMxxmcyqmYKSALyLncvyi
4qkpe10/yRDq4h4Z85inbbDBmjDWvXIaG6/PSln08sDUbxoOiNmLo6mNGBVN4qMqz0vPrdfGd5Dc
wXKaLLPSG01uB5cwrAzvO5l+Xm3V+t1QR3lcq4JlrLKppRkx/Jru3g9TyLbB0N+ruRrj2jH5GaJL
KZ6e0lETaXZRuNpdVc3h2uxUc1X0hHo56lAqT1km9PiuRR2jYxEL6tiexvrLxHjpVlUCCFVFYzRP
CuFSmG3wBATH8FUfWWdZcGCnGRH2lGkZbaAEb4z4ZEHcxIqgPBTYHLzrVYrCSFLrYqdWAvNwISwi
4svMyHxtsYbK0acSCGn7sWGUbj4IKppwTStvSBZOdqZYlt1dij0u0idCHTcKblowO2a8mZBkycFj
OivBLhI7GoUmTckbMBIlu0vwo66dkMf9KqSt9tw0CgTEqZuKvTGP/WSXXYH0o4VnUnmlVXgcTiX8
4XiC/lyKmc5eO8j9QTTLSrMLteqfKkFHCxwGE5hIoPmjQa/dxMwCkPEhrFGn5EfSaertqI3AH72q
vGl5x7aUZabWUg2R6eYWXWbVt1OQSTs56uWYr7eTNlYmgd6Y1vhQqD0y33wes62cSCjL+yHUIR0I
NX4jBdxlq7MkvucwuTHJbHuupNI663Irah6hXMrO6Do0GWlkCXyWlHg6O9NQpiVCemaBpyGTN90f
PVNI+tQT/Nyi2fS10oLKk9T1XTIi1pjbet7L5UwdZkVF37kqi8/cCkYpnTMZWVjXa1LgpcOgB5w+
VRV7lEFQewMh+CrqhMe7QjNIT6ou9F8jDJNmtxnbIaYGCMCzEkLKdTwb0W7Z5YRbHJpXo34VxRmm
19x2422QCE3IQFWpQZCBFI5J0Pq3A4R6rmGpUe7kZpgNjlxE6TbL9ZRe2Yh1yyYAaKG8mCC4jZUb
pWMaY94AKZV03+YcGqAbcq2OzhAUiLBDoeEKmsBWAlNA1+/MXDBihrlqe6+SECN45Tj0tVuNYvQe
ynNYbGex7FH5NAHEW1PaGLKASYyOG34G9jHV2a5QodI35EtWKy2TYiTteaDkIAM9uq25U24nfxDd
lpL+IcZGCvZd7AMbTugTGRWGjfiQRSKW6aUijDeZEg8s4lzUsJqpmHY+tpmBQJldtNf/Asj+54j6
D8Da3x1Rp6+4+P6xeU/f86//64//3Xx7zxuMiv/ABuyPxzpq2q/5H9+//uF0efj1wyG2/LV/HWKC
+ifZEtAzOHpg0XJeUGz+5Qsm4P6FxxcINYA+URe/+hELxp+6Sigg9l9okDF/12ll/3YGE1TxTwwd
NTBLjY2WwutfHGMXpxh0W1OTF6IKESM4g8E3/ljGsZ2MUVaEOzEJ+3TVGMSZpW6O5UG+qXOpz54g
n5TFW5CoIz4HoaDUoFNSBxIQy0aIlOyXB/z3MfurjddFBw0hAek7pRsfGh3lMur4eD8kZE+JaeW4
OYSLftCsOuClPi6zWnF0ZSqib0LfmPhTFVrWw6hrZs1qNmMzKwJTGqPwc8Eb9VkGVq2ta8TKC4xf
Z6ZugRBTdCzu4xZZDB/vLrCy1AIj6ewCvgCCrjLrKvCp1ghJqweLEWCBhpAKEJ8sXEnqYi01q0Oc
p6O1IpRnYesGgSleIXxeDLBg0C3mO5CmGbmKC4i9dDS/dPsy5Jxc0KNdnWtpMXmz2KnjjUA+O/ym
ilh7kj1rXZ7ZVDoxyaszBbrabxPJigzTkfrY101HGYRpRghg5bisqvrUxI8cPsYzoEk69m5SxxGS
obrXOuivvjSJf+eZ/T/YZx6LjF+XPuYfXAj/W6/C/w8dCEk6+OUt+VQpPxb5kvryl3H64o7+8+f/
3l8kQ/mT0SWmd3SquAUshvj/ub8Y1p+UwBZEYKgCTAxp3f8ukym3/lx+GgdlejjWz1Jc/+f+Iqt/
Ylu5mFuZDEaI3vpXhfKFoIHDjqYVR/CFsYvqX7ycshtkCWphNGpPo1lYN0wim60VZ4Kbx4jjNZbW
Bp/W/BHTcxw+igTnPjWXxy05r7VD203cZEvWox1K9XwFL+TR/IKRcWeMyHGLxeKFFhu7vYu9LxtL
MQgioX3yxbBm4MywqdIr6QD7LFnVgpr+1eux7v65Z/iIx/x9Pb4OWBsKhjeX6GDYQ3qcp6B/wiq4
o0pC3EtQinRtC/3YmPx1GWh67E6YPeLpsECDv2wGoV8mkp+H/VNpoATKBatA3xaaAn5N1nA0O6xp
w9jEF1jWFbc1mt4Rqro7/LJE/2EjX57dfwFr3AS+bzrZMTCQiIRleX68iSiJ1ca3zOJMnzRtGlkW
XqYKgStmud3zRKsEeTbrDnJViEhN0TL8/vIX59pyfRl3VGgd+tIhAkh+vL6gas0sFcv0tcVnwC/Q
e3TyaB4UsZXuCs3o3U6L5b1SNeNdPKovHfvblS/i09eNHSgQxJL1hrAUPujHW8jbRJibNGjPtSz7
SKKA29va+Ls6+28X1fJBPj5orsL7uxgS84Zd4jDjGA+VFI7tudKVeitHCSKykFzuOiY85cpDXXgQ
H69FGjd+JLzFaJPg/H/8RHPZDxIRsNN5khrNDcYuXuFcKkEjNK1dL2shDWEZohRqhRd9QGqeQuXb
REIePfuBL2dOpKTXYnGX1Xx5T5DsJYNjGdBuafh/Xe0q9XScdfVw1hXhSwc9DZ1avolH7QEPUjuM
ymvMr88PnEoJJiOYKvsjUt6PF5RNwq71Mp3OxRhDJwW6cAMSWnCojIwrq/jTpag1qMwoOki6gsxz
sYLaSpsaDvT+nHYI3rMIT4OZkCl04c2/82TmfeFSILmmwvUW8+Jlr/xl08jLKi5Df+jOnZBnq9Gw
hJ3f0Sf7taYdi0kXPcmoDTK+s2sWNP/0IQFpKX8XdjF81I9XjtsuLNWkHukgJXWDZbyA11ORrlRt
uhbO+mnD50PCQcGmgzJusR37eKmRdNbImuXxDEhxYzTJi9QHqT0aETa4jfL2+7fl08JcCkVE3rwn
HLU81I8XM0oZa/je787JWOKfgDA+dxISPzbllJU3cyRk+y5HKvOvr0r+xgKCsnvTXlx8j/U8J4wU
QvE8J5n/lgy4OUU1ZKFIFjZCt/jNT4Ly4/fXXB7bh1eQAoP5AoIOMm8ZpVy8EdyF2vdWJZ77APMP
a/ATZ+Yv2Pzrq9AIUZDgyA+h9qf9yq8rtB9oslp/PutNaHmh1oCcKKO/+v1Vfs4ILz4Mz00T2bzh
SFO5fPzafBLW+lLr9XNcmrcZMtgyQPXdloSvYa5Re5KC/yYJE/EmTM8joX2xOOE1PGGQQfkwnn9/
O//wciyVApOIxRGLGu7j3VRKWJL/mOlnE6FIgxJnLkZXJjrq95f5x0+9EO5pbBQSFy+VElNiYAQJ
T+OM8ROkvQH72310a54G1VOg49nytvqGE2fwHambf02m8U8f8teLX7wpJJKmVlY3+jm3btXuxjDu
gvCKtvTzJeihmQXBl8VbDDHWx+fYK3kupkLcPpPPkK7TmazkLDFIbki15F+vUxYpLz51pYSRtX6x
yQhDpqph0lnnatAHL5FpY5GdlVemrT89Jj+uU/lnvO+yMqjg1YtzTzLiOmIQbZ1Nsy8SREtF+x4M
Kdom4NKFGlJA4QGAmiuMgtJsXbZt+KPKU3gkgTTGhlNUqvoqgjoyRPL1MHFhxuXfMy3HPzlvl0hf
n1AFBiVmErXrUEsNH5eBJMVuUGmnvVpW/QFyNeopE1EbpG+if4dOKMRNAKKMN4O62NMq2Iv+MIF1
r210nzcdPr9CkYknAWD/z7bjl+1Ak5KKoexgnPMmLbwy8xXG6M21JK9PZSw0LfZu+gTY3ots4OO6
yckbrGWzsc7TktWR+BLGTn5bGPJOtiKGgZU6tTfdgG9H7CeLEW+TZv+KpbyczJA7fqJA3Aa86osu
ZaZ5JxRFCM7aIFvbEe6CK4tJshGGIveSEHLM7/eCzw+WyQoQB6EnqPOAYz5+ZAbGVSbVbXIW6yBx
jRkPQD1DU/f7q3x+sFyFv16nv1wmiBcvpDxK/hjLTXIOOalBzZVSI8Knwglo6LX/w96Z7batpW36
Vgp1zjTn4eBvoEVRg2XLs534hLAdh/M8LJJX3w8VZ29byR9XGt1AF1Co2t47sS1KHNb6hvd73os8
6OtdkNOw0yoUkGMQlB8sCL88/pyWIkwlBT4siG9uHzDKejpZeXJHDynal23/RaoY8IsKghwzk2Bc
DgOwJa2QPqOg/UgrcVRImi/qoX2FHByzYswWjz7+kApbCkMzvkvBFwj452yv9c7CZtQbtLG8icMA
5NKIRolh3tw1qyndVKOif3Bv/eJaox6C54gcndrWQWP05ixgdKsbpcRVoGs2rYeoRaLfFc3699f6
l0dBhKDM8J+50Pj+jhJT4FSVxR1VVG3mNekwnJRy/BHN8pdHYb112LWdedzw/VFSkVm5YSfJndky
USpEWDIlbzUfrLuHqd336+4cyyk207bfS4HvD9P5PX7tvRzfjVJiw6EumjPJqEF/BI3hdhFu6CgE
1IUz6s59IarwLM2c7Ba7eflZdmDSFz5dFi2HAW0N/TdL7lDQD8JCdSlN+fhNSSR1rQ8aLm1GW49e
GiWg93y4FX6voL/8/ZX5xVPAh6HLOn+aOV1//2HUIaCZTlvmLpuQF3QWzzo+0nR+JAWl3qjqruQX
T1muXpb9+JFM+6jWe3gImAiFrkngyFU7Tt2KjGHlkrz7Lk9rulRRRhNGKpVtLTN/m5RKvB61wdqI
qpNXlSGMfdH749Xgy9EqSPzw/+BZgBs4SxqoQOvH58Kk8uOILI/vnFS2tvhTFYzn6fkHz8J8Rn+6
fYgNDsehxHYUK/eONdRtP0V3ky0S108GmLxOkG2jLJu2U2EMHxzvFyd5dgLgFDM+R8n5OGxGvlFz
u9bNnSP6L6UF6qYIVWMhFHPcToNmflba/nOvA6HsCxFvlU4G2SL3zU6ri8T7/e32U1VmFoYRgRFm
2vO8xVx1fJtlhlGGSnHM27tAV5UK0FjbnJAoZV7gNOGau76558RhOxbo6IHLcJ4Tq+QPbvqfKpLz
u2Avp/dBdYZ89+iurySuc6JZ7VwysMFZVe094WmwFTJqVCEza57lTObpdZavRlwEn9pOG298SX3J
Hawfx/YKXznng4KZNQdsb+4MmxIt7pJU8Wd2JfHGcUBXCDtnQKH/bLHbnwZdGX820QOIhc9wNWg6
ywaG2tTMEC1QrBtngZ1Wn81q1Fso9hNQvDHV0n2Vd/5DqLQzvs9KjTPTCrWGXjEDlsgIUpMxm6BX
bjJ9QGkvjWFx3mIjxIABss3PAPy7gU6ryG8qnKUB6WtGetGIRrmk3IaQNmJs60ZtSm1gZL6CHVkX
QfUQRGn4DBJSv0mzIoZlMjUougfSNPTY5YQsVTX86qoXUv6QZ7VyN9LQBiDZYTO30DWfdgny8vBR
ldsJ8XuYOLtiMPMzxhiDZ6zVaNSyhhVP2oS5SKGE2ldG24B+xEmmPmm9HQHMMwf9SXGC6lKfZPqg
WJ4HqKBKmWB24l6Cb6qFz6VjZdCmBMG5ZnSz6NVx6hupKRCiZ3HpTOhWJ5CoRVjGX+Q887+nBv8P
Ohz/biZKxBBvloKfWxhd/5h273sY/MJfPQznE7hUkm4qmDz4c6Pi1TvJMj/JpkwqPmt9qKMSf/9o
YRi0SGl1OQevLTawuTr2o4WhyJ8wTprjAJVfI4L8kx7poYT65skkaMG0jZVzJjKRPOpHSUBj6WVr
lEaLChx9e8a0yG7Q0JkbWadvoq6xt3kzZGsTrdOF2mvliV765Sodzemi0YZ+1yVJCnkhXwcBc6F2
USUoWNrqRlGG/NTKiflMDHw2et1Mu0iZZDCQRuMDwQdFjDVN/UEI8z4XnlN84l2IzxTGKc+zL7xf
hGW9NjCF0fRrA6HqMshy24tt+xmPG2n75iJffD9Fb7u5c3Xi7xP3eqS5I0kTgIrb8cRjlzVOLMrO
uFYz5u9RRdlsOTAVc6PMmK0IzbOym01vnVSZPljkf/EhOSJ50+xkrgKafv8hQ7ssBjuT/WsjwsQA
/HywS30dTbZhjh/saj8dipsMyRnIXwebQya/3h8q5r7pnT6rbiRhtqtwNB8zM5SxoFaMD66cNqcF
704ovSr8wrgNaZSjLz/auejOm0FmjtVNYsmrLGi21I1X9tSe5pXsVUO2wkpsYWjbPEjcXr9nhb5U
CtWNwZ74j7BTqa0xB9hsQtGejNmFXDMt0uvbTKcckl4bXXg7GICxspl71+xg1+zqHr1zCMK0U5UP
drz5zb7/MDo15znwRM1CInYUsNvDGJuhmiZYiAoojzLK6cHP1QXitcKNdOmjItdPdyNj8TPvngIQ
3RLujPfXqRQgRWPKFDc00c315A+QHaQBHlbmo6oZhHOZSBYi2vrDO+R9asJzwJHnHihPHoJeiuzv
j2zF8cDsNVtnZ1ESCsoczJfqZx88bceSXA5DFgexnoYbE5eyNb+NN9mcUipFLMF2uel8BZ6KFCYb
nR7UOsks4IR2umQwsln4AdMuQY2IuPFDc1HreMzHWU0S3OWaJ+Gm2lWPf7gOwB1FwInchgomGP2j
BbQcqrQrYj+4jfygcP207c4thTlMv2QsS2HG0esVqB0W8ojfH/goW+PMzwmhSbTHP3RrtKN7TGkn
rC9No75tdebAmD2jRwVzQ+SXVTPe11p/E6fj6FqBI8/x01OLTZrQoIFmug+TsrsIBeETouXHoi3X
Sae+BIrWLqjVPhXQDfQ5a0YmSMC8+v07PwqVeeezJsjmjqXARXPmWNIhMTWhB9RkbytDPfPx5RRp
uSxsZ984mALlumu0Oeo//V55BUn9J0r5J8vmm6vwU5Ryj81j1BzkXauu7XLu8jeii/l3/wpYTCQS
c0WZ6WIuzt9mjxKFkk8KskCEGHMc8SNYUbRPc1xDPxgCycxlYwn4K1jRP80kB7weWdVN9FTKn0Qr
R6sAWTXZgEUuYVLDo7JznPAFOH1HkSK3t3EXE4bXWpbuhzyyZNegeLieyRWLeAiCxJtGtX9CYIUf
iy03jN1oZnLrV221Twctu0LiM60b8scP9st5nf173T+8QVQlDNygfKOVc4yLEwx6yDU149sqBpYH
AeoEYqPNTE1W6R8sie8X3tdD0T6hs0Hxn+v1fkVse0swoDK1t6M0Ai4WNbJUOYw/QEf/FCDOuz/E
p7n3xeP6k22JYM5OqpmFuyOF7taKycBdBm9lQNzgMltfAXvoSpABrc9ml472fqqks6ROd3XoA6FU
gpy8O5k8jGaM68zmjEuKkyzjcUxWln+VWHAaEkRwmzignV02ob8Ou8rAnsmRP6oXzCn4+6vDOAeR
NaulPMNyjk7ZSGRYj1kT3lmWFH612BMuKKU1LkEWeXlUOoy6KieDjmNGp4/luk8nNxgTeZm1BlAI
4LJpk9XgSG4MvY+9Pgmi7xf1P+sT65Pzu/Xp+jErjtYkfv6vNUn5hBjBIdCeG9zMsv9IoliT1E+4
CeFUTb2bWOT9uoQXMqEr2gk0pUQP79YllhD2T50iHRsoNhp/oDQ9NKTe3ViEXfRR6L3zJkjJjiJy
wHBswP2g3ZRRVUlfoEI459EQkKxnVFS3SdqjjZn8/DHvkxJ2VlYZqxrKCMAYfyq/lpEPMbo1kNyr
4Si7tlzVqWsr/IY7Yu862xTJlcB+rsyh4VoOsG8hsgnpv2le6CT2eP7JWpO4QTKq1hK38+I6nqSH
um9Ay+aqKJ5kyq7j7BJCHwn+iXRFU2gK5z5Yny3UtB9Lr5ON8GtmljYltBy1JQ5cNWDzrE3Li0gj
jq5a0VcuAwJD98G6+dNiRlESpA61PNpAMO2OYpmaCxtRplVuUjnysZnpajfL9H755pa6+H5B3uZs
P63OHEVh+JzW4QxEOKQgb4LItCY6q8qIElGuN14eFvVq0JpuJcE08rQ++8hM7xf3BR+FRHQ2WaKK
NAuk30atnZrlkwZM6caUy5GmT9F/GTRb0lYxJcpvCRtqwmBb7Kxx7w65yoolskWjlVAshoL2dNn6
Mb6Puf6c5XL74suFg1krIEPLbS0BFSUYC/1aj7DOdVVmMW47azRA22ioib2oZBw1H0XdeHRCwViw
PSfFcpqU0VwknZhalxmE3FzAJYrPG6WBa46OfwR0jgei5IC+WZp6CfrXt6qrZBLDo2SC/nOlptMe
jcisv+lZEhNh64xCL3T0INkHme5PF2yWKYB71RlEIvA/lpkJcHltN5jDTRvk3/yp2AUS52ZSnQ14
nWh1uDv+s/b+E2QZCyTtjjmNR7hDr+rNg/NTrIjNQFm+1AwhvRqDv40Vf/laP9Zp2fkEFnIWur8K
+P9ep/kWKzAjn7QHyPJnLe9rAElBi0YhzyTKl3m8cU6hXuNHvoVyCk3eHH8Q5kAU+YNlmozsfQBw
fBqOOxRwcKMu6vR422W7UI8XlvKSsfzpNPolKPHKuAevoYrlWLnjdFsF+C96DFXGhmdj3OKfUEwO
oSDy9OlekWys54SnB+sX86qqLkx/PzlrJgn0dGNN97jXxNbX2acmZy40ap8r/VLRT/3gpve3IcUp
y8VuRzEeo/DaTvZSt7fKk0rdNeZFYZ/q8QV9ioSvO8nfTdF5M6xtG9avv1MgbKjRvpaobDOeOrV7
a3Zcxj0nebLyjQ/E1bkzovMCB9o6X8CHrWfJggMNFtx8epaBl+23prLq/R1GOWZ+Q8E60Zi1WUrx
Rq23oXhUGY2rC6C5fuPG3VU2XofazSRvpeRemR76ZGuFZ36zydqtybom1jWvI1YmURyTvM6pqaCn
SO8cfDcTtx2QPp8P49qMEL6dh86pIrw43TXlZghPNHE29heAyxufofGTiWY1qB7sJEg7tfgCzpuv
bSyA+dNnnJ02QLHn/xerSb8Ph8suuSkFtfx4lwGxNfa1fl011356FocbLBBiDFhtL4IZVS2SadnS
dTNPamljlQsVZLmyUst1FZ7/+TryaxX/vBQ9F+VYRwCamch8XZrmB/DdH7ycycnxsnupx6uXpkvb
Hzf9/JP/6jdf87ubsXz5r38+F11OS/XqJWDI593jPLu1zIbW2PJRP4Jh+9sw7TaP2pev/7huH9uX
5h9nEY/wP867Nh2jPHhdLJoPX/51tbCMTzzXCsKT1/CMoOC1NG6an0zSScop85jrYQD7dbFQ7TnZ
pKJmUv8m6JrFzz+STdYRKuJ8GPpwc1mWEaM/Wi7eByXg81jJqI8rbOCW6tDSe797qx1kkT4ygy9V
D3asr0PjSmnifUkpW6qqF1HCcp6ma3/k3k5snX0w81q7qhcAF4RX59rXN6vwL8KX9+nL6/uBkYb+
e5avzK2Et9GEqOHKjWMffMmSslpJgYnH3fwlwXllKSU4Y2edfP/7Yx7VauYprRkpij6PujrC9+PK
IgOkuTRKkXYzmtLOUGovy0R9F4xhtWjrMPXqatDdvEKDXuUh+kXlg7owt9+bnE1nNyFAZ3OgvmHM
efXRRcjCvOOUDvbVZIwLB4vAsAI7ouORbUpbEgMSs0jbA5iYtr//5D8fmNgD/RVVXMS7/O/92a6b
IGQSQdOuVFPCHcYCeyt4uBaa3187jVg1unltKOWmKvQvvz8ym9+7D80dzAWGa8J1Rug/cwjeHzvu
dYNmYphdJotkgSHB4uzsYbvNXMsN1oi0To294xn7dmMvza25jfC+qnf4X+0lD2/LpeM6HpZs/P38
c+Wm3uSbdnFRb1r+0/HUrXrRLvD65Aefe/f5wlxipPKl3jmevrT4dvwkvozYd1P/w7Kabuy29JT9
tA9OndvhEtYqo9IX6rZfSC5UHrdfWF7tPV/wos/PLf85uN2S8+RGy0tj2bm4/qxQ7rmI6zxtgROF
Vy/ltbwuPHndr+pV9i3eAqldCtfZOBtjGa+LDeMymBFMX+W9skUWcT6cSzsc6D3rVD2TNvIaAxZc
j6C482qIKg6vb3vGVlppC2czXeh7bTu/Urfw3W+bXbHAaM21lvPbcJbVpto1m9S9zha0ZF2smddQ
07c4cK2dm2YjFvkH9/BhIuRNfvj9eoKDdxCEoCY+jjsiIPx+ZUjp5Wp5foO7+65yi3Vw2T9FAOLa
RWgD5/QAvmMBvgk8KN6esgC1vJo2kVes+VGPKHv1st6fjAvIXO71uBCbYEl2uOAvvNhLluR2bsop
z+d/zkbFFYvLkI1xgatrfutc4CcT8eel2EjLYMUwMb+72fz+xj10C48+p2bQ8mDmEpnSIeN+u0KV
eibId7WM+QQnAH0n7JOhr2KwYvlaRLD6izGeXQttitFtdfr9C54nYZeF28OfmlF8QSHXrKssakEs
oVqI8rF3laFkmLkv0BKZSiVvfUW4tToUJ4cvCjDEUAX7Y3U8obRiqf1bLA08RjrQa3Hu57F84vPg
nRADvn7Ji1kx4AfW8u+/O/wc7gb2B3fAXOx4s4wdnmgmP+cCBioxRmXnveZN6ulP+RCP+KJd0oI9
kXTpVM/Dq7gNT+3sRWrba8U3llaU7DVJOVON6brBsWNmjgSON9HEUHFplL8GoXaa6+LGivPHonAu
KyvCV8vZdVl73zHX7zeIm/OnSBdf4HtsCmhsxlhjBNLtncJcR8odNQUbmbdzAXt9XZUDbiygEUwN
eFaHe0ibrHAp9oTue0V4Tg/Va9vS86GFFxbuF2a/SfHFYjhgqevtLibI1JiuV6r0ChHytcDsW2gf
IaaPdqDDqUNDBRj4ILADZfT+1GWx3TmqmoWXcsJW08ZImxH8oSz8JjPhtUPAqxgX6LtXKL76DxLQ
9321+YpxwdgByUEIRahtvz+2jZPjOLSK70GiH9zKEZEbT6Jc6LWGoULTtlelHnpag+b494/S0f0y
R2XsfdA8CM0oWRxnvoao7WYAJnYeN+pLAj5hAWk4W00BTmGo8RZxqzFZ7yABcRizW//+4D9xjplZ
ASZyMD7RZ6/uo3JMqXd+kHeGfFMpCXYvenAVZ3ayUzoYfbIvpStEYHi7G8VZURbbaIq6s8TAm1Uh
rUKEBiA0f9T1KV8GLZiMYCify7hsbjKr/qg+/f480W44vFP6SChumVpWj2Ki3EbLlhI/3HRK9IVJ
HHACgAQwCrZ2DLx/6RJqahE8qnRKPzQNINR880zTxaK3ywQcZUn08HQB5++/eaYVkdW22nbFZZp3
S8AQvlf203bFqHYJXKeG3d+pAR3oZGr2WRQy5WRhB5GnHZWgme5Ydc6pVbDi12G763Xlsz3m4rIV
ar2ua6x1Dn80i7DyDB1TqnyEdNTKFHkC2h6aIZ/blR5fWm3p3+rtfsrEeBoHJ44V9tcoiUAolMFA
9WiUl+FgxG4j8v5kYlhgicFBe2UF/l42e2bdRu32cP/8USXl1xnQ2wTof/67CYEoWfyPt5nYa4a1
f8zIsP5X+vSYR+9K2Pz891RHVT5RG6ZArADuYRWbY8nXTIeqiAlQj0k65D6kGuwLr5mOrn4CvMOU
K4sZ/z6Utl8zHc1BH/Rm+Jl448f7ek0jfof7eX8bz4MWvDx5FhLpucVzvMZVXcUD0mLA7Mch3nV5
i4OV1ceSV6TlkH+woGL29u6p4XB070k05541pwJR1PunpjKyWKepEsK/K/TPk9NGT7JVkU6kTVec
wXfBsAi5YISYM1PFU6Nlsx1WoPZ7YgdT22R5CokxYsT1HP5WMJshQXpfOogKL/UOW55lCEVMdn3N
yXYMamSFm0H0At8l5wRHDgBlTC5k+3NCw55izegbw6I3VTw5A7QFFIXUOLszwpqxRKWOtcvERPuE
rLLnvVRgjYMksnpXb1Pq05JuR59rvwy2QcR04cIwOoioOFYLdlaqbNgf1jnw7Dbx1QcHRgKFpdEK
7xqaEoorKykTKkOeDTa/KUmyO0mthkE6pqYWaPuy3wd1Wtw3g5/tClHGV0HOEgpmaIShnCp52S1a
lhHflXtdlRZSRxmq7y018JR2VPqXGKNZ02PgpX0IMAs5D/1w0lZwjozPdtPByenrVDXRKKnCdNFo
V3eyUIZoIzUZbtNTEoyXVjJjXvJRLQvXLqXqCzpc/z5yBpzlaLJhMWfkNFihXk/V6GqyEA+6HDH5
rYaKfa+OdEUAK7XZE0T/SKwYsW0R3FRNA3uXFLd32bWVSyEFmbbRW4PZW2tSustYaBCAKkFo42pd
hBFba+m9vBaD2XVuzvaIM1FeAtquR+eGjJnltQA5BEo6LxlkMSXLfAgHmoG0YFT9UcoaSXXTKdYC
z0xg/K7yeqwuRtH2T3EtwBt2ztQCvzjwoDK9oQAGil69JcPE7DyZBnvVHzhS4OBo0RRCjLctoDiu
+QE9xTAIoOoDkKrpM+BUflgYS2MmVuUmw9prbeZYYQrMZIs+I64SBmvTU7sOIV+p9IzxWJZiBaXG
KN/kgdpESyb34QKMJU2cjYLM2QuVtO8+68JIzIU6hmC3MN0FwZUy4vYQHMBc/mBqDaW7GmBXQHwY
LHS07gZ9HuFk22xs9HRr6ukI/RiMz5MdI6JdqpLUtPNdR8e2aaOQKxv6MQa29giyd1Bw04BtK1XX
9DJYHPBNDPMV2hY99dREx1rFt+ADLppKDE+AvHSsM6ukBW9oqHXi9ZNW0fOSoma2UB2TZNEpSQPS
2DHFN6eDfwK/MeVp5m3cGNogqo1JrkAmOncFFoU0lqErZKBJeGCnLUU7R3Q3TVtrDl45FaVHrBqS
M8sosPFNpMHeZ0MuzRasRvV1wk9tchVf6UxIzg4AkdqK2seS5mDEiwaFRYVQpA9ibHFwVbvSh5YQ
RVbg6VOgvQjNyNqzuBytZjWUdVOsp1CJjBMHO4ybEMyB8FToUTlmr1X7nIYT3jldn8naWTs2CVne
0NuYYtUhNtVaM01Y7CBUfpjmnjqm9rWKRNka76yokW+gceZXgROy88t12l8YTgq4b6psCrMGmu5s
+ee79H+LEvm33qgJAn+zUedfi7p+t1Hz8983auXTPEvAFI9M4QuXwXm26XWj/oQgdw715kCTBu8s
cnmzUc+uBTLfIrNEMflXSZI9nHamPL/QPD48FzL/YKM+6KL+Tq/hLJhz4Y8QgngBuod+tHWqDsgB
vU7ihe8X8lPUx9aFPsDeRY2L0xLzjmjo02Lrt5Z921tpu/G7SkL1Up5WmhysnVTynBZ3U34mzsb+
3NJxpdX7Ibob6hnKTwHOC7jhVpRWczce+udMrh+mIO2XvTRe+tyhawvNjTd0Tkgbrki2qTl1LmDy
YtEHev1QK9FDNdhfSjHFS5rNu3Hwb3G111bAmymzVPVOsTPJrYb8tjRxtptE/OKzCVYFQ5lFgFMS
w0731dj3XlON1omqFu0aiN3oKZligbFs7EWrDO2zLslXvJXsrE9yVxQC72HahYtcH6JFTRPzPIC1
t8oUPOFyHjw3cSL2XmH2S18qQKyKdtfWirQagy73JtucVu0soSkL7Stjgv4yEliHJka27uxwVtKV
V1pQfvUT6Z5Gp8qZjoxvyGBP7CEKb3D80zcswhunUFN6k04FPqmc6GbY+ffhvv/bsfW/9mCvX4o5
em2OcUP/HzYqZmHSf/9QA2Mk+D7I2zYv9fQSFH10rHH76yEnegaeCj+FCVt4AnN19fUhNz6R9M41
V3zsUVSiCvnrITc+YWoAPYKAlWbq2yYlD/ncpZ4HvWYV/Szx/4OHHFnVcYBsoYDgBVmF5lEt4yil
Hbq8hP+lx67eo5pfRIPu0wTLUvtMOdACnbxsYEh2ARPzB56gXU+d6WYHziBsSZiD8YE/qDedeAxa
oIRNSEC/9McpN9wiq3GBHibBHtf2M9NwsFvifIi78A5LMxXdEoWHMywHokAs6ky/qfeGPKDsdZqR
qouSipRfnZGKXZ9SADJn0qJkNLm/AOoWTG5uxBbezszHnVhqC6YxYlG9c2Z2Yz1THOsD0FFJbeOa
YUYCPd9IwD4WMwHST8sOiYphYSBXBKqyUQ7IyCp35BN7tEV91joZ2lSYMzWe3AJ3yt5OTazlunoX
6alzLWeOchaNfrpEGcTLAtfu96Lz4300ahBFu7gn5iAyYGDG7KYKL2JZ9Xj3yWcf4PGOSR+J2BNM
GFbriTB87PnGCE+SioibuaG4uqol0X5rQsZodqkO33FZJZIjL50scnBIEWlte1XfONpm0hvZP03q
JOqhP8q+R/EydVzfrHEjsYBnPAj0KrQWWss518LECF1UNgZUxz4NzqS4MR8kXLMxLbfy/rlIZOtZ
0stpdPs8qXatQRy+9OvI2gR+bDsLzc5CxCOpH94yRsRAnLDywVr2DFXvMztr943a4ESHg8wwm1X5
3GWhjapnEWP9cmompf+g1p0/LqI8Uu/UWpK3STynMcqY1psMdRbCHHvC8G9KckIqJdOj2z6NiQp5
Lsrb2MqCpzw0qUPi10NHisbQdJ/ZNYOXWVBmkmeN+uHQskzGl+R0VSiBGRdTH2XKsiiZiV/CtrSG
FduJ6u9MwOopZAhmlz3bN5UdwkFIpGUdRYA04ziktW6G7XU/6by1yurUhTY68RYzpiLelmPVPaVx
JvaWOSVU2+V2P5gmNnhZHyink0hV/JkZGblunTowF33ekLmkfgyeva5SzNyVKMo+M7Y95p6USSNi
TpNZF7+YLkaLi7jUEmE9NAEzRO40ANZ09Tyj+D7ZTXgtMTUyLbpotJ+juJfubfZ6kiGplx55S+Nl
bql+v6FCa9PIoxIjMWMrkl3pMx96hgWSTXNA8mUs7tI6cJZDYCp3RmWZ2DL3TXujihDDGkmbats1
pL5oqIWbnexWkAWyJTlBXO3ZEwcNgbyjf5XTGFt5h8j1Ikmc/B7jdfXZ8bP6JRdaBSG6zDhtY3LZ
5EJ8zgxFfE5lNbnSRKiNa3IQCqDNwADwuugT/GpUxbevGNwlCvcthRE8xRiCjGxhNLOVltq148aI
lijW2qm4dECiHoycNNdqqc5rXXlP0jE9E+gn1qKTozrhfcqltag0YmuG6CiRtQxXnLRNmarYj+T6
V1Em+heGOiHWN1EN+1e1BWMNdc/OHVVFobkiDGhKFkHiXM7w23Hpl0IrXbhJgOr7wdKqtaN0+OpG
un8FtnXgqvhqsBh6P+48qUp8a4Fqvm28emixGeZpNXiurXJ4mSSRXk7CHwGPyxK+L0hGTAp4HcaZ
Qq2YdY6nRDyzS0j50igqwLqGrJY7lFRFjUEurrXM8sVp6MFeHe6bQsVMyDEiFHrt2GEGyhQHHmZx
EY6G6wwaXGJpiCkExIz9ZfssqPNncP8xp1GI7tJ3IP64VBmNK9Wq5JdmSDSo38i74iXqaZizE64W
GLM402QsI/QfyYllJ+HgWqUfS24YFSAucxmO+MIu42J0ndJhVLkPTGnTMMorCAhrrIzCIFDvkP2k
1joEyqNvcvDI11Ka1A5jl2VqrCTa8nturMxxzbqNy8sq8s14aTVcJBcopPJtzHs1dasgMzAiK6c0
PanHSZJusWLmx0O2K8e1pOrgT2q19o45jqBcilJxJK9jy35whEVei2uB1S0Sy2qtldRJKgXMZLoq
Cma6l44U4jyMfHx46vI8vTc7veg2ReFbOx8IMF2wqOme2zAS5z1Xr9oZ0Ptp6zvnodzl+NlKPE6L
qEkgQ/hdGD68iUdeq25vtYfzrv02doeXgmyB9ECmnY0ScC5kvykW67kwWMejwnXauLnIpCDcsmtb
SwkHBU+Nc2OZ9k6+G+Pe+l5y+6OI8V8LB//dCrLzSfxNTPiSPtZd81aOMv/C90xPUz+xlZCagXyD
WMjAyY8gUNU+MehA+KWbCNJQAHAlXzM9g9EICphAn2yLoR/EiX9leoZCIRfMAJOH1Hkhi/wRWBJF
+vvGxtxZIMXjKEScJKLI/N/fL5TNqDP6qrFUsGzUPVY7Z6UMlbVOu4ndvintxWRaa8NGpVl3kr01
0uC8F1UE78uf0h27l7XO9fyhkvG6UZyJhK3ASzMepa0zsQWrpVovKT07C7o6l9jvjZuMHeraksiz
UqFPhCD1CdY52APHwF8bmS0Yr5JmLtRKS2MMmhM7r9dmNg23vi2hzJhg4vhms+SnTFhZkblEvzq4
mLVMK8p+VCvttpxog+BHEloGbeIpEBsY8V9KvbkkgmFkr8OsmA7XeZ5Od0Yi9GXth/Kpok7VsmL/
XcjCDj3Zald2VZZ0LksWsVE0u6wnsisdJ1gVXCGciQKxy6LxqwiZAS2s/CaAU+tmqThT5by5YD+u
1noQUJ1TYLTncLe3WtiRpzZasjGdrNhxjwTLWq5kQutU2iR+E22Ab0tIrcNuNyQA8lmKwnBl63m3
LoSv0prXJsl1QtV08ZyP7xTbrwgexXSTVoW5w/7Lxzi9K5YgLodtr+F6Z/fTKZiW7lvb2ZvWiaYr
2t8nutlWbpgplPJs5TSuJsMdCvVUM5XxJM58Rt1mT3tU4FbLGIL9UgEaoPVr9aXbFSWk+DAfbqtE
/+okUb2jTVqsnLo2Tyamdzf+5Dwa0nSeNyDNND1RV32OMZk0JdV5mNeyJw30roRBDZvCApbOSn0x
aH1yJlkFxV1ng79ExG2gpc52rIp2Gc79z8G3nE00dVsN58+FL3U9JniRwJGCHlxAL4HANtpFtfLg
hBWQcSlaFjpbp4I5M1cQNr4USjdjwOAMkWz9oMhMX0RBlTLRWfm7oDLKmNAsFIvR7tdyaz7Gir7U
u2gxKjAFUsC+abVMkoLNnOtolM0pwYBbKeYpldiTIM/uTYnhlfIL16Je9Pq0iWvldpjn+ZHQE6mG
0mJEvZUF+qan/XKeYffrKrUybXwNpz7ZSHO8XSLIzEVXGzwWMx9R8fXmrh1SAw0HM6wnaSSqXTRI
9W1PlJxOFIJ5tNZ4guaQ4/xdTfY1l7jdaqrQdnfquq8FZ7BUXNp5Np7GkX3eaIH2HEtMwUmaSucu
6BpPl7typTPJjMs8Bq5uoUr/m6PzWG4b2cLwE6EKOWwRGMWgZEneoCTbA6ARupHD09+Pdzs1VaJJ
oPucPw5Phr5Yp95p7TYMutZLyBujKk1fcKzMTB+lVyJuFcbJ7nknemsqLiK13Odq6GcqanP371yu
16Am61H0e1lYMm4q7lKF7Rd0X+ixmbJaAfIQli0NGdYy6z4HlYl7rRQtxKaDEqdUtNhMEI6zNS77
chtJnB/HSWc9HZY7Dzd5hOb4ujFHENqlyT4JevFppn0f9WI4DGI8VfSSxoZc0z1tCTKNWn+qQgpX
nNPD7wn8PocWDOs+z5acNsEM6fokhpPlfXtu652nqdUPyCcYsNZuuXTdOPBMkVS0w9/exKPxqFpy
N+25MHsok0lwEuVmE+XzkiZd4b67+fq19dgnQfH2AfGCx2zy6Gb0x5AGjxcA/CkSqYf5InCaGCOx
t1t9nQMWt9lT0WsocGi7PLVpymbpZgZ5LirVXsyc4yIXDtWcKr96JoeDo8OjFK52FYSHKSoZapUV
0VSUv50O5nybgPM4Py66NzuMYfnj707Ok+anhUVHPE8umzjKlmkcbxOFDU/CaYZDvtAPgEDgKoaJ
yvegb6+571Tvhjf5kWb4ZbiAClKDp+ZTxzSbtJ2l9pbVswSRXrDXuW8Qw5Q2cH09jAzktkcuMaWW
trCCIZoAwIlOkzRW2B1h6lXaf1PXEZpzTU6XcSMH6ItKxmO+bW8l90TWeSciiBPRuJGBSd0ePa6w
NRLUxgkgyHrJ/WhyaRpy+x/UMuGaIsOhuDXNOv62iUvPv2dBcXKcImynkbdSPjO1tvFg0mHgGCKL
lQHnME7U2w3jV11ot2H6mO381WG/JokFMrAbiO5gfax8DQaEf+ASVHdaipkjlwgTdsQ+wdYxshwJ
dRTGzyT8y2puQ+jkA80adArnz4SM6LeA3eKJuRVonhByGVnmSOfjQh1DsMjquLpz8KYy/y+tP3UM
4PGeYrreO20wPcokmSubmf6S1Wmn80QwZyimGfRFz//jCfMPgSNKM3awplwhAWsohRmMd7CJ7uAN
AnEUKqX5sUtvEEB2SMRyNPeItmv2tjORMxczT10rNPqZ8pWhLC4mccQlyxHwZb4+Og3n1n9R0s9w
cJTGL9cvuKta4Q17gmAKelJqr7gsllGegiZtL5ulG5+DsB7Zj9ZP7q1ZlPXC/elKGgp7Mk33FlbL
58ZaNC/pB9M5aC70a1jqc3BUHaHIhPG1b5BjwXX1dEUHqOC0yMtHHbPLAl2quuWZe/w38KJ/ssP2
UgSoGEc6yMLBz917KZxPU+vXY+06Zch5cMLrbH7JsbdjmcFRrnnOy1l143OHMy8h1CguB237s22L
V3EydXW0oCt7yo0ekIWjfyct/1WmUF+pP/ykTTaEW5P3YV1hjDKnzThm1J7sPBngUXTd+mci3+/C
g/VbAtyQyGJmoByBox/bArNt2Dn+S16P3rVCmhKt/eYeKMu5pn7+Vacmlelq+2qc+lAtQ8cLMeph
RzRbNGMofJvFoh+HMqgO49o0u8ZZ5EddSwd9/xbwo+ftRZsnq2BP3VIWhdl/WtiSEo3coEh5nbYr
oC7Zj3Mg62bYnjJgvf28YWIYXXUTAdafoSTdk2NixqMQZLx7ICbCUchAa8l6hFO+BGcigibMvPW7
mFL51QQF9c7KX07pwGYX+z2IB1k3WSxIMD+MgQPjZ/nPJa0Au66vy/3o9HnC2EW5ZtUU+xFRzK/a
MCcs3Nxe01wjv586MgFaNDFBR4+BfmLE6y59xsLcMljGs+1ctAGcfhtArXRiXE3nlTrU3y1ClqrU
w0L3dsMw3aserDJ303tmpMWRHxFYijzK2DBqPcn19Y2AWOdjZG+Gal6hO6T447f0qdXO2Jx6YsPv
svdv7io1fk3y1CI0hj9iS+fr1hvaDB9oVImjHjaLPLsP3VR+eKRtv1u1NG6uqqk0hvVkctZpEC0y
+VbxLT4FmUlGpAOeJSevjOlDIm7bnHE+OMHEeJlr8TCly98y9fVz6yNR3WwjHGAPQ5HWfzIChwZz
yvF1qZ1HH3kXmHGwpKHrUvZSuAfp85A6Sr14y3a0y/VTZtnRHa2cacBOeuoNisY+mcL/LJblY3bU
vnP0K7gIw92S7dH4QIvqjybbR5lrNgZ7opGmQ53mv4TrJOvWgoy04/M8bsxtdX8iVuSEQTpG/ZbG
81RM+20bX3zlJqVDj8asJW3zRx+9uM/1c9mAh/Bhut+15v8eJd6W6qGW9+X75Nf/+au5S8nCoDuC
/ojZv1pKzNHWaxf8knvLH04oY5KcgtetwbOo0caLKi5Sm0E5sPmSzVn9b5orOoQWbzm14+g8qXLU
k42AwXNPqdK1n6lXrHw7FkVKF6uoGJoyjyHJy4mvy9wizHWKmjP9S+u5f5faNCPSLPi1OOv4SEV1
gHf6QHDShvQX8hgGK3dpIU+lIfeEx+lh4yCHXlqg+OroqSJp6HtnjidXjNCN6gJgYR0mfIV31RTi
0HiqvC9bvhuz+arNzpOFwuHLmCf5e3Dsa7bAUIl5MfdpnZc8R828rwwre0FYr3/Pa4fstxQB2bvj
PwvSPQHATcM+z8bY6EY4/9Sbb2sZrEkgWpp2Nse64ZW8Wv6I7BZPoFTC+PYKOggZoPJ/AjYbU7wu
fkiKwS0/cX55vDrT9KE3AmmwoXazDWZEPyQdkVFF4iqXQhYilKHUrlTLtfbav25jKIj2brhiaVSh
pRPYC3pbJ53j/stJYglX1LmRTtbl3FreZZWVj05Stc7ZMVPrhJXkXzr2pHyvq3khF/O9N8HrU5s8
lLH/EWIdTvVYWYmBfwapankxB5F9B8Kno3iYe7FF0qYvJSU0NiF/qP4GdOrPztQVu8nfktIq5oTR
04zo9MhvS+/tZq+GWuDaqw9Eoxx65Iqut82v69o9u76qkJi3z9LJX8EMP6FLL4BXtDZnxY+Tly0y
ZZSwGlZDIU9cb4in9ZEaEm7gi49h/chxVJxzCwzJ70ED9VqnAE1UT2nP5Ba0zba3J4PjT/jWR9ot
uMht6X43rTV8dTaOgoESSEuLBbl5bPCUBqCfyZXzq0awErEGHezZOlQQAs3YBYeO+2dfObzUCCym
cPTl2Z6zdzQp2mnx12ezKn5cO20SHaXm3p3U9ySp0h6df75Tfg/z3Edqsby3ojT1neMwRveKoygN
LBQikoutqJcn4DSXttzqDs16S1PdC83BOhjaN97YkL60nTPb7qEw1WmptbsDUP89LJQydaaojj4i
Rf4n3r+MJKLQ2abyUMyO9YYdMQUd7vydaw3nDoUJ1Ad9ua0yyF+1zD9j0R0tr63PhOGKq71VSxJ4
5Qh+PPpn5JCvQcla46R9EEpP/fbnNDj4k+8ewLErVp0HfywQ1fvBdre0+t0xGi+ZbAUJRBkC/56T
VbS/wAPBS7WpO4BuAIUXLHXnLaNGxmbGb2IohBa0cmF7tjrhkxtRMyzX9jsR1tW7h0GW8cvUjkNf
9fS9e82T5jlt3PUgdoNXD8/DuLb0gm5bmthTblCcXbGhVobTR01t5vdCZVnYGgVZwjkjx+BQBy25
5v8Fay0O6wAQ7NLz/VQ77nvrNepgmVX9k0qjeys110zarWj+dbXlniZ7bXbeYiP7J2snqi2qsQPs
t7FlWlh3Z6vcSbcpP9tKBF/Kqsdv6EvAzcL5J8wRTsevYHCkh4tIKDAVH9gkrxFZTbmO+cKuqdZe
uHUk8Qgn3acZMq0sQjXqbfspie3e0wq3RM6q5jRMK0298NNMcV8FVJWlRR7pq7tM0Yj6INSbyXu1
RwE67tr58yyk9TJYXtHFnbbUhwFMfreOS8MvQzEuxQTj3ZpadWcb959ko1P5EAzeedHyNYKdqKLS
RwC2ioVCuKVnAJGSkmikrgRhdeuu8tzi6Bea/jb5RnFJKzONa80rL4KC6LU2hshPRX8isAdHZ6fV
02c78TMMS7AebV3qx1V3Xouq3RcjT0s2DdPOz1zFu/OwWzeLPZNsb97MjgBdZ5oXOxmIQOIrXAfW
5nabf2yvVXtGGEyHhp4fvM4QL2O+fVp6fcnmsb3qlfITS5Y8mZm37Gc5GH/btEtnsg65/rFB1WSv
NjAWyIf66nWplh9F1hE1Gy3dn71VIdn1AhDvLP0yNBPJopaCIZjs1o+dvt2rXKuTupErGGEPBLOk
s3ddbWlhx8y+zMJPGbe9yYxZcOh184jNdmi/CqWkDD0dq/6QucPECaX43uziy67VEBap/pM6KyIp
vp4z8yapjPZWfA+qes3T9Uubu6cgTYmndSaqGyezDzN3PWmNtcU6USuMopNhs1NlG/lcvneYPKF/
+KUGgWQvRDiF1NIsRyqdsgBBGMqUVGRFbPRGFi8ryMUw6f7BlWP1YY1GfmggDPnGjO3c8XCfU5D9
G9XFy0shcuvDr/Rb19KmyzGXcjC3GxS33+tAkllDx6yj0kfVk/lEvvXEU7itV8crHXa6Jn+Wsq1P
+mahDs0w6+cBShfGM0HH9Dz8A6VJ481YtpOt5SYaGw2HsDafXdof93prGre19q4+Y2jb+CjlKRSX
y5K+qUb+JxnTYBeYEyIxl1vYBTl1JpspknHNtBBQcWZW67VjZ7D4/h+dDl1kp5GpZU209KlK1kcn
s4PURZ9lsS8bp4CoGfz5CeP1Lu3cFOYyjwQWmFb3mLfLysa4gMOj1tTyWhlp9oSe1NyNWpodN7Oa
d4o95MsVfVINNMV3tHydoScZo2znjp3lWuZe9aacnn1JFcAnavaPrlMxeMKnXVK3tc70kHN9Llhr
hmFdLkVVrDdSM4uAJdTcm2qoCaXIAD/t7jBqG5UCs/R2TurxA9fTN364v+kKMpcXTLiNHtZ6+2VU
lnZQgcvbtNR6SFQ1uERP9fReTGMbVSWFo5ad/15Mgs3SN83AxLKdslnGqBrsnrt4M57RRx2Xtt92
9Lr72ICDYE+ImWTSa+EkB2Dp4daSx6lv6jYHTMIrtQd2iwTZBmoJWs3k3FJj4tbjLx5pdsfcea4h
kKgK0D9ZzE4BPQK9RyUpOoW9hOH5Dwwj7gPttam9jLm1zf6mLj8EIoVdk9tBiAzQDGeO8A+iUk/D
ZL/oDtLFxi7/y3MmPzD35ldNNgMK1KaN3c0gzdNafoxGpLt0Ll+aNIOvqtL5w+3M8jqYsJSRqHov
nOosdo38SwGnzMp+0XyMePQzYpDWNb7IoAr+a025AxuJtHIzI310zXDL+zM2xI61HsmxOxhuTJ5l
fbK6DibbefLzTuIzGdFtjevruhlDsmbrJ2GLecxm8Z/R9TtZ6em+UEhaKxIkcm329zNw9KEQTXte
yC1JJpWfVm8dL2tfzwdrzDlTxqw5l4H3RXZc+tcE5ZzT7d0A237D2IpfragsgxC7/ofVHGJePOIx
iAwK8VIZ5CavkWT+bVDKFPa9SxFpM0/jtIgtzWnWp37Uyw7wVqg/rMH45QnGLW56sXHkdKth9ag0
dbnrp26lux4eGiCuHI32obnN6x/Xb9BiyhpGNhzlaJnRCvPp8sc37wFIT9kSFVOx7VPL0dgK5pTs
DVJM1F+XbuurFJlWnlJfQCynj95XY7J6hXbPkH+WoAt8+m274mcQzXIy+2yOJs3IV8Br5NsKGf6v
1VlrCN3l95AJXFZ68KHDNhsQmSI/kSLy4kAaMyflTxwZYG2Q5U+YX4LXxqPbwF4sfV9qpc67OgTX
LOvr17kp8/OGSIV83MCBiM5TPZ7SaURoQLgsA70wdqNcvXtgsOYRHJyfdTWIvXKFe8S/QMacQI6v
FfbzuOEH9uzfivoEEBXEbsgnQ2V5+9X7O9i8SoshwcLWf2Mh6o8RSPnm9UTPaRrDuDU23k4N5BO4
awMnv5rQPpsWRFvHeRbkyo9WleV7pOW/58B5HmjyO26qlkm2ztlLoMFAwXDRY8oxpDUb4V6pYBhR
MMMpLJnJBMbpOov95vRJ6TWnrrSr01Sy6RkZAeCtmGJEYugK00rsFxOeo6pBuMWQ+rGDxMdoXTC3
/NlY9ODPNPXLd79qSIg27j+YfmcK10084hN45cx52HzUI+n4XI/rHZabY8N6DCule12Hbk5sOfMW
z7KameVMOmu2/Nhn4p395p2H1Iw6owqlpX/lZpp4fvY2+tuxa4LnhpS+/wC9Wn4yx9BjveUNypuy
Skat5rFIne7NXxfviI/5L9J0IKPJB+6eLXGQFM8lVaqb9AApqsCcf/bGbdxqo3V72JNst3DBQHUA
6HTTGQpWnugREf1vUPcmIcJ15dkux1gyjYS9ia7BHXMom9JwDmMnY+n2S5Tbm4tyRb502nBM+xSu
iMKckOPeCoupnhK15HZSb57Ya/NW1Gg9ffc+1PMY1Wk97lyqdb5AwdHWLF25sxfP/QzQaHLG6Ol/
Y1lpXOK19ql3a8p9wnW+hmgpmpeyHatPaLcm3hhoWZGbC20S/20KIVCl/TGUdBILJ8kX0pffQPPj
Xsnmr8/TzbUemkILCTc7VmYBe1I2sj1QpWZfh60N9qz+byS8jaDdjD6y8P9y/VVE6qRRbWxJ5afN
RVjOigeyWZJO77tX2y3Ny+MXHLyMsJDOssMBY6SuU6A9thuGRQ1Ycq5SM8zovYm0h5ncT7cb6czN
XvV9H3sTyZVkWB97F5+JrMs/k+29u0tzmvMtrLTykBFaTX1oCbpX+dWurbtfPuxQUvJlMzKLdmcF
Kdxsq909G/8ML4Rd38ylnli1i4NT99hvbWsNEQ3Nv/tZ914Na9B/zUK4YTa0pJ+wILw0dRkwjJSU
KvtwGzb5SE9QjflLuwoUHVBUz4TGjU89dSGxnAJM8DLYNUtmkC2jE0XSbKp66xkU47pNkS7VgXb0
qZ1+HXzR73juRoImxbpEKCrXXe3VKubcs2J9dstz5ra4ETTzD7eluW/F/AguhcxEpgL8Ech0P7TF
KzlK7tmqUZ+4XfmksEeGs8qZZ6v+V7Y90DdTxb3b/jON4WhUG3d9Xah32gIvJIhbsS+ZX5whNpUW
y7Qj9Nv8Hl3XQvjjx7XIjKuZ6fJP44wO4jurirKxoj7WYxcccHEceRibq+8WzhkXUhcrogcJ435J
+eCnrA8iul7hsPoe7ZIOd8x6iRc5wArAJS0iQJqPoW14W3U6MGxruMhFs0+t284HJddYW4bmjbWw
j+zZfNMGrcBNIe+N0cvEL6AHSJV3IspwLLoMYKtyfJZ2h+jHslKw3XpMWJGanCsmZUfSlj/o6DBU
Nxi9nl2ZLqHSGn3fgfmWrvZXw1LIP02gcRyJNBeiDS5m07UbODpFCZbdLhe7hcd11/nXMI7/hhl7
h2zY0fuKlUDKTz9bsKJrILFmZfX3fFuipctPQTonQ58mU2/kMUVINd085lub11EziHPbutSHGbil
nrNNuFcufZlsJn24QldxXs5PbW8UYWFwnqZdj1Cqzo6mP6ax5/KUlQSfszWAcmtWfxymit1sfA4m
tzwVvXwqpvaatW5xKYjnhhWtSwrLW1APstMggj37fYIsOWSzJm6UAmsx3iqgW62ksWFtLP80LGDK
AevRUqxfNZRFxht65Bu6+bNtRJ7fgOzqBB2YdUAtOtQfZW/pYe5Te2/kYvy7ioF1miC4lzLYFDMr
QsJEyAXE1EyHxGmkt4WzIZaw2LzfDoDg2egnAGvczD2O/YVHBmDbQqzF9OHLzn71ZS5grxeFW0q6
4UyTzNnPR3FtC4NmYYFmddN0AQTeGKHegv1i/8oOqjbuSGi787hyX+UOstGgqGjikLiwYq+xhx9q
h+xDINyv+XHUlWmVha43Qli48I30ZNRHGyFigkMhO6dedzK2Rts3uFOb0v/q1bDxqZBjoq5NsLuN
SVtwypZUsl3mreL8zw9Z3v3tTY9vZCUVqN2LoXrxXARd0xmALcrN9c1qecUL6F7DVWj3Pg1+IPzF
TJ/VBbeZGSnjs1LgyX77qjmgKMXK80nNS+iA/pL3D/IudrMJutqa+wGlpzsZ12HxsZ5NZDHhHfrg
dT3N+vC6+dQhrMo8lr0LoDYl+jrF9dQkgveoactEmcN+IV6I1x8yGOEevZfrrqwtkATusV5xSm/j
I8/PPCocE4Vm/HjCiEzeFOFDDpLqFmIaCi3DSbBScyzyyfOh3W9zwVo5UeluHVkHgBe0U254Hvxz
DbYPQZhWe4NBk94M27iZNRk84VjL4l16CwYqbSiSqiKCE6D0jsXI35PDvlzzIU1MUskPwoEdAlbi
O9T1923W9rlcmnumFUNkjD7Hle3nN3NsZawCPF5ob9YYL7N+cFOwqBJY8WLM5m/PKxCGSIPAp07Y
5VOR1e3dQswQDYVIj0M7MvlLbjO9738W19H2HI23DfFwrEGKcm/b74MPcaKKvPrktkAk0EgE4iIN
sEiXX7KHE1Qtms1KVxuSQf2f39jrraA6IyqWfmR5LNbYNsYMyNpzP7Z65AWu4PXA0ttV37tShZ0g
9FCzvixWFEnWRGB2+A857nwACGtW8dhSVQbwHJUci4kjjQOZdjRBY9cy/OIve0vStRJzyxpQ8dWf
DOW1iV8uW4yvExF8nwoTqDIljQVc7DNYjSO1gzDTcywkmuPNVwECPlbHrrzL4nEuin9rG+xyzHDz
5OYctQVZXbp1IaAZDIqBqEcijArF2Zut2WzM1NOFWuOdo4PsS/PFMzTjuWerY7vxX8rK/9Tsco6q
BVQWfWLkGNA1wmFk7Yrgzi+h3RSLwpdl9CzaQ9r5+9FuUNzYfWFeEU7yKQCwlD7GHoov9Z/FWgeF
iPn0QItKH5EtZKP21qPRyUH+l6CQDwL4HSb83BOtgB+Pa01Y65jklU8YjFa9UohI1WPqtBFh9exK
FI7w6BYaUwxR1FZ1ztjwiceOdOHe3aW4eUX7smnFL6VN+6XP9n7n3gvbezGL2go3QD+srFgfMyN4
zcwWugqfQWKIoIZhy7dzY7fonHR+r3Bxcv0/MrkFCnLN6z4MmdeJToNGEDmWL94bg7tsP+V5JnYQ
0WOAAB7Ue2utqw7RB0jtPUtcqOna72o1AsgY3HqBzo84C2eTCSMoaYu5owNCe63MUTibQb4nhAT0
HmXt5r4F6GNjmff5kSx5/X0pFiFi9nwniPnjvM6ORCTtVCVvuu6qnTNs8rn06+zEJIn0LLAeGJbO
uTQZRvYv91Lkeqkfrt0Wy6EyjyylVTy1BEt5D2DTQGMQyZWBSLOnq9N7FSZa4+bJjkNU8ao2mh7L
IH0tlfs4Yq0BL7KZkdaWdZcctWPiFQEGsF58oI3L48odPpCPsRJY43aUXZ09rxVXsw/rILwmQdz1
T+/beJtJybc1fyXqogXk3ywrdINJJb4rtMjslb6vDedtlfld5xjCg/IseOCiPO1OqpJXfTFvXinf
H/jnrvcMeSR/JIisWa92tGqn4SMgJ+xlEbyvy0JE+aJdu9LkUHCBGEaYPAj07gWZGXTmlizA7aGs
sh0p4je/zKLNfVDDD1m4NKwXQ1sTYFEPrU31VjbIFXRHvkot3WCJvSDxNCwd9MoDcbGyd9zhAGZ1
22tEew35XsuDUQszHpY4l+tPjQg7Vt4aRK0zEmqTg6wJwmsmj3m1abcyyXo0iLO3yhfmSffsjfrI
7dNoT0bN212Z/3+lpmyn7NbcyUZk0Rgsr83K9jboIM3+siReqmNMySeEfZgzmM4yOPAJVbQc8cFU
Brp+zyoUORaWuVuL5cRc0p6Vktq+K+XwxDfikXpR1V/ZmJuRtyn/qSmY+Fo1fyrXmg/C1hWVVz3m
3mxGJrh12x62zr8WfftvgkwIG5XNCW7A4q5NeHUdzmesxXrSByn5o+TFb8QWNsi2DtoUzLt6ekyu
NlMZAE36FOjzb4jX/oCmk+sT+0msWVMQEziRHebNBZvf5uw+gsfGgsryuBzhW1Jp61fEdF3kmmp5
65laTvytd9p4nHjLV+1Wrr7kOm3a9L5pdpc4gvOhMzt953pT+cakv0QUqtuhCaxz7/Kie25lVXGx
Mwqxfdg/WafPZ6T42yVQC+4kd6yKJPBT52i7itEoGKu9MMYR6r8Wz1blmGfMCvNFodLE/oy+Be/w
6g2x77ZdBPK1Ptd9Ofyda0exP4vUf3Mm884YuflxM0ylZGAcIEn1DG7kE7P5MiQlwrYqrtZKjzVI
YegKONBY49PHU+eQqGV1zX9SmXn7W6X+qkUVouD/zKl1ONSQcoV5sKLhU46NkjfPF+PcW71kPlL9
pRvyqdgN60P1UfGQ+mEhrexemnJ7VmYDLIPdjWFM4rXPsYWTeR02gYua1jLxtzBv1br/OKLRrnZt
oizl4ZzkzcA78Ec567B3tnwKuxqJfmgXTG12LvqD42Yxjet3s6l2uce+Uoxb8Dy6Rh8jfNXPdgc/
lthFM1nH0p6NgG0SPYgGvhcH5XJOLfNNyaC65TPj0DqVT7MdqGdjMsedqMZvWjxvtsaGI2xY4hof
9Kkua+1AkwbvqzSZ9TJgs5zCCE4j72uQm3ExhuKYaVKGqW/cLbGsh0niEG+8W+MDvXvTJw3iURqM
iRUsu36Yzjq/TiHabxlkHwLXip4/gqpqojpdOinHKqHDhwtsBcgQC+YbY9LK3cjtSN+Ea2WnNhun
yFucgiVn1c5bn7UxyU72ninIT/DTWedMOPxNFLwPzmj6bfbrTkmdGItt9nY0nDNpP2wrARzgaVoy
56XNIUBpM0uN794TI7oGlU6/Ntwgl7lJxfeAKyvO1yFw485KSeGz9DEaGG5zJCNd+oRlf/hkAHu2
/Ba3CzoQ/6Bl/UROIcJPQZUVN9so/rl1USYA3C/Ssh+9V+stN/V/0jFhoonXE9OTLuSOh/TaqokE
mQ4Vn/2kye41bZwfEvC5ook/YAYJLHuX+6m2W4Sm3l0TbjhEw30tRdFHZlt2SHVrsRe1k6hp4dJG
ZI/Xa/SXyv+uOg9iwBqsLuq2xvru8Lx9LQOTHV2RZAB05mSz5FVHa26cxDSb5S4b40bo/TjHAQjk
kzsDPYcs99kXNVc8pZV0f+Hd28JyaaojiIlkBrWYh7kTiU6+1bluvtdlxWCfF4h92jE/e3lgQy4Y
6c7SNPMLmPVFhws6eRWvBwuC9rceHQ3lcyGD91rxmJRyrU+m8sVhcRpsfbW1feYFhn38U9U/FBTy
YtereCuQy0JLaNqxMVu+D2V8T475RwVMv37RiJuZNl9jNdoX1pX1QzfN9ICEunteEf/se1QsPy47
wnFUbXvTdWXfUdebZ+xE4qnny71xKsNddFUFgs0vSfDrfPREWf4MXYAiGGVGsGAMItipxiDXjU+N
ueVXHG3009VdvLqZSLrOCA5yCPQPsXg/hMGQSjSDN7sVqu6FL/wqnDWIncV+roesnA9lW1m/Mwqi
iC6T+SvvawRL2rBZuv+j7kyW40aybftFSHOHA3BgGn2wlUQ1lCYwiZLQt47+6++C8l5LkVSSlrP3
JlVmZSUiAgG4Hz9n77XFGXX0VVaMP0t3PC9d1F3OYghRlQzpfMr7uh2gGk0/xhIFWJJjr3Ps+VCF
fbtz+/m7pYdub5K6egvXBUl/1iXsWDJ/q4eZ3qLw5SGsiHXjmDZ7d2nFHx4RHWxzUREhq7NPSDXd
L52TZfOuNunOdH7/XbPANZsFATJHaV4vmvw0qcwi62OibfumHilcpUq/VZHFIGF0/AsvNj9Icgy7
Ew2o4lBZvb7jBGbvpRcNhyrl7iRJ/SUdGDGOVsJrQxbQri7mDxXGPMSOCVYu1z3bll/d0A9yLhUn
H6QFvPtzunzWMYJMhseBodNS3mmZsRVAdZ9PZoRfAkzmClb8TGe0LD8UuecQcYdpYBn4UcsM6YnW
Eet3MvyoPIUp1C5w2VY0gZdS2Ac6e0ix+hnliAo7uIDKWg6jEajuizjXp65yab+AQC/3qMWKkxoG
l4E6hrBRL/ozZw8mxp13lqq/7BobnVUdOv3JEy4U4qxxjrqzsnPCQZbuhwzPMyDxbS/74dAEKbBQ
7d9g3/fpT9TFFqPk0ZS+3taCto6bwQEhGM9/Ey4dsBhS7468EQsjqCV8b+eUHKUfdBc+SI0T5UJ+
WhY/3Y54s4+CgusrGkCUkDa9Xk1XnbpPYtZDL7V34WbCC5KfhtCLQAcEqHlHuoys2yL6Qs+Ewshr
xV3B8H4bWRG4Hs8z73ITXMD5gtacTNeVjh+Spe63DCPTK4ahAazmUe1T1BIACEvOO0q33slPhmVf
I4vYDlP24ObjxzrhHIw1G5lc058N/txTB9IIv7UrD5WBBC/9+eMUW7cosGlI6+BDn9jlJq3E5wGj
4CakNtgmYhUPN8HZK8ubMnfuQMUZ9Eym3LEDGgy+PcbwwcU/p6IjWcJiPzTVO8CBKCxMZo6FBcJP
xiI9KcuroOQghSKEJB8/2GX9FrUBbGQ6iKhm1wnsTDdWpHNAVHF2wwhhPza587759XAQBIAFlBU+
MfMCFZBKzbbpQAUpncZN5/vWdpnNuBMtsWCC42vSAhbtld4Qxd6d0XAmJ2ptlh1v8T/ixHLYyxra
eZUFh3NM/G3gZSVawwQfiWW5J7dN3SvwyeXej7AXoLjtCHHRrSof0M/oU4IFNCoI1CIa/FpYibjp
e0tu48YJuS/2jDG89A4BvsZt5VLRIAvhWN71rDdIcCfVZLsIQyRPKWdcD6BdnMr6zWg36tb4KO1V
NK/OSwz2H5GNj6d2qKcrSq+WiZr1sAzx2huSiizH+rY2DbXOnBb0ldZaKyqmY7Co8coz6fx3hut/
svG9aNB7hGz5V8Pfer3/xxjU6mW0Q59HX9vHZLX1X/zt44MH7QlMeryav2x3/+Qr2vZfytUSbDKR
o0QbiH98fI4DRNqzJS47KaT7K83of9FqDj4+RXJ3IIFP+Z4GjfgfYA7uL/7g77ZPIBI800oReCVs
wd97bONzxiSEPMCjNkZRejuoVedvUcPjB67EkfIJnVSN6ZiRg3a8H7R5cL9kqscMnwiO6Z7feJLR
uZvBNk+gsc9oqcodFbsMt6ndLffSgc7MvKnCoCEzNArMVDoCQbLJtStqwqlFk5+TUbooTgLszZHT
7cJfo5Q4lv7b3nK1tZGT7UX02Csm4aWdIxdXQYQuSfLjULNNH9N4Dq+6cOGyzL2zcNPWtRZn7eZ6
3mQhUxaQzH0W1Wj7sgZ1+Fh+GorigMfx1lbFbex299YSkgftEyrNyJqmd1AY9MXZYR1Au3jC7Gja
hyTmxvV0CksMDEae+P8h7E/VsM+nVXrvc4BDd6e6NxNhP99c+2MbVAxjRWxfpzQ2kbBvgTjtcWqe
6HJ9bTp9E1rjrvTTy7oJGLZOFFVeBRq32y+Sf9nrEcVwDQAi5zZwDprGhF4EfQ7+Y49GqwW+6Qsg
CWrmnzjLLqRNVeN+1r26x05ymMvi3DZOOR0KxrQKB07nL6cpYdPJY/eL3UzB55xN+pB0KbPGykyT
u6sqjr+e5Uef6FBG97Kp0AXHKrd+jPbMmFzS2b4eWk6aLDzMKidhS6ZUqsWeAvCbM0NdF/TBAuAO
HxJsZTepb1UMSyLlXM1s78eurPVlnmFTtDM8VmM2tLjxvTh513lI7RO8BPMuw0zubVjI6EZ4gDEO
rRxbNKcFlTeucZWApKrZ+bEKJcRMkgEVsl0yUe+Kt8Lr5wPjCXEYZ8pi0U53BMTkzBNEOP4USQBv
wBvIvZdlxNjSCvXetZ3y5xyPgEKngb0xEsk2cxkR+qghz52uzKkxOUeN0sQPc1eilLdc5KlUNtlt
xKBoH4X1Q+SACEmnsP8JxY1A8sbRBxMWSLoCWcz+hZ6qCZvVVGFfwI9HAIDuxoH6vAqr7x2HuPt4
7OpPqPj68jS2YbRgCVIBZ/90RJpfGX7gwJPtd4417cdpCfJPyCByxBuD676ZaMgZ+CHY0uk5mk9k
Srnf5pJLb9Auz9RZqSmvXJXS/YeDBl0AOZOLnjadXeYXZfCgKCl4xmKbfldQDJKwGw3NIMxj881E
C/jheI7GZJ+GrV3tkcwFySGnWoLRVAfjlZN16bifJpH9MI5G2UvrpL3C0heumVw9X30Q80wVVOMr
uKpyp/jB1GZ80KoV8Y0skqr9lqWZZOQymvLYYCpEQK2tuj/GPi7Kg27pW55QkaBfLWfa/VhrnLC9
nMys7nl4+I6sTrS9G1q/4P0c7W4StnEOAuNQVFd50afJGWmQZ85VpzPQNWXhgoVZMvk2J5WNFShj
RAcPwfLRBGoz0p5nuGJRr8ALuFpSPHLA/roC03/Yov2MOZcQsMHEmfFYKyxnP6GKCfEKU52vU2sq
XdqB+Jp6OdBbLPMRZUhsFFqrEluR2RVxQOuunMYovokkr/WOW9XozQgo4pQqHrsLR9aUYU4l1kO/
nYh97QTr8dnzezTpmfbbo6OsaTz0I/U/ssteeYfCREjjY9prNeRkF6QEDYTxNoEIIFGqF/O0Y4X1
qn3gtEKdfGi51U6ODMAuJ2rcB+iMLeLZvkZRCY2SQR+zX3h8I8mx0zYl/bHaIhYLmqsmMH53rvuw
k9sgL9P4UE2Bvg8q/DeneJgR+bWjH5pD0+SDPNuiRNNjh3GTIfchmHbj+q6FrGumU3ZhibAcr4qo
L3NoOz1Uk974/ZuJov9mrmYjEOC0sAly5nhg1scRKe4EJ986tE3HEMWXYW3v7UGF8qh4b9eTkMht
nBnRiE5IeW4NULpLfiCyaA1TVVPPt9qrCpgZgy1joFt1esZ4OImtHAoUdDqqfUKPhsBzD8gqqBTT
Nhu788jZ+iveoeEqbEaGMXaQ9xdFlHuw3oVClck/HCQNJIP2fJlo6dAX5SQSsnUypRMdlPWu5Rx1
htHT56vwDcdh4U2AZDjAOF/aEiTpPo0G4omFmFtGOSU+PpUO3mU/1QjHRivzrkbj5ulOhDH+ZjZ1
VPgW0Xao+AcM0ZvIbpnBM4FC2e6ythIrx77D/4LDqt41k+6mg/JHW8Moaf1VJ64GdIiBMl/mXuMJ
DOpwHA8ywZa39dOQJBo6K9LZhw6KOwilnLN2k4rpGHihxwhZV43GWJYv1ffCNMO3XtGDQqHXezyx
JnSvwM7XP0wT4fAaQNPP+ITIaNo59KeMtO+agD8ui5gunkhjcZe5qmeEn+fFqc8DV9FZyucrurnj
Jwdlg88hbUL3atJqZ9LR/ubSwiKBKhxXk/coE8RVkbnMByQPqKLCMj8WVZEkR0DK1tvZLhaMGlEV
fXb1x8iF/xoXTv+9mNo552TsTB/YnhTnzQgR6Mb3ouDBQR7qcGzo5tt5trpiG/ejjWdJtiGDbvgB
GyvvmXVxg707XTvqQVUdqm17dDsSCMRYP/ilb9o92LlKHYuQQcxmFCHEKOZG4hwjIF+woha0ylBH
6i2eOnAIAfpHKmhf/XTDUX3HCEvr12om9cUelZvuO0f7SKJmDyumk8UjS5+QDsQdz5c/aa3TYFP1
QDeDg3+GM2GpPOQWiNi7je82tGgX8rveVQbR8yZYMvOABb33CG7t+fm6xhsQYFSCH4kwDHYjEVCo
QLJBVu8z7Ot0Dm29bZpiS7cH3UoF1RJWgF5CniYdIGBApMMA0i7Wc7EppwaIwCKdi6FWCMLRHEQe
/upsPMy19pMtG7Q1EQxbNW9jJndowfs0/sI7G3xfzDIihlu8ELDX7EOESSOgEKyH45Ae6FVP73Lh
lG+7ROE4ClxatcGCo4qwx5ZD/ST8cN4vbJcXCAeoPRCkSAa0RY3HIqzSlme4wC2HMd0sZNgKGkib
wCz2N9SSdK74TyCmuK71NifEN94E0HKcv0Hr/+lY9a+Hpd/PSv//4ao5a/w7HWX3oyy+ttnvdJQ1
QvTvU5V0/5IuwYnUOAHaGJK5/o+O4v8lyO3llA7nQerAW89b/0dH0X9pl/RXYPzgbRz+6x86ivMX
fw6i3eqkWeO//lMMLIe931A6rFREdwaAqlcUH6kA8gkaBdkRIzk0ImAfW564BuRa2JFUPCdNdfrt
nvyB2vOYwvLrUmTewALUULvByK6svt+oPZCew8XpETnaCr0Rl7Mx3prsatJDeRWLqD6ObZF/SGum
7XUyxOeXL/8L8//P8fHv62uOkCsGMPC564+vz+xvDoto6cgMz6L4jbSJs7InXowDJyJCrawEUiC3
YI7TbSRBITAaiuSdVoN+iFIdvrGdoMVeBlSYsJPMbVCfyxbfDyDLApLukhblUSPA+tmMjQbZ6cXM
QjFSUUlYecEUeKjscRO3TflzgnoGOM1ONcPzsYnf8/z40bZ1mvAbDuLhE91D+wPmhfI6GFiv92OZ
xx9eviG/UOlPf3xfO2s0j7v+It76cPz2i8y1wOOArmo7JgH1dS8cm1RNV4MBqV2IBKBnnE/UIfJr
bjwmtGAbkxETICpXthIFEbhAHUS0ZYhyMM5xB5skqh8MASPrWaouiIIpUx8KGC629Eglqx44HLvy
yKbVvQ87sGu7OM3zb0TKN/nBQm07nfyuru6JDaF/mHjh/M5FmYmN0o+nHoCilaK28qERpP3MjDPT
pthbfIvxhtZbfDNMprEvjMMcA0J3n2YHgSLSnDk0QLK20omkzyKovX43eTZe8mxkdoeZ3InbXVwk
k94GyMW/ihyF26b0Zsbrpre1d73Q5rZ2lLf+l1Cy5J/oa46UqgNME1JBJq3BlwQJhcbSd3cYj6Lo
jQJpYVM6+fFX3WrbA3lju7iU8GAM0L00Vb8x5dLss24lKtQGYexOLGhot3GbCJJ93YSSnmMyU9Nm
GZy+B8AY9M4WFLiA37CMmboarDDQlyYMyTYJQSK/SxACij1z/1LubIyzlCk+U6FTIqfAfuALe+4l
ikuPMTgbcvIWM7Uer8PICsLDkvh1ckgY3ACm4Kmg1yzoYZxDpVBshkNm7H3HMLe8TSWINoS1NE5Q
so+52uWpbG+J/12qnco1KO4RjCXmxXAw4bd+cWIy6zqlIxq89D83ECi8VQ4RYDvXWYCQVpTQGRln
pm0N5QI3DcmUU8Kp2BevxZf+aTFiauJLrbDdCLK0Hz36hulLNgioMlGlg6MXczgznmluM/z2cAY5
UeyXgWi8AZrFxs/78OfLLx90q6evXuBoohshc/+CYz2+fietKEF1TMMqjcr9iu+/BKeSXNhOIY+V
DNKrl6/3JO771+oXuNL/NQlk53BhLv/+rntYfqpaOj2aMSQFnYNaq51KXMNt5X/tmwlvh704u85F
oTE3GJvzplbfqpGp3GGapbcpkNEdFrxtl8pKo/8Fq7Hpg5z4w+awxg4/uSGOsH3yyVCNCLjMT2JS
7EIEE0ctnKxWyB8MZqYnnEf2o8iQ/gKpkBRME1Y1jjdYVydbkvbk4EUqrO4IREu8slutu8Hj3YK9
mixjh0w9GLZrx/P3+1VaphTMasQW2V2DETodsdLptT39yg/D9v/0QtQHDvsRsXi+6z5ZhGWduSO2
ULGNq3F4E6M6TfcsZyrdQM7XPywaL8yVUtdjVNfGrdzAT2WrdrwYQabsR8SGWTuP9427KAwnXtuI
HaQFTgwWbZxdXxV4Zl/+zM8fXld6tGJR5XBnKEIe3xvfJVh6CNePPCz1N6kqcwyJVTgkuozvEpQl
x5ev9yS2SJPb4/q2ZyMOsIXPO/PkbcVzWvWRZa/i5Nz5iA4l8DbMRnA90MJUO68ZMdwX9FehdWTZ
x3Fs6U6MqJAOL3+Qxw8FdQuVi1AS/Kp0SSBbS7nfH4p4cWtZS2J6Hd8a3+a+D4V/yOb3L19F/uky
QCDXPrvnE9X95NmTI3azdICxXbHwE6Ua40MqmsJ7l/T5/NA7dXjoTLswNl/P8VEJhWGCPyA2Tupl
2QFGEaJMzHJfox756N8IxH99Ux+vnOs9cAKiVBQMdx+UXvBkIWE+b+M8gowLaCY8N65v7adcxkcA
Bh+iPkv3Plb9XdjgjkLnYe5evjd/ujrnSV+4nscIwHlSRCYt7i4HLAuqrA7ccpdXI4moicUIOI7M
bpkq65rGPQg02k/9voVR8Ap88vH7+vf3J9gFKR0RvNr9BRv8rWjyNenSElU/1OC0XLYkBslx06UN
MgqAzxhtc4Z0sxn2L3/xJwvkel1XQBC0A5dVkibgk2eP3AdyVWrUZlCkqoTePmLkPGoojQbwhtfU
anpvGeAqbuGl9AcngFyHxMWzuqvcfKkPjJrjaffyp3q8Evz6UBq0IxtpsGbeBE9WbZ4RobCW9tsl
zJGhOFF37gXTPid3lkswZv6nl6+3Pvn/rMq/rgcHDfH2rxpePa3h1bTA/crYxWSpgl3GjHOfSRoD
Vut3d3TwCWQD+YqeIfBeuf/P30mWIFdxSlpPD/bT4RN6iTL3GSZtae63u8gNs32oQT++/P2ebNN/
f0GOSCxyAfcVE9rjFQZ7npe7TUsiTR0Xpwi5xLVqFSEgvSzf97lu173uW2+kPjjEsGxi4jU+BLT+
rx3IxBemIEcgbYkMcwfXf+Xdc8S6Fz25/ZIZHwuAR87Ss+xFjJvIrQKv2Zp6fBM10IsSazJIZUXe
byi/UZsilkI92K2Yshu3L/YA4LAAWkc/zqZsi8Ymu4Q/7bbMx0mgXWcwbG9qwfm8ASzrPRSoHBI4
SYjVdrDxlMa6IuN7L8YzvkeIMpEKXedHHnySKaPgUxqJ6EqzZYT7zPIRj4I/1myjLpRayt7+pxsH
8b1jTTRzSnztC+zBGqlyAYMTWNRUzw84N+E/dqNvn+kbFTTmClAKdNXhHbSlR5vK9zFUO80obq1a
+gWKD28gsxX5KdAeiClYSwM56J3owuTWtkbmP6aW9llUOAKwRNiEvtiBjYifICI47RVa720/AtrY
tA7I5G1JFi18B+3hmOB0gH24xIJiLmbifg7MGGS+o3z2fy6RL8DIj13wgcSHYNw0HNymXWQyTOxu
17Q/aFHrgrjIwl12dW4lFwxQqKYjfJ2I6vuOgGpV3edhYn74kWoWfFsFwFzXtOkPOkpBeObZdHy6
njM4OAiA4zfKNhKkFiqi98JhLH/wGOIgMcsVYIFUhFl0SH07ZPBZyfm27HP5Ayna9M2XcXzD4XhQ
7/kywcfBlBlHgMQ416gMSo7FFVA/Wt1VRQDlxGRzW1g9KpqwK2DJ2RDGs72nEUtt6og1bDPWC5+M
naHxb/JaJfeoeAK8FnLmB4XfhZ6kQ/XU7CY7Do4gXUEDVDVugkmWpHuH0lXnss3xCWFSRtYKyS37
PvfZ8tEJWU9BbLnhmR6fxLhEiI3cZvU8YIAkeYjfLzfpR5+Z7td0wJK8ZSQlPtvUpd85RswNYMRi
+ekBV7mPs7grMXNPcjrP+exCkYXc8L61sgbmGrC3ypbBWytHsb1j4pdeICGMamyT3PPVVENcQOkt
0w0kBeRVFq1GfeZ76YdVu0pPtSBHamNXjrpwM98LMVjaqzemUn27t2s3Gi4jZ+B4aHkGYICZmAKB
9ZF6HdtkXrjDqQUqHqJAxcEzm6Zziv7C3eTYi/gaPTGAF8oDs79LcHDzbIaNA+EkjDmWSq9qvnpF
1pmtq8GB00ZN0I5OtK/lFnFH89PJp/irXynERO60Tt/mBPMejjFYqpsIDyYCJaZW2T7Da+lfzK3n
ALPOMus8zDajwizOwZd17PPfQnzU00Yz86gv+ObAk/rZjeQxi2cKr14Jl25MPUHW7FBM0dZfFGd3
BvfU0EenNuu8y3Vrsc06zzG7HrNreUwMzwnRRiZSh9yGTwcqrbLvObCPBNgmobrJeFinDaFPXnGy
vUF0u7ZD1rlfbb32zsFm9D4gSovZPGT0m4rfyN9xjhYIS3m5a37BpLtqrCozu8hDrwtPx/H5g0Vk
30c0Y4EwgidrOEul3scRT+Ow87qeVlGOGvXeUUARN9rye+sMU05/qavOWlXelXxg2Fq/tYaGYR+B
Y9o7WokFYM+ew/KyxSVS7Gm/0A732oTJjM/4fgOGIvhsW8r/2QVBCIq+XN5XRd6v93VaXzsVmPfz
vNh8bnTuq1EZN/vGTSJ2GKN967N0V2ZLpwBbbAA2KIhxKCYObINuhxpJ2tddBOZu7y3cGmTfOUOZ
emhoItTQGKDcMZ/XJHDiwuCAFzM/78e7emZ7gfEmzbx35hQxkW27LQ/IMhRXSSJdgFt+F9cbvre4
VKJZ3iCmz++EGMt5U+fodHEsti5tHPByFVY7wru2PUZahmluzeizK4d4ayZP3tRVqlATkKZwksv6
5Jcmjb6DtYjy7ZRN4iLhiQh2Rd5K51qCdskZWxRBv9XhYFkHv/MotEzucArNzPLWGu3yB0CT9BN/
wflpGFxiXJqa8rNftCO67CVLGOmGCdGZkWJ4tZt9Z00B85AYqlgAIkwMQjDGm7G6nAaBcBfUUHnr
23UXbqsGABGhVYH3bgqb+SNEg0FvOdZPn4a8muqL2fCwnMgjmbM9xC4gVsD7pL9jJJjnp0kSm7Vz
EXn3jOHH5Scrp7wJ0pATfGP8MYLyuaoRCG/roIPWAg/mOGkKqrbBsr0RFQJVdI1VhvgEbnxmowxG
IXAVx555k8cgQ5hbVR6qAiSNzE3aCfRuXdbFl3JZNGqPnHmX3s7TYqW7QbbOfExg1atriWVyhcxU
KTGZiaOtvbKZ9m3n2CWcwUeUHR4q0Q/d1qllzLohY9hCJB+qXYHy4W1Wuf0BYYz3EfWk9W6pmPWe
l7wAbjYZdsLYjsXKaun7/gh+eZ+PlXXFaLFOTk6YNZB/23eg9BngAZtA9tmY6yIozY8iz+tPshnf
tANnLWqaC6RnTL5eKeyeH1xgkBOaSmSjkooD6uPCLq94PZM2hyRsZ+AJSgTZ0RZCHVGAODayh8RN
e29rpykxtfbErBVSHYVBHc92BwkMngdph+VsER439ul20XH/pa1z3AddYzmEJAQCbK0RMz5KOjV5
/0ql/4fzBwfw9aPT5V1VYk/O4M0k6yKfQFUBJDCEoyhIFnOBCqqvZfdd6ObOSVwMnLHM2jNNJYHb
wZneJ2qiWzwIAKev3VKhnpWjdCEcmgNEDNlr7fz4nnYxR4UyYz4XBKzKFwNRb7wBY6W+er5H55VI
3wCbj41HTgsfMkPdZo2/Jfkg/UiuHD610ZfD26CsKKrGSNAv5UX2/A09mV/kaBn/cBH5FLsg75jV
BbHfzpzw7IGAh6CcKXctK/4+doh99tC0wVLbvc37EKk6/9a0CHkJiQ2aNf1BW6de8HttBmkxGByG
ObxDmYZdbazm6H3I4/6VeJtJAVXq1U+6tOJzvkROsiEBqy9+QaywhoLSmXbx4nTx1gn9IEPjyhN3
wvuApMiLCu9Dnkw4GuNQtZ9xczh3kGiRixTl0CDognp2xG9oU991HbZMh+a6damqFCWWG/VI/D0v
IyJ0mrOfiUkb1EwJtcBmpJ5wd0Qr4xg0MKBgo7A1+UO7fEWDnmKawPBWbbQJhLWznS6i7UttV+B/
0aSUI1GnfKP2qRAjAFhExFOF+zzqm099QJ7Nrnd1rbZFR092W5og/xJho6cQdKsc+5k7yKOvTfYT
KF/ooHgfnENH0chSBD8R0DTXrrdJSuTOFr13dxssq9eWtlB+xRaGmbJBUAJLP8PAuOEYW19Tn7oS
DZOVWZsxiKvglS7J84Mx/lLHA9rC7SfOeF0OfusStBHAC2FCIjlbvzrIX+7hVLEXEOfEctl6r1zv
+cmMXgTdU4SYDAu9NRX39+vhnhLu2Posy3bpXgYwDj7B1yoOElhK9Mq1ni9lLkM0rkG30tbPWrV9
ZWF3D6tum0nkCXxToKvpQgVea+uSnna5tzusWVmaihuv7OxXmnDPby2CFyapNByYjzpqXRV+u7US
CjV8FctsW2xcN0sc1kdwdw44lR4fmwc19OWl+3nDxyUlkBgLoVdhrH6yyhDs7o+Zobxg/B/d+zUm
+VL208GnYPmARoCALbofb1++6J/uMQkntABtQk4c+WS7YCzUDkhmoLoHSX2VB5CrUyPInE7g5U7Y
Wc5EtIToPNAN4fGW//07r65R+MOMpQKW2Mf32IJKQusB3Y2pMKUaGApEAo7DaXAwUOgYtZuYoSG9
/J3VH740z7D9q5nkEwvyZIvJHIIWieYyW5Wb4XvJI+AgZ2rZY8YEMvOhs/BqAXtBUXcsvQnwKsE9
89e4A4pKX6ZLoNfUdltial2iQwP2DadY3vfXgY2FamvrllMJOY1jdyAWyvoslKEutsGrLHONlD1O
HZwx2bzPqkBdBy7UTzyIuPEAXLSVt3XNUKFcLf2p3uDPyOHs2mW08xlZk+fUzKG3i5gcmiO+EcMY
TljTZhQJXHyEe6F65TX8Q0dKK3TQTB99wXv4pEucFgAmOU6M274tw0/s+xnI67wEdP7yz/KHnpum
2Qrhn4GIoO/55FngyuQQhT1kPIkPh2qWc4RESQ0u8i1ZuCy9lPFtsrHb8bXv+Pxd96gk0I4zAvC9
Z5LvJQowjE5oNT0ikI+BO437yEn9bR2sNII0GF+pcv5wPQfdhUNr27EFocSPv6sY2mpxWnKSwyhY
btjGGwwc5RTedrzxCUbJObFeub3Pf0YGgAF3WDH68rw1Vuf35Uz3ENF13TGE97DsxZ2PFIHnGTDb
yz/j85eLtg3kOcWmryUv9+PryL4ypnVYtfVskje88ylQZQ58kWyt+76gw+FSiJ/pSw57VVjpm5cv
/4cNynXo29K/pvjiXPj48gKp3yIG1BfD1PmHvsdfLPt62hZCVPcvX+oPPyIYXPJlqc3wI6gna6eA
4pSzLPNN9TLfERdsh6QfamA/AWceeMTm43+/IHCl9cdjSoU65/F3yztLWG218lCxnB3QdhUnmO/F
+0Z7GKm8MX3leva65Tzuw4I98GzGUYyHeP+evJJVOXvGEzwzbcGhaps1peKQUGAXbIhbOkojg+WY
jf38voYjgsmyCZyPFoBt0C66gWjjZWlcH0J36G8MsldwPWnkEKzmTv27tLNcpJmkS2P8roJa7MbI
yNfmGX94HN1gnX2zUmga6k/uWdHHRs6KxlJEB/ii7acM8nZCH6BxoT9pN4ouptFSOAlSBVcMz9cr
78PzbZ1FzUH94q4DBaYrj3+0iFZaX4La3GoTgq/1C3WcxFz/7MLMo30QTQCEkWO8/KT84WVnJbWF
q9DSoM9/sr7UAcxG0xICMuFKJYoxo9UWp8v1f78KSiuGtLzr6yzhyVerdCex/XVbDybS25YKCZO2
rv9Oz/3XQaD8w/FLB0prhpSKZdp+8krzXmmaKqB5aF98oZXcXmJ9oAnOWeOc1B2+PmAib+j/0jDv
GmBNSWzfDGQ6HjLSAiO6gXkrXvlVn42KpUDU4fH2c6JD1+Taj7/7sLRBk2QTDu7ICm+Jk6pP/pxW
HztZz/3WE6O39+uwEAReJulnHoI1rRUK8su/wJ9Oy3AAGNexN6On0U9+aBISVQywj6Npj6EClKNj
fzBZgVKYrC/NvMpYn3UGPZiOyzT98NshgIufxPKB2hnhfZX5frR/+UP94Yn3GSnLdYBoc4ue3Boz
GL8g+Q8JiBV+LZ1oPivjqQtk48s+SDgZYmAQr9yI9Xs+WanQmjAqon/H6Mx5Uqz7ueXnUxTj/iyX
9ByFUb6TDkA8esPNVrMX7BcMv1cxUMiH//xtsauxrSpKdz7BkwUmmliT0wAu1EjS65uY6eqtZWPk
iLAbnGa37b6h+q++vnxR+/k9JvNYS76pv+5zT1+9KimitUfGq+dVZIlabm93N9Q14EYM+ytglqzr
FxyWAQObkNqwhzWKbfoKblH3CTd0OjCycOJyO+PCIkAkcohjcPw+BymQlWNKO7OWN8jO5rd95js/
4s5l+VIypCkTuZN7WBqnIHyLitc7xmNiQ0yOzHxdLKF5ZZ99vqUjcGBTFwhheNWftl+snFSCyqd3
aPV4nVsHjiaFFb6hMKnOL9/XZ5f6ddxEq2gHGsXrqpT9vUjKwhQ+Z+WjMLe790tjTUco3RiA4tj9
rw8suzitpHVyzdjEf/qSJH4B2XykzUVHP9mNsgnPWP3KrbAkXEUjQ/g+tXmn7NIcXv6Oz2UfPKy+
XNVgrnIdPsPjLxmmSrkh/insUrm4I+wEw8NMP7zFYnda5sV7k5coAK2FUR6DFHVjUlO9lbh1N30X
aXhTjbkx1bp8vPzJnu1aHp+M3jnv8Co89p7sJyIoFPR0uRBj74XXsd97l26UqYuXr4Jt9OliQYWP
HHrVI2v6/86TssbNertoKhvaYYXm75CQWBpvO01k7R7PmX+PXr+6FxPe461xJwJwwjIdGZWqivQq
jIhQE0fGlDnMW1ozG1Au7ZdgyvxvFZxAuY/LsfSvbU7r5X7MhLizrGa4LXzTNVitRRptqJAaLIk2
EATahqtZSELnj8/O2NhQjauoA/WMjJmJE52neE+qd9Me5ND71wSIhKTSabrcG5HFNBRnJxFEPWKJ
U4SuGZqFsMw+GymRfdpFi5rJ0UXfbpgpLj/6pocfW8U5MTBtTLzCRdSsEU9j25th5WMLcx4zj3wI
jwjI+VwHVsjIjrXewjCienPqGYvqd4U/kxC0RDwQP1Uzuh+C5n/YO5PluJU0S79KW60LaXDHvKhN
ICI4UyQliqI2MFED5sExOIan7w+83daKIIthWeteZFpa6uoiADh8+P9zvjPpX45fL9V5UpYZvATP
atAZtu2cAP+aGmvPwZWGWYsmGUu81uQ5AVb9TiepCzbaiEu2lsNEXR6sgYI1Cw4N5GIZIXb2jPi3
48VkvHQm1iZas8r+mSpb1jjQ1PCc15H9h4azvFomiVrUaPMm2LmkxVRAFYvqhgaQyC6XLMfK4aK9
QsFjxf1nGn+wqkxOeZTE51fOJ/qWYWO6c2EhE+04HXmp6xrbabQgJ3V2036uHOBEYGkRHm8d3SNj
Hftq+Vo1lflY97YP7hSDDDgHBoO/oasDswqVqYq2Qzc2n2J7Gn8CjpjMHWzH+Xu/RCuVTjXlozEo
wn2SvPdJoHNzC8QtR7oSjL00I0RwI8i5EYUvCQWLyGGEyrg6NxEgtecUD2DL5qoBN2xnJpZWz2DD
TVpAsrpL8hmDIdoV+QcUUNuFEUf5gSMSUxzMWMMHkWSKFtQoJp9NMMr6BlEegEwIRDQ8yzIfY7w/
1douIGi9uVB9Q3oDArZxRic0DDb+2sqEthbFnnVGTNL00tDtta5BIwd7k8Q4ezfMrcoIz3DJ3shS
u/3WMsvd1W7i12Q3qeEGwVH1lCWwRge68/WuK3CLbgdoG5BCZBs8BCRyfMmCiUA6AgyjF5N24ku3
6BGGBzrjbyV7NZc8SLEgnEdcil4nhQNBEplyVtg7gRQbePzGthWUfVGaGvIRY3kDRWVRPzkADBdl
bln4z0rIRtsElsdPKqpwXDsNXr6yF7Lke8fmwegO2AC8Ec9X+4RuMK94NuoCZBy91E3gI4eGzM0n
uUlKFfxyald9KxbK3YRIWTZKFimaKwEM6Pc86pi5wE00H3TnJjkYOgBAG51WYGSo/cK6tVBEwS31
HW3uIVA7uHrZfN6y/Y9ItTJqhHnUhmN5Yo16Ox+vzQ6JQNVFjEM8xeFCkfbQJ9KRYi/2M73aSTFM
GM1yaj16s3ej7IIFJaDygsgTzdnhZfoIGRVdS5rEA35nOuKD+x0fJXFQkeFfMpa6O1n4OATtZj4r
klo9ozVgzJBWBDxmFYUtUp1PM4IZnPPZGZ3kZyBrxmPNa2hPrFHvrZ4egcLYWXw6Qm8O4R11N013
1wzBRXnVPpaV91i5Pg2LjDbbFY2/DMK7O00PTDzRg6K9fAGYNL0fqzgfrlbdk0uLQrRPtEEItfx4
cXtnA8MhF4M+v04ErPOHz5I9aFFhCiGFrMysl3511td21T3XdXJiC/r2BMRrY8OLbpkwnbXpeHgp
VBQ19vAOmBftXkJHEe2z6/Sz31RF3E/DFKizepj9kG5RfIP5vb7SdHhPHA7fLuUAIajZvW5lBG3P
wx+Bn9Fi0aTdWZbSOBtnSN2+mp4tp7dvNR3DE0ebdy9H+4NmhGDEHt/zpKlC+h61UJ1o6zY2y/Jl
spcc5stqbQrS6MS38aZ6wTOm14Iph+0avp+jnkDOKmNAzsTLZGCo9/OyaTdGWc035BnHuyiIvHPS
F/yHjk7UroVMnp8YT2/OGesPoL6FElUGPN+jvSLxk/O4TJipzNqrt+lQeiRMLN4PJ8t+66wcv8GJ
d57+3THMNdmWUa+xJeqao5s2jSIpZVdPYZTmGR20tLmYkIUgRY29EzPcmv59eG7kTCRgAqK25AAn
vfV7+qvJEwWzkdg0XUOaWmkapohXps3Q2hCVx8AbwIvp7pm6QxGf2ZlDlZa0p/R6iSKWdr5s+wEg
w/CUGpn83BP30m9wnCwDWKRGPLqGiBRYQed2jXi5N+m0g8B0SvxLVt1SEDCWxnyBnWbj6ERjeFZQ
anusmiD5Af8/Rp3FOflq1FVws6TaT/bS1rAv5j4r70hEmvXGxYbqbRuhlrPJCYp0mxWkXexUm1U/
Zg/ixK40rObFIdkEIOU02hzYbBQyvQEVaZNC/pbhCPvdOfOsWP+h9kwcmOyg74T9GLTxDdCiSd3r
MvHLkCqVF9D40ikrKmbCU2WD914Fo8zlWCt5GcfHEloPvetYihPRVEDuduX1VHJ3hh6RYqHwqE4M
7Xeux/GHwiYHPZpQr12iv149KfMpuaM1G5hA9FjR7MhAmOWBvSKisNgysM1TU+bb2RkbEK1EnxsM
YOUdzVb4thxD8D2hul2W24kFbRM3Vn2LUqb7UfdJvk8w5W89V8x7SmItKmPE5l7ufmsCcz5Ht+bv
dEbcZkaORHtibnv3x7HQA97htO37R4UMQ40kqtmcipSY0icroemf9dqjguW6y4lz9jvTCqpbvm1k
HvRWj50H/VCOiWF5XCsAK5gqpa6bYTGvUJkS2Qi49yxCX33iBuV7b5yTtkXPj32G5x9NLEOdJanh
cIc6CbBEqdl1o6sqdxN739gShvvQgabYe2Mhn8g7xz4JIN7cCGgYgK6AwRBPU2HEAANHQWvTxqQ9
NH5kFTQCM/WERKv/TCoQpKCW8I9pv5TK/8S/0/Z21OWGnSYzmKSvJqv/IA2mRzgYuvdPTGlvS4Ic
7KUUPrYv27V4lYdTmubDnQh0I5vcHdqvKRWpPQVc8oxXjAkoFkJ2abYbBKWhXEsK7PHIFHsba43b
XbcqaM8/ns7f2UXye3ywTJy5TfPYzNKKJgoQT6PbrJo8ZRdLf2ZD6yg+ca7HkHw8l6+OLvY+dH3w
Oh9L54niBkXajWNoxnN6PgizJvMIoez97FWY8t0KESfdryz5AUuCFAnhTiMklKEElzQhYCCp3kou
QHFC3bBrt3ww2Vt4l8pm+82hvBPQfr15uqdyND2lhWGStJSOQH1s2DMpgqsEvF1Ek/Eqj/PFJuLG
rX9x8hW/czl5HMZNp3rAwptde3OQ3OUFUuKNaxC1sPcJURRsICP1JJYG3VbuoWMLkRG5f+BAFct+
hijDpyEz51Rj8LV+flA7RdVHK5I1nk6WjVP8cMDEvQe6Im1I7EgC4n9cA18s2CdrRBKzaJSHnnii
OCcfYKsFiP6APpSX6InLL8Sruw+5tqv4nq1HZ+8h19fDtRFN5Y9qxgm9bYjxQUrMrx92Xgf24LPn
ZYTes6Km7T/ew/+PBfgPl731f48FuGh/Fz+qXwdYAP7CP1gAw/nXeqTiYIUZ00XyYDPvj7+7/r/+
wxDmv0AXMg8K61U0uE7D/xcM4PyLVQpBir9uw3CH8bf+D27NEf+iZ73a+deGOX/f+Xdwa4dzssO2
dm1LS4Hcj640h6rDwQfTp+vo6jehkvLZFc6yD5pa7rKlNM6cyiu3fz2Zu39G9f+qhhJgf9V3//Uf
rwKl/zfY/7kev3w11yAdY1N9eL1c+qQKJlwPkwDRngDGS5CUsdxrxBv7HpLHGXI6JGYWLGXEqM43
tn1QbXq7vmi6ar7sxwlmeENcSTGIrTFIYLwF3cMTu5PD1fj1dzq0XWkbWgFnwteN61+7kwA24VJl
BXIzr/2uCPW8TCwVgDtR6sS8+fYNcFrkhG/yonGgvq6af11JDJ0wl47VSAeJOhunyT0j8ZAw1syv
v3sTKu2PX8Hh2r/emUejapUGMLpoHx698VQWKVXJGiZlTuEGoqodUkFJobTn880wVi1MdMM/8d7f
uUlK+1xNCJomVBsOX3uRFSXS6rQNK8szQjAJqw0eDlBL/uu5VRt/Pr7HlZvx17nin5tkiEg+LI9j
2/G5CdtkzAyX4+Akr576UYprEcUqquCasuK3jDMfO/JBGJ8trxEBOWqt+xkMm/PLM4HkbkYyt/Um
nlsyvVwgA94uMYYmC7mHBctQZrtfCqGtn8lYmd9V6lTwEuTifwYTLdT5xzfz3rNjgFgUg1BU/OPW
+muAtClEQSdpVIiIHBBr2+ZnZTctcKjyelcN8pQF7p0BwthAe8dKzqJ0jItwVdtFy7gCcnIsvqMe
SO01rAGCkZffoiONPpNO3p0YleJw9/D6xlAA2Y7JK6ML4a1P4a+7hNUU4xTBDFtowDqwcwTo2qxo
aTipbMehNLoQErtBQajDNq0mUL0FmQQYhuwTY/Xtp+9h/GWrxP7CgW92tB4bjt+BgsfhsZCvdZli
yTubCRz4jBJj+QdQ+t/21u23wxRk5lrD8SjmsBE/vGk5tC7JfhZmT9B4V5CRCMZJhubEbv/dq6wa
DI52zDHHyq7OQYOhPMR8VrwGsfU1OZt13p6Yx95eBe92YLGU+Lw9vOGH92I7OstKiqEhyW31vrIi
vCbsXTr5b78e/9WtT//VdqV/3PmvEraJY9LXONoCQYoaN0IYPS3DFbH38Zf3diRQEmV3uU6VvJ/X
rf5fY9LJ6gYbMF1Bx0zVlVFH3oUsMnPXKhgcH1/qnadH1QWrMQZ//vNKtfnrUtCaJx9XZ4NXILM2
1L6yc5QB1YmrvP3K2GzQ7+S4s5II0JweviRa04YsWi6DMXXaZQ1pLYIwhpdJWwI5JP4/BxbHtkqc
ZecUdX82NARmIrx0T4z8N5MMWkYmWXq8jJeV1nP4Q2LPbQ1MmMRraIr0vmaqbmh/XBVTSws9RR9v
xYE48SGsS9vB5oOL0t2ELbsWm2BQHF7UG1sMS+sQrQorCy3WwU2kDBkiZKd2Cs31TJu9vy3S5qQv
5M30xqU516P0pXCAsf3oflGGr4Gn3G9iW94GGyuxQFkC09ko5XVrcDwbEXzfZm4rrwaN+N/PvJis
Q3nKyv3eg2eMmexp+FapvRw+AzFEqGvrrAnzkpQBEhWvSwQ7m4RopTCOA4NMUv/UETR4bdwfPHmP
DwilzmoqWdeVo03H4ri9Rcpr/jojXEZxtgY50my9A4CIdQqFeUq12gQcCWAyvnAxnX7TNBCvaqIi
IMbYpUXK/QxsmhzRDNiB7VekK0jDTdGHxu68Sz0orRuFXeO3Bbfwmxpso7yI7Ti5SboyJts4l3ZH
znebX+JJzAgtnEX1dWhlj6nIATsEyNP3ySyk63BD76judh6q9svGauN7CPS0zTrWHvJb/IToTMyd
aJvIec8epmFZudba/KH82WYnIIqWSl/QpoTUzV3w0BO4K3d41cCB43umT6WJ9/E3k92rrwE76XZX
NzktK1FDvKW453AwbeHf0cSMlHNuD43xM0on5yu7ZDzGbF9oZzVLd5cPnVOHyks90KOmfb9kgEl3
GpPLeceMBtBwKgu6D7B8CE0wFT3f1n+028BbcInGKK4tazLQPUcAS6cBXeB2HCPz52gpSYY5+Zt3
SiarO3vuJtrUNbxR0DITve0yWogMicEVMnrc1nRCTRUdg6pwxLirMT2rnWgSBfu7GZMbr/LkY4t3
f15ju6hzkmIiOLVXFkLseR4xmc2FA+hYZvT3F02C9ppX5FNJ0I3hkWWVp+3Ozii8ArzzhsdRNmzI
E7jwDbqI1H7u4KtgQWrMGQ9V12gSCTvdfi8JuOpCgJwdR4YJd3mivRoCEtQewpKlYNwviWpuG7iH
PAkJ2DL0FOzOTVwttr3vsNCM+6wH20Nj0YsLzLcWbWtDuGkZKnaIX8E56lUfzgK4dcnGga+IO4n/
TRj1U9A0y7htg9Z4LoA6wd+aYgzVVjXQsyCyxLruS8xsBBxk0xPkhzXAyMcLhCjEHJ+BdzKK2iCb
fngN7pnNWPXqLnG62W3wLzY+FCMfT+jettVyOyf0EndmT6Fymw1TcZYMBIOGKhpqHWogvcPWnePo
3J2X2d0PGRzXsHEU9Ezs2oI2XxCnu1z36AeiCJ7ubkjS8SYdi/yPJoyRKCehiycSpsY7dzGHki0p
G5cQwWl8K1Gt5BgCJbmBMR5D+uaEuX5qSmk9mpQbhx123uYiKS2QW3GHZqKkVqb3AWWgbDv2nvtC
rWz5kjdsJTYxgogO83KV/vL0IJZNLLr+OSfHstsmxVT3e6u1UgTjoC9cVDsqALJF6+liiBeIbcT7
OhURNT7SfJi3JpBJgFdh3zf45Zd5FH9mMkzMsIU83e96eCvBdvGWtt45ueUi53OEcYVIW1RbEMEk
fU6VubDHSFKHPF1d8ZUngBWvXaoxpJOSodltDdsFFNGXBQbqITaNflsSToOx2jFGoieMwiHcr2/m
l8xyUNC3hkrvesPHhNyjTCDZuyvhxbp+7X6Ths5b4HNFW20raHI7r1AkhZDOGfwaxMCPjSilflmz
Fe/LkU3KmW6IwwnHpjxv0GA/rN+zfbbmRLshM5N+NuwmeOoWPqKNiAENbIYZ6iTe10BXYODK4HdA
P2XhQEbwEyZAJwbgPUtAw4nCYzWOkoN6F8f155RcAGrGuAIMhqjsrimkOaSvDibh8rPbuvddNTIb
kMFLFHjbJfUjcHXidzPTdH4R59Z/7zl/1pwsOof0Yz7prSD10cF8rNmP9NT4CDMFBfTgVmnVhHFf
TXhVdVbJTeGDfQ3HcTL1RdKp6FNup4CldUPeBVb1xFQb4s+YnkVCjjXhcFaPdTi2niQNpi/NHJkE
M81y+E7DTpGN049kVorRsImcqqW7IfTGaXelJKhzg5xR3fRzCyevWrqcqLkkuOFLbL7DDa5/ugBy
RoAKNZKhRlC0RkpEZjA9SmO+4hSefDJ9VeQ7k8KnhDkQO7/AarUZkZeN/D7kbYKmowuaT1mvLPQG
1aqvERSNbsSAuwqqLBzzvXadzkLLb0/+H17nWD0QI+sA3oEu0hNPYc8w1/tY/srQXAI8YNxsQT14
j51hFN+XxDMXMiIETI6pGAfzsqbi1IdFv7YX+jIbv7HLzCNWkMUhg7IFrAEBvazPI52C7UhB+xQY
sCwyH6hMT9cNYUhlSEnZ+al9AkZ30czHsKFOimc+baT28VpOnIZLXSJV88u6dVjEDCQkqK6NC6Vr
jCujmhZ8yqKG/UdoEkK2KFuq68wdyWSnJIWtXXmJzWTuLaQ4dwTDGWfSrvNPKp+ieaswvhtUNaPo
ceYk0oVTpeoMVKxVPLFo9cy8o9PsGsoOWIWbaHkBtN0lO0bo/LkcTMXTKEGYb2ahicpZ3NqaiNiG
erElNDRo+VO3xrxZ5gpNV1/Cr5srL72Alu4iLihz78X3opy0NjE2eDPtkWldJO1CJGUj5TWiGtkS
87veAnWI9quy6amQ2eOR4JImpFqFgTHzUcb0HzZ9Vy/fLHdp+J5sgIRIWTzrT6kjUktk0uBcxLfK
dDoYRfWMT8jIwryo/Z8iiMmYxhLafNdiUCVysNl+sOESFhvwshkGexPDkoy0+Okpz/ztgqfYeiYb
KJQuOvoTa2CH5JGgiybIvY6eWvbsALUtq3G2Y5lH16k/WL+sZex3Bbi/7wS1w2RPkBYA5LXauyI3
5I1RT1nLUlc8EzA83fmpgarVgTBOuRy0x44JJt/TLmNhMa1kT0Ogvkhr0okDr0YooawKem9MTNDv
ukmXZ8dJ7C9GbY9X0kNrRl2ya0mRJX/zeeygxocEIQ/bMkI4dGNbld2dEyw/Po2LYE/LgzNJhfbk
HIrMH7DSN8uPaQg6Abl4yb8gfZPMq5JmM43XYgYUXZBLqBwPIoMTcS4KFIJPsrcQL/Ukxqeo19nn
bnCp8mGZORTttvGwdNcD9Z6tv/4zIYvu/CcakEBsSmE1EOy0gj/ZZ1p8Xmrw5FtVzssTZCdgN93k
zLcZBGJ300JzIdiQIRRQ4JyC9mGyiXrd6Kj2vqixYWbG8+466cZLnBrMgYi7YJ9VEVBp6lDRj0Fa
pAOTXvPFJZyjWTMPJRF6Wd09Qm7nCBl1rfONQet9SUBKXbLOQfQDLDIZW2Ib8JGwHVTB1jZT19uo
ok7V1ht9OMSmVH2yj7KmiXYZwDUHUzSy9UuTsI0LRRxSemZkBowDWUj5DUgFC6JbwjAJFaZ8jxVF
Jtc49a3V45HLF44iDaQCk9zVXRqU2Yvypw5NWDtDg0F1R3EiLVV6Zc/mhMsYuMCDiRovAIAg63ht
3XSf+4i/iCE7GR8FUA181hqESGdn5fNM/NrD2lP91ZTm/EV4/Yx2NkvNCWZRmrP9avAIcfgwo2cI
VvBfWQjIXSU6QsbnaTBW911aIwQuvBKaBikE1ieVdARWR3T6IfKNMfO7r+PxMa1c3O9TMrNP67NB
8ePYCMBwcwLjroWYuBqSZXWh65gpyTKM/Jedm2z4YHI397OIJJxU6JOXTdvM5sYbtE+j13LS4Gwi
TZxtWkkbapdbtk8QZNAsd5kRgX1OO6/5Ba8JtTBpU1GKOqNbYGTEUOv92HXP3brozlDBSihAc5WH
Wswu0WQD2DIss/pumhN250A6of4j87XzrSm7+ZPhjlqHs+Tod4/VBOdftCQjWV56Eb8JTqGXkRgt
1gaqP6CWYkWleiqjstqkNn7ZrTPWyXhe5+O062yw8Tu3KCjvewO60Lb1COI2tbnCfphMfxNF4qFp
HoTCl5EvZBh5JQFidSlSd+/qIfG2cRXRF3BybPdhL/OKsUTkOvbzvCBAJcrxWgcWM3NYtWJsQ0Sj
3g2C6Nzae3qamAfYEW5azyQv2xDtlFPaXQ/7xmya96TBzA6KUlVb4eIPNA2KuZ/t7ahUf+PB+B/C
OGhZRnPEuLnFes+unH+akBdnjDirW/q3G9swG2PC6ip2wyWvcGqX9hzICkLlhGTBdONoRPQb7erp
yxppfU1uTU4oJnv9ixx7CiQ3DsoXqtIMuKho7IdBT+MleVXiSQsTdsrApwmluVfT90hKZHWVbwKS
UewHKdg3ct85qm85wLFU7xrDnu4jiN9ES8El+kJX3YAbXkM+J7NtWAi1on0ByAchpBsa7AvgC2R6
eiAggZkNDK24iyEQ/u5Fz7ZeRUm2aa2y/BNYffcTK70/3Wbd0jzD+B3W4AmA5mSjoWMFYlI35f3Q
lda3AcmtF/p2gsbFR9BBsncbACNJzI4vJ4b4ke8S1tyERLUMaFHUNctT17f2dCXbif5Pl03WLfQ1
pwgJKGAmLkjOPF/amdPcxLB3yXjzSOjq2POSN5KSkzP6rSQuZVrIxTGmuf1qzDLQW16++ATlhSAT
wCl6WwxdBiTL7JxLWmyuDX1DJ9x4FSTXQQc3hcxaF4Et/7qcvYmoqy+5k7jEC/UklKlCBDdTVvXX
8IpHvVGqdZeQAkrxPHrtdD/GkfE78xU8jpmQ3PzS0sS2hWOpUUfX7FxvlnidU8YoG8WOfdJ6UMHR
QTqpavwzqbzuOfCqojtHqJxe9FY3/SJ4wJrPkHgPoJZ9I43xO2Pf3ASWE7/Yg2Xywmq01S67Iyuc
lA9PVRdizMnEXXigCkMWR+XVAWjnfYVDi5wBC3rXEJhbqoNGtu/hD54ncKhrNsx2/mPhK3a2szGU
14UR87QTUshuUTzZf7J2tn8TiN1eIc/x9DmbN05wE3K7r3LxHOLRYuYLQtCjCKcGwYwIL5cAjElH
EHelquSi7dMaRTuY6T8q7zJAxV4/xc9AEmwKXZI0qq3uWvOS2oTjQ7iKF6TnomTrOCHVv6jVlNsc
GSEb7nWmUBHUQCuKM1ZWYMU9olVwJAuEbwJZWuNqQmPNXWHzZu5JNedkAlPShS1c87OXSaa2DkaC
29zKl+9T3/fXXTob39VUGt9B83s+2UG1ZFWfg8pCno8PJCRPjUdsjE2rLskFmuM9J8bmR1v1Eana
7UJKetPXgIZIJIn9W1tUGDtIpZh32h8hV1BpNAnR8e1y0wfrMbm2koj8vK6Ow0IUHlHUrcgenX60
v3V8xNMFTjr795yOy4NCMhCTXUJ+LKepFdJUZ8LpUbJFPvUXxQlkU1CWucqZhPm/89p/RPlTBmep
baMnsGqgU5wmho70QMHFwtFGXn0xWtq/DkC18cSJ/L6wWukKwokTxZa0GqwXz6WevwLIuorMKs/R
W69ps8sur4aG2bcmOqiqC4/WcUTAOg56CLt7b6TktumyjNJxEbhlOCDoL7ctcT63lNkhfxGtA/RX
9Uv3NfK69pNKLeI9zbxJIipAbmWTCEWFhjgl2f5KZzaam4XNHpzcyRzuyyU2kq0b5/k3asucTFMg
edZFy8fMGlPjo9+ZQ5OrS9J22Upu7Jbz5cbpBPmDM4vNuOVP/f4T8XzOSyooCG+afjZYDKshe5IQ
3QKa3zYAeLeMipHIc3TlDEk4X2eCQt8f6vP+9cLWvgMwnpYvLHHTdSdKN9muJUmyXc2RKPBKZRGJ
efzXLgZyWm3tvka3zrQUEZoB4OROtRhNKE5IX11SP8muOFDMhL4MHChD1dnucm1A7LeAgFNT2OS6
6XpQN1DHis2kA5F/nri3aj8OxopP8Iis6C2Xw5HlQw6PLZ2MO3eW+oX1d+j3GAqSG0LIYucCDp1X
XWQ1BMqNRbwMnod4HZSZC1m3qLPp238CCxRm1Ru8XKqId4C+lofRj/vb/6yiHItSOdJaLSCGb00W
7fO2oEay/7gj8rZYv6IA+OBojZsWJNrDQrXLmmdVig0yeWnN2aylCpfedAAdkj8ZkZ7D6mZhsdNx
daJN8E6XxEGPgxjCoWqP+/qoS9JHBgXAxK3D2vXYcZZtc8U+ilWvitOvUw8yD9N0tQbhJLvUbUmU
GQgzoZQcn338DN40oGh1YTZH7YFQBO3I0Q+ZMj8v2xKDxqoG3RBQO7Gk8bVkI2L7jy/1pgHFpSzh
YoUjf8/DP3r4uItRadk7fHd5BfVekZOycyzzlAbw7VVoPdCDAZeDn5hm5OFVoB8lNirXimFltmcy
LdOHCT78v9u3o20nBA0utI0oa45FLb0YJ4DRXRWSt+ejNizzs8TOaSNoyvAfP7a37RRX2nSJUftJ
QPPHorcoUzoZLC5ltAkg4rGxjX2f+u6uzICnBQtBhmEBt/OE9fvNZdd+irDgxqzsck5PR88xjyiE
qLVpZrrx5bJgAzDiIrsSXkmJdemD3YBR6UT38M0XyUUtatYoCdd3Zx/1sEhgSxrB+kDRm3PdoNmz
j7CjzlqnelGRmLcdn2pIClNx4iG//SDXK/Mf9JRsB2iSHt6uaURrpREYs6UlUsK4GAs6JH7jXOG+
sq6NSVI1c9FUt007XNUdoNhQEZa1XUgpPPEUXrNSjntZ8LAFb90h2OW4l+WAyak5dqjQ9PLmIe+m
Yis1ZbZxwt+nR32N6BuiDm43YKq9vtB2W5wHNiL+PFnPdDpt9k3cyK1Xe+oOKYy8iGJBQ4RMpn97
DqXnj7zAFsAPOP8eiSpS1UJzlcDHOo8A9nml+k9FVF1rMaKl7aW5Keuh37j9qU7rO985F16pAZhJ
0TQdzSYC6Gnk90MN0XCavsA1Aollmfn5xx/fe1dZdbb0U18NC0cDkty4rnGbkqy3Uvo3Ve19m0hS
v/8fXMQT610g1JLe0TqkB2QGRKBxmLJy+xyncHEHsNU/NcTXIXwwqiAc+miVcJOvCQHHH9dgTa0u
iQDjVQ32rbVmfGrpBtds941NR1diI4IW8FVnJ/cAMEEDdkMOQsbJJNkqWXVeOjK98rFmPdaO9n98
/BCObFfIc/h5K2kFAzgoPnkMOpBgOaHVZHXYlM4fM43VM7nqD+641FcWcKzLopvrcHEGKjLe6A03
gHeAjHrDeOvGOFBrgoDPJKE5Tx//rjdT0uvPYp+AOgppg3nU0W+DYbYp+9dh2YhyH9cpBTYNaC4o
3fxyURozVAUdbQ5+fXzdd96WvQ6JVaNJydU/mpA4DOExEAwKQLu0HyKffWxE+Xc0CY3++FJHRq/X
R8+1VqmnA8iEBt7h5EehWRuLSmnz5iW93QbmWlnM1q4saGL38LlIl00h1OJFuXUCvJdFsJxKRHgV
IR8Nz5VkAocJ6SAskKMFpwhmdv09HQptS5jWMpe7AlHDxjNxPBe89gsxT8El5aXpR2P08rsVTH/a
3hWIG6heKWkkn3KfhOpEKe8OzSnIX1zg7udkppyGGN8Q9J4aaI5EsTmUU1LTp5BmnhKgvjNgYPlj
cCdUnp3O8YujrjubjRjYgAh7+O0A6n3AFlLunB5x+OJFBgJwVuvJ4pz18XtcX9PRE3Q8CArr8sWo
Od5UYmfpG5PCTlhy5RcyJ80zXEbygd2m+aDm4NSn8c7kCKQISyf2QL6SV4nkX4qiisYvvGhZhgUC
wgcUPMOnubKtE3f1zoeAh1+CLHAQscMKPBycrDBpJuAkhxUv9jP4T8WMFaefAKCLTx8/wCMQzeuH
wHqCpYLtFrS6Y27chPWXGQb/RNuLJBRWCQEA2suVwL0OUQvmYz+aguaCybeSyuYMQtNXkUbXbI+i
K6nVicnn7RPGvIaqRYpXHdox9KQpFI5SAptD2xDZmd1xGoFGHZ9Yw9+OG7aWCGdoZDENsKs9fMKB
jDHD8w2FcYEvqMIesYWVN55XyHRv64oCzseP+e0b5Xo4SploCGkFYnR4PdvI4fFJrmfLKt13uFdh
I4totUadosa8eylygFjvsP5x1ju8VEpptlBTU4TeMLQXzrqNXnLgZFBZsxPj9J13tZ6kkNOvAjDO
dIeXCnI6a17BiNFFCp20dO2zBETriau8+67gWjBMOQvQgj28CiR8srJHbiii0clrctqrirpU2E82
bUI31yc2QO8+wL+ut/75X9+4NynQgK3irtph+axcX29Qk2f7ZCpPCRTfu5TFWsdCawHSco/2Wm3Q
RSNsFIZh0/obGwNR2PVFe4WT3z5x/n7vUix0DircAHvgMYcklmMzCU1jLWt6+wKMfbSxplLc1mZv
bD8e7EcsknVOQQPPUYYwI8pbuJYOnyCgdDrYPdqGSkjxotwaDSDkwbsGtl22r+vWDQdCVx9zudBu
79oZM1fW3JH5R5a806hyU6nI3/YIzOnR9A05sYjGT3ySbwfv+iMZVAIRHTGy1uGPNHv2jc3AJOtO
OXQaAUI7ptR9YqJ5+9hxruN4AP3CppooscOr0DxAlgqaExRHU54lUVlcKOUuW5sMxBOXenN89VcD
Jvtd1uFVxXs0mOp0cAvsBwV94qXKt7R2vK+TTxt0hslfbcwCe1qo/fnULvbt97nyHrlF2FgUdo6p
P9iNl9lmMx1qYmujTRXHHX0G0Z9rEV3x4OsHXn53yVBfbqW29RX+tfqMbOp41wCl6cPM0+njJPI7
kybPF6HG5cSrfvsSVq6vy69czYPi+MnEQT81pC8jupD+8Nkw4/pmMOnYJCR7/NuT1YotY0yhcOYl
eEfvW5U5mR5TmoeFEQTfpcz9jaaBPm3bfq7vyMecT3xsb4cxFkTE1I5gggQbcLSyZCCtStVQUSO0
tnv0R2t+8NvFbU/c1/q7DzdabOysVwsig+yNsbhxwEn7+YTAl7Lv5TKVSOkGqq9o3EAYo5mjm6mh
w16QNOZugoJW/ceTyjv3SUmInbJNHY0D8Prnf83KpAeIQOIzDNlGB7ugHrJdnkzx54+v8s5IYScJ
nHk9g6wY3cOrMEe2aCP6jPK7pR/6Wd+j+i6/OQVLzcdXeu9+AswnAt8Oi7R7NEfOKobjYmhkJybR
kVFT6hfPDJovH19FvHdDAeJstMmUl+QxgHmpGww5BdD7yWjBpcmeLg4snmnrAS7apnkQ79yumLe2
7Gl6FfOwm9zxZ+90YFFQWu1p1SNbzOY+FGjo/weDimG1HsDA6nF4OHzaiGoiNl3diiVOuk8d6q2w
yumuLN1Em4+vmaO4G1V7ssFQ/yEDP3H9N++A58KoYVZ2Pehhx/MCk2MbDfBmNv+bvTPprRvZsvVf
uag5DZLBFqiqAQ9PJ+mol9xMCEmW2fcMBslf/z5m5s1nyXntysEF6gEPOUrYFo8OyYgde6/1rSwb
84dE8/MTQMtfphT+xWVAoq1mxVWlTsH59tfMSV/v2ZBJpkBRMdMYSpI9tlj0glXBhIHYOY8QDg/B
joFUblsmy5NlJOM+RxW41VI5bMnAdR8SZkHhb4/H/3eX/sfazfzX7tKQwPcqfXmq/nH72sjnIn15
YzTl3/5hNHW8DxyNEPST2sUjQvvhT6Opa37gmILin24lpBb+wp9GU8P/wJNlGTpHYUMY3krR/cNo
argfrHX1+q0coINIV/a///ONtal/9//fOz8hVfPsfLcuQzYAt0xPkDWZYDWqrbfPVqMVZjaLQq1n
bc89z2Snz7t6cKZll5Plc2/mgHO2ntWreA/FMBsJphm6NpB9W5xT1tZmKBAS1me9Xcz8RV8f99KY
cAKlyJSfFnBcIlyKWiACYpEKc0vSDGkaqrcqAwe4cZnBE0sEMTQLaowg1dGa5tpB9IMmPq0MdPnM
4LsZpbQY5iCtPJbSHr801aE7w9fNnd7LTxXCTIYxiJdl4Es3QtGZWXO8h6GOt7Gcc7KFGKU8UigO
MLMRc6C5LYFfbboFEc8Wddf46hOFEDS2Vk33HUlm5QEQKFtvw5livFwlbjEpvD2mP81P9GfEXNHX
DOuTDKxkWMflphru4B8Xzqky+sZnaa7lCTm1L8+yYeHVnZue17TsJoQSslpMYn7UGliGFWJGwRkP
UCcHJqjlJXLgQYW9L+M7BKGafTCIedsbLkPGVaXeXY/2EisU2kv2ZCDqrcAr8a83xM9N/dax7JqM
VifCRwMEvVLk/wwy+cIkFRJn5CBLSwlV7jel5ZXjpZqlpfZ9qrqPfWnTLQr8aoA6rKVe6x/apsnv
TVh+1gbMSXkh0mQk9x4Twyly8VfA+8qu3Nx2n/MqZgIbEe+rgxEk2wZZc2YZ4ATm7Kqw/OERd0Du
bUSDgieoJrq7ITwr8by4U4xkdsqWh9i3lQqUy/g6MJxOpjuCi1jqMm2BJzDXvTluusaEuBULJII3
meujee7HBQzmAhBInDEtT8xQ5YopD7NCpwxa2+hvCa8mL5wKITo19jiQJkXN8eohRiwuaVfS8xlJ
or3ILDq8h0YKMw8Jf/ZatCwROXpeiWR5R03sluc1sit1rLSuI4nSnE0VggaAV9xTJ6IdGEAtBDgt
yNIzEIdbO526TQtlaRc55n9RRHut9ayT5ZTkf8cDbJlNpyGU3U+Qx8pdns41M1SMAbe9kaBD6CNX
vRilmqDbaA6p1Cizk/GC4X77mS2ZALREThHpMKQ2NYFLH9TeaPm4HKXV9yY7n0IKAAqCbNDBqJCp
SbS5PkK/vL6jqo6SADEvA9wS3Q10/QI2wmdpaxGJjkSUA+kFh/cR+y4yt96etMcOr4gK09K1Hz08
GR/9kThSRA5gv7jjpQ3zrowAtaBMCYQ3tS9+3VYgIRCby6DK8GvzDlCvEFt6rU3ThEpnnAVq3R6F
E3kiI0KV3ES8EyOhvEM6/DpHXSf3k7PME3yJHP7e6HtQzVKyo1lEaT8VZF3lDHPi/mXAkgvSvVi8
iyb2Yd3VWctr48Lbuk9kbl9aIpqBVpIOY6B6scudW2Jl2iDVJZalJxzoWBb8tqExDEg35TAhlsAL
pLUheLymDonL8gVRr0PebErObVjmrc4nv94qmAj7ciFZq54K99TpIyJKzbV7h8cIuvuGQdM0Beus
Xpybsa2jQtV1ghcj+VRBWMLgp+CwBEiRLAvh/oLPdUrd7MFimoDyuLKNO5uHsLl0VJJWWz225Ufd
WQQA2oE6jhPKPOnIV4TdECHHoxsoNCr4jCwF9i3lFhghfO/4OSZT7kTIH/4HHcmqxtqZ++Umnhwd
qBbSinhnYWyqd6iN82z/3W55/fv+8v2+8+Ou81sOE71Je8UavS+THRHD8ERYQ3oHOLIIHmJgdOXy
e3XyZrf7/irvm/Rsbpw4MPetfXr2tvc1v9npieynTm0nqGUDgsFOw5Yy8DJIuWSnJINW4phZ9EXl
CVPLpfJQQQ3Etf78t31XQ/MxGNGQJ2ISAsBk0nlXpia9aFXriBb4ZmmceTIbP9tN1j+0aWVRWPxZ
hvzFF/vumMWlQF7TWIbkAKGQSfTb7byqIp9cmLTZFrXECDVak92T0qq4y6svicZ/WxDpAUtsVTTq
/EeWGG397W8f499RF46v3SC713+cnpr+H2x6X5/QnVX/uV7qpW6IroiT4b/f/i8Vzh+fJHwant78
z7Yia26+ka/dfPvao//6ZzG0/s3/6R/+4/W3n3I/N6//9R8vtcTqx09jx62+r/Kovb67N+vP/+Pf
XT6V/Ltj99T+8Nd/rwot7wONKrrG3nrE1ynq/1kUCu8DTtR1mi/W0dL6XvzBHhEu7BHdWQeRv/8h
d/6PktD0P9CWg3gNgm8FSTAM/edv/ccT87OS8HdM9v8tCV3aMDyqFJ1rbYjS5j3zyh0kKwyhYWEL
wQdsU9c7h7iyV3luNRyTKC0OETozP4zd1iKkihcsOVCNZMmD6ytKA31K7AQiEM2Me8aD3hDWHpyh
PR17YW5iFlgbrwOuq8ty0P1s51ZzHO911U/xDoB84pwlFW6ZM2fpBaJHGnyi/YKXwppvcQM0cmOT
PlKcZRUohEdrRrFHphs6KCsg+MHwQK0mxmcdPTSSvlzqy27oNJoKkaOK6CSRBalt55uqDeOumETQ
yELXA4kG8trreHkC4A6okP2h0EhYQrswPyQlfymIpgWHDETmmr8zs81vfaGib5Sx67uNQ63ej/o8
IGYdSaNsT7Z0rfymHZrJejAji0DeGU3zgOiSkahGUrxpKXVmsxLPQdnQut5kLPBZIOU8on+Wbuzu
/Xk2yHEDKhmMCZmqoUnm2iUY6qrdRjLH4iLQkKMWTJP5ioP4Q5HDVcXFUGVPXjONV8Rlj3OIkgzM
Rj50gthQV6u/WjSOzwt0+hgFlwZVlSFGeLARmUhp2Fb1SMXjuGOz6ezUSHY9dgBEc02K+SAwltpq
9nFiLRos56Z9sFoDfTaSBh84HphCaNh5Pmwbjz70t6J0pXm/jtn6nRi8hnRBWUTTtgWI367S9xTo
butSH6y+t5OKhZXv7MEi7W2Kcx6nOJYl1F+/5NJQlUA/sznrkDfivsmO9lDFD108acx5gDWW25ho
wyVootFzN5rWR7eJO7DMtQxzRs4nhfcVMYyO8zdrqiyEKjEkFy3I9tuEGp2pRyui18mb58eSomPY
tlIblgMw+5nU9ZJwQFqvJAxtLRvwLn/qfY51ncxL4hTKfVR5Tnfma+7k7p3Y4REz5YipZB7RzO6q
3OMCBAyrXUqwzhJWlL0YBRBb6aGIGiAmmCox7OmUK91OEXp9S0vUPYmpoYft12Y5g4uAUI9RMCNk
slIYxJnYJsVVkcyZEyxR235mGMc+RupubQaoiDtMfnbZDjgZwIzhpI4pwpi9me5phsM+hzWD8vJI
A6l5WiGqtOg4iHzzUpnFoW3nEzXO0kcfnWFGze5NonlYEptIRJBgzGqKcVCXWUbeHoa7AlJyDzTw
ZBmxZ9+ADcsTyIGDbQZk188RHOLYE/h55wx/WoIiwjdimYSRmBTO4rFO19fd6e9Ai3TZVkWd5YcF
YmIiSfErzkRMsnqclFSrF6CGhRmCIkZFmjm19eBnrtlvhReBaiToo0UO1YtS7Mh78PJQqnl6iZi+
xjgCbNUHLU7v64r2yHNulJhUrNadN7o+qlPLozDw7eZOGjRgACCfjIv5Mc8w1BFEas7Yftxm/uyk
rWsHNOIcHurEca4LPWHERBcbTEC2rNhMncBrzqhFpiSTEyGNY8Vv1mycLjMIhCkxcu4KTenWDvok
/SrfwvaJkwWqSSqVzzFWVo4ItD7Xh0D48UTaJMhDXHKW05WHso4nC5GS5b1YRTtg2zFkg8w/Ggs0
km0MhLZm/MkXHyNxDkZWj8vCqjkSF8Lsol0K/mCHstx8bu0SqESrLPHJJcHdCDzO7uezsjukvkg+
by3sDBqqColmz87mEhFzyVKI2A2A5baKPOO2MFMHQ5033PZ42Sb0rhwp99lE0jFBHy65sbVlLAcZ
cWgLZr1oEePpzII29iKLJESEHH2yzbhmCMC3JoirFcyULVEjOC0Gi2dOKMKKwVVhaUqXcWtmyVXF
TpXix3AM7LcBh9OHZk7FkTB09OdmdilSd7zgdsVbjL83uR2rK+wSYZw3BWG2cX47OdZ5kbXtde5V
t4XVp1dziXLa0whLT+6igYegS81znELXkWoXTD9oe5nqXYvZ3lZ6e+bkNmW/ihsdIOg81IcyEc1K
8zBC1bTtDa3vM6vTj0m8pKHfl8DaRf/IHpfzAbAFV172kM/qsYmndKvzIRzCVPNOyq+xPu2N0nxE
b3gEXwjsgPxkzA3OFeOmfe7bz2pR9+5AWdthf2URMZvDiGsRPUN+WpA77/Je26dL9lw7+UMP857A
iOGMHrX12hjTbmYxOQ3kNJ5Noh+WUOolprsYd7uDn3YzjD3cB5Xct/wEI48wIC+zh0cW/5UgoQji
LoB8SSYuJptL0FVkqgtnU+rWOdseqxztITyn5pU5j94OtgfzHSwg8dYabXop5uQRAOqYh2XJcQQY
CNEnW38iOgrPulvnGMnqdhenxXmk6rNhneqLEcwEDil4WTfFkF9o4zyQItnZ+VfZ2accBug53o7p
xq3YURxMCij68mul4ZeRqbwvR3pLOIS0A9HHD6pLqxO3fQw8t3YuopzTcsJatPeYQgUc0qurXLdu
EpDR+9F2kMj7OQrZSnMPmpU/tOTXhpHLzpsWSUroojw3rei+gxJ/aK38BIvYuuvHEfF+Uho3GAFx
4trihiGBH5Seqr7YZse1y9a7plWTbBdHnzfVwFaNzv5y8PA9bXI/FTi6qmq4G1VTfbPdub6wvHoF
wCbzbpa6cxq0qb7Su/6rmcXiCKUzrOeKdQcNPSp12+xXJkP72tfGVW9mZratLKvE24Jz3GkUOvZJ
L4Kyr3Cd+zK9zuIJdAJQsvGybrF/NYh12V0HYom9VF2TI5CHIknuuyn5qDeDdmNQqpKcYXbbNG0+
RhIveqHil6IYvuh0abLAwc9yp8V6fe9ottihkhVfXSN6yPRyeShKLQ/AhVG/LLjJZww9ykrHLR2P
Pe5zpK1JkR+Awn7BlGEGk7S+Si3fOC7+59VbkPqxdudmBbveWDihPXu4GrPoojH1/DgNM5/fpWaF
qpK3yr4slqrcmGI69UbH25zYfraH+CCOg+UfNdqJECXsG6w8y3FeT/sF3cZAmcWOGPfiWjr4uvE0
39I4+QTv+1sKsPRGI7P+3rTz7Es8tEYkj4mdGSbRs+2S8stXjblvf/NsZLVOUO+WBRVcCK9zFT0T
jd7o14wdR+KUDayHManS+WR/a3GAwfcw89QSIf5DPAbl2tG57QbT0c9MIq9HsbGS0S++rcicwg1y
olmGLS0xAsVDkjyyqrpsOy/xy12h3NFleyV+vX4ZvW5o0m09zMZUhtQEosov7UWTDDPyFh/XGWcz
mBgB9nlcGoGHwzy/yRIxtHcinbTps13iJVdbReOkEWewK8YUb39Jq86670rNMJtrzyn1Kb9AAKhX
1TXN8cLrr+kymHn2FLVdjDualNbom+4nbgoF2sVrvEU8qr5YMe4xvJ7dsjHxmbW4PC1n2kvROLcE
D1Iu611e7JyG9hMDkBHLwGW3el8fssprPglhNiRJEFuof2xS3G/Vv+9827xWd0P3+jpwwH17jP1f
eapdB3x/Nhx+ONRi5Kur9On7c+36D34/1preB8b3uqnDylpZcStm8neopml8cFcVLRIfmhIrjOzP
c63tf1gZnEzvOO8yfljZk3+ca233Az0M+LQ0TRh3YDr5O+fad2JZNBqo1Lz1+vRhVsLyu9bIYjbm
sOriOAvp5rm79J+a2On3GrblC0pL/yw1yup8HZbvEZG6e9HNOOpcIB9rIeH6GNQiecaukj189xX+
Rc/mrf7htw/mWeigbDTLqPbeTzGZVWiZKixagVPTnldwoLEv94oPyniRsy7gjJ9f8G33bb0g41wX
MRkpr3THLLoM34/CLZ1tD4E8Wvc1WVTvvO6sE9rw+POrrCLD79oIOnY2xsVrZwK92o/GBEtGuO6a
zgtTIfWLKVrEQBZiSuNfE+ZDZZrxAxnU5nUzq+QXc9l3okTEUMh/YajaiIFX5vF7a0LkCaReHK62
YnHyL0TKF2d91SwopGy2pq4Q1Z5YXQXmJiuprT0Y9UsizX1p6c4lM1Xnij3Y+/zzL+TdLP33T4Ve
BZkpqmjUJOLt9+42VuyLKI5Cksa1HTEa7gHcRs9JQ6swjftLcptN6gq4YX/ezG4eJFhzDo4z6h/z
KucBNPwbvKDYdTvh4gL8xcfjTXt3w1AZ0ToUuM7A6r0H63mLC7OIDJxwin1vN+S+CPXM6p6Y5EwH
d84NMB4arQ8HLefeMBhd+J0NlHxy6nPQ3cPfTLHgHq4aWUj0mCVQxLz7tpyFSCl2gGRr49fGjc/4
bdt0ibd1G137xK49/z0p62/3BzEwixAodHq1798L0BYF1DXyDPy2LnaAJuFT53Wn33XdTKJHlQJj
q5T61nILAqyMw+Xc2PkW6FhzpkWJ9qDjNvnFXXkryvrtM/Eor5IgOuVgD9+9q1OPq9wsnHQLVdq9
6QYaJwBBxtCKowm1KXnNblf6v/jq3y8QYp080whkVVrRpu9pjqbkoEqQXLat3Sjee6If9wvgwV98
339xFWtd98jJQvZNk/7t61BB2fQZ5eTbKScFFFlD5mwKKcrbnz/XP3yD2GwYWNEWxfsC0nf98++E
P1XKMkEcuhPmBFidajOxjpVDMnWQIx/ZLzJ19iQHONc/v6rzthPPjeOy7Hf8aqhbBdrot5cdrMq3
EYJaSAkWLTqQJ6F9s4wpqXb13Ca7Uhkcapm8MwJSWjd326iqYct0izJp0Xlk2oYae+O4OkyGO2ZP
iD5qgYl9pdvZm942VRJ01tzcdlDc2sC1luk2y+z4YpUmXWUqM25aW/T2thmwaQQEjfUX8SKMaZNJ
e+bsW+prnlxUr3WVYe57PTPrS75G2w6g4E/boRLNjrKSFlw3mXAzYr+XnLMTY3hMmsm51LVSVbsx
MesznhMi3Cb6v/0mt6Ayb/I0r1VgSre467200APPaGMzrJRsRjJlR6e6mcArHeg9Ft5eGLOdktQ2
Fl8G2waP4Iu5eJx8M402Xq5pI67dxIDMoA+wSYSm3GeYdF0XaqXO6UK2R+bt0Z1Ko/axsDLcvGVX
9b+YJ/3Vk8RyJEDhUq2wOL29pQXEAhT7pk3jttTCOmWOi2XT2Tot80GxcFpKCkKdf/4grS/4m210
fY5wTJKQwc9iWPb2oopQQknPzw7pGzrbhaPltq2aJjQh6f/dtYa1T1+jJxjOrZ6Id49s39PawnDE
pXgrCOLC2RQlCSc/0VhnPOczQSda8Yu9+i++VMdg3KEzGEPh9IPFNY5H+uo5h/LaH05kssEycovQ
MiLQPi71iTN0f4yn/uVg8C++U2TFRHrQmUeaI94tqrWF5R0sE79omlo7XIXw2FKv2ok2dg8/v33r
d/bu9rGbUoI4q/iRQujt7eszC/g0MeNh73DQYtfqjnqVpgSP+svJKMvpF9dbi+z3F+Qc+lvKt0Vd
bb97XgrXbmsJpzEsHQiJfun537xFFc9psqT3khTcT1A6pdrrdWeAm+za5VaP3KnZ67kt3M3SePXe
WekNIe+Xft3G4CJD/Abzsa/g4v3ilfqLO0FSMFFODJ34lt5PaJkiNUobatptZDdeyHVm2TaRvnGa
/leM1b+6FPUonBMDfTlE67d3YiTlFo4UqBsjgZOjIHgcM00jLY1V+Rc34a/uATxV3tjVHYs17+2l
5sTsvWzM3BC2X3QB7aUPFmrWJvB6GtxqwBMsLPH3fAe/7TjQcwGrExNFRPl740bt+ynczYXhtptX
iFtJUOrMfsVkTeb+7z7VnCBAPaO6ZKaCgOztL5hMi1vA8XTgxpCQm5HkvW0X2REHhQ/OyIfiF87q
H0sFhJZ4SsGQQ6sX+ruHOkpEXsKtcEIiA+1dr83Dhc8O+4uH8cd3lZ/M9JUrsbpjH3r7W7UpaAUs
wXaYOrMPqCiVe1Em8lI4fk1qe+v94nr8SH7i29WBtQUGP+IAYlqodt9esch9n3NYRaSpM2okGKVT
NWB6QHixQ3NPGla1MklwLyTNWT+1SxxINUC7i3qDpCvPazKgknQJtz2qA+KZHKe8h1abVUBjBONP
BU1iU5MyPwY02qIDRIvxkaq9rYJoboqXNKrnfZIK9Y2udH0VQ6kzd60r2bkLkSi5qxV7a9B7SEa2
Lo2hSzAz3Zcp0ylbNNcicqLp/Dio7L743GbEJASWHkuGH3onX5N6ZVcD82OmqoSpnqOa8mvjo7Ub
OFJn7TmHNP3F6pppQqxmlA89reSHnLv9LU/66JIGMZCecVyiPKBhhTAlpbdZbvLWLRNeJsPKAluf
6me7tobozHcLe/0So/na1lKiSS2wV9GuR09FPFGZdJeW1k1kEmrShVaULwWHvyF1z4UE00JCaTy9
mkMLLCyJnfLJaYa23E4w5e45LIwf4bnMMZQ/ZcQXshA0xxjOTs/R2DnoohqPsBycGUBxyCQdPgK0
rZrdsAjOcaBrSoJI07ZfNkYCPWWfTq5N6TSJQQR8KBYkInXLl2XutVvIc1kW1i0qn0CtgN0AjpND
jgycOCag/mi/rMymb445Kn6vPI3lrktVfFvMRdRszFY1VyDsm0dKN8ZYWpTatDlH1C1keLYmQ55S
QyvJJEXEQVqD9mUoCEKWiVVPL30cJvrPRDbq7gXpnPQypeMND0UNTWUDupZmuWjn6mwwgUYF+eKR
QQoTxN+3KL/PdWhRdK8hEsx0jH3wNn7a92mQQsg75w5OxobqU5FRC6+IdnOsuWq9t/xFMh+QG2SR
kJfSg5EGjrFz7zO90pAyrZnsJwAb9VGzq+SrWZt+vs9qER2XQUGaJn+5OqaCsfgGGV98wxDEvOdC
erGZ+q5+VFO13PJcp3DDkmZ8bevOl/u8nvi0ZskmFxAQ3l45XfpLUMKPJwFe8lWq79E98CDEvX3J
IUQbBQkcJnoKHcYOAUghW7B5ko6mtpQdZSB05HRupDpaE7/ybf3YC6GYg+vhIR3UiaV8D8Oo6DO3
ZskgpqmAQKLMW9qwK1ZO4ow2rRzsZietJqZAYWzQMDe98hkQXpnc8NCzpbpgyjv/otL8cS9eAyVW
SRZfDRKtdb3/7kw2aAw/CH1ywtbjdGFZeHc0pKa0fP3i5udb1Q99P0rZ1bfAL78GOqCpeHstP6+F
tNxBwLRCtDnVqCEYnlcXSHOs85m0wCeSRCrAhCOyxQ7wHQeQejPDEuV1Jt7dJQ3lfMQ5v/v5B/ux
SMCPgnmb4y/o/x/sVmkBWNXICPPTu3q40Bn2qgCDs7arvQatWu5Uj4Aq1PbnV/0hCY0ydJXFUW9x
9ib47d0mt2SNntqJcqB1jvFlk7Lg0wZsjhW4bnhhjtwtBJ+jM83dazcd3GOxwJIDzZj2X8i5LT/9
/PMge+L7f7MH0jAmbglXjjDoAb8/nxvdNIHwEzEVxCjPrKRY7B3TQIfVFE1EugEamJr7DjfqZYzG
KN+YDY8PQEQdEBjP8NdxpmcK1aVyj1Nu6DzTBTaIQCy2pW/bjvoSqULeNUeOzKx1FWP5s7jxfEnk
Mfj7TRML+xGdkH4wHUaY7L+rWrRkOnRgvhwjlY7qog5kZrCNRiaL5EbNtvMxseMKOSECHcZzuSki
XiaZXsLeTKAPmMQUMuPL9X5D28x5aaqJRWYoWzUdhUMabODanXrw4BAKhvmri79Bo3k0uA+fRCNA
mwkFHz3sWnLF+cuQqF+YCFnFtmTmRwbwjN0Gcq3mGVBM3AnwgcWI1TWvbNH0D86ilmFnLKK9kqy7
YsMg20DTmc1QUdLJ6e57l1bCVpq4OA/KMzUiMG39BBzYqa5JngB0P02uMAhG14vHVsaCGSJ0qD1m
QBpeCRN6JGJQ3ERQpwMY8mleSbBCtsM1KHD7a4bqS9uzLxblaznO+nCfLlSxD4uf2OahneukXMN8
iO4Q4I2RyKdRf1yYc12uBJHxgshe39rkghS1cIYubh0zNbTdfk6GnEBCe+yMG/xxckdaqWhD2Xl6
RLKo1wGwl00Lkq3ok6sVz41IbcjUvR5PkOychIEDdzNeAcKy06CzpQ0jJuLEdXPXCb1/SaJI3bBR
xy8QmC1Sy/PUfqboRYjhk2VgImPQmk8YctkoK2CKnzlPSppXWYfvIAHYGh29WaUwXHo10quD2rsn
JS7NgpRxvLVVbTLc972zLv3TXOyx9nn9VlWle1+3yiVrA2Harkkh8m5qV0jC1/soz7eMeaW+Wyoe
U1QIeUOQNt7Qq4wkHHOT21k5A+McElK2zaF/pGro9QCpXOwFdZeWc7jw9hm7jtn5w0C+U7mNlGK4
12tj80omeJ0cSN+U5Abju5UA0fKiII+pI++nLRL7Ils6pMlwRjwTRt16ndWAcagmK5GBXc8YHCyr
d/ZNNBA/MCxqJLhgQRN/QcC4TtRTxQPIHER7dlSGNLzyyx5d+oL381CTs/Mptid10FBUx9s08icU
cgaRE0s1O5/lIGctGGS0oiJzhgnh3KMuCoYJoPJ6atVAyc06ynI4q9MXxSSTnsxUTJ8WbYFShg6c
zHeMdPW+7aa1som9T1qtoT2HwedXIWCKNWC86fUHCbubcAIeqrNpsbJX2+21m7iHbIteIx2fianq
9I1yC/1z3vraPRgWcORUldpNOQgo8iltmjte9WhACzQWn/PMcz6Npi/vbSPLv6nRGU9d3CDL1voG
9HZJ/uyD6TfxczG4rrYKc/EVZ/lggRbrEjMOeM9W+WCl6mJbtAZiZjpw7bzhYD10gedM0KujaEaN
pEiKRU3NoGlrWhD5CKFeIx2ELAxEYn0ExRt4arkngUt8IcQ2dzdF3s5nHuICXgsb9t1R09qx2ko4
ykyisMq/wEeOmfWi45nOXYif427hZHkdTa36NJWVY+Gzq7yHXMbgPNvWECHagSljP1/ikzFGpOcY
pDfOG1KpvSJsVG+Cx8sRADKXmYV9YGPBvKdqBaQXpIKeHhvptto2H8v0sqy6liD0YSUXCobIxrZz
4qUMK4ME4aap60cIZgg8Ux+i5NY0x/6r0DTWMy/OtCvgIghOOPrLcYMQUCIF7DK8BdqU649q0Hxi
H3gru72/0ODcpKaVPOoRWYxsKRAMN/VEwjoj7LoNlZ4zvoq9Os+vXGuonNDDGjzvF9+Pv4m5zZ2D
qqX2kTvdtcwFBIlqbaIos+24QPwP3CBdQbOG/4lMtyFo2jgjKc/LaA0UsMmSrZ9L52GMKvasWNbF
19RYdJC2mpt/HPS4vWmhbuFLkFWFZjFFBgVH3bKDXlpTtCFdABWKbg1at1WiIt208+rpOXbMegxM
6uZPEanIz12iReMhqSt2UTwveRVyM+XFBA6dGRO0MD0gjWp20eWPoXJJdCDVea3OZC2NTyXCge6Q
VMKJQx22fhSSk6kI9kSiSge4ZHjwe4fw3yEm/39t2E5d/K+H7Zvl9QWL3JthO//g92G74X3w1r4w
3Sx6MND7KGt/H7Yb+AoxEzJuZ2Luw4ajWfLPAEsDpTiGQ7pSHoQ62mB/DtvRpNt0tHGXQpJYZ19/
S0TOhOp9iY/hAeeLzQ/iOgyZ3/fA4tzTHMdfkcO1d1dDoCUezz8QVoZGQ+uPwHXImc3o3nfUV5tO
uk+8Lt51WuruFvN7Fnbes45+OmUgF08c+hurvxgbqiWCeU9LbVeXtuWfu2VWbeB7sLiDWnJlogMW
rY9YgDfWKMiS7qfzousPTWIQegBH1M6KwK9Zf+uThsw7S+qTb5df0Kq81Co6WEP3rdd8jLziTG/c
28Qcd9LaJsVj4r/W0/noPw6LfrCjs1iBvUwvDNa9Vlz2mT4HrYVbkVluNO99iN6tsF/85plPBw3q
pJN3EESEvZVpeT34E69PvvVYiVJmFmN1nPNpSzXDhPi8t5nrWchdl7ulOJm0AOBtqMDWXrJcf1iI
nlb+cun5TTC15UHz7xX9ECYTV1n3eansDTiqoGEvXFgD4uQsnurTbG06J927zrMF9k0+xmXDPClQ
KMj9FLTSpYksUF82gwfsvrdftZgok16aGJwgclvXs0YiiNbfd/GTtxq8ItA3dwRSbzCQHgyCnWdO
uAzWrlWCiQkDntfpp8RqDoseW1BZLfuErG+v2d1LNMVnPSjUYJygG0/qwtXRZM5dwMD3MKbpc97t
pvwJx5UIcjSVM2VIpSF9N/dpDK69Mg7+qLEqXlkDUlpAx8OROWZ2E3PZhDo1FwCfrzvzMaN9RLth
06jrYjhb892rcVwlc1VQJH5yTGR9MeYItXJgRXbU3dKq2rjGdVSBX3VFWHTddeyMd52Xy6C1530v
KnulpMtAm8vPEzh5fJfzTVx752JEQ+cC7q28ZUcqob+ZUPU2Sr/tbb7kBTguxd6wMTldWovxzdBf
LVK0Qxbn05w96n25j8n1QKO56caPDQfo40A2V2aDwc0o+NCoP/QoiseIFjIQ6XKGwr4c/WEM7KE6
B3efbca+vnLmE1aEb5k7XfZ+EVYdRP+h3kckJdn557LpwlHiLPXK81T2COrP5+SO/TVszSGU9hPi
fOT0/iGG0Fsw17L18bpfVf+1B5xQAtwzcPynoKW+Jsays4zi42DKuyitiOEbg3HxwnkeLv35voaE
b6X2DdpbwkmKY2FpByXUaa71F///UHcey7FjaZJ+olMGLbYRAEILMqg3MN5LElrjQD39fJHdY5aZ
XVNpvZxdmWVlMggGjvjd/fPcfMfd8Dtt39xl2zHhCfuFEoR2Z1QvdmvvBzD0RXlpTfsmdeZ0k0tK
VuFraA1bJwsfwqH4iQm/rRoaBtfGqKp8yyU7mXmWy9B/EoL87bbVPv7jj9EHHNOJv8GkngS8Z0gx
e2dO39kJX10SsCtMiT+dq3yrmkKNjjO4gNRYJsLEZ0550AiCyDby0qi44tLwFXyrkxRNUJhYbZdM
KQN1nLAgRu+umS1e1GT2Rcw657vF2cUVRYhzNDN3cEQUTLj1EUorTx3aZ6oH1pDWT4qSbxWmYmX5
vtR+YppvWVhumxDloNFp9/mthjPlFUTkrHJZTXX8S3Wac2zPK41TNmM5bIZZDig2oWFmrYTGcsml
OT2yjo6eas9HteS1RvL7GhXHdyriGrZ2wDHY3KpYHBNDMbiVusammZ8lPQWLoQ1oPzYnBrIXQ2Xc
MswQ9oJyZfR47x0qKlZK2N1mMqEFROMH3KOXps42NFCtS2ty9k7O/NiK6mUbthDxK1VYwRLzasIf
xNqfJR+Z1hGlhYpahRdnIMUrsqNTGfOTWSivbT5fke0PqW2eVaKPoXGQIgIZPyTfVGk9clE0OPFZ
320Id5F4hcOYPI237qxxwcqddN8axeQV5nQdyLK+673LiNOKHazFJu1A3Qxjc2jTJrBA3dozb5Mh
wiOuzvacNA2H8iHqVrWRH20zbLZhP1MXUTNqOPeNkZySgihA5krfSXQCG7oYsKVTvabU+jNe82KX
hoq1cziz3kRrSs/GK8v6rZxCCnLeegnAy7Km5IXT1BiYzPcf+IKk+O+i5AgRezpEBkJs1BnV1so7
wNtO3fh5JEjOssB6zWyF7IpphuF/OdmtGzQLt7SZijEh401ElT3L2m9TGe9WWKI0MlGyW8SI02+5
KPtRXFc7dcECr1VfdR/dVEGGpRFVMGuPtG7ox5D+RU9ra+m3rFhXCpd4bciylOdWNyj6ivvhF8QL
jFO5Mas7GDUEfHHysN5q5ZnCEtiry9BcALBRMmY9CXOqd1Nqsz5y6ya880PC2nci7cMoFcWLHc1z
R73YZ3U/bXLH4yHXXIwaogtTlu16uzR8C3YApXfZez/FSmCOzMlsN37NI6zoEGejqZY7enpuSTaX
J8NOs98902MiHGO6D5lUr6rCdNboFLU34wFfGQ2Hf5nk6makB4YUcMKxgCxEkaYNrRoqX1gLhglx
n6tpiME3yzxcG5AUfbMuepDo9/8a7jZSTG1xKUvtU6cydGPSnY21N97i635C+LiYijOu9cpsjlLh
oGC/4JdzN8SN9XWbTstaVPMvLSXYNpMAODjUWqyVzpm3BeeuDaVy4Vo0p3naKHRJJctP1Ceqx3Cc
nK/VvhIF+xqsiGRDo/ixg8M/1vITtJVnPel2XTSf7t7zRdiBrpfb3pRPWlt4Kt0wwDF/T3b2QTj7
3n+1aXnsSZJvINtsLDzUyRSExhFRB23+fmYy90n3hwN+HXONSVWoAkW4Hrt4vxROwoxBbvLw7jRp
TpWZ7d2puESuXOfjpenMbVlCxqvrTahbPk1qgOE5uNHm4ouMV8NQ6zPPnhPETRipu6/z0n4nZTgc
lmGJQO3HfP9jZeASKwSh1WJMFxoSma4B43aZAChGuLMZwm+ySJuCthwmr48roYMfNMrE75sFbOUy
urlvLCAcSGAM5jayUYmo20xS7tmqu29q3T5wSLZ+4ZKe1rESVgfknQzSU69sqnqJH7CwsjPiecmD
bsAGQvJfIeuVu4FWGOzOQ2/6OuZuWMNsTETMl8OAA/lRjbGZy3ExtzLO1OPQVukHN7jmsaq6iiLr
hVNSR3/QjfYHqrr0mdsZ7YO6AbWeGJ+pUVTS1KayTfOpeW0NnGbGqFsY5wca92ZRlttaqeendJnV
U+uact8ZvflTqHBYQUn0D64iPk2ajDjNNWl/dnpMQ1NUcZ4puFWeU0YBgXTK5IlRtLLT+dVJHCr2
Ayxi20uHyNzlql1v6ZniaiuGdr2EWs/KF+ueNU7melTHYk9Qht2DDN0csH7o+pZJ5nbKwWEPbvKm
dd1koGwq5qtKVmi9DGrsdbZMry4QNfS0oqN0zaLTbZXWTvhsDdLd4d5e+KPegaRtyDGFIchaLTpx
KDOM4Evq6q96SnCo0Lt8r+sjHPOiWDgqYqH8XJhwkONQSXMYdic3IwmY01SK9I1RlrObVBMZTxsL
5lplXg9fC80v22kg4ENq7cO0eoUFUReeLaRx0irnMXHNjcl4k1RiAlLBCZpWIzUj9k003Bu2pmLD
k6Q0LBInHF1np51ejGzyxnk8a8ww+SoN03Tg+N55DFnQu2ZBW2QWfujGGOSYdplGlMdEUY9uzA44
O/lOkdUT/vtnPV+ovKSk3ZhYnqon9tW93jm+QlmXN6Fs+kxv3oVUVcb3asBUqvYbpVr8Me2uGjVT
6wbGqm3SXeWyXkItCk+5Vp1qNd65yCBiqZgFjbXvWtFLlU1YxMJLhwOMA6DS7aoqjvfA791Vpg10
ZlDxCjHCeF1G0pRy0Hj4drvONOeXO1kD+wBqkzUnyT6djfpJ0xqAHszTnpacxCeRfXdlATFaGwQl
AtozWq9O2+clX9zHjPQoHLgFRmNu7Qu81zKxoyAM8SA25HFXdcYX/96Rt8IiVPtTLfaRbQRa7T7O
6keVMIaue6j87SZkfMKO4tt464yy5MmkgEUobF1JMW0m6mjwuvSgW2RgVujrDXbciLG1AU7m7KrD
l+yIrzBlK2m4VNogR85bq6YiRt4qaDXQl+iMtXHMHJRFDt5ExRS+pUzeEQPsGGgVWLqjPfSocyQ6
DOSKvNbxqK4S23Q2uYsrOuniTS1aagsNtH7GQAj8ZTf5+VAgDOf4+wJ2B/uUDSbnKy1Ktmai669K
y5LQxRbqs5p1VmAUCuEWplJ+0eXNJaaJ06daJEHpiZwDVzleApquikADSh9USm5sYY7Ee5Hk5fMk
hOsbsDKvOW3a65562VcdhPDGUtp20yPEiNW0TO5rA8T/ajHBfE7xU95sU2pbBZ5KIBk9J2snd81X
zcQBEg9NespL4d7KHMwOllrj3gaK6KekY7NTlaR4HQEAPN1p0J+Tnfe/Bs4X+36RYq/gMuwC2aj9
Mx2/8iLJM+8FHZIftIxQ6Dlkw7AxSkJvK9Mt3LM7Wv0bMdPwllH39ajKhI1oYNpJLDlMiiepz/rH
Yhlxdo81q8jtWhN6ultPW5lStaiBLnkyYbcFTplN58yslcMCXYRzB19Myy7UW6g1d9NfK04lXV67
orWbc4gwQFO1ReJwneZ6j5Fjaawji/5yoKaWW5tjtuVrn7FPquYMxEhpjRtI7/iN5insizoVvq/S
NXstwL+pvTBAmHYt0Bwfz3PlCzNF38apNEVJ2xNJb7XHSaXMjXusND2tnDMezcDG7BDxYlQbv+Sp
YfiNVUZXVxviH4mXRF11kUHJYVgtkq+WHWN7NcleaqGmBou0uRnaop4PwNzYEwD04DUZkFKq8p5T
0v10LI8x39rEnXbqHeHXLUjWqF7UHYwro7eeCtFe2We7FYT0FrUNIpo0bkoRc4XJQi8Px2SrToLx
bSNIrJeL+uUWg7XS29AjCpasGRYDeZFJfya4ukvCYvBLLui+NCkWCAUlQm72VoVavtHsOBhdw091
1mw7Sx5Ss3NXsTNy7Mrey2oyuZprb21RnOu7z0WCa3xyoP0TxcVlPJQtHbc2Htu6XIZDjom2iH8W
ZiWAYFaDVF5lHO5cmfujocqVRnpv1WoL9scw9Ppc30POQXQbF/69fDxWxMIGCo5WLhcwHb4Vt9H7
/fHBsTMwhkggWyuUrgcI0FqeU4wYc860gXkSGCuvkvGTkvQMB/Sq8jih7hS72pptSxMsLhMufGp9
0urvXrssFSct5JFVnhZnph4243PLRJEDqyxGJhl2Q8ed47nuIWkCXWty3iEUqE6JvlO1DNLC/q6n
JH8uC3HqprH17XuNi1uExlbVOk7ZEApWWVpfuEnteJRfApwZjMZQ+FHXB1k0fVqadWWRY42Hzcpv
+0XNqK/Ub6EgmW0xLknDYVxjWYpWfXO/lKU0jzoACTb0EvPxGVuzMYkX1BUfJwp3Urc+yHaRByWz
1ODucO5Cy/VbJ5o8ymkHqlQZEprkhpUW6dI56nkQpel7Y6kX8ru/ReyCIZLsmZHIZpCZQF+LsjI2
7DogEfIy89uqkEEcM0Rp5ho8e1U0dGWRWy+0qnuIKKhkyXdYWoCSqd0ThpBjKB1OlVn1QkLNc2vn
k0oTpIOyTDaqkp2GbAtg7CYR44jmYeJsFdKdxTpO3VMUKjpo2p6ulhRFtA6xX3d6zbjFnWn5Vo7Y
6q0za/boR2V3IOS44DmoXL90tXTFpHedm/FRYQ7kU2mXfkZLypfQaqrXpZp+1LE3g+V+8VTaPPWR
4c5IRHuXxnCGGZ85StjRiKyj7ASsB8pYLmTH6Ukb9ekCRMPejBW+4Xg+VBRIEobV2JXoDbCwwOS2
ewIH0pF3urltXb3o40JbWc78Fv185DFQuzQNabtS4hrZANjSUTBxuuk6zyaimGfdk4dos2VjJdFD
UXKk1wftZeaujbDvnnUt4nmVxaIwkumonMdPUQwUBlbRMw6NfEM83TpY1BnQcxXvugXwEIYYv42n
q5oX5lPBeDFxyM1EBZ3PRh7bm6pq7ECr5nSDjSKnwbxyHkRMO9wYXbXF2PNJXtgTT3e3U2HDGqDq
ewujl6UwZW8MowSoNXKiilNyqkvFNwWIVQg6W9o7iLpmyQbxDAcy7d7+bDgHlxNPU07zB5uVytk+
8QdGQUeZqQxRNYXCbGVur0Oi1heOBie17w7W/b0YRgKczpg+ZKAhANlG3+oQZz4epd8UiWorhHnn
NuULr31WPQi9ZZFsqVeO8rZ6wHiYcfaoAJBUKinqLlu0fW3W5nGmGfxSCS3ZdqqbBMmIVQ9WHpx1
iPJsXNfcwg+W1NYLBrfNOOPe1ey6vrLxbMpGcbcqgvClNxFrS9Zg0A8X1SpujokwPuhfQ738sSvx
FwlBjPEVhUrL0cYr0+bZtCciuQYr6twHChJUQeVFL5sX3fpIDCbR0aTol1juaB33bO1hiBEulU/B
HO7mVOaIQuk0ewK47Yqbl3FDPM42Tr8MT2VId9riTPKSlrqgJzHbtZg9TmYs53t5+Lt0Gg6GSfvS
MBJjzM7Cix7GlWnMyau6GDrArfGbojun5E89N+QfSi3ODnEdegDwBs2c9imsODApNslvOAKDYFDa
UAtdGThneSFSS3c54s45BxWGsgQMMjfcKaoAUIIlUa8AWlDjmzxz6NUgfWNoIIDqm2ZPUxkXYsau
r/j5u1PcxebKAJW27hqp3kssNy1rbpbiBgkN8HIat3292LZUN061hV7xljU9zLWmMg/lvRw+TKSx
LQ03ZmLAsavqu47uw8JcOcPMPpjWPzFksqnKGtxkd3JAvaSBpVGwyJBbmHtESxQJ01aCri9+a5F9
yJryOFkkxTOZvbVzpBwGCbcky8Ydqd56SyrbXslwGTK4NCTcVYAqo+zUb0fJ+82oyWN+f+wo9XeS
QbMfkrz31ZliPU3nWba/XDVMK5yHiJKlOR5Hhy95Etp7ZJo2KBxj8HR6ufaF2v2WxO2e0tD6hofg
DZGxl0yQx7gUAc2j7EiRO1JXJ9kkyx522ZQV3a/GMT/hzgBYdAf9iRDwE1+DqyysxKv16JvTj3Yk
rr7XR8s8TKY4REMKmiFiBOziy/AJtkCynkK6pzP8yrBIYinGHQnzcq0tXCCrQj9l6XTVbPViRdGr
kPTUFkaxuWOONk2q7YsoKVdtw1kgL+Kjlo57o7Doe9Iw7QI3LCgt5yo7gbw1ctMvinSfdSPoRqhj
cg9Z0s6eyuyElHrhmoo1zQ5Q7y32fisP7AYTMGjk0hb2qmmx7hXcfpkZBuQpT4YSXwZDfSB2Tl1l
iyukXQSHG/ei2xZouXGaAjf/Fs6KvriRmupKoGET4Kefcasr/XXq05vZF9EOc99FpTyxHat5bWjz
WWbIRo3yFVoJK32S4FZM+mid8n+42DIaV5kFYgRLDO+ZPoPo/FBa5Yej9tYWzt1zjBdndm5ukx7L
Obn0ofwqjUQ/Op3h4jQtah/k3XiZRXTA0Qr9wl5e+8gkG0TMvijPhcgf3KiHN8iytbh7oc/bsjdS
b3G7jUWTyeiCneLxA1Ycy1XXzA+Do1zI8R5H5bnBhDGUdIuDDSiyzvHMPPKLtrvxZ11xUCrW4cAh
qQvd65zdX2ACjoPKG1e02cWoloOcicTy14wiBmK0y9+JRFhNYywMxC/pO4ZiM+fVLjLdV5ttc0U9
ydluFXwGV+s+n1fFqzQTyg7BXQ4V/aaOzssv02q5EC62MUFXoZdJ29wxU3kjZfhQDfwu0+Riv0OM
ijbNInAfU8tTmO473bcryXd61DM0T/k14CuzQQW1ZpBbZ5dMf2TF9w7BUxM2a4tUWc6tsZa89+p7
rpH0KqxfYxx+ROxtVj36S4k7Qn2a25NVipMxyT168NoBXySxESVJeIAF1LAVp3CVsN6BJsRrwazt
Rkir3xiV5nhx0zB+s7gq58pycxF2nxrsIbfanuEw65H6pFd3pGkH12pYMbCqDlyW9wYFdlzVgCNH
kvsd4ZvRI5vzkHL/YEJtdJ7WYD5WF7GjdjwiGOt8uyVLo4p4i59pyb28An4CzGpcpQ3cvqxQ15ox
Y9mBYQVJ0tzXsoSOX6SeO8gLvmlOVAr0R4qrgZJW4iGT7V7k0UObwol2jEss8mzfxsWGdg1alN3+
oGlOvHcNMQZ01b3SfnmZ22ynwgnz6nyyfcZ39ipikLROu3zg+UwHKAj2M9XhP4rCSBVEkoOPmh8g
RvdmswJiXe4ZcpW5sSHPVx+E1m9TI/eqYXksNMCM3FQeBkBcD3EfI6C5gt+pTjhMaa441nEXFFl/
WRqNNHDKGWfBLfa7x6qsmI9lFW5lMdAiTFyVg/TZyatA67SNMZePTluD1XW5z3111IZzrN/2TsbK
wtK1S1JwVHLYUFQTJIzbmqhB5bYCF6dOpbbwd4gl4vhSh7VdHfqy9mLjycq6i85yHsXNOdGENwGk
sPXxDgQTxjsm8M7HS2Wse5lpeFetCFN/xF1mJMRGskjy20H/hwrzFEczgJsXI58DrJnn2IiCqN2l
1AJPR5qjNkb02+UaLmea5TkNCCo42WJXZv5Dip/dFkBt5vp449+sfgr0/ncMZFWv33DgfYazuCrj
3Vuge9EQrxea72uw2G1/zDON8tlPkL3rmutmyjLc9EFqdX6fstUxlMmt96KgRZKeXQq8XLKHyR5H
jFfbxCsaMwmfauJVqPhM7jJDtdeWzJXd4nDVXoW1pTwCmY1ubdQ1V/w3/OClGXZdK9wNVg4N6kib
/ILXbmxKyTdaQGXD+tDRQYxSTwShYbSA/kjN0iFzQuPuJeBXneP5BPau24d6OW76wawp5y6NlzLR
uLxN0K1WKbZUz20NwrRxfTHSUn03bd5gs557Brd59NMZdrRTMpbo1FCqV6n2GKFHhZxnmzr1Iw10
1nrJwfRGqrPKkvQeuTaceT/ZRORTrbsSzsyeJg71hKBzT1c7hDzzrXHDrV1Ut7QVz3aPA4hR6jvZ
Er+uFFSvnEW00uRDpxgwcNoXBPNqU81EJcKxDFcF14QyEdCULAIJfJ33mus0Xhbmv7XUuiLWvdD4
sNPi+IckBFcMant7mDg9TYMcWR57x9m7IXPdejIvLoF/NEn9Qjs4kyY8WeTFeZfCN1Z56DyVZCas
AwxjMmQiA2K4BzKi8LbAL6xRMQytGoET9A/zSJDFqYorMJXt4urnKDcuwIY/hGY+6qPYp3pP3Sxo
KxPPPqyGjD/lIrZRll5zkMOcC6PbpKT7Qu/fDHZX6tIXdnAjxumWi4D5KDxOI741k34tFEpqBVPp
StfX44TeKJFpwDeFYaUwJZS/zOynVaVYKxzu19xScZIw4tWzCVKNtH96jJU8Tra2CNOarda40vgf
88ThNB/MVSxiiLfywelxeIdLuNGn7EO60JUoPPyWYfxLVyqO11ayJ+dbUqgqtjTS9qsxJmIu1I1u
NIG9RHvXQvYBZoWiHR3S0H3hYHjWVZFyQkiuk0KTbjyfYfWv5tCcVlBkjqnOdlrpDm8fUDbLvq/J
IPTw1XvhOM+rEoPslsZyBXJN9lYv9saJh71qTHdBEaJc6XoKFQSb2uTKEvYfc11c0rBj73fimxJb
Yt0AV7KG8FFS9KTk2kdpzDujl5e+TIOIWQVpjx/NEEoQae7TvfF67Jqgp4qbGL3iGbKB9eToW3su
56AvJt1fUjC6MVnOFVCO8x3o3Bf6dSi6nZUWLV3t0ScJQmelWOJDpemOMaP6k6okxsr0D9WbIbIj
r/GkXvCwnjUluogx9Kyuf9NEdymHNhD2/Gi7v1wZEIw+IxfWa7vPfNPCanfHs+ajue65+2TKsAVJ
8G0ihwKhayDGpcoQrTVS4UI9UWG6MjpGLIW2I8K+xgL+OMubY+9wzG8JljxMxU3LhNf31t0KYEbI
ZGaLZb3l2hZmu8idDg2gCT8eNWq9oXau0jK5s1FyH4rRJQWJis7H1GpZKmQkbrZMlDncKn2HP7mx
N4DcWirwuLm7Of0EKXb6qLC+xFIcsX7cTJn4YlFh+8hBXylM63qQnniSZ9qQmJsDsErv2PO3vJ73
+Eq/orbfg4R4RFrz7NQ5MePYc12d0cPQNblfriqrrdbRUABoaWbPLqsNEIaNdDsHLahVvbSH43Hv
DcIZD74SmeHuWcGl0FTDUTrKl5FKaMj6c1MXv0Jg3rM7fMu8+RIi3CgyjDyQ1/Fak+3v3kkfhEkb
Onvro2Ny2h6sXVKPOK2io5t2yFCki2SKovejkNXwDfubFvnndsrOBPTuE69CO7d5c6TQ/BKPi7IG
e42DAc6yW7GOSooaq5gRJLBo5k9p/sYhd6c07Wcu47exC3V0CPswjerLPDQ/JULuSmOAx/hbPCm8
2ioDqM0yfy9mB8+gYpWMQIxJx/pkfAwTIDGkD9Hiyl6815z56jjE74Sxubsy7FwNEPVH7OmUyiwy
W1YOf1Fz1o5pWVwY2dnrOIurlTvWR1HgXIoBX65jdQZ5hW7VclLtR5hbuYIym3e1F4no2HY1YV4m
ZqsOMDnSBoleW97Jf7PYOc2g0GzPT2rUaZ/AZYFQzOQWb4oa1JZ7UYlJQmGL4zXPiDigla8rTfxa
+h5DVPwkhQ3ye+C/OKSxr2dOfEjimcdXo4pFml7xfVQPJcLDuiUqse5bmC8h7yrbA0kEvD2b1hqM
daglP2bq3mYgNV6easztio0bDR+9JT3HOJY1Eszc8qDjNPHsof0o2+locE+Ig9oAY2nUWDIs8wVP
v4dIajLl6AZ/HgQk8zL+FG36bOKKP5QQDLxMy81fulB+rLJlTVU/x5F7FjTTdy1JjwkxDtSI6C5I
/eo77b1SmrWJcpr2QNx5F3ATNaxwb4uLTWLMOUTpWnHEeo2RIdlBnL7y5zoIFysaktI1zQ0PEOGq
1tAkQKCvyASu5vgiu5Mbn6f+BZq44fWWtUu1eh8t7bZphkcnz+udUvNqmWr4ZPYW5giJCWamArdx
x72lT29m2sB8mDQS1L1yW+oZIERxUKfhTIbyiYzZxtUJE8VtYDARW42FJTa94JQT6e9h9dAKvG61
uwQkUykCluhZRfzYMJtmJEeDgvug4mvso+k1svKPZon1TT+mt05kvwcMh6H9rXNsgPW7B6GH/mHu
tX4jxk2d7Wazxq2A6prlp/trkVZBHoM6TZ8lup4rHxPmAaOfGd7ccq9VEDnqdEUYJdBnrIYzM6O+
SLR9aUpl74zZMbaxhDmK/xy7a/Vi3hV2zGhR9tDEVvyUNHH4CFu85cvQwWGb++SbyPWyLaQuvmla
zvw8Hsrbgv3xR48ddhiNKE7GTlSMSXxOCnOcPY3aEKTWuX8l7zmecdFiyneUGUeBTA+z6J3dvDR6
4MRldwQ0Fx8LM4t/hWXcsqVzb9VDQkQqcmZQhEq7FbQSwYbMwrfRij7pzzy1ZvppN2hJWl91aC2k
k1bC1nzsgPVxiJf2lJOnOtt6oezUbngBkUTSJGQK6uuifLFrYJkrTZP6Xs2dCEEz+2qjds2aSze9
CBbY+5OkwaFUL1UXv87OgInNeukSHKZqUjb3S9TVhvTkCeo5CGTl9VOTWuJBugw+9U+wpXRlJ1Dr
pHJK6+zaZNBUJbAUBhBb5khig6Jc+I2x6Ntk6K9NYj+2sZM8jlbtETLDL6WV077FKO1NhH1Wdi7P
laW+JUl/qLTfqVTWycANBGWGMM7Yo8en2SabMaqjUZFpe3OU0wh9fhiPqhUFNppLZF3pAtkiiq8a
Dna2+i1GtMVYbFMpKExuPvT0F45/ZsgvvLdr5sEuZqHlQyTDHEjBtC/qBA6RDguNMy+fun1PvmI5
Na3Kool7rDkt2vvMvqcS0nOU3pNpiLhzhGFQS15B6fb320vDqhJ5SwprmCgFUUHsWOJaUTwP0O8A
ptnQdlVRXJt7HgNcr6/nSvgGE7sI9IqDtcDsSCW3Ny3Va1xuhjo5VMn8kN6HSRNxXH8UTrebO5cb
7qQwcR5uuXSPgJPde5kAsQAnmXbakkZ+BE7Ga0nVrUt8s9dQEc4Lk8E40BeXc39NKs8dlWAo7zoA
vrWszrCCGrrtkUz11ex+ZmkTa904bK35ZNmrPCfRYcanKFuCYVJfl749dD3e3NLcJHOEWTl1v1yN
JZLxini3VYLDM4m7U2o1jObFchDVuCHbsckEgXiRZA4Z42ngnKWRfyK3jDUs/Io1FMAen6sALd3I
+Gj330mnYMwxOCIZ5rys5ZR/suXy6oy436rprVwqvyqxuDps6UjlEFfdql6RI/PyQv1tp7/bGjgt
o77TaHP+BzJMeJjIoMkhO6/bfl0rYBfCPE9ZSEbHT/Q6PuOkW7E2Eywk+SRCGJCRGz3NfVT5lMzY
30VbE0Ji3uYRRt4j/5/aRHlB4Y7X0shHHNdmQcw57wo+BTLtH8mC/1XG4vKf0hN/wfGfkt8trqSf
/v8HoCG52/93xiJIyvyz/PpLxoJ/4b8yFrr6L2KyNsFhYIbQS+/J7f8GGir/gopF86ZC+SNdCwbp
i//OWNgK8QuNtJihqfrdS8C/9H+Bhu6/bEAPFJURstA18q7/G6Dh3wMWioZ0BOQOcqJi6O7fAVO6
DqvMLc3Yx0YqUVFyZ9xzzoufXZDmuz89lOt/pXH/3KRxDwX/OaNLtzghDrLKBqkRSqz+xt+AKpVn
3B6hE9uO8YtwWmcx97aA1BeqjdFGIDotC/bgFRbJ7B/gH//2h0PJMHnMqgVOhQ/3p7C4YkR9WlJt
xj4gkkMpMpyKbqN7xoC0BDqBc54TFnsyhdM/xNT/R1j6j9/bIT5OVNrgE9wz3H/60XgEBZ5YiPO1
npDGAAniz+0sAA/U45lOWY4J1oSFvouaeDMX2PwjfNI7rcruDaUjroL//Heg3evf/CFckIaKxuPg
k/31AwnE5gyxMPZZv4cjJG+kptTst3wllyBcmuqncDWqYB1FdphVsiwASus+OEwMjv/wUe6P/W/f
CTAppuYogG5crON//ShLeG9sgfDh97NIT4BmLXfNXcPdQa9Gq5RI6lcxck8PEIqrdzeXy0+vJ5G1
wkqPm9/mGnrE5qO4XornpPynR3UPGP398zkubRnk3e9v3N8CSBNYJ6yzeKobZ0weDWWYGLLdjQqt
Y/ptGXebnFbYA+D+knoD4iXcGLrzPzykf/P3oixXpSDagDnEYvHXh+SAfSNM7KR+bLTTpUlq6oqW
Noft3gkQ5Y3tzWZEPnmO2uyYxRkntAnCxqdt4cX9z5/lf64XNt0iUIksnWEbONa/fhRCZNItQXz5
ZZdqX4AmsgA7dr/psVVu/vOP+jtIh9fmzz/K/NtvXYdxGDEszXxNaQgLzLgn940Iww+2sPlKEtX+
B5bCv/ku3p8uS7VlW679dzJborqpyOsu9fUYLzB9O+XBMEr9/3B2Zr1xI0m0/kUEuCbJVxVZiyTL
S7u9vRDjHpv7vvPX3y89F7gqFm8R6nkwGhAwUZnMjIzlxDk7XlDe9tWJ4qKYkDoZBhXJtaw6miS6
onYqJ2qkkdylBrMfi0WmROVCckb/x05Ne+eraRufDaOuLA/jguA+uv5siTIrMcQ0iS/yDNG4PJ0/
JKiC+XmmdD8YWY6OVjXRGTRVl8R/oeY7hlwmUkz7Qwrtx0mDV5EwHpDZ38swUU2//61vfx8OAHkl
RIpRdYXg5Pr34acgdWVU1W/LjsJLXTmE4jHE3bUZ7Ji6PVaSTBHHZ/AQQOy98jjQHnZjU5ryK1vD
QWE+nkK8rX4O62zwFtsOdwgqt5YG6RQ0Xq7NGi3591feP59KRtOFi1CsSQOlqIXFFJU6XUSluv7b
dxG2WpO18dASOFyb6tMGL1qGmU8cCe6moetuJFF2nMbJ/t847f+X/O6GIU7FZfN4AN+CmBKYxepR
S83WjtWo5namLmDW3FTmx3IAwv3gAt8/JGM1k7jA9/Cilc0MusWs3oUKTayA1unvOtf6ryASXLKx
efyWtTrdCKWbhG+S/j7e35bbG8fZVzW0oVVUJHBe19tijzrCmgEUoUGllcexI3HQ+hAmdqjCPFWi
s7sCKN+/McoGQXWo8ulXjhLgWaCVICv9uEV44sHIU+ejxaU6N8ju/KZdH73AFq/8vG9167AJZGz/
r9U1C3Tt6Avs2T21WJjNniSEMIsycVaWydm5RrfOkk3VUXcyGDTH3OqsOQIq34B/fKNMTB5B13yX
IHS4wyG74biuzay2caSB3GhIDPppABgxqhldCg2wy1pIU9kxgHSgyYNsAGz9ylepDw1J1TShC41o
UvSoRmn9UZlgIy5hDH2mYGJ/uL/hW94EEmYeKuagLfCq12drYFRzHqISGBbB7dmA7B6mVEf81Udu
+XUc9eB8394NEZG8d8KCGx1gN5x5xuowl2oFdVuhpT7gW/tnxxD3r3mwZT9z6izBHI07fuuGqPhQ
jJZDt8bspwucp7SDMzddgAXoAWKbAxoRDyI2rT120639cKVELXfH0YlXrvdjDF2OWjTkvtV341/z
MqL2YpW18gVnmz4VYi7f/Jw6hLG2kPK3ELOv43qY7Ax7tKfcT0INeE6u8X7EjLl87Wz+q0vcqTkk
Q+F+vP8d5Lm7fsUdTYNJGVFelqmt6bjSSNPGOe9yP+XQUUmYA7+G3vYID3r53tIAji66lh00I5we
ytDWdo7Bxj3HPLnEH7dmroMInemovAWG6utOEXnwhjV0JJnzBVAz7TiyLVPMPXPiNAOO5TXjpVUS
FyOexNNslwpKV0P7lHStTel57MIdp7LhqTXDhOeUc23CTCCdzqu3khK/KHsIY3w3oDvvFJpzTDMY
VhcyB4qBASTDPV2t+59yY4EWmS8M9hYQQ8ZTr40OANEDylqhHzV99AmV1MADmT0/gWNqjvdNydO/
OjVwT7KXSPY5Ao7Ia1MpDIjayAQFomuJwdwQWI8g03vPiiJo7cly4FTq8gsDrr/fbtiSBol7dNRp
V26U4zoGuHLF00U4fcu0qP1WRHp0MiS0CL5EHf4QJ/1bRr97KdSGRyBSgJnLwHOZjABfrxkF0saE
Gyn0FcCH77M6/L3AX3rs55CuIFzU/v2VbpnDGkUNvAGh/GqLSbPJUQJN8RimozCozfbXdFmqL3VU
ZJ/QO9J3dnbTHtQZqobqBJOpq8i6Fkpt6MqoeNXUtc8Fj9VDaxJdhoMc8c67nVzw9gS5fEfHUDEm
v6f8Oa9uCHPMoFH6AZEf6MRk9ts9dimN1iVT+5MSNR9SoLFFZNU72/qH0e366GIYqQeYnXXo1tfk
qTE8i1PvqpEP3RyMLiLLQUcBNZ1OdjK5H0sDDkR/CrnVMIoCoj7AhjOnTxVowoudEAIeWkul4KxO
Yf/QMEf/36wMoCcfjcT9YjOH8b4PZTfItsyR/lfY0deP6kKlo5xa6ocZ0B5cHPBCKl4cGuoPrQpA
bNXRTGW4chl7vH+MNgIP4NkCgl9LKlAY7mqjG7NnAnkB5ll3QHezaqp8zTYrsEVT4qUOE/fDQmWX
qePMGyRKCKYSiEBhVjvqcCuhnJzPT7LD4iu60uy4rI0KDr+NM44MCjAM0179Oj0ek3h0o9hnmFQ/
dNaif4IgWmVuTrPOqobeJSzdCQh7uM/0cexPyPAo4NsA8t/fp1vn6QrqeRSTgDK7+jqxzA1thi7I
Cn2hwSoPw0px6JiAu6ADaO68eVufROiyGsqSDYuazPXZb9HS7LRBC/2WHmmLBJjRPELOYnsxA1Qa
2PmOhmkrESQ1c5T/KErEWNw4jY4nxOI8irqr6WXmdBhsyz5Cw4AMxf3duH2/KPBSTbVhfYQEDQ3V
q9s5MAofVV2ItmTCZylr1L+HKG6eAdo7vq6E0QNzxnuxwKZRuStE4xBTGiujYesMgAaD0O8n7iYl
syo6pyqiCA/NUqTfgE1TVmX8cefL3yYAspj9/8yu/LpQ1HFiTgInR1vnkjmGZJgF/vL2HQXBSWyn
8WKSqF3vaAiaCo5A3E5cGuJiLQyG9emIBGcQWXR3YFiZJniv7htdST7D7y0lTOgzuzaCEtyw9fVa
oiXTSjPytSJjmrUI04MR9pknLGX55AJUPzoytE8LUMUM+0DYQIK8d9zld1t5XH4E5XnDpkWAkMn1
0t0qIHGRP6KMc+O9aU7h2WaW40VkXfeRTzt8tZsxerTwNJcOGMSlzKzyeUwLhUa7rr+zLNTbdnbm
Nux1eXSghCLgRoNm/bpqggyzsSkcEYhXPqrYBZgBGyXSybGBnlTdc5fk+amLaVj1lGW9nQ+jb+wJ
wgJS0IlHkNr19Z702hQOSoD9VtTtcSDBPuYMQj67TTQeFkWfnkpgd+oh1LLkZwtb/DsQ2HbjoU5v
UmCojJ3neMv9mTyK/CAotKioX/8e6C3roW6Ql4FxYz5rcOIcp9D54oRMR99f+ubOcyr/VCZhGF+d
BjK83JjRRPYpx1vnuTHN7wOVtFPlzu3EjAnjp4zcG2foEaOXYJj07/ftbwQedIlcJowhWdIAeK9W
ajABBLIY12ZS/Zvr4Bc0yf1nZJv7M63b5KID9z+MDcxO9w1v+RlLV+mdSPphUp5rw/kSTTZ0KhhW
KwnycbMnprXNnZMlt2992ejFwWcru3RohV1bESXtKkdrmRWVI1xIzSHV01qN55Z2+NlowMbcX9WW
04aEnoAYSQfm8eXfX8VxytJKCBL2llifH62lYZK+CGqIzCrIIP8mtsmOap5ke/pMW3YFu2gI1bIo
P692E4abRU1Q5GYiakaNUrehX5nV92KMfxtKrJ1rYfy+v9Ktg8MrYSIFTukZ+p/rlUYKYPaQkN9v
TBXh0gVi1zSabVQW6QZ9BVM70OTK3A9tjkj0zqXZup5CBszURA3HWr/Hsc0ctu2mMQRpRe71eWl4
JXKsZ0R+zB1PsHWAXptaPYdFkU350OcgFSUTFALO1kHS3wIJKrpjq9li58BufkhSGdel+kR7ef0h
HT6iq8FqF2TEwc0CsXkF3yRABOZ+4hQS23zOxtP9b7m1n5iiN0LoyRFauV+zbaXkM4tcGF6X4L0Y
dV7HOJKjjzufbuva41bxqegTaZDBXR+blIF6l7CJxiAlNsgG6EzOVZj49xf0p6ezvvc2A6qEbTg3
6gArMx1jciZbCLVD3DzOUs2YzrWEOMV1dQaw9Dyo0OFpNuh22wRg6NZV9xsemP6kw1F6JghkBGVg
KDhVNPpT8AR4ppGPvq1b1Y4L3vrk9AHp1Nu6Rh17FejZcN0jilEn/sJsGGQ+jLpVjWWAQY6dA5yG
CzhPYfy1s0MygV3tENAAXcrqoLBjrhPcebJLJASb2M+ZSnsGyPXV6OLly8y89kGZOeFaX2fnRgO9
4yzdZRD6uNMk3lg3rWpAA6YB5IFG6PU3UtouC5GRinw9LnrfVKfFM6cmPruGYkJBZMdQGpXTzmZv
pVgUaXQqbIAVmFqWv+qVh25hWgqjhmyjGpzmFDH8UXqDHTGssRQQpWRDKrFrOfO53fCiaIWkkanj
5BjTqjV2LsPGveO3WC5iKTBx3mQ+vannEyQpoV+IUD2a+O739hAangHJ+k67Sh749eeWrJ4UwmgT
MihxvewwzHT3D9et1qWa+ZjDBP3dyEWuQQehaqcijNJfiWG3pyhkduwwFk1zuX/itj43JUA+HCEe
2m5rz4aMQDf1ZeTTejKfir40LuiHxBdmSn7XUOyB9x76432bG96bqhjLJuDW9RuIhjaRHoNipFsD
t+7JSMLhosS9c2FALzv3VRp9uW9v41F0ef1VRjJ5GaHuv95lezKDqrBgFojBL/ho2xZH0cEnwIzX
Pz3MPM8pjL07L8bGIeKt4AJRFhOALVYHGsbsKZkKWik8xnAom6N1ygw1PhqTlX68v7yb7SRhUXnw
6XBbtk4adb28mj7bQhYPK7ECdpwMrUUpCm9ZmApcV4Fa7yzt9rJyVHmYNAJEF0DgOnxjulrP64wh
hcjsGbHQRssPFCb1Hyo1rWFy0+ZLh2iZz+izdkz7ovzMXBaYUMa0du7PxtJpZOsqz6Op03BcOasW
KvRB7ahSlSqsjqbaFj7kb8xmOWWTH+9v880bKVeNLqHLY0wpyFndlKTGa4Vw03mI8IGJZ+x+Foe5
AuS+4382FwV+6Y8hZOvk31/5whDqGZKyTvGSlDGxOWRQVCksdAw0AIsRQ7iH+wu7fZbJcDiqHFIk
T2zKjdcGS1WDqV2SpZh9U52sxqm8Br3ZdyDjol91SwcX/XHzaVInNKSVontvoirwPVcr6xi2A/jx
woV4KowZAUV+/Xtd2M1zWirlr2Fo+p3DfnOX5W8lIKIdTidIX/srN4QqXTIbMWI/FY+6YkQ/l0Ht
v2tpGC6HCiKW7+ioVz4zmsrOPt1caWnaQB5SemuSJP16m6y8RiUIjRFP7br5MiS1/hnWYevYuMne
e7hx1kAbEpFBre/Q31sdAViXUzHCbUkndQ4f+wwNDKrs8Zf7H37LCt2sP708W2YM1wtagrEEcZMo
nhPo5YVkoX/qq2qvN79hhSYTDRjopblArnwDXx3nRAuMkgIzGrW5aTzViMY96AM6um9eC1RXVK3I
2lVe7tVa0JNnJsxmaIthdOdc1EpydCAO2sk7No4AqRX5sUt2znJWVpALYBJcdLJnFeeXMOqMI3OJ
mQdSWNvxAjemKIeDX5RdDiS1ycavt01UtpNTE4JQdJ4afzKN+GsaLQVluDz85/7eyf+rqyhE0o5z
n1SqqAYts5Wp0QT8nIUjpppEe4TaI/Cb1IoIyFFZbGHDeM9w4Od87HTvvuGNNUJtToJDus+lRi38
6mg0TB13CbBIb0yd+H1WgJ03q96BjkN3duKcDVPoVbpoxEkcL3H9takqVEMnbDXY8qF/OSTdAK+O
RWb81LtJOvv317WxofT3aPwB3XMsvMa1sUEAeEewB44fxOEYtkuc6akJwPAgHtHa/4FJtvpqMXkq
YeLhnjrn1kopG8FUooK0ucGKpEwcV7kGhVfTOT/igKJlHiIk4gTgU96+TGFx53BViGOvffFiJAzK
IkLiJZMuoOdFV8GjSBd9MnukOg5MCptQbLjF1zCoku/3bW+tUlBsBOhlaCQr8u+vvEpsDaikDELi
+0kAYHazfWPoLIac0dG8b+rGgQmVlJ8iNZ19+vLuKnwMAJ4asMi6Hmwg2mVSl+GxV0S7s6CbV1+2
mICdGlQYTIO50esFOZMWwmlpSDqwvHgUGbp102wUL6C19HM4teKtrxn2CPpBEcOwKmVVr+1ZIAqa
soEdIo+Z0LYjkJh0y5UzcxPWzjuztTQQ96Dk6BLfIuXSMdYjVenhOabW/NiVDPFDVwMTQakTs3vm
2A3x+f43u5FQA4NG9i6bp9SJHP77enmwaJHb4Vc9u6Mc9DDMaDo/oLan+eUcDp9yTYwMnWXz4s21
4TSMHCpQirmLBhM9XG+uKA1fMHXy9/3ftXFs+Vku0CWSApqdKzc0KI3Rsn6Hhz0qfqg88YOHnO58
mp1p2UFLbdgCAyD3nVqyjs3rLbBKM5inAqYxZJ3BHZSM9uRFDhGukevH+8vacHh/UH9EhKBKUYi7
NtVEiEnnHVRuDVPAx0gyoOHDtRKiErhlI6MZvjj98rF18/LXfcubi+RbgrUA/4Svvbbco4VYOTOL
XJJOe6gHeL8rQL/w5g/13pm6Kc5Qg1OJx/l0JMyw5l/bgo4DfeJQMvblgCxrs9UuEJaPpxTewQvc
WPlxNobgVJuAMXWbgenQNYu3v2MOabPEQOCVkAS5/g3Jgm5O1WmSsR/Y07CM5mNWaJpnFYP57f7W
bn1U4DPU6cjzkHleLTdE3Q5qRCRUddNGkyeeGVOm+wzBdAJfKrrl5LbMapkJxHtvD36A1IK+Y3yF
a7IelGn0DqCZ2zhekFe/8sUeoUfHMo2WZafctXV+iOWpsgIUAjoqnf+rd6Q23XpGQ9Uh8ICccoHN
7jyk5U8xju7Ol7v1gqAAkHUk1qH3IZxVUDACzGPaH877JAdAWCJ26lljY8LLX4rnbh6yHXu3K8Oe
aYOVITdGR1F+3lcr60WZzpWc4O3G9lcTONl56OP3U21Op/vnZMsQhRVQ9mA4GCtZuVqoyG2rqywo
x0HCnNUQn1pIfvja3ntINi2Re/257CqdhuslFbNrMB4JHa3INMh1Ygs68DqfZF1M+ReL4s0i5bcJ
F9GhvDYF1Vsyw2PEqCwDixd6DSnwRsbY4w5ygrfvHwGpfBB4jyniXJtiKEvWRSvhGUESeWlrRgeo
fVvADLrw32yKoQKyMZ1gmHbY6kxUSk3ZecmEZ9X0Ex76PtDOlV6U76HtGX/et7Vx3mXRjY6+XBaQ
tOtl9Uwlw6yA4FY12N+Azk7vh1BD7kORDKRATs73zd1GaaBD/2gyM9AmewzX5jK7gAJMQyTTtdsA
rXb0QBI7i99acMLx86n+h8ziZq0W5ZLCzpSgBeUHmpY5En98pqa9BElXnoED0su4vyyZAl3nZtcG
V8tiJAYeHpNzqKWwJmgmvLoUOWrIxRbzJR6N2G/dotrZS3lj10aBQNhM56jyRq8iByZxg6mBn9nr
i1y8Q/AahVVzzs7OFMVHyAmKQ71M9oUpJPOSF/P45f6at04Og5rUPQgl/qeT9dpzkQb28CSYwlOm
RTJypFBKmF1+zPmqZzC/2g64Rn60m+Wiq0q/g2oIQPvrozOWAzfPmLmAamN9T4JOERDQj9ajkzvl
XnVv05jLIKhgNoKprtUJqklQU6NlcVOR0dMZw+mCCMx8BkaZvLXtzWHlTtj00ATLU1eOubB7NKYW
pFJGGIuZPjJ0GTC0npo5zScecJiP0I/beXa2Ph7jN/Lh4d2hXHq9mV2oDK2TcEPquU3P9Io6D5Vu
mK6mRjsMXaK+3XuS/VEloaFIWWYd5ZoOvlmPWWTV5dVxEHYN9tFULq5aRh/vn8vbwrfcUDk4RQGY
6szaxxQGWohNzEERpuJOh0HrM6be0Tp/NIE0v9jIH/49NQRGKrCN86Q1nc8IPdzGZBg7y95ydxwe
fg7gN4eg4nqbyVfTYBgMll3NCR1buPlKOzJ2oqMt72NxJyTukbTFXd0MpW4j0BKDBW9k6HhkVOkD
Uu8DElTzcBSBNXhtXNg7T698hNbXkdIJlQuibSr7qxNk1tDgWYEgl6+QZjATHYQ67F5HiJWVQzdD
zRxCJX9xIwRJ7n/grbMrMwkbpB2oxHXPd855G5vasDzLiXJYtYsaqqhZKoXSZR6go6DKmO7Y3PqQ
pKg0fcnVBAfs+kOinaQgoTFbHoij8DjrUH9CVazuTGVteZ3XVlZeJwCZHaNDQ4kPMQMfCdgBHUl3
OcThsAfu2TJFeR4gAYGGTn/vekGjUavOEmsWZXIDLJgaLEixAPgvKiv273+vW+gg+8VEM1kn/o3R
FHl+X8W4ywRNnoM2ideIqFe9aZLKDqEVON9gqC+SS5JG+invNTdDjIpqcCBGkBujJCu//0u2viKN
MObtJVEAIcL1D4kLoy81jRKqZTAyMXSdjYSPs3y9b0We/PXNkCEizVNg0oSm11aaPAhCVw2FV3aV
bj5kgwieGLODjWrsRgQbzDrqf8J2nxXIEAbt4wTHbrkTAUkbN7+BZImhfkbsITC6/g28i1mVLqnw
Mhfx+aKblqOwh7HxAF5VJ1R04GkShZHvXJOtqwlO6H+UBuCRVxtsJFbZhQ7l8GmCk6uhsXRAnqem
cjUY8JrpAVTl9zd7yyLQNHDFKu8nEJDrhRalPsUCpnqvKFXxoVUV9WEs8eMhDFR+FzP6uWNw6wxJ
WDFTZBbO589hf3WYFWUI+ibuhEeamxxmMyxfRncKftxf1tb1dKSnoZLByJi98jd1Fpo2jDjCA9Ro
HDIzdPwhgwsfhVz3831TWztIxdIFtM7IEHHs9Q4aOpzMw4gjF1HARK6l6MzhKkizVCD4mymfd97E
W+4H3MFrg/q1wVKH6YzpM8vr6nR4Qm7P9YzezA+id9BQrmGfNt0xPapa67xD+O6HMzbCF24AzSFE
S6f7q9/6NbzPFOJB0lCNFKvbKhoFLWJBsrXURf0jBiULFWFTIUMTK1b+qxxhV/IjxFEYuUq1XOEU
x/kztBUKhYhCQedkXuDe2zllG98fhVdJ/yBjUM1c7xFyTZozEdvPjDb6U0cttGvE8zyV9o533jjP
V5ZWFwgWKz0QDZYgPvxaNWlxmhZF7KQq28shRJHtYBa0em2g7FtUA3oiL2is7Gw2M+Em2iVei/rK
zvHaNAW+UWfImCxaX92cxSrKoe9VvmeRdA8pXZbHKq0/Lwas9fePzsbFwcHTWrFlqk6acH2Ox8Qt
mZynImA36PZlI1TjKrC3s+OgqGdYSbJjb8OnA8ehxYGfo7Vurr5UnyhOZeR4ntFm6CZubeMwa4V6
jhKnhvwJ7ey/bWhn96p8m8tkcsyhxMLIwbp2q41uZ08oxXvIOCEUYgjYDjWN5DJdghezsZadG7nx
fNJupHUvKzpM5q0+YFLPDWS9C6mXlozUWJDZspoeIh5uRHFwij4/NeHsvBtjsz1EsJ/s2N/c5lf2
5QF75eCToe+qBYfojaa5nGH5TP02053HrgHUb4AlP1hzsjdEsBFN09ZlqoLohLbDOmZw1HAqzClD
D65sq3NkI32Qlip4gtqNzm3QZhdDS6tD2Rf6zv3fWi4xEXE8roYHQP791XLnpGoyG7fiMRwOP7QN
uYTRx8YhnsvmZUn7GiLs+s24K/rXlC0omNH/5GOv3BsAjpRHmkuaOBQGSRbQ98mK5BlHusdgsuUP
KJEwMMIR1knnr9eXz01mDDN1z0WETCAPVneY4e85DnQRdrZy66a8NrXycvMgtMHKbAK/ha106kQ7
Z1qgPcyVCZEZgdDxrQ6IcQ+mH0C+8nZTar9eWlsVpjrbUN0g3ALPYQlNU0MlwasVu/vYVyh937d3
e1Swx/+YAoIPxllHCqWD/GKSTLZXjb0Uw62tpDgaVoSSQbT0eXgqtbbVQaPG0dd/YZkxR1octvxn
tVJROdbstj16DkqafJ7NIPxMEDojslqJ3ldyTWFuVpl31nvrif40AfDssqWE87ve36EG5YAWn0Nt
1DX6U4G04Lsq1cP3vY3qwEFLDJSK49iIfkVN7EaIW6SIVN1f+e3x5TeAlZFQTOon626WWLSCeoXg
erZabfu6WoTfXUQTIMeZ6mDn7bw9wBgDXg6jPrfzJrNuXQsFYT11uIxoVgIbhJVazPVzEQY/FyXv
d/Z36zxRQiAewAeAaF95AceADGIqmUVEp+h5CYzmXPTqe0a0UEqYKek1fb0XV22bBC8Nkg4e0HVj
LsgUkYcJ3bKmD1zjQRtrGFM7Z+axWdwfJUTUTzR6rTeX+JiikamYZFKSwzTXB0lHNJm6sApNK3yZ
D7kSKQjQhd0FFSr3p6Apc6C9HV7un5w/c8/XOeCV1XV8IsiMEs6P7cHyr35w6fscp1ydf8wFUKKD
Y+qjTm9Bh+lbxOJF0XvzWPP8QEI7LoLxXlRqRaQaf7ON7V9hUs4v1EK7D/d/pXzNb34kZ46GLagm
WuDXW2Moc9iWPBZeNIXLqXSL4KXtp+p038rWLaL8QExBFc68mdRu5kBN0TC0PQq5scf8CQoAqYAA
s9C6Hae8ZYq6niZhDTa1ttUjoKk0m90O7IDmSvFQBQ0cmDXj09w68c792do7SpyESLRSJDfi9d7l
okXoFAIFpC2z9EhXXTlmuj3sHN7NBQF2AeYG9JSk/toKUtjg+g3Cziiff5llGJ71ZvmhamX55iRB
krdIZCBdc2Du8oe8ikQqVeurrA4sT2lmJGVSY0RYVLEuaTjvUTVtrIleK8shlIYDbA3eLZY0yYaW
ihRiIeMThT04mzoDYb0l3psu2zJF15WxWbI5imCr9NrUU1MNjYT4AxkYymt9eixHvfy5UAZ7+1tB
8Zc9lHh2MvnVlwqHWBnHqeWUp3Z1AucT+XY8mIjMasbOhdpA7jDbDr6atiGxI+2n648VMHuiIWpo
w/KtlicNCc9DDEoOqm64DIqoNFCOt2ufQWwIW+cwYdxaq0/RMiEBovbzpS2sbAf2ufF6UcQAjCkr
GcZNzjw7RdboBctX+7iGiJuC+FgiBjYwhnmwRgg97juVTXs2wAe+KqW2dY+IJxucR53iumD0AWEB
nT8klpPxZTYC4xxEjf7XfYNbRwlSUuDUjN/wkVfvZY/iex0PREHKWI2/kqQMLyORgA8ird5ptv0B
da78Mv10EwYPOZEJQuv6+6ZjFoAS48lStHIQh7JjaxnpaaBnry0t+wjqXfyO9bbpPQV3GjwsaZxS
8y/TCMXPHMLgh9maRefR9hmpybV29cmZC832ocfOVVSM3OVDNdbdhJSLjuZtFiImtaAHsvghnNwN
3EwmPXZI1IqXJIvRGYDEq9ORh6bb8d8SYmUorSGKEcdoTOPwASTRAK9+XTcfs6Xqf+lTkykPXSUE
Vbq5UOuD2nTIcRkQtH0cl7KvTgB3DNVPqhbJHdHkzV9Jolv/wPUpPkV56MKIHTSL11pKt1cnlbfj
enehzSQIQUIK8hB8w/Xumr1iWJY2gHtz9Oobcls0/mKrO9WWVZxceM49Zpizhy4JNJ5D9fP9c3R7
cKV1XidCIINRgtUThRRDH1SpvLsoJr6j/Ny1D+hyWO+ENbTmYYx057//wiLASbAMJGE3FJnpzLnR
bKq0sob7Imw0NWZhlB80O2JkHnawHU94G+ZRJyFRkbAklZLFaoUlOsD6PJBfdsBULkUQdUeoeLpD
SYnzoVC1+ZggzruzrbfXE6PwGlMoofQEVvr6o6L7EuYowNieQF7hS8cU8ylFPeuFUUpj502Wnnx9
fuRAAF1jYQr4Da9NhRCmj3OQ43q4jIc8VoL3YaJaO+2orXPy2or8Fa8e5Hg2prgQMfnegrpmVhf9
s50igBMNKtLdRlnskUxsfjaKIABsYXO+YV4OHC1TRjw8GWzX+SXaZPCAoiaO+lT7EBeLekkA1O0k
PZufDQoHkIKy/LvOoouQmYvBYJWIebWfhBkHD30w5B/GGsWt+9dgyxS1DVBsgJZAD69igbLuu1ax
uPa9WUznyBzqQ48s+UPgBs7Ot9vaSgDfkJTxYNATlj/l1bcjs6hbN15sj6EO10PUwT0QOwR/U2mq
3okFWC2yCNrx/vq2DozBFddBmjNcvg6rYlQVmkVnK+N5gZhg0uLm45A5uh/MePpDbRQg6e6b3Fwn
ABQKy5Bv2GvOTTXW2FMntL26jvULQFaU4o2yfs7nPjsb9BFOyCGVp39jlJScvgGN6HXTyeycWISZ
I7w2Q+CpyTpUn4i7I0XpmP9Nx0NaaHsLXe8tWDDY2GRox6ARbnt1duYuK5ncTxc/7fPCaxmk8kwk
K9BbqyZPz91lJxpfP1F/7BG0wraO/yR2vT5AQdq66jzEiz+mXfMRQLF7StKx/5EiWfuI6rtzqpJQ
/YjWIiLvDN3vVUS31suSeR3hmuYwrbypXfVRoYuJ9drRDztppo8xFf0HYSKlakTjr/tfdGu1FHmA
9eG/gfevdrciNV0irSP2CGTLdq6jxwTWi+JYtXP9l6pUyLBqc/M9QNTguZscfafft7laTQO+S1lN
RvDXuw2CSRlAZS8+BQrnsDB+6plRl70Tvaah0teHO+7hpicvPy8TIdAIUcij7it/0Cv/QMuSRqZZ
sb1doZ0XRKn/K5OyU9t3mm/OqBcplaL7/VyrTyYKK39F8TjtRAVrd8hv4O7YdANB/jNHufrE0+Do
LR95kXLYSObF8LUkVpIdEnXZm/XZNMVJkh1V0v81S8MyhsiS187iK2XTv5hRJglu1ervYSr2+iUb
prguXFI5g8r2yr+/2tmliy2nbelaBGkoPgkjJzUY0+QpT5Wd/Vv7PvaPigmjWbwlAAHX6NchTJRQ
RXzX1zMReYq6jPBdzcrPkLD+BQYqqs6Fmbc7R2drfbCHgN8ENsLk1OqoGlRAkcpiK+0WIatA61GC
CurowvzUXi9v65Qi9MC9AJ4qSNhX1zLoWKKlKYs/uFlePUz2NFMYSMQ5z6Pq+2yk2T+LM9unabT0
o7ZUjnqEKRAZovveYWOjaVjTA6PXB//B2hfSwOidplNUv0vHL0poKo8WNTQvGeFaipYBGaiuapYd
oxv7TPwqi0hy5o4kc3WOcivTVQb8fdIT7aSFCANF1hR/giJT33nPNrwfyRR9BDBz1H7XhLF5QeVd
E6nmB1rt+A7/nBx0hhAa1Ge/Nqr+2XUiUEIRL0/ZI8J2f3tvVwoCmQl1HjhafoS11ys1lHJSFatA
EZcWDQOoYfQtdLPGm8Nludw3detnGaRiBBwgouyurxvRcd4kzTwMmp/X6D7aedY/9qq+PFaVWyHk
1HZ/37d3u7OaHMEHtIo/gBV89REdpwEWBaWAP8Wc30ZFlLG1u38M+BM+WFqJam3rao+M6qsPS4X6
533rGxtLC9wi2hQGcco6ZtCDLAhLcxj9hBGXJyWOfudWHX6w21Q93re0sU6iE51hNRIq2UK4/oSz
6GdndnBFU6NPfomi/acxEzOKzgUF77lrn2D8ZbBST0rPTMY94r0/ZAavEyIaYPhampicVDCma3aF
vhZB0RbD7ItUR9/MEAFKcGR8ujggPxW9aylGuAfQBvo/TqW149HqyyQ5xGqXfMxInfL3DaDCBCro
UGqWWTFtyWbM6vmpI1avnnqRd9SwaDNCutEmQQOfokOlK4Wf95TlIzq+9zf01uXQnACMQxtLMq2s
u+6WMGvkG0tuf+CUJ7NxJl+rVLl51E2ysIrxhkEpfv0bq3LKmBlAvO7qRc6bbAHxhNU4R+wxm1tU
caHJfHHnovvdTKTtaO9G/7lvdOOUgmtgKgyCFfCVa2ylGJXCnR1X9a0MfS6oDI2LbRWTP0FWt3NM
N01BDyF5wsn21oH7Qo22EZ0Nm1lbmacKYMwBH6wcljDPdz6gdFrrEyklDoiMJVnDelK0Qy2sQFdb
9XOBJK4RJ/NJBE78gMKXeO8GruKLuHmift/4b99O4jmiOzlSyATJ9VUcAYPMFaNpvjrZiy90vibT
tmBTNES+7pvaeJ+5bXIwnCfqzyz1ta0Kj850QEIE0qjmJS7a7/PiNse8oNeRqlN97pCnfZwME+dX
NEl9MBTR7ax3w6Vz48nekR4lL1q72NhG1VAVDcdHBaqf9Hn/GKNi+U/Tjf1zWYvc2nmYNwwy68M7
RT2LfviNdpEToohZ17Pfm1P5OSwTKtxhWFxiAC1QnaFHd3+Xb12B5BWjoUTkIsFg8ve8CihTQT2O
zrvqOyIOn5TC6T8YuRGYD0Yk2mOZTcPnubX1z/et3p5fgh2J+bGJe+hcSo//yqrZd4YTlWxr37vi
IAtbDNIgXhgVEFyarfmzKOWssKXsNARvryi+gC4Tm8vnJP28tmsw2JvNDS+mbrXux7RLadCmcfYY
pyju3V/ixsZemVpFsuHUMxVZ4g1cJ8m9MUiCQxZaznu1McbjElTVQTOg77pvdHN9JhMzIKVIrdfI
XLUE1hlVfE3IVJNvU5Xn/7Ut3pMxyt+qfaLLcVCcHKVQoo8bZtKxEqHVIcXk98R9yEHY+rtFZ+6/
spU3+1WKPhwXOX+g0RRaHRZIZ2PRNkvDa4WIeG4Fw7FsHROdXEX5dH//biMNCcWAt4E7T+tlje+r
YpOpcFPFlK33l2oE8K+gZXnUJhQQK84jQrFgfIYR2uV0fjteVG4qHCbEOPwGyABWwerYo80FMr/1
1SWuL10xiS/RYBsPFIu0l1LvigNBUnsusqr/P5ydx5LcOLCun4gR9GbLYlVXt/xo5GbDkMbQW5AE
yac/H/rGOVfFZhRDWmi0UQwKIJBIZP7mA5foekEGFZYgcIMSLWg6HgfR4eV+gjdP8FV5LSFpWwBD
QcftY7cU56pdZWjElf6J5ghdLyxCrveX/uV5eVb85ElLUKDLtuk3uwDZK2uN63PiWPVJS8Q/2IUG
T/k0iDPsrPWPdBmOdGlehiE1Jpmlyl9VfnkbDvTSw+SE5A4tQXRHQLOboatNy5ulKMcoszQMvJfF
vAQiPQLGvgzzKNVYMNzorhPntynlai1WUtUmlpUlhgAa0OnHFomQBw06ZriSKH349dXleUmsJ2Vg
b6sP/VPALVFYaQbDbs5OpawtdQ/rz3FFp3MV9jXviy9UM49a7ntzpKiIjgVkdfb0ZjMXJO2kfHpz
jpvZPOVel4IzSjlM+pyfksZ3fzn4cXJ+Gm8TJ6TjiaDJjAalnDYLza713jTLUD/ofuse5Ca7U6PI
pRSZKeltdU4brRBtLGRztjt7CpOZ5uxUt9q7AvAoLsXBr1fwmBrPH0/pAYOk32zUpRFlyhuFpZyL
5OoX6GoVDWDq3nbP/egcEfj2zsUzqgDKA3nzNuIK0+2x6R7rs5dkzueEjv8p8LIsavp8jkRneG8c
0RenIreq8/19qiZym9jSpANHyWQskpItFs9ODK8sZ7M+p3Eq3klzWl671VQcVJleAAyIsz8NAyLk
9jgkSLbhke3UZ9r6Gf4BQxJZdi9e+3HyIQZh/ZR6VYo9uo3Sa4KLbJqz2rYc5WvXTwbS+tk+wF/v
7Sj6Q6R+SmLuhSkKgmu8tQevPk/rIs9dPnRIK8DJ0LtVYiY9HNUsd8cLSBFwJ1Gl0k16IkbXktqg
12f0X4p/Kh2CdmuaUj9Ni6gKiPXN9Pf9T7s/Io8WbnBVWNyEIDcXA890Pu3cCTvsqe2dxyzuLoa9
JBHOM9Xp/ng7d5dBp0iV1XCb4Zl7+42HxW4q+Kn12ahQmAHL7aOXGtSPbdsNB/tp7+5SZVKlYQWK
dVvv9sdmFjLz+Xh+Gryx5SKjrm68j7Go5Ot6qYl5ywj47f4Ed0aFlUlbCvUjwDJbSNNEMdKbJ6s5
93ISj808aVcYiskJ4X79NGKofcrpVh0MupMhmVQMlUOH6lBteQI56Nx8DcrujKbOREXDjt+gyv+P
M1m46vilfErRR6Fk6RavhDTKg1OyM2XYrhScuE140W9F8USf9qu0RIdOUTye6m6sQhng/l2YU/Gn
5/bGKbPN5OH+Or/g/HJLw/OnCITxHq/B7UKjZCEn18IiEaBw657ppKw1/KLJ+UFubD8mgxUv5wr9
2nfVDG741ZIP8degSbI2ml1NO7h7tmugfo2KjsjpAQGEyHC7rxebdmcFyTFKHLE85mIcz2uPSLEz
9IJ+WmWFcVNpB599G5cZlNzbRh1SKR5QSb0dNLALzUmLMo68NK0/s9r1l6XHOPj+Sm831/MoAJBA
7Cr273ahjTigBjZVcWRVlfXa1DQkJoNARDFmEI9zP5UXYbVOiKVx86qe/IMAtQ0YanQqmqpGjOoy
PYjbOVrjiGHObAdRMrbr67S2nqxEn55aSbH6/jz3RiIjUsIKClNnbkLh3GPDFHgAhVH4CyTuy5Sk
Qt/vum96vdYHcI7dwcDi8MqmCI5r3u205i5w5LqawNtx8xAnG0LWSdIZzU+WuS5/3p/Z3j4hMPzf
YJt9IoJ1XLQRRHk/tC2QZ5ScPWAyBydydxT1GqQ5Qlq0bSngamcZ8aQQt2PlXMxMONfUH7w/7s9l
d+EAhNCh5p5g/98unIddbLqAm4/kIKoPsUw+gYcbL0vZFQfzeVHqUlsP4AZIfITKaCBshsJR2EPE
CnWuHJQqBVGr/Kuz6+DEJTK+avvUOHVxk1yndhUPKGn570mUfhW9/vwbnvEcYJuomW4yAtl2VeYj
1xJpTZw9zWZhhLrRuY/zmKLpl2jrkzbY8uDm3CYFDEr2BeEDALvCdmzO3ODmdqpnKCIlbjsiq9sL
ecprIinGYf2DxpP24KPuDUgKrZqLFE7Rlrr9qNBa4qyYPGbZxktYd8UMHcAyI391tScDDfzolzcR
owGjghROqrU1CMWlss2xXfWjcTCaq9dW01NqL+7FI2s/WMud/YqCJreUDjANvMFmaliLl0EtfRSz
TFlHhtXqYUc5+oKl7xGWancoUlWq+Daq5VuNejG7vALKiVnlnXxM2+RHCxnggyF4CN1fv50rAcBP
oGoCiDKQN95+ryHXJrhNvRc5fel+WCaz/0I/ODsFqVP/yTPWfVXHa3LSExlT85bJwfB7E0WCjPtI
qQygZHQ7fNwvHbBtkKoVlbWLIfruQfqFiPpl/nF/ojsxjWIaJVjqTqjKbkEiaQ7ibp6JaUGFQmGH
usg3nH7bg8tgb/sDRePMYWWh0EW382nd2kXcGb/roZfVx6Gv0scsyaeTLUb/atC6O0jC9z4fKFDV
pbBAv217IqMxCm91aLyWYsIUrU20f9DMLj/oBlZOoZ/i5+5Ofv0mdsfuS+2J5Eix+cVTT0UYpQ+h
PNM4gC9Kzdi2uRR6UShdgTNcpNPHEB/H8gfQcv1Tn7b1JUd3U0RD69oY+6xiOC+uDD7Szq3m0Asy
7zPSwtNvbCx0gn1ERtR7aCvMs+LRMg71GkRLvloX+DNL6Fux89jREQzv7ywVQ39+Uz+vAGArPJwo
Kr4AO9mJ7udrn6OP2AkNWsraBh+WdPSN0Emc8W2bC+s8ds7Rht5deeBO4Jyf5XK2ICvirOUL8pGo
bNLsU96Z6dVr+vZdlybuAy+jRobWbALrdlo9CRPdqT9lQ1OsoP6nlfKuPjY/dKeKjzA0O+vBQaOo
CT6I22db3UD9oET1DGEAvzeacGDdrqtgwHSh0NkaAy51+KpNl/tfYSeSEJt9H3wdHgRcQbcnz2m7
Apo/qo2wKldeC9Zwlg6G6KmHvcb9oXYOHcUT0B0umq58ffVTfir2SQe0ulFxx8lM689pQiuFgN2G
mVMMp4FnwqNb1p/srirP1eoeiWbsBDK2GTRK4hgP020Hq0kE1vVBGkQAFq1rb8JHG9AnOQgse8vJ
bacs6rjFeRfcztGe3NWKC+7VWWbfcXZIPiWgQF4VvndEhNoJmQCuFExQ2SuQqN2O1GUd9OmKNZxA
ruExmAZho8FI8VYBaoWX1/X+19sbD3FRLnCemtBRN7UpPeuqXrdEAFZlqFB0Kv4UIuketK6pT21Z
HrWSXzD52CA43qkOIKIjFJ428xNTUvCR+gClt7TGTSWbwjL2xKkzzfZpEdp6TTt/CnsHr6x+RkY2
W3PvTWmxbQMp3OvouP94/OPT7FJEr9xRHizI3qdGlQ1JP0IJ5frNgpgj2NQgKANolZnFdk7cD31l
lyHAxfh8f+2PhtqsRcmtKaqaoWSpV4+54VU07azsvWMOvyoprc4lfAXgzLAxEHffvJTSJB1zafLa
7OwiebDXmpbvqjUHx2RnM/FGwjAUyXpI+Fu/vATI79BWCFdjCc53rVc/Cb1EGOcW19eTM/juf/dX
cFs6fp4Wgi+q4IaGzXZadF7X2HWRHo+1Yv1k+NSjvLh8o7XZ8nWh/Pd29aohrNfsVzXPnwcGx0cF
VcnJb22PzcbFL0k6zHQhPfRTswoDmulvbeRBD6pQu3OE4KLKFMjTbgkg6bJQOjWTOJqQCfwXAkYL
70zT6+40N13+dXES863Xa/Fj3w1HjtY7O5QxlWig0vQDwnwbjdAhAPS6TAFJfm5+7hZwRovvxGUY
NNMRkWhvLOKeAl+giguW93asJvdQRJwRWB995JTt0vCfEPp98lfoTfd3ze5I6gFMLFcUtM2sghrL
GqNr46i2sk47U+4BmjhOVTOe0gLZ4YOMaO+9DegBMDRAU/h8W6Se7mQteM4U14GpoVwZVM7wzTXz
8eQBsQi1tYDSE7uf1wErmTSr7FONXv/B0dy5J/kNCnIBRV0V4m9XN40TGyIYzge1EWdfst7uPnW8
Lw6mupPsUN2nPUzx7pnbdzsKF6fWuA2OJdTV9PzsV2kDsw6GTTcaka0Jz7lohjB+1SmH00jRhD1K
SYOMc+uWp5sIxmS2Hker0TvfHF26f+Yy+fOXd83NICr4/ZTnBHlar63BILMlYignHDbca5NL1Ul5
ENb2klnGUhxbi+/FzXw7ViGquPCsMY4cb6meimQO0IzxhvKTaRbrd0Nzs6dFm4uHDn/tz4mJWwsQ
uzZ9En7fVOGgA4afUKA/2kQ78Z1EgeqJslahbrTZRJpMUbdajTgaUyN/oIQ7XyqxNGHcxV1YdtbB
Vby3m+BrqDeqAp9vXy3+YqBBguBSNJpJGmN4DOVoDCmTrdMjHTP//TxRrXoLhEIc5Sk7IQIAH4m7
UjNVAXDzAVCwCWBqKKcaG2AS2pEfs67sylArliPn672xVJ8c7UmFO9lW/jTNK6W0sF/ScCU+iaLT
KQdn3VkaVfZ4fw/vfcCfh9p8QANyvd8I7OzTurIwOw/GS17q0yXQxuFU80g7GG9/asRyrg6V7W3y
ZiPoYtk5ixYh606nPDbsf8xs/lIZo/v5/sx2j4wqpeOAwrX/AmOOd18yGCZfbAma5ftqCWyykNf9
PnYGqmOma35Uz3b0b8s0RDjDe0TzxA47HXSsoJJEHdI+8i3bW22VmFCLw9WP4H+7iax40EpP07VI
eAEULpiH07vOaPywRt/hEdru6ET3V2FvROS0yMF49rHg6kT9FKOWsu00fWk0CuLFQCbtiR/2OLXn
2pRv18CpfiMkUu0wDCD34EK3z6JsjGkoGPg5QVjHYqMarTD14b9ksfurFAIV4j1lbK1kmjmaauY/
zYyUvChkTkSENB5/KvPmKwCW4GJ4ye/sWTCYkCPowpFvbWKvEeRrlbmzFq2z6X1dpvRDb/cyyjLz
iLys/k+bUgl0JSp9ChVEFqlOz09zWry0aJeA/VHMpojawhYhqpJHK7e3J5RWKWVfgAgICd+OwhNz
pcrDGbTdpX/whZRfgAfGoVYOxSUpIEzf34O7s6ImDAUD0DCqtrfjabo3LjJ3tGhE9iuavbz7MC45
gPT7w7wMLTxkQBMof0WfTbFJ4vS1w5wKSaOzk7rNl7IHQHxq66X5gGlVKw6yp53ByJogQnEZ8dd2
T8yDOTtl1STn1ajWkzUEwYPuxN5p8g7tUJ+/+s+7gjtHvZ+Qs+VhQ4K9eYB6SaoJVOwRWo5j7d9O
uvZTUPTB2etidMljmCst/H/hjacc+serRgHHXNSakmjKZX/WMrv/UiSOc7LonX8Ed+F9vb/y2w/M
D4QvRdmf0IZd2FZFxbeWrjRXxHiSKh5foxH7t0y67hdvjudB6PjTGWUpwH/f7iJb78bWkwhExNLN
w9jR8oe5aKewzbyjR85zF2az4tBa/v9Ym62ULQMXYYz4GAfEa05Bv3pGpLn18reZBuLfrJsH4x32
2V51xm26+OZKYSenNukK7VSkLp6JHkYb3rmaRx+ZBs09Qitutx/LDAaeyqaCgJEkbI6UF2g6oMvA
itxcG56k1s+nss+Mcyq7I7L1y49Lb4wMHqgZDJQXSiDauBYUcEsnmjTHfCtRXXpsg3U4OLzq692u
OPwhxdhUYF7efJvKB8h5K121HMlm5Eov/tw2j+iSonBelPNyFktb/0mcsiIT741fZGgpIWEuRxc6
CjpddAFvN1Y/wC/C08aJ4gFNRGGYbYRL9HyBlVxE9w/Ky8/GUGjZqV4SJeBt/kpWXFp52TmRF9Tl
myLN9esaj9UJLd/PvzESwZb3swHjdouvUs7EcyYavlqgDdgIc08OhUDgdTasg1C4Tcqf1w+lUEWl
hqGwJRDqTUMhuIztyIvr/JqI7BvxbLh4c55HFowX3gHFkY/39grbjGlvvlm3aGVQCMaUjjZFup9k
p8k1u1M2t+kFrZYjMNfeIYDM9r9z3G7PdQ4GiasJ43Vac149s7skqRVc73+03VnRaATFpRSYvU0y
vvbeatWxg8n1JAtAEp2PUtnkhjQl5ivc6SNk0e54ZAKgOgEhu9YmikhYbFPduXaU6nn5h4GK18Xn
Xgu7Ci1/4D1HBZ3dQ/7ca6dMRhVpM944VGU2TRY7pfCri+6ITL3d5ndlO6cn0xz9k6a55YPZW/nB
5bE3U5evR8GDytULjV63F7kUEAUjWhDJFRgpiszaUF/7We8fjUX7dv9DvijwqP2JUBrIakK0KqPf
xpSun8wOZqQT0X6IHzGea55iZ1jDPJdlZDnleI4pqofc3doP36q/GoV+JIK/N2WEC5R1PJcFoJjb
n8DttvSGN6NE3XrFGTlLLwkzH8kxMS7J46IVR4Z3e8GNzBVEDLUAKgKbOaPJKVO8nZwI2Y88otKb
hoPbLuc+br7fX97dqbHA6KIj2gYh/XZqXZnRrm1R9S7soT3rEwCpyZu90+jO5avGMA/VBtXts72d
uJYUdJTQTe3hdkDL7GfZAG8nbiuTwmTSL1WF9hK9LTM0g6x9LLUENuYi7XdukIuHKkj1k+Uewjn2
Yi03FYhZH9b0C68ws9XFgO+Og7asFyPGnPCfQTeiqVNWdx1iTFdwgNpwcG/t72feIzSMqUGBNb1d
gLIYyyIxeZ2O/RCotpMw/5COVT4OCIb/bY2a9o+zzNqp9DL7venFI6x1bTqSp9/dYfh8QcEF/mlt
e5huJuj6JC0K/EExXivkuL7F5fgxKdcjsZfdkShQPKuj4uu9+eBGNqGLHZOOVINv/REvY/B6pFr5
uCL1fbC2e0OR1KsTivA+Yoe3S9vpbrJoOkOZQCuvWelbJ2/M+8uSlUc39e5QZHMGz2YySH1zQpNW
s8EJE5Vy9Ijp/Lbm17Uo8ih2p+zv+0d078Ik0qPeYKnH+VbzoywHv4dua0dJEPTfzTHjfrFT92Dt
dgKBTRkAej8lUci7m7XrV2MA4UHozGXan92x97754DRfa675xzAmy8GkdtYPzSHlaesoyYTt/jNL
OU+GZttRubTGQ12AM+QY+t+1ZpRHWNTdsRBxpLjKkM5WKdwWQkKyzdgWY9/CpzO9p8Gxf1jBWny6
/6l2bmXK8zzfQAUoj85NNB1qwAaeRy5Vjq1lX0bHSj64RlJgVjquvRXJCsJrVgTak+9S9rg/+F5k
AcLFi47WNn+2OYhwChMZGnICqXv5BV2P/o3IBjvSfG34syzK6mHwcpGHCXHpqc4pXQX0pL/c/xV7
i60OBbuIDhBMv9szODfx4qvecgSzeYCTaWbtU+47VRdZeisu9wfb27RKK/f/6dxTTr4dDIsmeA5x
xVOnCEizclw2QunI4dKP01REztppRw2n3fn9NKTaAj/VleZ0mfxhoaYZ2NPwSLtlBhOR+u9iIztS
H93dTXTxEVNFPvKFprM1N3pKWZwYjYRaduK51T3MWj2cHbAR8BdB5n+KZ6//rLnSOEi79saGAEFL
jYBDXWszTbw+ZNMRMKKmyozXQSAn5BYRsw7gE51R+UdCJqm+Z0lbHnzSvfVl83A1Ad9+CfKa12Gd
cCqwo7r39AdPCTpOpWU/NPNyBEjcG8oCnkf04VlOUeT2U9a2Q2PbxZjBbYZ/aq9w3lcQJB/gPjgH
k9rbp8+IdFJ1Gh7PJ/enTaPh8tAYfuNGFcE1mgRiq9NMOV1b9AQtHu/H/WPxguZAzgzKWTHPCa3K
M/h2ZjMmunm5Ygvjd3H6vSTsPaZd7ryaY7P+EbQrTHCw85TlMy1CDNb5UC2YKBVNJg78hXbKP/wS
wqEyv1CT34SDLJiQ3uzJL31eC6HWa8vrtgk80h7jW0vnNpKem73q7D5BfhF700CvdDaZ26L2X0wR
8mlYAznWkUvnTvJHiKQD6PDdgRmoD/bTB4kbxxljyfVdaKO8QFdGDRb53VCg8nea5iV5CtZZHFRH
di7ym0E30aotm0nEHoPiWj+dGs8UDzGtuYNrYG+vKT87C2AaKea2gghCJM6kzNwoa83PKNA7D+sA
pxjMz2sj1usP97eaKt9t0nlVYlKeEAxIeed2IRfNlLBbDDfS48YI9SwxQ5jG8m1mTNU10dv5nOTo
uloptT8ZV9n7+8PvHWH0TyCYUOWHRbPZ6E6QTx5OcihBZnUaxQJ5ubE3k5OTpfXD7wwF9puGG3nL
NotA+qMRACcoHTcpooxOCkes7rp3uWEfJee7n1ABUhTSFajUZnc6cdFWeYANTi8zrE3qxHzXjdIA
bziUkds2vyEIrVh8/zfeZmNaqdMKKbBuCVqtvKzg7U884dZzoPlHDYzdqSGvBrcOwB/VtNv94vtL
hvI0iquJkPEr6hTlHOZdWyYgmrrpjWNn8+nXvxvFtGc+HyFoi19wgbGh60rJv+pK71SNmRl2qoUW
ANO+3B9q74D/PNTmu3UoaY5MCc+vVbohkpMjFNt6OiAH7B05CkxwZagiKyjw7RIKMRl9zoGKLC0Q
ZysNfPSFYiN4Ks1Ef3BSEsCyDeJXTba2381gFkdNr90fQFTnxgRQhHLu5gfE8SJSWpZRMZS+DPMC
6zFrmoJ/q8bWznnNeXetSbtoWlJGhp8VBzFn79DDwoCrwFUKmHNzpzT2CI1gxJQ0a8dakbTbSgJA
962PAPwR57j/UXdnSzkbvLlCiG0PY58bZY1QhRuZwgBEHsvx3UrPLEoHOV7dLKsgHWvJa6813Der
Mx/1avYSMToFlLrpW1EQ2uwpuINGPTqEcyNIqzzUZf1t1HPto+HEw8WUfNxiaodTXwlxEPB23xOq
h0rli8cTogq333n2kJTuZ9SYA8T7/p7seUA1T2+ufjMF186YmTQyiaEqdZyEg2Qr1ZT2qJuxd6YA
6FFxVMwbCIu3P8LSRBkgC4udr+e968pYq8IEqdYjcNVeXIKRqNNWVbq728p7mY8NLQScmR1d/GeX
wrikbZuHc2kPZyoVR1yG3Vk9XyQgGOjVbLdwXfpZPOATKuwevbCZzpO7Lkell72tqzIAam2BKp9u
bkeUN4JiHnn4dmYyWydt6BdUaIvMuSxy7bNQCDNpzxx03wl5IhtJNHrl/Bu+ns9ivyCuA7AFNJRv
P2EOGlhmBpW22FiTrzo3TThJWT9pjVdGTTJ74eyO7UX3GwtJ+LK5Wu0YH1Bt976vAlT+72/YBk09
77JC4GOaLXguaWvavzZEZV6L0ShCHWvo6/2osfeBiVCe0stQqribpXfHGchFQsnYbhp5bZzBvAbZ
Ij/eH2UvElJqgB5O95xxNidUplQtaThiYLC22d/x0NlV6FfllIXBFE9HbIu9UAShSAkLK6mgrXSF
AUhuQVybd4OV906YO4H51GZgfsDoWsINByPDjad2hzwJBwg8v0rAU68apbFiKtEnBd273UcARaZS
Ez2lBUf6lxZ03BX6dv6EN5g8eLeohdumtWxLdquyrsBb8XaoQi5uvdK7iVZHr5LQKIYAQOkCVxy4
9Dkr8zQqlurITXx31OfOsFJ8erFpurpNhkp1bgu3bB4bt/izSZb1QZdZ9UqTdfUKEfIjlbK9LUQR
jkIwl4uKf7czbWweo8/FsbSZxzd9ogP1nrLhOsXdYZDdOxQqoaXsbkG/3yKeqW3OMvFqDKj7vLk0
rV68kQZk2PuHYm+bqhcbroD45EHLup3RVPb2aCx0GNLGtP5z0HuUEdrb8mHJajtCQSh7GoZuxTiv
lAecvN3FBF9NdsxFQhH6dmh7xJICLAuehGM6PYq0NMOY1XhK+uRI8Gh/KHBUZECKt7mZZWB0OFgm
lIGDrq3Oizd8F3M8nbNYDgcJ0M5IvCdBoSGKwU28DTK9nIGoFTifYoVgI5hVx0+T9J0ytN3xyC9m
dyyuX4rQMFJfqOOIxJgQusAFZ1gSDJhsQzvDO1vepAWvy/vbZOdGwJdEoex9cFRgQG6/lWvnMVY+
1EiSZtT+zU2vCEHIpX+Nfeedug7xhfvj7VzGtLtU/FTCRrSKb8fzDOxHdFQGI0CKtfZOVpr+Z4va
1xKWUrTyKc/a0r/Mfm+/G5fVAw07y+Xr/d+wcwDZLBxB3g/cGNuyhw8DhmSZys9ou/mnCd2os6hc
89/7o+x9RAr7SvxQgbq2PcV+5fVq9hg0CeDwr+pBZn+joquQzOaRPvneUDxdqTvwViaGbRa1bAJh
5dlsR36Q9lfL79z3dUJm4+rTePn1WXH3KJQf7ps0S2+/36JTXZ5BUgK/BwGeBHH6WIw9vGmUlQ6S
lZ3PpPoUUKXVQQA9dTuU6/bwhybbivCbmGEtlN5D5lHVuD+hnQNAMkbop4NFYW4r02aPPpASddvw
REa23hzbLz5yeH8Hmvjhm9lwUJTc+VSYaAGe5bbh8t+ivnvfK+OG0mpUVqJ9B2hW4pQ4yrNpyKNE
ZW/9DAIjiwdKEmrI7fpx+QyOsdJcQsfXuPrdNJ675NClY38UsLnKWA0QxmaUuCtQ8yYfIBNo6isp
ifkaAfDyev8r7S4bNyMQDyCLPANv51IEg1uVHf2UpNSGi5ZNkGrbSX8zefn3Xx8JOD5Bnus5gBN1
O1Kt981QVjSvamHbb/V6Ma+zImAVLh3O+0PtxELstyAJ0RdWlPLNUFVd08sRZJK1URqhlbRYLMZa
etVS76ullSmapWLVr/04Zw+TI8hn74+/t6hKwZwrmgow7dvbqZJjwRWoyc7rytUfgrn/1NgNpcvU
WpfP94fa2yWMgT0G0uhUDzcFUj2ui6rqCLl214sTCpgLOv9dYJYHU9pb0p/HMW+nVLSm7LKVp4C7
iPGbN1jZ47r4XVR6eXnpvHV4mKrWOadIgoSzRHfp/jR3V1S9dZTWJkWJzYoOeeuirULMX2VdvsYb
VPvoYc8QOrHx56+PBOBfpZHY8JhbstWM08+iw3uKgrEornXTB3+kgle6GWfuwZqqs7V5BTAfi70Y
0Mok9bld0zmY/aYU9PqKpS3/CUZbf3IGvfieAGh4glJTvXVma/qNA09Tgv5tQIPC2aocCGAS8BDZ
m0teAPkfaIpMdTxcA5AG0f2lVLfjdn7cL6qyolTHtk342TKwI7AmO+qGmcdMEY/DQ9Y05avU8uJL
Pzjt+9astP8CvTgq6+xdPtxuNIYAVeF3ujkWPYzkSUtTepvYRDxUDQ2f2lsL+MqNdRZ63T/8+lRJ
86hlQKHzYEDefkotc4fFJTnHvtp0Hqc+9UJzjntYiolQvUUzbIa6P2fpMB6cjL0AAC2QLggXBVX2
zat1wpm7Wzl6EeN1p2Ce0yrUg7o7iN57w5DLqlodBTd6xrcT7Co7xzpA9d2Lyv7e9J7x0MLvOshM
9k4EKYOizyti8PbwIdqWLEk8cMzt7j0+xs5DKyrtwWs1VHRpI5zyWDsSH92dGdcR+9RHiGDbeBla
S5h2xszoCpaRNPsBZcXgn/v7Y29iXEYeAYzWBPff7fJNjZYGdJJQUzF1Wi6NHEI4mOJEfo6lmDIV
GZtsPIgvOzNTl59C++LP6m/hItqChr6+aBiBO+M4hV6ut6/6OZt/ve/IMApOTMoPonAztyxNEDlA
+xxXPaH92y5O+cloUa64v4K7k6FrDO6bcAJm4XYF08qiKVFYPBNbV7u6ibYoZupoH+zAnXsOSji6
N6pQC5xsMxm7mho9H2nDOV5uv60N7UeM9/mbNraeShBZ74Z++kufg/KViYLjwffaueSUy4zCgKs6
4raVZLSAIqoYEzFvSIJXtej8lniC7EZvzLb3O4OZQLHQNuEO2nZWO3eESJypNk+1BO/1eMDV26lo
F+tj28wHH293ZqwmX8+kK74Nj5NIkgWMpYe4QPsvwbH7uJK2ROgKe5df3ybQpZgPWxKg0CYQ22jD
W24Q08+ouv4Ci0+uIS5wy1FP8wVnUYGwVZGJrJn8nBL27X4spU7truNj6b0MonYx09dTW4tztnjT
tWxQs49KuVoRrtZGeZqnxHyPmFh7yajNJydl6jGEhWvlSXR/AXY3MFhiCim471JSuP1dhik6bR1h
+JhcrX8VfTo+8URux7Cbx/jCevjBG56GlhF2ll5kJ7eo2u4g/9773EpthSIAlVx7e4iavOtkWSDF
RR3NemNJZ3yd9+586ZHpPcq1dyIrOHwo6+AyqYttc20jc2Js4HAYHJzUf2yGRntYnLE/uWy5LzKt
55OJ8vlv7Gfe6AqERibPhrpdZD13BeahgAoL4S6fTTn7YWCU418VD5rfOKfUo6nAoR5NqNnssx6Q
c+loNUHB9OmGxdiH/1eYZVU/jF2v279xfGCIo8dD2Y/W3Ob4THay5AnSyhQ3DbN4X/pt61zsDib7
wRbZC+f0zD3U2gizL6yvx35aNV5QcMTW9p3XG/7fnSXs/+6fBfVrNwkomvTwlPAnU/XnzWySwQ36
OCbG6dSCXzl1YbyPS889pZk51qGcs6NX0t7Gt6krqvqDYr1uPlaM1xpqnaYb1UHvXqwKGF1eDONl
rOPiYAF3h6KEo+R8XVUfuN2CtKYnoyL+IZ9iuY9isIprj5rTufHTIzTTXkihQf1/Q212u9XbqHF1
AdbrFvyEwaVP4c7Dt8FBDRE7viCUKzzt1O6HsMq99qBXsrdTAOu57AaEcLgWbyfaDLljOrS7kIS3
nQ8FjJNLJavh159F5EjchKp0ySdUYeYnxNaMsKYjc7AVxZL01yVeJujmGHhKW5OX+7ty9+pAe1GR
6J6ftJtPlycNmPkuAVXUGQi59SWv2JOpT30Qav6SuOHUJcTnOaF8/NZdk8w/VXPVdKG7uMY3EP3z
g1l38h852Fpz8OP2VhtZXcAA8Jp4QW2+tYDEVBo4uoA/rdpPSwPGA5Dvb4BmPHBVhDX1nIcfebva
SdrGfmEMLiQFIz5jVPG90TvtmhiHQsF7x0RRIkkcQSBRHr8diYx8dvC5B0C2YnJ0dqs+60+lbjQl
t68ZHOj97I/GM8LA2Y1X2eb8m1M9t0ZBm99wuvSvgDLhFY0G888iLt0DmM7evcesUOPyTXLibaKj
w6tIB2TLowImKcZHphnVvqQ+bS5JKD05P2luqn26v3X3AioXEcxhXhMKqXa7msZSpzZEGs5iP6Sv
Z6f1QkIrokZdIPSoFdMRKm53QLIRHk7PEJHNgsbjQvO8mV383xP9lGlG8ANhhPw8IRHxJW2sowbR
7qoqaV1qP6ggb8uh/dRrwaLTYUvKYXhbWoPzydCq8TKtVume3S7TT0OcW0fZ5O6p+2nYTURwYLYO
Xct5SKVunvqsbGmEtUekvv3F5G4C7kJTY1v3ryxXM9Nk5XbiocGL0zEWKmgp6BOoLdl04m2IHNf9
HbN3IpDDoS6v3mxElNsdU/SFmED50LJMbfetWCrrnEjbe1P4/pGD9t4iggWFFkCiRG92M1Si6/GE
kRECsGNWpGGlg+MKx6o7fKftbRLqWshCkb9CBtoMtNBtqo0KfruYGtcLG3dYL7EhuxatkjoO/TLw
z8HYDV/vL+XeNYzhA9A87B+U+cPtUo5gepKCt1WUQmV5yP1h+I5YJ1iMNLNeOViaXVxwEycTcg28
V/tINHgP9U3XmdgGL5N6yYsXeFMacgWBQ4exUwaZk9G8d9JVz8NWDkYf9eskXw9228+hPUqAlxJo
vAzb0bfrE5rlzVGPeu87KK8hxbD36ehu7qoVwkDnlyrbakrrNXju5MKTuYgC3CrycPU6I7IyrfmN
wIvCILrQ0LIUyPT2M8Cyn+Q4kFTmlq4qio31b17M+SttEuvbJqP8Br2yPUhPdhefewVoOrUJcv7N
x6cTpTnWgqd5CuLrYuFxdxJ1/z+cfVeTnDjb9i+iCoRIp9B0T56xx/mE8jhICAkBCoRf/174OfjW
7Sl3+ava2pO1Vy2hcIcr8Kc4XbOKAzv8uQBG767HY1dDvzZFrACtsBwyrhfykddO2U4/wk4A3Ime
Bwgk46kPoWYHM3fenJArsLoP40sZ5OujgHoP2XuUU/8oXS0S0F2HND6dN3Edk1nepbsuyd9P1H6t
nucHeD2B8UTMngPT8funXEQQx9OeHxSzNKi6pOlJLND5ngXZrq3LdKkbSCynYghPfx/5l9zWH0Pv
JCrkJoDonaetmYPLNx2goZ7Zzj2RPAirRqr1A1PAfdYB2N7u1HUxgYNWks93cYt9vSz7B1dL8kTH
SFyC3b66GOh4UITaCep4++vxnwhYQyx7g8pbhtilWV/iJSQtwF65i0oybEtzQyNGKoTf9G6Zou3C
erz2NCEPRGkUVWz09s+O8rT1Ucy23cmvUU48BIOR0LkiwSOj3eg/h5zRS/PdP+75F9izCgL9mT1a
O2sRILZqEzNjvnPTFMk9dDuzN2Tsk/ANWUby1K0W5m7JGF9IZ16ZKQD+u7sCXkQAxved/59lxvW4
CnDK8gO0hcSjJDi+0Qb3PTMFH7fE9xeGe+XRgIAX0tFd2xpgs7Ny0NrpbkQBCvvMxekTLA2hgQdi
6Rd4mcVrBXlIegvFmuhd0YcSuPIguXBxvTZdlGZ+EQ2wzc9V9Fc5sYDAHWlvxUJcPvCQLSg7FFC/
bBMcHRFS5dv3C2drj0LPviyyb0hcwD8WwuXnZ2tSKwRXJuiwLmbgH8zoySmbO/YE9k36ve1gBbOm
dtBQOQ5e4jW2h4YKcuGafOU04TcAjENR8ESccBYpm1Ss0ERZUfHM+u00pQO0BcBHu2qgalqmKah3
YKNn6thNSly41V4JuZC+oacP3gySrHMFDBhdpABKY+hVtevb0Q75BzBX8+toK/KfF5Z6361/LDWw
0+ho7P2ac4AM/D+bjkPc5OCLQTwgDCh+ZESBZFFAVtWXjYiIRjTQTQ/ZzAI4lId9SI4thLxhqRAK
o+sWTaW4kgZO6qWfyHDpQ7z+C7ETUDrAw3neOU4Dx5Xr2vwQN9kqSzVZdYfq8SW9w9eGQblsR4Tg
H4iC/X6sxwQWUrrFnosazjU08zTQcqPc5PPfV/y184TVBsIL6AKkmWfRx+4XbYtY4taCmhGrItgq
vAsNaUqLZAW6Luzt38d7dV5gakLBIQWT7Xz5orjr1zxHUN3ma/8JaIPwe5Y6Wv19lPNbCsUQVIp3
qiSgckAxnJ2WQSweNQkKMbo5zl5WNbNTP8zhzrYa3TVH5+4KgESXlFtCi6Vs4nV+9/dfcD7PX7/g
f5gNaJD+kfih0UOQRxfBIVpmebtYFd2IHqXCv49y/vX+N8oOV6foHOCK+n2XxB7UXjFJBtM6pqoo
aNVnBFNS1HwcgndB1Lfk8PcRzy+DXyP+qo4jxkHKd7Yvm3VAMxrcSOi3T8W12Nqm0sBx1xwFqgtX
/aWhziYHrZJZF2Ba1pPuJMrxvb2DDJosCUubf9yVv2YFOt4egxKIx5693Sisklxwx2qz5IDbR8Y8
h6xQ/x8TAnxgF0nc1cTPS6xupEWfcgS4up2KE9rP35hi/thmgMH/+1dCLRycq100Frn57/tiauIt
jpcGZF1owV2nIFK+BSVbaTAe4X3w72PFeBj26jsgSucoaRCmRLjYIEBnKnQHDjfKK7OapU5hiXkh
VXptRwDbAkg/ro59w/8+Lariga+B5TU0xNXVxmII+kQjmuzJcslt7rXziysR8LJfyt7nba8wnVmk
HeE1MdzW1izRSUdmPP772hUoZuwGGehsnT93lPUZbdqR1/PUZWVTpLaElhW7jkd2SbZw/+T/fVmx
xXf/VTzk0OQCUeBsS/il4PNkh7aGTxa7s+glHuNgzupRKXnKsyV9+vvUXllANJ8hAY9HEibm5w63
aKJ0UTomvE4snR/RPGQPQLBf0jU5D7oxKzzFKOSjyb07IJ7vCHD2xngq2lpHTVy5KfZVCrfdqutF
8EQEa+sWurMXqrKvLOVvg57dFqxTI/M8a+t00hquXL1/6pZuus3UNr/kw2L/ERDxa5IAyiCJAu4J
bYvft72biSGE4VYHaW6nexfFNdUXG71/8Of2YRBZoiAEYgW2/dkOERpU7ByVh3oLt6BuitxUUGto
ao3bpILaILn2fc9Otk/oDT44uAKkm+u/75pXTjjaBIDuZ4g2d1Tn71Mt/gcKYl29JgM/yE37U26D
5oT8tfj070NBlhp3Md5n+ICdfUVpEHnBWFvUTaim62EJ2nKLhq0yU55feKbPg3eMsAMVwIwGuw0x
z/7f/5OjoWFBlOYS7QKfrzfYJtMbtF+6k8Vr+jiGu2a317KFQKrSl/igr2xWjL23EPdC7R/6Z0gZ
soglqqsDFqR1vC26RDEtquIRjzgZ5n/NFv431/833n5i/zPXkTVqTSjGi/aaUi5mXeWMTuBOQzPq
71/wlcOPjBc4x91nFeEc+X2oHF27UMaFqMnGw6+LgjvWQqV4M7Y060sJCf0viK/V6e+jvrZFAbHE
XbqrR+It/31UhzOfiBy9nzGB6Sj+nLyC01p0U4yOX5jga0Ph+gRxONo5kee0y9Ds+P6xwLcDsf7Q
MNF+IME0niYknReGem0tEfvEu7gIxJvO82o9KTkZ2PTUKG/3JUF19chCNIKgH0Mft7nTJ9D56IWw
67W9+d9B9/n/Z69k6PgG6IPgXGThcJNaFlVDK/WNdq69yb29JGj66iRxgQJZCRgbivq/j0e5sbxr
uKzpou+VmvGmO35C+JWeGl2QShf5pTjitSHxPAE1vj8ZEP/5fUhP1jAdi7mtV9j0oomA+j/gq0lz
0NQnvNS4gk7tlPMLN85rOwe+kajUgNwFWsvZXZ52IQsKsra17Y2r/YRSdlBk9s665Pu/Hwck7FCr
/5WpnmPjA6Fh6NmEbR2SLbkSSN8hxQkBlEEHlxjer04KJRiELxQP4bmuIXHN5LPRtDUEb9ljwnp5
DRPm9Wr18SXPrD+jF+SPwP8gJtvN/84JlU7kMJPaMlGjS9A/oRag76gdLwGa/9z/WDWIOyMPhig8
gAK/bw4gV33jtqaHKkJymMLZHdPcFXCoD1/Gtb0kN/dnUrzj3feiGWQhdzDi76OZaOuhVwgofdZz
dRo30LfgiveYuG4sM+7nK1NYWaJR2ZxiulwSovrzIADxAQEIAJqBZfmjTsndrFy0WFN3TZOUsvDr
DSrw+pkWzpZNOhpYjhbTm3/dnAXqddCKB94JzZXz0lXeiYz2OWQnkAL5qusgOgBwOJSa7T8TX6Db
ijYakiCMB+2D4uwuW5qC+6Dwqga+C+BYAW5lUzLTF7oEX1dcgJX+GVFgtF8m6ggeMNrZI4Qvxbt0
6mS9NvF4M8Ov8bA1TFckg9ueyvu3qonja54tV39f0NfGxcHba6FAtQCV8Pse6icFHQcC+7ZYqOze
h1I8zik6wGwOnrki9tQLFOjIiq3894H/PPsFFCh303jw5nbJv98HbkN0A7GwsmbTNF9HvtuuSeYc
nBxzGV7qSb06SyAS9tYoqlTZfpL+8y7ZeAGc1SyyNjAch82Hi0yZGRUeO7c+duM8vusLtVadTy8J
Lbw2TShu/a9/hIfq7LvSxRP4VgRdPSQh4kHl49PYbMt1P4XqwhZ6dSg4mmcAX/y6gM4mKRLcoq3Z
VzSPYSHj+joJJvZIx+GS6tJr64kuDNoFIDijrnt+84yikCLQsu7yJip1nprTEHhdm4ZEH3w8kNNK
EneAl/oldsqebWIeZ4kvIl8k2eiOIZY6F5gyfjasaxYUbNFR9XGJ3CMComUAhqY0PFL2i2vChldN
vKy4hLAbxoNjo4YQ4SLIgQEBsJSx3Za0HEUwPkcw8mhKkcYjxPvmmV4r2E6PVd+McigzHac/pwDv
L1TnKHtZszbvq6xYClUaXYwgOBXozJQDzSzAl8DxzdXarnhZiOItxmn5Ml/BBbwfEF/a+IuX3aiu
F9/k84FYF9vKDfiTGKgL4P2lYPFbztPQXYVJp0ylBkY+taPQ08Favj6k7cTEyTEXfEnWpLjqU9aZ
MlraNj8xzLqGPifNKwsyPalQjeKmpvvdciiAMzwMgYD4BX5wBK89LOF1aDRT5QjR7aacCxSPS+Mb
CtlGTn+KrmVTZQUK1iUXfhixaUnEy3wMAlHKNtxufcsDaJwqIUIoI4sZRmkeGV+5apQuT1BilM+e
RR5i3oxlJ0j8AuVo8qH4TklgvsGdsNuLgVbeOGEzejuMecvLmaR+rhoa+OtuiMfoIV/T8K5Lwzm+
5RCN/YBsgLzxWzt/7VUrP4M5N32FBx0MBGCuEBawKYm7u0JDGALSzAm8DuEwkH6NMiQV1ZTlMzuG
E/ILE4XrI56ZaTjhcW7fhCZoWNU1fryi2bLOFbVtKitPPMQj/dgHSRlqh5hvU1PwbQx64UCPGhoC
c8x5ux6HWE5lsU7xUAUuJE82ngmFQkQj58pKF2f1Emc9rDMAIwTsky4A7ptExnkJ8W77IeKmeYjW
zraHaaD2k+DBspvGdhmr8sXL+xF5yg8iEAWW7QB7bUgktN1L6GbeVaNe4vieOCYAOGCyH8ok73p3
gCKG+gjcYKOrtdj8zWSYHQ6DUvrax31KyyBshrYcNte/l56FY2nGZrEVpDzwJZiEviWsu0P6A5Ut
CbM9uYVTmTq2fEzBP21uFAb7BgP6WFVOMTj0IVdGNADLuvVlXtl220GU/DtoqXjFugJQ3lopgSJD
B+ZZV8eZ00+miIOsNGExhSVLLT8alLmzUjSJ+0lQ9fzOw2K+mSFKJk9hsJF3NlNoNAe6Tw3WpAkR
mQJAAmQHiEFYVtauVTbIgpXOBa2BuDukDqF8qqL2uIa+15WipFNVr3K9voFg05bWcmapgvKsTu8m
OcPogQZB+JXNYQ9jKuBdrueYdHgGh6775kcgE8tVqQA0Nc9emiJYn6GvgpoKFcsaVRKl/Ttj4J1V
xV3e0m9h1hbZ09r5rR5Qg/cHmo12LiM6LGO1NVssetDQNOTuV0E4x9dAyl31zMM7zjkI391v+Huf
6RBE9E1DlhiED2NbXBo2g/D7tSfRwJ/hLDJyW8LmPfmqHJrVxyGDjMdPeO3BE3eKNxvWA2L7RxcJ
F/YVlbyhFX5Eo29YEE1d2WaWzw+sizZfwk5uvsumLoCq0qDhzQljikl8SgIKZ7Il6vsZRynIrplS
ky9dFBpTgWDdmHd+ofF60hNzXTkHW/IDKEd2T7lMeVwCDrI+gQoNxaZxNgEr82FeoJ6eSdV9LWzb
TqUirROPoEH1+VTqMePRW0jMd6baUtG+H1wUFGVGW98B1xR5WIZBnT5ClzCY4SxqFqsPnMk4LvOV
r+2piL37mCSsScusYzkoxVuACA5vfsaPCmJw0XHbIFRwXCOtyd0at0L98FvEmud44r15qxtNnyHx
h2ejLKjVD4kgpL23eTe77zJoov42R+GLP2ThIsknywTJ73M/dNEBFbbg7TDwQeJCYDSFI6qJJbTE
FxJXdO1EezJh2v0oZObukrmbLVStcN0csyHx2VWR6RFhfev4CDrIqLeqT0WKj9gGBnzldLanmDez
OCbd0JqDajL3g0dtGN/PqVI/F1DWtkMwADiIS6135F6oTb4fgsU2NykbQpBS0jZ/m7kwUjV6aQpC
1dTpn6nL+hTOhXx9H1jnZeUQDLZ33LZLeizwe+LD5gqgbugaDewmTBufQ6hqDNorGdBtvnU5w725
MWNuY9om7OtqvRaHqU+27UClHIYytKYjb82umviEDTh2FVxDZDBWKsR2e8gQiekTFG3J9FGukhSn
dOjSsRQTjW05gQKVvbURCcKxSo1TzVHDdmM5+HnVGWSlumk1R4nJjPeDYbCSDVvXWVV5a+a4bCeX
3qJcCoHIwm9ZcWxDBfqPDBaHKloDXBGtcza29nsbb+yzhXiqqVg/5lmtXRK/l1k4T3eCkRz0gAJt
62d4I6fi0NO0hS9Z27sYxt854W5bKuEKsyE6yTleU5DmBxXAoxtMg4LVTcSX4mcUSx4+ShmF/iNI
6IzXkE5txuOCdmMSH9NebflxMuksd1fXdKrjNQ9IaSzwjNlxVtE6fgrZNm9ByeHh1x0DE3i3PPQU
JJuTFaIbSgqjavEDQSOhJd5nVLVHwIjGE1ycZvsuDcJprcwwctyKdNiiw5z1GvbSfOvw5sWQTMeR
j3R8FLnLRnhcTtMAJwsYb5fZlg3hl6LNhS7B2UzjCs4BQ4E6YUb6CrdXP5csj5ehWpYFh3hBlz2r
QtLhBrAhkAh7CcWudxYwB3VYfcMfnU/VWnPXrPyewD3mdgqkFNBSGOVdVHSBulJQggmraJbsxQt8
w6oN804CrgEnwUq00HyurbSuKOGcmqwH7lSx3AALH03lRti8VYtczKdV+/jR92sBq+EpW5rK9a0L
yyZk8/XC2EwPpmstLjdP7EfneeEOsG6CSKtY7PrYe5sESD5D6GKsuFI/FDO8KErJO/kYZRxXrgIh
ksP/A49GmThK2qc2tEhtIgpqW9kx2xaglEYugXlEbgmtJko2dbQm1B3Uq+eeHFdo4oMF1ncTrCbi
dX00Sz/FaOq7ti01TxcKkISVHvhclAiwGTfPHlhbMP7dKGEXWWnfdDB7RlWurxKZIyCOhALXGgci
F0eplwSCuHli6LWhPCZXsgf/8yoxkR1OLGgsfjs82dQqqmVSRfpuHNZ07BACOdMUYEuPsKKgIumL
+5Fqae8HwanDbxvmgpQk21aalyvNgvETwtVx+JiNg24eG1Uw3IEh4vgZqrxJ54ZbP5MNpWyyWHsV
Nal6YAB8s0M2dtxe0yY3bDrgX0ELfiBTCSrfvfEHP6Wsr9MAuDM4cuSIznA5KFqyKUIDfUk2GJOs
hWKuXDysO652rdHgUKwynt8COE7fR/i/bacNpmasXAIyTbXCORiOJFzzrzrdhqYED0FnV6Nh0IJG
KgmyWFw0jb+daWHeZRvKnDXNgKg/sJ6pELpkxk6Pg5WAVi5p9svm2qbhIcMFwUvYLxncRIFdi/sF
4bMoOZ4Wf4impv2WLFm+4ryI5AuZm2Ss5qxgbwxiEnLYlW7gHBOKtVxlgcYb0htuD1sbNQTgDmru
sP+a4BQLATmLAg2KRxMXejlBTgO4z5zTDmrDlvzcOgHk3oBe6duWzstnOyvxAIsTlInbLl/lXTdI
ivhjbFiCeubsxiseGgYXdg04Iml4A13kqIt5vaLlIuti8NH7pOPZVFq6wgpy8rJ/lBMxcxVIOhUV
nL/J07jAGrwUG2ykT0jBxu/bZtVt4fJ8uFqUnD8F8AG8F2shKI4cfJwQPUT4G6kvVnPVdtnRdHHw
2NPe4QrmcX7tgML83gHH2r/JZ0cesTHjCYkDg/YDijocIZ7sbgB5aN5TFShTdsgm3jZdw8IDbSf9
DtOi/DbjkOwp8RSGj0uwFlHVB5G9L1IAHBHwmq25TfVCP5oQUSym0qz2Sqypjg8mTmZEn4pvH8HB
w4mPC7fSk5kAorsec8i9lovC9znkupkexTpOWdk5wRwqYx6rHeKtuw1nEn7rKYP9mwPX+8XhYfwe
aJbr02oLcb/YES9b7nzYltLj+qlxFOgnWE/ZHqoyoQf3xyaJrFpkPEm5tsKdcOjsVkasja5zqBGj
ijTn7Lg1sQShfAk9qWIK9GrdxT660y32aIkCbaNKYeSmKhRlm/6qmCntD1joNK0TIoIb5BMBO6Z6
Sr9xF8Agb/OTapFPb7LDCwPcYgXPo8I8IBIDe471JomOBi9AfkBix3/YVS/AV3kp+lOXdM2L3ZxA
ruBEnNQwuk7hjkTg8Rcjz4XfHeVkT6eCdH2OTR4h3oQM4e1ADP7fsIsMZYmt0KdVt63ytEFNeyn7
FiTwt85H4TdA0VJXsTHr+qNKFpz/Cam0wPltU4N3IY2+dVkhGajvEYL8rkn7CAl9AjSFRt1yqWwq
iTwI8Ai6MtK8nUu+9J5WUsOgF8UjjyJrOs9wdg56Cv/60aRfPXfTUuPZZgYPsxyjEjJVI7TjwVDr
6n4Zha9dkvXXQ6sh6Bf0vlnxgVFmueIi1aKMpgnOSSllfHpYGjk8qFBmtmTDUOT3UK+WV16q+CM4
U40r9Wy0KTdWxM+C23BAtafdDlzub0PsCNCbYTghrCcCdbFqcZl7m1JDeOlSTsVNP6LBWKaC0nfA
okHL0Ayi+LghfgQXl0VfQiOhpLK16bS/qds4VFBWid8Q0KeDJ9Gnw1dBA9kfN0S1P5YNj3El8RN/
agCIcZOAcXs/K3ScSkSJtr1aiXZYzzhodQnpEmIPdtRtUZrcgSZLWoqIpd/SL0MPKjSo9D3Aa+mc
U19BeytBs4wmKoPW7gIrKwGqA56wFNKsD66f1wzlHJRbHrcs7lwJiLx5Q+BfuB3ncNE/VLeArJcn
S4FoamkgqtDDv+Rlz0jwuOHGnkEDH/13PARRewiSvoW3gXRYkDRf2mMCh8CvG+oB20ExHRS31HLy
CExi9NwPRcir0K/uGh1Njqwpy8Qb6Pqv8DIkaeBLwEihSwuxOvM+amj7QsCV/GEXW6A33Qz6tNgY
zxRSNqTiFNkvVC1NMd50+eZNaftcoHSiB9ngPo/WH7j7cw2ItZu/xDrcpbJbx9D0tV3+qPIQVBN4
Katvms5QG6SqMOMBa9qIMmVwUWk2TUAaXLZYlYFex/AUS8QCJdZ4+jqEonel8KlbSsAy9Lss1/Yu
gdO2LnvshMdJC/mxXVfyo+VJc4VINpjLpVECsYdJr7t5Gz/NHg7r5TAWKBL08ahQLwf+E53bzEI2
Fz7e0Y1tZdueYgXhV1QJUOIuAxUt/WkpGK45MUNx/DoFZ2Oo0BcCjkbbEJlAqDR5sCpbg9Jy5ydM
nEZXWIyeHQzE2eGqgsP5nPIQLTih4rE7sBU2TxVAMvBTXBI7vKDgkoWIRdjyViB47498pvDTFnMa
fk/Q2mYlH4QETzuX5kWN0FUoh2lCzrpMS/4wTZNOqkKJ6DkOwuhLIfkcVYudyDcrC/1GYMNvVTIS
fwOG5pDtYrcRkFoQUSCoTSb6ZgLoGK5owtIjX5HXAuoaZnPZRfmS1tnQzAECtFmtuJyG9lMCfMjH
sYi6T0aEKD2YcGXJ0TbD/GI8128LAdJbaYrUkEMyJOnnhi8ghcGVEPu0YXH40tIuvpsBg5urkAfR
AL6LZ9/zWSMedMidcA+QJPycxnxASYt5eHzBz9ncQY5AB0jUu+0O2PONV77YgMsihU7fRUbQa9L5
7lOfTEzX3CTpD4RbK05jMKbPBmzKARZ0a/cRJVzxAmb66g4akfbXaEPai7LChhgoBQsHjmKhA8oL
/A39skawNi6tLZYPAHAqW8VzkWKXgkNPajboCNFTo5C7DWbxJ9UAQVxrmdCrMWtZWMpOr6iJ5C6A
LGoz7Tc2EMRQa4ZGNGplSf5t4aP54fUoTNnnOaTYYotieZVRwt5uSElktZpx/BZCw1LW2FbJjxXX
8gfqvP4AFgBB9aFNEEFAXQYXqJTjMFVZ2wVzvcWRxd7OBH51N5kwRxEC3boyIIUP4G6VjvtTmA/X
g59xFcwubh+LgAlepZmdD533rqk8bfEIzUiIfkQWQRT4Jn1yrZwC2hlpDv1gBYA7D0mHxLDCg22h
EGmsmg6r5XKpFO6e7Dps24U89TTDHtr8OsYVn+fkEW3PFAZmjrf51YRqL7I7nVJ+E6PIKGvLhbwZ
4sX7owoDW5SRCpOlcqkfoioPgwGdC3CrfUlMmn0F+GLCZ1kbeKVlsmdXeYQS86kQ0RxXDH2NuUQg
2N3KuImD+1ggy4eGYAFcd26hFl8WLKFAO3RxhKjc5xo1cSPG59lDaOLgNBS+S6sKxx9Ru2dfLOEE
uvzQuXuyKokApdv69FH1UOu/lnjl32rNPWy+OYL/eiRcu9L0y2Lgd7ggXO0jTadqg9P8yRonZD2u
Xj1P8CBCmrFkCOYbRB0TkDppca+LtYeEkLXzw7gK1ImKXrmtJC7Fu5bIJBsRPMegcykzj0MZodr4
TPoZmnGwkROfEQ8hDwyaIVtvbYGiTJkxZXAhoSf9hvWx/tzmtHnv1mVO9yqyHm4t+hJ5NQtkNNUG
ka+brIcHbqXYiKZY0RerLhcEaOq0qCRfrjUqdZ8lCiBvWJBBlmPEa1+UDGdfHsI5ihxQ9I27Z/GS
ydsVxZeopM2AClufJ8HnBenFI98S+270a/ekIdeGKzrX+TscK3ykIW+6Wz03yO79qnPyNiyCoL3u
CIuBz7VDv+cVqcefCfwtVFIZXnVJUb+2FDkhRRIhPKK4Fc5A8CDLPRB7NGwHAf0ikZwo82Q5yb6j
Gk9kqt/g9uifdC8XgVchmPkBap1RHSdjH6OO5aN7hG8eR4lHIsnvpgE10rsJOdsNbDxYe5XAvOtN
MkfrF9c7294UFkriB+YMuYKcKM+qGU2ModJNkv8IxiR6ZLhqcIQhb9zVMluK98OoItRh2z77vDYj
QIZzYXNssMZlz52ZIDjYdGkiyl5NoDC3Rdv5Mu+GjJ/ambjoGOaoB+B1g75LPfZQLUQ9L2FQcJ0y
Z/YwNj9JjfLdYRFj9M5RKt8nzNGHeQwhSxRPISq/UB5fwdJEYRBKK70YqsIFRVLagvNPk3WNuQIe
lr1p0bL8trYdCBHjliEhggl3qI751MiwTvsieeytw+Hgi0ATJ2V0QWETsWZ48Ckf3mRoi/2kZPSi
RGUGgQljqLOWOVMAJsiNJS+QmBcvEIwZWbkNwl2xbem7O907ZJoETwBSlzRbblB6U0k5scy0b/oY
1e0y6Sd9AWT6J4CiAFQRAAr0FYFtPWcvNOE4jXpM0Y52FKEXrBePQ2iialM8eSeYWd7/vQv9CkYS
A9JfRKA4BRfmDIpppAX5j4Syztp+fYgbA5tig6uTmbWAXnyHchqSimsFbacDD3xxdEoEF1rhf3A3
ATUAkRGaZgCsA9iQn2GKsNktR4akgO5uptsNe+TZFbb7DgONDI6/k0AkyeFI3ZZ+43h/ICs5skMS
zc0NqJyo0P59Uf7EykA5HYCqXcMa3+Hcd8HCf1LxkcmasKa/Qwqv342xai+Abv9s46ItBNg8JIAi
eNUV5yu/UoO+yKbqkLX6Fl3LGRdAmtyyfuOnf50QkD9gxUJ9DKIEf0jncjRHR8mKvi6kB+ObD/Mt
uhzhhf77K4AYaMKjwVgAjLN7Jf7ef9fKbnG+KEzITLgDVCZ/6G2c3iVNulTjtrbVFIzL89+n9toq
osGRQDUVKFtwEn8fFPXoGbipXNUbH+dK50t8RQvdHA3X/QVE4atnZafBQnoMyI0/SAiBzNMNCPq+
ppx9GBygvLH3pkInr7+zJG2uCIQ5jzqNzAcdb1DRkET/qyzQflT++xvOjgojAYtnW2C+iwjRr3ey
v+OBJBdwRq8AHLBNgChMADSA6F/8+7KGmfTdilpIjbFQljCheEGdeDzYzdMXNGMQDojO88/A1KQX
lvm1KxALvMsG7MpH587RGUSxcR+Jvu4ldXctSOrVsPIJqIJh+GIDNJD/voNeHQ+EJojuAiQen+uC
twM45YGc+noK5VqjUj9X8KVLjz5BM85Je0l/7A91m1+fECKYeFKwZ6FI/vvaZknKQmgA9nWj5AAR
6xUjVZokzR1sVsTDtMT2rTFoz/VM064m8Jao4y7Y0pJQn9dMq+QGjD3y8e/r8Oeth52VwcYijqDc
AAWT33+W65MY4vVt/3/snUdz5Ni5pv+KovfoC29uXGkBJJCGTHpTVRsEq8iC9x6/fh6wWiNmkmJO
aTUxMQpFh1pJ8gAnj/nMa1z8oZJvQpfMT4I/nhLy+HC2EboATw1whpz8cJSwG1syQBlU2UwNILKE
4jKRBjrTZHn7mqjixFn+waEEm5iDFj4xBeJjUHyoV5XWkxLAwZesrdx1eFOGuUbVDMwXon7a9WzU
RW9/Ppfv3hL7COgvLGG8K/BZPsJbzVUiqUStudvkpf9iaHHyAClquiilcd5OalqekgN4fza9jmig
Cgq4GlnXo3MwzEarxlqlcA2tjbe0NdQ7NbUonZmz4URgvJ08ZXlPU0vZTjKAUGTgYT5/63eHxvIM
CmpboGfBRR5Drtu6V+N4EljYoqHb4TSbuwTjglXbU2/P00D2TLE0nbhKuxO+Dx/NNwwNphybJB7g
aFXRRlNQnYEs6+dauunaKnABojR2OQ2DG2Ow4X7+ph+Ot8gaghhEa+I4auIGnTAGyQoX8f74yQwX
YVSDNOo7whJIPchz3Z44Fd+tY+YW1TlKvGjFwEM6QpyNmUUTEJQ3NJZ+trEtbC77EHBKJKjZGdAG
4wL8hHHiSHh3uS6DAoNfxIXA2VpHg0Zdn5tVpxZuV5q5bVkz3Eg6l+AE01Mhykfvt1zfjLLgFayj
HUPPQlbpkuRuZIhpZWtCVmUbPMkl01ZmsV2TOCTfciZ3/fk3+boxDtB0vCNiMUDo2ajYgR8tnaIH
SAIcqHQFKGM3LWksNTGr1500HpQZVmjSPFDri92qDMxH8Mg53abeD85DsFi0JAB2oeymm7dhKPmm
nco0PP+D0wSq1BIj0oZ4R/4l9lT6UPcL1ywRuhcoprngjsu1aVH7CeepPyGJ8NHqpp4K1n7RlOJK
PDyjA6tqM5Us3y2HanK0KQ29UQjVMzXtEjcM4lO82HdaH2iREtYw+yitaqg8HQ1Y6hmd0KwtXX9Q
KTuL/nxFcBGMZz7CZZfGpM+tW0+h8rUVZOMiFvPsSpf72oesPqvXZQPo/fenXMKYlHhg4WWikH04
BX1bVn2T+6UbpMSWVlOUG+ouoZvlqeQZoB1OXFMf7DQJiVQEM1EDhdV0FG9RrVDyQByY8liJNl3d
ftcmPXBNo/9dj0TmmpEW8VzE9aACHI00qz4KZTLdkphgubF1MVJerBBI0Of76v1dsKwfE/j4IvNI
VnA4gcFg1hl6cpWb5KXogfDJbQTe8d2e08FWNPAZlW8oWzKG2vt85PfZ5EITAZzLSQI9TDwOIEM/
tgpjUCpXoRNJ+pyAyTCMcNUi29S7Zafq27ZAQ0YOiXPU1iovw6prvpAhDS+fP8r7b1XCbAZAu6Rh
XvgLyfsGdp0MpJEieAx3lkx/g5/M+NOCsXM1tFp1Ssv6w7EMCgcaDDKi7uXzN2PRczTBPzOWWYmt
nY6K6L1q4IzTlLi//1qQKgkWUYImYD46q7FDLIvZ1CpXnBp1xRJLt7Kf3SdSFZ84nd/FpHyVvJCB
kJSIvOvxSUSrRAHnavFVjsnc2FSFgYSGTVCecnxdHvnwFlgGYuoAx5PwHyfjsMWqQe3i2u3q6aFp
9TsB9sNq7uPG1fRyXM0K5SdjwR5UQpWcWLEffXW8IqUPNMhhwB0lBE0BxCicectBSC2vpkOzBYwU
bZJ6Lk8M9f6aRfaZ/hX7gsyOyPhwlcA6kErQMbVrxFrrpaWoX01ETq5o+CW4GnIkjVabVZ+odXy4
J9+Oe0QDkPUqFBOTcQvIOXSI+2CbZabkyTme9LkWAT6VjHqL667FDdPWt7Nam0+5DmT5xMH0wWST
6FEhIiakGHLMoJnVoM7CBKuBsep0B0S6uDMyqLlVbZ2iyn2welmyLF8JvwO+2qPJzgKtCcnPa3ei
qbqi2tSeFZS3v/32blzUFxbiKANRdzn8SnUaMNyPVe0KTZOvy34K3Ryivz3m0ilV0veBAeRiMhqy
NxhkHLGHQxUoCwZmJbNLqrR2zTQqIQQp+cvIprLNcc5OaTt/OOCiTcw7yBCOj67h0Bwl8CAGcn0K
wosDbOpVmmjPoAlgH2hJemJ3fLQ2ODzx/DYXidJjo0y/DUIJUFSDRkKgOBFSV/inpCIqUFN4Ykd8
tDY0VHRhGnI7KMfcNeDSxphadePWzPa1NCA3tbL0GFLX56vjo3GIqskbUG3Bx/bobJm6qAyTJKjd
sDURXfTbC4gg9ebzQT6aN/TBJHI/bZG9OxqkI6EVMIWt3SG0slVBs8ALjG5eaTn7/POhPjjAsFFA
TMkitODFjg6SRtLavh7Lxs1UhdTOCgPPjxowLn007lPkSJwu6ssT19AH78egS31xqcAaxx64hZCE
ZR8PjStlZO5WPdQbaCpX5dRI/8lIhmgiTM8hhT/34Q6TYBXmg4VKvhmL/W5ITEaCNuwMJk23z2fy
g5XBNKIMZCzaBBAKD4dqFso38VPjptNQXdGFMmy11foT6/yDHcy1JhGYUDW1NGn5/E1YoudYfY+z
yjpPk8mNwyLc5PTeVoFO249S8n8QBi0qVkwfhFBwPUtc+mY82W8UKZ261i1CGN+diLltlRMGxlk4
/io6/NeP8b+Dl+LqV3jQ/ON/+PcfRTnRDw/bo3/9xz76URdN8bP9n+XX/vePHf7SPy7Ll/y2rV9e
2v1TefyTB7/I3/9r/NVT+3TwL27eRu103b3U081LQ+HxdRCedPnJ/9MP//by+lfupvLl73/8KLq8
Xf4aDYb8j78+2j7//Q+TXfVfb//8X59dPGX8mvdUFy9/2zbpU/7cHP/ay1PT/v0PQf8TJTEo/pw6
orU4Rf3xt+Hl9RPjT87zZQMjA7YoTrMs8Yhqw7//oct/0jdAAABdCQ4rAr4//tYUKIXykcRHqIex
CalFL4nSH/98vIPv6V/f29/yLrsqorxt/v7Hq4XTv6I9ckZJRcqcW4x+CA6ex7zruMhRzOpy1YmM
qLluYkvaIst0Bwo5cvt+8rfU0rgEupl+N4oaa0Ak0UXsp/IuisHTSfWwMks9vA3EBIJTFF6YA1R0
4APJ9SgZV28m96+nf/u0r/Ywx0/LvLBN4Wbr5OSHS3owSz8ucO1wRp/Ogk8GakD5qc27Uil04Hpq
qQeULLYy4hd0BED934QgE0fYMbG0hVPSNC5SDJkXAxrdKDCuQGmnbUFBp4tDW4tgM9jU7V6QSmkv
RJDxF3EFI7CcVFSCgbHM16Euw9sqZu2WRjmkONUCCwBFKQOiK8j+8yIcuEQA1kvr++NNiBRZDEtY
SK5A6iFLnRql7OR0bL9ZSVacihJefbQPZ4jvVCbEMinjwKY9uhTaIZ1Bx1UQ/gogcjAOzvEr7c97
EKDNJhzAqIVlZCgQNQdlGwUyIOWmDge4KQYNmiBH8Rz/ZsNNxSmUXKB98nVUwYgFma0ByleVU27n
r6ZTR0/MpczDamggUl44emI6so3ZkPk4tQJat839dCsW2oKlMvPariMt3Ily6d8D6ddaMmc/2KRd
8FP1i1ZxqnCSaidO670BKxsKSFDhozAo4vQgVkr74GdlGTmdnwxg6PwmvOmBDV2D/+5Gp8bl3KYN
PpUOHQqoaoMyxt/mGPI1aPZUcOl+Esxp7QBZgAUTPneznvQORVQNxO6Qm043tVO6asaxvJ6HtnV9
oeyqxZ05GSFOhHdGPvhfOkWKHRrw2U0bGeVTJ/IasTbDP52tstvkYxCCS8tM4Wsod/gJSGbz3BBG
2ID28TzsiqyekNsEmULVULiCYldeFtmUouaMzfX151tsOd/epH/LgYB4GUpBpJk0PnjBwy0mwMSs
fVGQHMoG0bo2/CjHDYopUVLTj5wxqNH0GIB+20Kum24uBZZndJ16Q40w1RxBQE64EYEx1f1VZMQG
BBpFlMCaBONsp6ZSXUK9smgVgu3VbBiY8d6aSsq31ezXiGVJ5bTv/GJThnk92HUZ8SWJKsHg2HSB
M0j9+eQ3CFFoaafyS0IL/mVC9iOEbfGU50L3kPbF3HpJUph064Jwn9fpDIFRT+JbVHvhWI7+VDuK
iJ4FFNegSHipCTaEOgjTORwDWyrVEvK5PxWINyiiq4hNAhRAxvkaJM8epqKmezLAxItZGEVq+kO4
K4YBBEs0tmmymlO1Og+zBbnYwQO6imT9EjrquMrBqISbKrmWu0qEQzaHnkj53KMzYjzqU6Y1YKq1
8LY2R1geRiSciUXQIf6nlZfxaMRf9Sodz5FKS29kBDpP5TTLV3u8ExchB2J+0m8cDQ6/+lSeYdZK
rQz6nMUVTTVUW4LBiwo9bWgR+Ics6NXvBZnoiX75az/k3dDckQQraPrKxzgDsIAm6KNYdhq5LEAv
l+PXmJLWWa3JaM726RaQerXWtB7DuiF0UnBkAIW7cC9YCBRaJUtlwKrvRC/l1XXw6LHwr1sEf8la
yfeOonmstIrRTCFyovKiUNs2+nVcNpC7I6Oz53jRWSsV3cG7EAgVdS/bEIL0Pij81ilCmHm60ovr
Dsm+FegpcSdEi6EMpINzMOtjZqe58oPwoHKqRhtPxLSvtb3jZ+fJqTfq8PNJiw+/zalT4VSHcBh8
QY3PMU6dRmhm8pRv/AS8sk+E58RxbX0R00xonTipL5Oy/AntHBJJooXU7o2hM6B3A9Hmn1kmXqpL
YQvkdBlQM5Wji0msqh0tAzlcDQM3jO3n6ApBk+3cKZqbC3jFFXDtCUA68/gIdm5yJGuQ3AFNN7YL
fhBnRT1Nz7IIMxncEpTBphYuY3+4nPVaAK+qG9Gd3Oq0IsTEqi8z9vXXQZLm2Inictx3c8pFn3Xj
mRKr/o2WpuMFHvKsXHECRl3TsQfBfgZ1AFKcMFjmGWVnNXaIECKvMeN5UyecVCoopi9ya4a3KTq0
X7JIQno4ksMeaxfKCjdq0hSOUWvjNp0n/Vxso/tKz9onZGKtlTQ1WOu83htkx+F8Im/96E4HTcJx
jIzMEv0cpSddrOJGxH+Awkb+HZgzFW4WjO46T3u3aY3GgdsEK4tr9KyK58qTRGpFSTBX66jrCi/N
RHiXUuyFFXa2daZCK09BR5fldKrvqSzPcrTqkJjjul6aGMgSHtVFmqCfwJeKXB99ljxWlWKeCQC+
lUCVvDzWdY/VpKwBcktuF+qYm1XV16pPhp1lDvFapsLJelMVpxWAxea6JKOt3ldnVI3BngexJ0Fe
uq+mGUdvAwXWZpbqmzKMBdeqbe1rArkUcLgeruEFZhtANqdEPN6fVEtPFSgGBcDFrf2dpH8U+SYV
Ul5QSuSropRMpyjm4RGymnVeZ4nhYnkwcmWtgEv21oiSoA4plkoxnPZOf8ZPFHrK55f2UU2RS5uH
sqjxc0ahxIGs0eFeL83MzzF0lxwpV+MrFNJ6V5jqzpEMhBNMKd1EdW7ZrflFB95GwL8bu8H6rYrR
6zMAn1tUgNCuWUAGh88QRZAMUUGFBVUOP7RI1Te91Use8P75xLH86jd4sMhUFhaWfcB/SKlIXA6H
GpspxkQSobsmGNOrPjOsB16M+BvOxRopKeFbNBNxO8gZlleNnDffCkMJHugpQxz0R7mxe00TzlDF
jlob6o/0PSm6jTW3QWRXqdrr9jzROQAXMa9jVD9yG35oEq8zzsy9rBMR1RiQlXY9WfjZJEX9lMNr
SG1JjKqdgZa36apKfKIVqR3WD14nmJ4snVlaGjCtjktyJHEQv/JKdAainlU+4rNG2zI/H0JzBk6s
qu4QGMNNXaTmdo6DuLWbQb0sFsjHqgkqflyL631GbxuzaTOfbqtUiAJbnzCuDIaoQf0EDhr4iLus
zpvGxtsbwuKUmfVTpc7mA3GD5vVCULS2lCYE2xqU+4FOr+TCnFDthQ++UimqOzEcqUslm8vnAcGb
Z9yJo69BoZtfUso4Zwqdy+/4URFVl5amnSeVrBfQUKBiw37BuqoJEwTIW3rfWW6ggSKbXzO5T7+U
iA2Ahy7uydJ6PGXDplirCOMrmei7WtjI0a8l/f/LGn8sXZ1/X9ZYR9/rp7R9qt+WNJZf+aukof1J
Oem1ZCviqULNjA34V02Dj4ihwYkt1p3EcSJlu7+KGor+55JbAC2jvQnSYEk9/ipqLB8toouUx8AS
UomTfquowW8dXkP6UsZbersGvnpsguPyvD8HYUxr7qck2eF23pZ32Y30ZcnzWwRU7HKlu8/JLtuF
znyO/k1lF+thnWyMM+tsetHO++d2y8Fxkd+lW+EyfY6fpZW2Se/m0DV+DA+tb1dPjSs6+XZyKtfa
yE65DTbEoWfztn8OocLLduVAXVtV19VOfwqv1J/Rpthr5/ITPHD0ySRYFA/1XXve7ASPmsRlu0q9
fEVku00e5OvyfHD9a8xMvOJGdmQ3vZrc6rpGUxDi+V3mRhs1cCwvvyyuh/uBVDa0m+v53FyP591D
u61uhEvlh7xTndCD93+ur5MLzavW/qrdJC5dHg/Kyc/4qtjxlBfKmbHxH7KbhZTxw/wpFCCl0Hp2
gk2n22pqV7qN44m5q3Zo4oCjqi8tT9uI98F4We1K6+p7t492QF13wUV4Ne2sy+mBKTznHX7Kbu75
29mOdrojutpZfmnYhl166S1xzJbd64RO49xBe3MztzwXd8p5uOod0aOOdOfvci9xC0dd4RW4Hl5y
fMA7N/yibYqd5FkeCfqm2/vXNSQO4cz/ZmySNfoc6Wq8XtjZmu17ETJATtk6EdZnqDbx8+G+Qgfv
eyqdKbkznGnbztGd3CN85LlGYIdO5phf21t8CxXVgaGhfZnPs010XZ5Va1ot8bbaYP/sxLwXvWWm
Jd6GW8PLNsU6OJN3+V3zTbjI9uYVIzxanuTbohtuCUZNpj1ZR2tciW+UTdXY8XMA8fMxOesvh7X5
c9rjidg/WjeQzx+Vs/a2vjR1WwrXSLCo4sbiQTVb2IgXkSe5GKitud697sncTbs2d+iYuNmZdCnc
sj57JwrzyyjbGJ5kF3t+fxU5sg1j9ywljvYMvpF1uiq/IhdlV9ck6hXyRbZywaRluYMB1yaEJSuu
pLvR98LcEzJPjJzyvPcGxH3s7Dtm6atqDZAgdoL9VebYqlPcxB4Zvmds0mevvQu4WR7kfEV+P5hM
0zfSOgSjXLQVHAqKruD0sCnW1bdsP5/lXntZBDZBfsKfeI5ZRqIzbqlYqxJc7gDdg/MlTbfrzpP0
Lx38cqv9yT1iT9bP1D/T8MnQEJTYjMq+ta9+NB58v9FNz1TbcGy/WbXQnu776+lWu89I7XO7zM74
/zS0PianSJ3mB/Lm9ngP40ty4EaBKXYm2dFZi+k5mk85Vx2MpFyjYoA61i6FojZtxB+j2jgRa1d0
/bVa29NTtZsfc4j/1i5wq5VEhrXzfxR33RXwUeDS8GaccYd8lpsYT+kuutTuqp/UBzaTcetfGJxL
rTft8nN13XqK+KLdY9fXrJrL7rZc5bi/KB5gt/1kI3kz77UH1ZOcyEmx2LQTjiOvIMiGJBxTwCI8
iZA5UxM7hhMbboPUGVpeeK/Pd2qJCcdauat3bGFbv8dHDtJQX1z3/cpA5iJNbRPZpX1xpT6bEIPd
0UPTR95VkReOWyPdp0/RrbDV15bs5bZQrcef2DE4YuU+FoVjYeVhJ9eCy6beomGkNW6rPDG/4pem
XsnqI4aRvpO9lPWj4CbqKlkvlsvwpOaNqrtI5iipm38fBFi9GwNiClSW+oxsuflKmcwGh31TOeYq
kFZ6eKZIhG0ufHhWBIYakNMS6ZFCipMU30IqOfC4hlXq//Cj1FM85babN1l4NUrg1naymzxA+5W+
qmeGvM/v0WLLHrvHaNZsQBXmBvQz5NVhLQLG1Z1vhr5eBGUektDT9Yc28SzxEaZosRlCW2wdVFLx
IRLz1fyls1bavC4AB24n64m5nm5xATQ3w+1wazywppyc1X3R3oi90+Bzo9v1rr1OVrfGVtIcCgs5
6H1vGp5D8zywIHmthsfmUbwWNbv3RNntBA/2+roTnI3SrfJ74cq8aTbP1gp+YYaVtN2Ue0F9Mvai
0Dndl+oSbRe78TR/2EvBTe4pl1TSRs3OvxndfYdyS1QZaxkgV9ELzvgjdqZ1DjvLNrb0mJ12Fd0M
7uTqPmJa+3hFgSy84+98SZ3wOjTQhRg8Noe0EsId7fByL1t7/Xtm82dXmC8ishhuOTfsoCWfe1QW
Rvq60ntXqtxiQjvONiGHqyvOtwzxp34lPKS6nX21VBjTtpztoy9i/kW6rNtvkGgNNPKC8+an0o52
Vf7Q6nvrUkvOul1mnavielW5nc2m6lb96Nz3rjv8yBAIjVFacWJ7rGz1MZif+72EgFlZwhPjoHTL
PcIJHO6QFOzR4GBN+OC689pYhpkI9zeKxCturNzWfzSmPZv5gxqpHmbYj8IqHPZk4smtHztQG63e
zdeQoeNdtx1WcHC/mzfmBTWUaNXuUTZqkF/+zj/afbqbzv1LzclW1XeYkluG4kstHQTIzk3qknC7
NuVW53ZRv4Xb7ntZ2agpfVeuho16pkEe7REUsaHvnZvVCrq1diVtsEhdyR7vOkCU94xxzf8g4Rcp
cdg+ljkYwObhhrVKSTzqqO5sNNM1knVVbuNo58+0NTat9jjQPHjutn69Gmdq2W6e7RC2S0avMNa7
cMciYzX3e4wtYMV1m2j1ZG7CEWUETze9Qd/57ZVY7FC6G9vVs1g7ovqrM/xbYfldkfHf4wbiQeNx
/VIsXbrm+If+L+wyLnDiT8JxGp158zIdROP8xl/RuExYTTuZBraIIwPkH+q2f0XjMh1GjBP4D/65
gKqWcf6KxlXrTzJoEM0q4bZ20GLkI+wqRPqV1D6hQGi/FYwfNxSw5DNU1E7R6aSojLbsYbJOj6Ed
ZyNggdShdaYLfvIgVPi2GYUQnnUAeldtpBmOH5QoraAdt6tJdO1Ci4wTBYpX38O3ZYPlSUwASOQr
zAR2GYdP0vpZDp03H7mdkyJa9dE3X1eic2US+59TWnLmmXL4zZy0kEIn0CsboUZtXWsDyl+NoBE3
Tq12rc6Numn7HoRPpUvRjVBO84lUn5bwQRGNBzU1QFA6sNEFk3BUdu71RvEHhSmr+i72BKwH1zWF
BcLvBUbpZKZfniipHCdMLAOsesm/wFkY1JBe+8RvwAK0fczel+moFHScsjncGGIR3gqSKNiiPiEY
r08KhnvdlyjRUUqhnI3Qxqig2RGh+GJOWMTiMrUeEq1eva7139rt/29iCyy2wie7HpDEj5eDPc/P
/9rzsvUn8HcaCiBp+bKgmPxzy0vWn3yBi+MMwAGDHyEz/ueOl/5EFn8xGwCIbOEYQ2r+z/xb/ROU
Fxn90vuhzAws/XdABYdFYGqjtLjJ9AHqAxECJ3TUSBrSPsoFXRNsH72HnT/q8yXiNyGwX6vF0KHu
LhDJ6q/LQBHWLQJmm4hK0+bNZF392tZvsQKHFYBfz2CAJ+NkhBD5rk476tGgZHW1KLKhD1LMYnVh
SEJ9Rivf/LVCD8Avb4datuO/zpVfQzGvvC0nKbSjZTu/2TtjJjRaD0ue+m6RrfQkH+gGVU0S25+/
0isO6WAgnDDoh+uQxRb86XHdM2lRCjZF3qlAuwYJwGLcwDqkTZu2vX4xIL6rgtKrYgWgT2QSk06Z
Lmwro5t+aNoU7+tp0O589AunlaLXJWE0XeW7ZJJGaTP0OT34amhBMwQFCrT0y/uGZq7RJ9QMhAry
4zQs4VuV6OXXMZI1tyiNPHJHTOAbN6ja4Rm1SMNtxiHI7T5eWiahaUSiLU9oy7mz2fk9UlR6eVbn
rTp7tUCvyemG0AjdWpxLdUfLszlFe3v37QAV4XLUAOUtOtXHKP9RkVPfEMTAgUXxQ69GUHK9kJxw
rzo6P9EQWyrR+HTisAFeB+724RqoKpx8IgGhIiNopI0QqMPZ5I8qSaRk3lu9UruSoE3gF4Qi3liB
JF0OZkb4WWc026S2W2UYLTmtWUqEdiymE0vnsHa8PB68EipykMIMPHheQRhvlmgtJy1imzze3Mho
cDWIWAPnEXuvqmrqEyh4332+VuXjM4ARQZ8sHEo8a4EYL5+/GXHEejZSfFR65KKP7qUMNQgnFOds
ExRp9QPd13JGtavPHg05xF9TMfvuO3QoPXKlONJ6xxgAfsgIaGRen2Rk92mtCjFQj3J6Mv1ZDtel
nJA3EjEgvyCWZWX+/pxRPRQJF8Ck0mU42tbdnMdtMucsHDG7n+u0XUcoCq+6Vt2XsvX8+XwdH1dM
l8UVTERGhZT++9H6EWjQpLMCdgWpHn/vq7O6hmCDtqTgKydwiK/A0LfHyDIW3X0V4JkCP30JCt9+
NWHuJ4KOTImd95EIcS8trcjr2eCulkjCtKlMxC9wLJOa2J40NXiZtdq6AiRhGg7UHwkh0DQQkSXV
hRirUJAX9401Gld6bIQaJYZKkcmI+0RbiSpagisRjcULxLXMzmm1yOodOhLYfg5R318VWlmrdq+M
QDh6WW4FB3iHOBHo9JVgF0EuX6Er4luXfKhfD/OkfR81k56v2grlrshp8aEk1HBQocxIUziIQvEC
9MwUbnrancOv1OPfHvVHiIDXjYRbF87HYO+WOPLoe0pMq5KXzrSthrggO5JcZjVh40idA2Vu7R57
8foLmpSWZM9Nq1O8Q5AZRRrDuqytKX4e0wbwEMK59fe6sPwvTZbrV3oV61eG3qs5KdWQyPByW+uh
Bj3c2hUa00+fr7WjQPjXS7ACjCUYWNqZy2J8szfbtIa2qKFmg75dnHnalPd0ZfxiFVgNUNQ8NFJ7
keVYQ85pV40qIWaKfwAA7cpH6i+PKQoHvQ4uy+zuFb1UVoPAtbPK2gRR+M8fdpnQ48UKimFxiOD8
oqV8+Ky+WXPOLAdrnCjDSgJ66GgN5i2fj7IkIYejQPRGm3kJtrlXj2FzJXrGgV8VmKQCxaE8Y4zn
ErLnip0BLyRHHnBqVwK083JTr68+H/uYsMzhzOAa8RrnDFtSOzpooGb1fZiWgdNm4fS9IidZadBq
L1QtDO4BAKHX2nE9cP2maMUIijBGK1Cj3YnneH9H8ATA4jmxyTygTx3OtFGhjd8BZ7SFcO68EDWm
c7pxKAZPeQLeLZd+0+H09b0BwGqwDCAZEJUeDjjOed+DrQoceVEvzadC37R6hdL32ADMa43s7vOJ
fr+UIE9x6tFFBdXzjsPbsmxCEHtkUWnVr0qpzx10/U5dtR+OsvALsKnFD+6YL5mO+Emn+FI4YW2p
m2YQ6xUsX+NEePvhKPoCASZDZ+UuWfebLTyYOfKwFu8CfAhiqpBUKwGNx9Xvzxg4DnD+pO7si6OV
mfkc0QiSYYVQCeh1A9FztRY1mP9gFCymOMElOL2vnNg376IFGeWIRTTSKLu0B3CppJuh7cabz4d5
v8fBR5CPyAuwGu7O0ZSJ8hhpesYXg7z64BXKqHglP7pOQO5s2dbTA3qzNFWSXDnxgq9vcHi8KCQh
yiuwjn8cZ9flCJiy9jnEcANRXLGdizu0XDsvDafcLWaLHkTSzs7cdrnXqT8Qs7wjCPId34+KE2ii
5bw8ehQFnB3H9yvf4RgqooF+wNGji5bJLp/wQqGHoqjlxlKnv1gB//6yXJbH4VgkK2SizLVEAHVs
CK1jGjKKKtqPBcpVD+x2C829uOsNh8xBVR09jwbDiwZR3Gl1Ehm2mcb+eabgSkme0IUPZTsY/mXG
X7kZ1Q4cN8QeTfCyDrDnqqu7mUNxjpBzt5Qmzm21n3oKp1LiN3aDzFdAzUnsKRmrBfOYxpa+bsQa
WRyzR2v689X1fl4X6ysVfjWcFTj0y4Z9s4jHugyHyZdRAusJq/NAkRwhaLvNrGAn8flQ7w9qwgec
/GCewc98z4zB4GpUJbrQQlaKL0MxtedCGyAULls/iypvT8Q8798MO3QVbgC5A8R7c/n8zZtZWpYp
oJt9e0LGwo7BZlLAxguG3ioMyxPTeARlWmITXop8nTsYJJP5elm+GS1DcBiwXewjH1DPdika+a41
m3I3I33q+XMuekOqGA9ZijJd11j1VlQScZVIWrL9fJbfHxc62hKkjq9MQhAFh6+t9GbUq4twqQFC
/BGt+GYdjbVZ2OiSKR21QX/epqmoYYaZaSdC9PdTvpzrC/mdpPV9zppMqpRh3IFTe4lAZTyT1zeI
3jv4wJya8OOLBJwE3mmv5nEoW1jvshwfCmgjxHRf4u4H8DFh5RtycGIJvV7lb08CEg0ATItgAy8G
BfxoDcWJVqBCLpZOOWc90HHw9mvszSgR9dOIVKSuJJqCovEkRlsBowAiHiUXptXYj5JGD9m0Ijx4
Qn1xDUhEHAjrvDqv2sQqcToYe+Oaw4CuD5InmgjsS4geexhwqNjV81BcBV2VADooMvxtPl8kx18U
70WKS/EURMtir3u0SIANl1IFQNGJjTm5COa496YxFM5RQCxOzOH7LwpEC+V8kneo9PIrcP/NxkCc
uQyyWcBRqMnazSgI1qropfTEC71LcAh/1YVdo3IVLznC0Tc1hdRwurSmVZz31VcYCHGMJ8EgxKR7
2nDZx1pmOqLVd7dtkyM6nfcCR0GYhs2XrGk7Csj4aVHy0SNZROG7EGpHCKM2dSp1yLSVkGc5nTHs
HhX4FkoO/i4P2tDp5tg/FV++C6x5FwoPFA2As8MsPZZhA7TdzhUYZzyX4jsJr4qnZlgwLVNk7NRG
5eodNflmLLPozg/76lyXS+VEKf/9t8YGo/lhgpJarEnlw1Oky1KjT318oAa/T73IR0dDiuZTQlof
jEIY+KoShvYPLaDDUYIeb4+hyFtHqshZSliB297vRffzxf5axDrcxQAvoaTh1UcITW/ocJiwLaKo
w/zJyfDIqIEJDViItUZS36o9wp/G0PSXcBeam9KI0PCOk/G+HHVlWNelVaI+joAC7V46QAGYPhFT
yt4sy3UP9/5n1c/13scgS/cSnKUCr4777BumoKCbwlSOsCqDgZQ4Esn5PfXrvl1NpV9eiIEIsrWv
K38fhVL7WCBFG9mDP6Fvj0bkuJ+TGhO0aERDxGmGPv0aN/+LsjNpbhTpuvAvIoJ52AokWZ7Ks8u1
Icp2FfOcCSS//nuob9OWHVa8m950txGQ5HDvOefBpXFwZn2uwrjuxteqtZY38BdZszHkymXoxwAE
VlLUEeAIAvG/f4qfVjgMpqCJUcKujbEAqt3Hp1gsIwcfY+5DtmLTc+dVwV+ZeWh0u9h/kJlVRL05
NPM2yIL0NSbQN6pZImCtyEWecr4eJ7ARsLLuIbzVQMzp75NQDkYe+J6amF/LvCviTQgsYCS9nZ3q
qds+LgiymrGcsQjwHXDMPFaxt4oAl0QDUOIFjSMvsaktqHYwlvNeevJHoMWMSR32UD3VtjUlGB1X
Vp55o8vEfDjxDtaR+mEkM4+amCfZlHLT7vEuYx7SOFYrlga2Bvyq2KFjwXiZgoDY1Ez+HTxnmPcs
UGUbZXpmXtC+MKh4wT/0WYL07In+h22xPmvyxNr/eXzw26y1RMc+CKF5cHQOrwzU5Z1WNGEy2zN6
J5XF2xnczl+nLZrykHVBaZKVqzfBblFoXTb+6Au5tSEGXbSEZZ9a4/5/h/fhaeE7YJVDfEzp2GR5
+DhiZSUNkSQVICczh2dkxotD8TAoF2M3l5MDAJkYllurjhEegWeZXnJRC0gKhae9VJnSH4VszGcb
ZtV9VSjyJoK6fCyliVYv0OT0DDJsfqBOFT+QclQVkdUr48osU6uBQ7/eEBwx7cGOoYTdNANpjDg+
NLdhSbFy/5wIYOcKyIf1q8gM7W9l9UjBR9NZs5P9OH5aYRNMPm3tHQZDBG/snv2WpcmesfT4C1Sa
pGosK/SD1LM3Kfsluh7Eu7+uSuzzmOYImBUTwwo51472JzO7CQqYsOOtDWyJSPfOaVrojrP4OQVT
siDBSutfncNsQ13aQA4q9ZJqt+n23rgzOuW8dYjOmcB8H8U00LneJfhD6XQCmqBE7kgckR4ODlym
y3nUy+zgw13/5ZDhvdblUvQndDCYpxIXZ3yQgJHcjOY0ZYT2Ewu/N8fUz89ysvfrzTwWUFcqk3pB
FGNzfBzqWoGlhgxzJ62mf4yxTSImoz+HaAw3ZblpYllcF3MmniwWkTYaAQz+waEnfvmpyi8BRKRT
mOjgDyO3Wuo3fXbrrVmpSh0w3KAoD2TjDlGfd/1FAAWExNOm0f50gsjTsM/q5YmONkMYYp5mHgbH
pPtRYGWJN+ZQ+tkOQhheHbYL3ivYsvlWTXFw63iS/DpfMfNTIZbytzAYP5vGyJcktERf/q6culWA
f5blqgaXuexHqYtrCkr1z5QwyWdoQwUYENVjGG0lPbsdigmT876rNSmMAsrKFzjl81B4VlxdkYMT
zNE8m66kgB2PxFzLqroOqm7wt0ttsXvQy0b21xINgyKLo8QMTBw6AD/Hwwmxyf2uE2EfD9yq7i6B
sTUbol+ixgpYWapBemTCOhrV8MacKkqxRT8DS5auC7eG4vsPz1IeLTqrrrz9CG7KxayqEfzrdH0h
QkV3AC1WbtCoIzXTIJJH2PamKAkKx5yIcWbNQVwfXr2ATjCEHuWOvngbXWVTEdko/C+0JrA7xJ2F
N+/mKhYP8ORGOjZVnv5s+pZo+WlZxl9VXPagSLy5S3fS9eKrKcbGdxkvefoIECvtn+SoK5gFVjtB
1S5sOYRdVaAAtVK/lsRst/mEdpLzN+43g2rHOLtBf0Gtu33MMgfPCKw7i29yMdtbgD4c39mjqT/z
6HsXRTuY5R4n7fhQVHU/oLNiq8/PqeoXMRppgk/WGy4T4EFsD8ZKOxiZ472USSp/zi28sc26BwP3
4OSCD9sQiEW9JSgepK5c+6JQrjA3rfDry3Fqg3RfFuxFMZcx94KIsBVNi0FHhGnMcn7BnalIPyJa
5iabbR16nddL+7xtS1M/J6u1Ehd6kjj0XHOJeHv2LaSQY1HfZaYfN4cJ5J6LbrEOrAty3b2GXH2f
OO4Y3pcRdYMI9kIDDrmpIDhMu8GdSxmmhJL3EW2E5kqVMx2SecoDxelbEuCfwWffk0VjoOnO20mF
PrDD9znplmRb+/Gw09zOOycbXLs0LQqGoSKZ/pWzFaK0GF3BTZmMbRDR8WGbDFzRfEtS1Dyh1Wqa
H9U9O5ONQXfmCjCpvwVcOVsh00QebC0cujOdzjqPd9L30vagpwIEsPDHqj3T9Sp7FMK0U6JPKlo8
XmyRPsYUPhGNHghU2JijCHJVoGygxOKzNSNbwAjd2UGPHyQ2O4veciuH9yzQV3CROVn9hlB3oZ/N
XYHYtLOc+s5bOvWnrD0Enp4Q1k9bKCQyMrFYPKYhC+A0zSYhwYVbDFHZ9MsYVZVq4HGNHpgTsYCP
jEjWsZcbKJPpq/RKf7p0Aha9M+Hrw0gw0kSPJws4ugIUyWUcAc1sEJSz7G5SmS1/F8IH7mdT4yBr
Jk4SIM2jQ2WoJUo0fz/msrtf9NzBf2dcUYnCVAMyzOsHagmVfl3hEdO85FVrvdcKkFyd0DHK4zmq
+NxRh87b1tY2VSEf6sy7mUX94I+MGfqTKEV/ZB0sALs4cGrcTkXxR89ygGX2wRn10KfNjFf5OgY5
JkWAWt2oooqx7DsAEtw52Hupe5931fPA4m63w4XClnnfEPEwqfHCccvX3DM2Tt9cLcZLIx+KhLRa
6w0wxaYyvIPNXxhUtitFuiUafcfK6u2gIhdRZvcGT9UlTcDqHcTl3Absi9j6laSsXHVL5bqN9R8S
H1dFtn8q7+LaY+9NiWI+o9dwgaqN/9ZCEkriNeiHQa9uktibIyyn+8wbHiR5gDp+LkNWzVU8lUy7
oEdo3t3ac3kQ4Ce5w4oskv6Z/cbDoBXUF0U6/dJrrz/Tlbdv1PLLTZ1tNwRXiYk7we/vLLN6dLTm
zMlGtSmEeee3yS2h9wenePQTHPiQNiQZoeQtZskFo0wQDfm36BLkWStBAeka8NtHo105p2YLIHBa
9taSHobZ8ulOTvcVSTnTqBkrJ/rQ69ZjPOS/jb4OO4ExqxzbfT2Zu5gmz4bDzI54nJ/A6G6MlNpb
SndGb/R7MxNREMTQ/HyH+rWGarvvV1CnuRfItizU+yn+6Ugbk3wDlGzbaWXCz7hxK+fnaEzPWvfT
wsOYaPlbLsr3IabBNQ/1lZnPl4CDtwEmaz+ofsTlLMNSMw55Yli//IwXP6s6tLRpPjdS1P2xupjQ
yqdLHk2m/t4wgLZducDL/DXRo58c9WNKnOeS72mDGT4CQHKWSKe7m1AKjhS0XHT/sTltdb95t43i
TM3jNSWBvUNaMbbRnGKB6F9MbWjWNKWbMuvPGodRkSd6qC/ylQ//RwOq7tComnRWjykOAvKdJJl7
E1virZAF2v1Mg3kN0ASmEBrfFfRRX02i1S97PfZ2LMz+c8rQsQ/65FwhozgDj3imxzgK/La/LEaa
zJ5/2Tl2sxEARjelpV27OWYFFIS0UeEkxuxj9ulQvHPsxVZU9X9ys3qYfOPF68l3GIbfI0j5Fm12
6+mHKZk5bTnC1mMIcE18WUAme3JrS/tlog55r8wyUSH5E0pudPYgICSHHHVASdzCbeC3GLIdjors
IdlgBZEYVHcH4KgLDoQqmg24L6W8EEucQdICsT0ZUYFlZoWFKZaf+VIZcbgycetojFvCGPp0LK49
Hz3jVgFvfS6tdW0Z4MXx8/BY/Qmm2IWynjfTSOhTowMTTWwaFq1mRPZgZD/iAMtnWPFVQAhHb+OF
0l8lSOBAi9eZnvarrjcdBGFrWIiEqEZFob7Je7abrYEhVpFDo4WTaXUjJ4uqO1c6AQxbfemFsaHs
OzFH+kVjbbhr43el2/VtZ6bzne1OY74rIDtjAKjzfgrxJsaYboYF20nX+/57SrTLL2GPIKFnq+lu
vZGPK+pKgMxhD7uX6UtoTji1lvI3I3Uh/DQz/pwYrCQmGZWzbQQ82aPi9pa4YX9cNF04lCUlELvv
OtiSLC53K/Z0YR2EAqYFw3YpssnYkCtFUoFE7470Z5Kkmxv2zDbEmY3+rR1snAjAp927AN5JBTPR
RfPes5zgUVMNHFNvbA0Fnqqd7E1F1vVfFcPe4FPrR2eTdOVoI+MJPBlZk+XkLCNklfAUC7g/KUWv
8aLzFuRgyhitOwtOe3PdMcEWaLLlAIQckelFkPdwCS19gqY2atL5m9cdr6/pZPJsj+hUN45Xpq9G
ADhq6xaif9IEKRyNgh+OOkEq2o+x7LjtZcA0CyApv/L8iqXdzYXW40NfyVFNnixNOKGl7cLW6yrG
TtAONwtNzG6bzcbyWOYIoiJ0F/GT1w31K1Ab0yR2pjZ+kzYCnw6SevvDpix+VSjLwKwxLhXbMqtE
HJR1a2MvrWWQ79hsgo2DuBIoYIlJgCl16NAlUMDVL6mFCP+MkkfRh4kbZHfFZJDr0ZXNs1e04zV5
A9y80gRPecUQr9XkafI3JFP6uGJMbRXJLbSmgMmzO5dFbP5i8jaDMDYWVnZfjmzfbEcGAVhtH9NA
F7fJISeU7Wcy1xb+hjzzYNBVLlK62bTkq24nzY3e5xYfNvFxG3K0q6epKJscQuja3UVrQzxEGfM1
ErJc+z/zAKEOHmUfsxaA9+mwJn2tOyS9usiECxDXopCFZzGPs1stGTCkUBGjb5u58LRjdwoW0iuU
a505Sz9e91blwyXu6+mVcwZR/761CLFrx6K5Mrwu7TZWpaWvLf/DT5egtIo12DexHdBqpxRfNT57
iAHfoMfTFjdGXNa/IdXQ7BulZkJOjZsrZEiSGI1Ro56msfF+09g432YGAOJN7VWGv68GOy85L5F9
ErLtbCWRCua/iBiOYjuxSMPb9LZeWjutIUWL9JTRGLbtgpX7LGmRL95Ydtu3kTct8o3ijC4iv7KC
ezeZ6hv+7PhSGg1H+QI50n1K8icHbQ6SGHOGTvw1ujq+65p8eBG9ayTwTNe5KadowCGotVOIAxxD
x6t8EulZ39dpuQNdkLTbHsReAS2IlGZSpDLKHmTJqDaaMltDaW4uIt+SWJk9GzBjn+MA+evG9mb+
nWqLnj6WW/1YqcYTX3/JhlJrE7weNaUCDInV0quNJarpMuu1tNiOipBq2NUc2UP04XwvI9uAg59w
qOEosUrYadLr75OnZ1i8HL1/blq7EdTcQFWHrivT8wUCuB3O2iT8iOhTfg64Pew7hVm5+8pzLvKh
on7SjwQwwEAgg4ZTKv0Nx78qdZlJPlxDvmXzWNdknjjI4hmCw8Wga9hBSgnenCEPXzzsLQhR3Ek+
v+E2Z+73SUNiZ1vM8okdrUaGILk+MG4XZ2ZVSR3co6pOHhLdHR6bgQx3JJvVZG+pWDAmulywcAfQ
AYnR15QndinxagQaG3NwYMwV88at5hYu0VQooCuOkxp7p/H1c0OgDI1gOeCHyd3UH6JpCZKb1FMN
rjbivuhCiUIBoBwdziJD0BDYsNiauED2YNlbmE6M9jYdcVTZuZZsDaPzXrqaRL8NSmjCNZjPzN3Y
9vqLdPvlj6nG9jVOYns4LHPnXYkJEtXGmpL4VqVZYO5L1Yt7jZ1EF5ZDxhCL+zU3P7e9pNtziF4r
XAQU/TFKaTAY0i5T0TRQfdqQGi5fSyaunKSCRmWRPXdBhr9fDiR0CgkIvhx7MgKGRRKd6MoF5xbw
ODJrNJfQpiau81vKAbZ+rli6ej7lZBn2wFGXqBjs5Ieg5k28uh6zuUmT0dLIqa1Lh3HF+hU1QCZv
nL5lMLgDNdFNEWRWFuZqIWZVagvY5rQ3yp+VkM67obPIsD5JQg6l1bKCa5SxZ0I+lr29uM2vvAgq
a+vNYxWqUlu6Mwl9/Y36o3tFyrG4boYVvFWwJ3YpNPbTb38quqsxCSgyISf8pwewgYB/Xxz+1Ewh
ko9pXidkj7hzpNYfq51mvhhNnGdFGAx1jvFwmq84HJ8wXHx1EQzyPsGWZJ6hgfp4EWMM6CLXnE45
emYkQvKgiINLT/SwP8mS4XyA0CIt1kZYttqDPl7G1Ky0p9TThn2etFfKgK86xYP9XM9UoswUGzSk
V+uHVVPWptZeb7WyejAhk4SK3fE5eR5OpIaBo57Npur75/ypd/rvt5GrhD4bz/9xVXmGK19XbIdD
tZavzLpPd04T30E6nU80ro4SdFa1JrI61Ii+6eObIDXk42NAIZGbPQ4jpo+JnA419N7foIFs7VQN
YDprbCJn3eA1uSt2rmcFoZBF8kLqDKEtKKYxXnpCvyQKV23lXNTnvtCpd+UUHZrejB+/fzD/5EAf
6u38XI61KMnhja1N2I8/d6YXXhrEmIWaneI9zzu6pF4w7OZ+MA8yS/tdSnRHlDPhnLv8eNgbmTzP
9PgZvHkQFWxf7ihRJRxsLP3KHxLTIszEBqHa+nAZZuMUc+WL0YyqnNHjomGkT7C+6v/0ptkVAspW
6HBs8rj+DHUZvKatIcLvn8sXVzGxs5FnuqYuf9Lv6VZftXk2YEkVcXZJYVdEWBTG3fdX+dwBp41P
uW01rtAVw7T28WY4eBCaT0xo6BcmRnHfDEgHV/27U5kmHZA0uKpnvNhLD4APcK971c1r7b0yK8zW
aGU1ArLGBMOkAbdbF54fLrG2XFD0S8/L0hv2w+w797arpm3C5jX6/ud//qr49SRAIuVAu0JT7+Ov
zxpz8Gu9I9wgY+/A+9IoV6IOHBy8q99f6liHtH5VHP7IYdMRPZHK9PFS7VQak4A8jaij8XZNliRh
EjR8z6b71kgM0d9f7ovGGBZGNFZrJDXyTedolEld4zBvzE3oOvF4nbM4bxvbJkO9cvoD0hwiLuSi
300ewXuUyprI8sZ+T4+6+h+Vstw48ggcJR5Jiej1j75P3VDV7FGrDh1Dij9aPsSYW6Z651Jjo+xe
uyekH5/fKd7JNZORYg/N02N18hzDMu4V56dA9vUP1x7qn5U7epeTXeQn1qWvLsVqsU7N66s9Vpn4
WkpdYaIwTRm7sYlAwy5cxNTBIaoHpyKjPn/QHGh5jFCaSADl5j4OIE5Js2WxMGGDwSwFJsOO0opl
4MS4WduTR9MpzjZGKEsAgdnHDfemmHIflgjKmVnETggnM372kZnFW3OsF4xUhWXIkEVkHm6MRWZY
VR2EIeBmNWSGXjFr7AHbsbs2F2rlmx47yg+wnu7DOOSDxt6/WuSG7kPytIy6O52Y9b54I9i+TOQC
vHuklEcPCQJ0RvEibZE+kHpmzrN2ndVGfRkb0n36/kl9/qD58zhkLXYMeAOOw8u7Me4N5S9V2E7F
eJb2xXLQyPk+dBb9yMJq8xNz1VfX40CPwg03BSz2o91JHjdxKzkDEtCqnP0kE3IE6IZuCYzyf2QL
pqETM9bnkeCwbNBdZ9OFMMg+mkFGYUyeMbBOlWizOQWY8X1u+t2V1xvevhgKymoyIfzF8BfqpnVR
nurtfxbCuQh10PURn85gxKB4NOQ5gQvEsFXoirp6T3MjuCCDGRp40mmODaq8mDRksHNvAjAu9Pc+
SOzhsmp93MAWnyHBpwmw2G2ltf6za+S4mb24Hyh6Vh4tEV9vYo1zozKoquc2LYK4L9M3D7AT0SVZ
DR698e3BPdDuBKrrqK54sdhMELSSFWq+KrKYMjXdepsSa9YCTPdiQWKSF+S6F8miJaq86GZxlQqP
4E2C+7x7Qy4IuFDBgem2VG3qF7zy9YCKYgmGralTI0TskDxJGZh/lymmoJ6n9jNQ92zcxDIf/g71
Amidi8gzZCEzSakFvsYQwrT7B+emkW/IwJ+7yOYQHDyPvWhQRZoC23iwZgVHcy1jSFnulL0Is+5e
qH6Im4RDoR6xyounVAqKsqrJW6TClPzMXTMgDrtcLMWuz0xsfEtsuIw0gpomyBwp7fJnnxXIUJve
8XJqWxy5zyaqyxp2vZTojWwZBWwSP3i3oebdJQoJ2LY16uVlztH7bzSx1MCB1URB1PSGLsYXOWYU
zDlNbpRP63ujsGA+w46bHk17jd6wm5yeYze6Rkf4q8HheUIpQ+jNrJFYU2oDfG8Ml8a1XdZoQlS9
zEmEZLwkXlim9T0gP/RYKUXKS+4u/5u1I3VAoapR2w5AdP9qsurIU5xJKxXJnELRtRZjU0x+cpGN
5bAp2p52ah/bNFwEwapAH2uvfDUGbwkz4YwP3083n6d/17RZQA2+fxiix1L0bjazoMpSDD3OPGxp
7Ztbd8I79v1V/k3vH6d/9ops4xBJcSHXX2eh/2xOk2CsUHPQ061U10eD5ha/Fc+n31Q0Fg8cx7Ot
WMp2O8N4DOsu66MR4S8KyxZSYNF7F7k/zFeCrVbY0kjNNsaQ6JdY4JBG9EEbiaoX5xzU26jTmi6q
Rsol39/CF/MkpzimLDY+PimFR9NWG9etzVdWhRUgjmsLUHhUm11/nljkzSQWQ+f7633yK2DKwW/F
FRmpXPZfCOZ/HtmUNHrq22zlSHW5W86cn+Wu2sdny9/yfBK0bE+8oi8OPFyPAYA7x2feOaaeNTn5
Sqas2zD6dbj7c3c47Dfb8GzaRLfT5sQG5/Og+3ipo+WU7lml9yOXmofnmfx1KoGn7uaL1/Xhbtaf
8J+npxJmUX29m4vdw45b2e/3f+8vbk/cyBfjer0TtK2Y+WHE2keqrGbSEwS3XKbbDo/zZReqm/HM
uSh3MxlmTThE8x61yYFGfxItN9ouePl+lHzemHBt/OWcxfgJnzxzlGZ6zN1kydgUIgnVHv0D31K7
68Xin7jXzy/t/y9hMUA4nR0b39tYWlrfEfWtOjN5HhBjs+kP/lejA5tRAG0o+EgsYPgfWw3NrqJH
C/yCfWJWPnRJ7dwpO6efWZAn9/2z+yxN5lpEITLeMXBQUTg6ZC7uNIOJ7whUV648n1HLhP1IO6ND
glLSetKTX8QyT1GOE2SX12Yqo8xs3RO521+9Qqzx0FmBGHGAP/4VrUbPgBdJwd0QW5qN08HO66eg
T/UTR5iv3iDtAEYJRTUYSEeDFdNY3rjkwYe5lk0HZMqEMs6LdWriWk9eR3O9wZikDkEcDg4S8+On
h9DHN0dvjWtfqlHuvSUhpkilgUDLY2ly22iB8dCIIjE43Vf6CwnU/n0F9Oo+TWzzkn7PQnnB8QaU
SuUqTHHoq5EVFROXmzSd+N9LGmRG4N8j74WwneA4NmDIaZ+hQ1rLgAN15dXf6TXtKbLnV08FZapn
YKfhbR9bWaQeDIairUSbfqwuY7f2blNrJMHScPPHnvFpIXWYhxOD64tXjj2R18HphZPLsUXR7zwt
KC1KnE4qnUPQeW2kvLg6MbC++pLWYk2AkxT3CnCnj688M0oadFZShDnZx0RXzUU+h4nd5ZzJKncI
KEe0qbmNraTCVdYsaIz9vBwvglbpw4nP+ovvycREjFYJKNPqsfv4W7SsGEg5QsvMYTmPfJMiMhJV
tffNPo2+n0G+uBTFwRW66yNIZQx9vJSFyHQ2UoNcx8HzdnWP4hBlFIQCtoDfX+mrJ4wemRFKjQ8H
pXG0gcKiOzrs95mrrIXD+jIizMIm3f7QqPnc5qOdHMwl7W+B9LkHdOb0GbU6uP7+V/w7fB592mvh
j0MwcxX1kKNf0bozihuf88csCnfYENhEAmKjbOTj8dBGmp/+7efU2iZJoe81c8pu+bTs99mfITJQ
heYfXRANTYX1tyntQ7/g/TSQnpCLOlqsYGhC5hFrEq3lHADCdtRXfV/V5U+zMuoTD/WLTxJQHUJ4
+masbd7R3cRGhyfYUIyPxgKziGn0np7luLEof28NfQoeCUBITzzDL8YMrmTDR43NAvfJAVs2Asnx
xKJD8Aa6DWnkl4PsENL5qX7ipMuhmgF49L5ootB6ACuEb+l4d0/ruUgrktmJ3UNfs3GMkWC8NOU8
M+YlcjN9bOioD7aOuA3Rd/GQFUuw1ROru63TIUAgYEUqkNplL+uMzXtGynNUE/z/sLirKtERJapO
uap6t10+lQMRhtQ2Qj1uLOc8IaD+t1k0xu+W/P7XBpdOtdWEMq9HVO4aJ0aHsEgnpuOImWyoyPUw
GgIW03muHlVWVWxrWqK/N/iJtRuRGlMeGjIor/Gzuj+1ovYumqIlP3SJ9fm66Bb0+qPfGdfIwxMR
2aOppaEnuvaPdGXTbObKbBBYK2/okfdqbblpZe4+SOEYz6BR2p8WcvFu9cW26k7zfMJuwQ2ZMvKq
TjsXU0tLko5Bfh4EqfqHJ6vuSj1x7c0KIIpR8Ez9uKH+qTk/GlDjfAe2MMnpcxKEJjh3zunOIcPs
EtVdgQDKugglThtHSvkDX5M/TQHGf51fvRZefKwwlkasbVyh7QsqlFMhyy7SPTeoadk4JuzjjY7q
myRPxJc//MRxks2gBsL+g2FS19JVhbVT2og4vSzcDlpNmeRPfVwlKqIp3f92m4rUDKg/Rb71Skxi
G7es+atBPS9mhC29v0Qw5WtRufR6uiHiXgBU0QQx31ppc7JldLUYfe2WsEd/FovYL32CsBBx+9JE
Bt2C8ymoYhW1rT8+kr+C2EqjT9ZFsFraQ+nEXnVZzSMRVRV94U1BZfWdGsGyAOTQszIqhJtejTJz
ya7FOXZVdoEy9wPSLCRws44oGkmq/yel0sK75dYuvVY32y106ICxOheDg3CRqLgtxQuddMlJa5Ay
2O1sbxUQ0HcqRXNx3puqNwHaIMNxZKu0CC357Gx9bVpe2jkBVST0ccqijLYQ4gGS30HK1xkSWnNe
MRqUsKhiTE6Q/NCFAlua2rFVY4zsFWIbky7mttHd8o0ZhQpb1xS1tlmm9VE3rjGKPSnwotqCM5jb
3YKdkhDNdui6sxhLmY8Se1jhEl3QLbvKnWyS3upmdM8WXFmUawYDWuoIz3TGoWVVNNfSxrpYRs0W
EaBy9avvjXg8d8xWyFAr3NID/LD2hgA9te1msYIUI3NX2xSZ+jJwQDolxbJX49xDEECy0V77skYz
GaCrzs+KKp6Qt7SaRyRln3n1YWlH5L0Jny9Qvd6f7hOvSWCRjVS4N1mfTZcky7vPIwvW7xRbTb8t
WCQRYlVBB7wHbZWx1RJXWj8CWZCllc1mgnkiS94zodcPUwMPMPIGw2ku7WFioux1yWDJXco8W3+0
JSLuPo5fbaXE0+AVJvSvafL+dOw7cLuNQzFta7Spl5ORNfrL6NN6hRRAaw9HQRy8IGSMUfSM+Q2c
a+tRs2bzLq0mTtw6aXqrmrSuQ80vF4QWjjDOc1n11rbQ3eRdYaZ/RBfRPH2/1n6xc2Orjj0Kvy51
82OUg4PT1iG9PwtR6fthyfbputL04v37q1ifL8PfxlFEOZDTEPazj1sY1we7tAguQ9zPdokEganl
lXUgCiSyonrXXQXXxl67K86Io94RDLQL9sBMtsa22TlbDCab+kqd+Vs0DCfWyS/a5h9/2frL/3OC
71tPQo3hlxXElZfRHyLRtn/Qsmzui10WYeg5sRv4orX18YLryv2fCzY0HKZsvWC1eb3bHF7C7e3t
90/789r/8QpHG45MJWgGZ66gecTqdpcJwVawfL6/yFdvlFaO5a7Bf6wHR7dhCEvQK2K1bmlBbr1u
ZEKxglMOuS9uhbMS+2wqVAHdzqNbyQdkcimZQGGhlf3BEY6+c/O5uhna5hS3+HPDgHg/fe1o6w4p
CMfH1sKp0dWT54JwtkFalPTUtdvRbV6neHHPq3HGTEI4wvDQaX1Cnm6eaKeGhvlpH4UHEI8mxxuH
rK5/X9F/hgY6Q/pkw1SG49jn+h1uxKoNB2kYK7XQibH8aAkcdYQmL1pquefaiAV/H9hJt23xanG0
TJbs1AfyxYumO/gvTpWng4/yaLymvuxhnZXoqQb7UaExQWbFM7xwm5q49qGy7bdJli18RTmyTXMT
oww2ZjYh5JK6Vf12Ul39tKGjqVCptP79/Tj8os1C9uVaUOQEulYdjgob+JOVZ4yI6o3CyetLeh5o
M4fBwD1WK3TSKGgzB/W2HxMc3qlBvDtz7JM73mqOQKw9FL+7ys9uxnFYVu032Cy2jKLFJ24sy740
C6vCMutgWvM6OOh7IOnFwfVjnyT9FqBR1MmuHaLvb+tTcBddUvQrdAId6qQuFuyPj71elkTilcS2
WhS08wtRWFd1PIzvveqnG7bVbRyOEF4kx07VvtUDsyvJgq19r6WzK1B4WfPWgoKlHRyjkHepS0V5
43fkAYY1Bgl7e+IHfzL98oNdtlTUkVFSgb79+IOpnHVyDujwlatqhji/5d63Khl2Xl3cD6MEi0A2
1ttSLNmvlKPyDoeRWZ2Ylb44wEKy1ykPmIRmsuAcnZVlS/xOQn4MJYIp0C7YvCN3msYleyot9l5h
EZTq1yyaNeu7XeZpW1GD+T0sdfF64nms4+7joYjjECcvzq8GC99xlspYkudX0PALnV6Qx9mKZmOS
j3qRmPZ8nlstCfB+p2+LOlM3Ik/nR54vzhyj0H54dQz3mwrIlvatOuMkRQS9Ebt7mtr2laBTf2K0
rdPo8W8ljxBtFhMtGQpH37hOGBg1M74hFAHJTnZxReSOZu2IAEhCEIrDiYfzxZwSELlCoQiAO92U
o7c0yin3qnguQ5e20DWC3fasE2o+O/EKvhiSgbeW3EghQZx53OReuqQK8iQrwywrafjE80A0gZE4
GrrVWVsSlI4DxCfPFfjISn2sFVzYTLwki+6emEY/P2HgfAwHNIZERNBt+fh1LF45K7jBWE5lQLKy
0fgwBIR6chbHOkekmT1+f+9fSJs4ASMqM6g9YAI7DuUMZE0r0aIVVvf+EO842tKdFIWm/839CbpN
1f8fZ+fV3DaW5v2vMtX3mEUOWztzQRAMypZk2dYNyrZk5BwOgE///qCZfdcEWeR6u6vc5VY4xMEJ
T/gHx/xpamWukji29YMBZeEXQvc1jC6zo0tsaYV+i+CDqGkMa8h/TCBFOVmLmXwFcKf6HqR1gEb2
aP2ohSkPXgfL92L1/DgC4DmQQZkF1rD3WW7oyq8LDcn0xLV6R3pPG3QUuKaVT1VMjaAKU/2WoLOC
5aD3WJQY8d63LYEhG/zWlTRK2cOEM/YOkSZKQ5NvXSh8njhvuHqomPFaWciobR2+1zGuHTUIaWw2
SQE8VfNDCdOOIhhabhxL+xWNUvPYdCJ4qSlHAoCvJRUX1Lq4ZAx3Yp5Uiq8zKk/lpFi+70aVm3gY
VUrag2PsWthWkLBa/ZrK+yU054m7CWQeqFl0kAFnHaGzVC0aIZ8gz9hMsbmRB7u9yiczfTKsJHpS
EJXpVmz/YMtt0K0wpWvuU80IrhvFLHdWXvd78Lj5XeK0ziqJqmIvSZgzKuRdyYUmwfEZTAGMmjTt
F5kgYdkPbkPQCS3yl+6oCfmbNjQtPEK5vS5ihLSsRgoh1fblHsSqfkkl+Ljqx9Az6sMmNqD7swhL
OtnX6knDaLm06n7kIEcZZ5OA94QDN6QFHWQ7Gu5bOYiu/Xhq6b9blfOjj3vx2ZH7RvZ60NQ2bLa8
ucnx+MFtpMks/Jn6EfAF7naKduESOD6UgbdZlF1pBGG6tzyirKafppCT0tUSO72hihGsTaUe/w+v
xDZBLVIdRlRh2XlzKlL0roeXZAdF/5Rg3ogSpGK+DUQtD21TDSTDfoP/DuH4BYGeYwUUwGfEUvS5
WAscEsssFMB7Kgk7cX26RDsDIaDrxox7t4WH9QtoYewNTuEPG+jI433qAIbD7VurPkNhMLdR1vif
qmSqL9WHT30s+u6aPnvDs4OXmUegOjXdOayJqJXE+jqD/vNU4Ei4shIHO9lQjX/otQHpJ1M5xOpc
ee4SORk85JmsvV9lJWy8oLmEjT9xoFD/Rw4SXT+Aycu4XxrAViYhPJ0p7qanjPqLR53QwGSSPtv5
y+rEUCSRdDdQykFcfdm0MkdFQ5rFb9zCQYSiRrIBx98ouS2EeQnv8OExfhjqzBA7/As/DgQgxocH
duh3jY83ausOZaqP99AEM8+hlYi3lxKUd7DBccxJwhLillS0YD5q04dA2jjalySuqc8UWCY8VwAI
lVUkd+GDZhcB8CqLL651S5rZfxizXuFPOX6ZVA3Ba4dYx4CXk8nWnd23mrlpgaa8gmdVvqCy0nxJ
oWe+KJLyU3VK+QXKnfxam80VHb50M/VV0nuT00eIl+QTYiF+Ugn8bZs62Bax1cgbP2q1T43TyDgK
FTJYorZi/a9aLYJ6BP8ImRUpBa3tSmVPZ66XshBLmdLx3xUBQXKbpM6gYPdEkW+FyD5aN0WeYeYT
CCQ3qKulmJeNVmK8O8BfXyK/VnHXwebjhzCZvVUsBix68qifvhjjgAqCkkHRWhVyJBEutGYF1E9o
w69U5TjZ6kBaRoilZvqsBaZ5KYs/PnbpkqE7NMuYfthnHr5e2O7Qs3SKoUynvyd31td67YhNmRjq
Dt2SAErj0Fw40z7aYotFReJOg2dWbZtbk4ejJmLopqYmDHFG2HQG8K8bA5b8wxTLJnXZwTLXDURO
QHhSvxP0ttb0MrttqmXqp1p2pg2gMX0fwNEinZMr5wY7XONCBPoBVV58yNmpgcbwjAEgNFx8yFLI
ahTOWDsjLpQ1tb4+X9ss9fdOlCW5caUbrRcOsvY4QoV5Hu0iUgFoOhLSJPJgYJA1GAOKfuwCZ1U4
FVRj3ZnmaLCRRb7qcCkgEIOqd6spfWyBmMcSdK0YSFmgJ20TU8LMjwZPr7rI2UFOCx6tOMnf4ICO
kWtHjvYWTeRqqylJ4vt6NP2fTZt33SZwzPEeBZfqipsQmyPV16T3toXPcunWnnf/Yo7mEuWs9DeH
DctwTjP8TOpoNbgWcgWeJTvJmnJt7OUAO16jwOrvQAvbQDJpzGiE7vcFMeZN2pvDdsrU0E2UgvbJ
+dPxxJKmuwb8fNaIAhm8CDEBNAa2b1a41k9St64Q3XujDKSs6yzwVzHNNrpa4SW87tGRbAHdAFxB
5QfUtr48/f0Gk98KHRK3TqVs71txcwVPj2imtC5FrsfhJGPZKpp9MqgFSh2LhckNS1vFwMDNztGR
8vxBqt5oXCjPkR/Gr5LeEU8aAcLw9FjFE6hZfCYoVxu3oTopb7Wq/DLrDgXCUZuejcoa3xGPbD/F
tT19Of8mFo7QkIvAVQCEwrAH7Wxiu/lV/VagIwloraasShdjW9vaTkFb4ZIo8NrY6Eo1RrdKDKFk
XSol9oHEf75A8GAQtDntLqRUipTj5BZU+MdVF0ddcZ/1pXYhJfmQOjxYw3xIuvf07x2sxFnHhx8y
Z2Pw9jRIz6OefB8oV/0ajQx8rpOp/hfLmBDltQZz/BmUcfzSTzKCR1C5CXZy0PO6GyjQ9tzUSisg
sYrIgr3clzAgRIdw4h4dSiJ55yOFbGGDbHk+tEsCvQQ1jMJM0q/RQbJLT9VnY0JbAr24dbRi0i+E
q8eFdAtXHGq1s8QcHN8lqUy32twSCTCaps/0fR8r9F20St/YodVTb0ntNYKAvddRKHLDjtqlA40W
/h3N5gvLYt6BixmHr015GusRYssliavlEtVSeK8Mk32zaYauVKPZhqp0FUSBslX7YQNWZW+N6GFW
U0ZbLb10cn2c3sefwQRdZOg6xcMFGcjn+Cwaa/4MaiPuRABiEGFk1fxmBrrtr5oAy3DgIwQRlkzD
KUAiRsgKDimgHh5meMm6CfNpL3Lf2jVBKN86On1Iv5PDm1oY3SbK/QpRnWHYppWG2YlPaY+GmgyN
P0k9s9DrDbs78LKqhlTftNXGztFDKOQWufLCVq/tum5fzk/88SGlAolEuoikF4i/vCiqxDEClY1j
ENg0jv88yUPvtUVnbdCWrR7/fCgmduYVAkoEIXO4qVCySeo2gk3X6YKGc2oOm7KFBw6EvbhQtvpA
Sx2+ShIw4I9sYYwQeJuHY7WWNAZVFXOX5hO6uJUYidmgsKTUIdZKEqIGWzg59XbkllY9ec4aAveA
OQ9lHazqZ+GnYVzJViXHXNzmq1ym3X4qUijkoqi+qBpY/8jmddqBoj9kYSbdU/xWHgLHwnsljsqd
XvXBZkiyLkWKIZf3mjliZIqbyE01FuUl/MhRmY7GC8qpGlMLGpnGx+HzKmM5Wij5Z25ijea7HOZp
vkZ9SXpIfPAkG+7qXtqmQ9PBOKaIFu1IkJGtDOgPIyE1BMEbgUmlu8ypshvaLghxAzWMcj0IXd6V
ig3LoBJWmCFAkhovaltqP8+vjqMrmifAD4g7jO1HRWRxRRMS1lM4JQj7xH10p3T+cF92ltg7k5qA
tXQokkzRpWPn5KDUTtkAM79kKUiMD0cb6RgrgSsV7QNpXI6cICJiaP+ZX6dkmJ711r7oHje/jMXi
pNQlA3mDY4WM6OJ2iQp0D6nzQTrUkmKH/YGyK2ti+hWIFefKT/TCnfiDBENCh3Cc9WyEHCJw0Sk1
5IUYf+Hzc39UtmDuWR0UlAD9EyQtDgFNR4BSpOh7GhFjVbT6tzNo9MKmPBGkqAi+z4/NTXOs020E
UZk7OiocA8L+T0iKYi4s+7FtrmP6XVdjKIAsZEMz9puwmEJ0aPtQgN7pquEzAUWTe+jddKEndSUA
mSmwR39FOREAIdkoiIowLCm4nJ+aY3A/ZRxCftOBDGHy+RfrklpDktC5BCM+1vZNE2XB51GtUhcy
Z7hvncZY+0mm3xUIqz2MOqBJdGSGG7Pumw1SU+O38x/nxHFN2YeyP0XKD/ujw33eTZEQCLllrhJ1
8TczzhAGD0z/VQ4cQqrzYx0XZnl0bkPeFP0zugBzpP9bqDYiJcDe4FAJHH/wwsi8glu3oVot0KzA
l1Uao28sS6SdbBQksnR7YfwT+0Q1gcrrHGuzD99i6rU0AR6K+IxbjXH2FBtV6Omo0AD95lYsp1h8
GWlu3+MA03lKU+rbKcprRLIy9bkRxnghKDyxScgdQGDwB9tkWWGR6r5Sci3EI1kBlROYkrEzUFe/
tEnmSV0cDsS9s/YvLWP8tBYnuaVPoRriA+zGpLwYHtnNozqq9VfFCWg+KlKbWRu5lZB3oXSAb7eQ
G+zstSTl23QusySXg5iCcpZW3vn3cWICuLcx3bHpERPDL15H2NkyOFpeR2BQXGwRX702k8rYnx/l
xApnDOYXAQLQwUu2MPyc0dIjTHxGG+WnqY+wwktjwNiIIlzY26ceCNAOmZmObwDo4MP1bRcOHWKH
Yw+fBOeaDBxYqw257un8E50axoaJ4VDagEy5nDf8J1Bta+EjFRM4WbvRnWuUaS55bZ2YN4qfFMpZ
NDNUdpFXFWGh2ljDFm6sBDkKcHLjaZKOSbRkTcqFrXCM+AFPSIbPXcFAAD0WkXJtIPgT0j8H7SRI
DyTUVrNaye/zDBnTtFBQBpy0aW3nhXWrangpJkUuYVqrO/d0FKV1J/eEw7XTfhoAfl2qQJyYChDu
fEC62LTulteZUoJZgKeVowVa+xiEAzp9V6fA/DEjNOzb0Sdm3MdQl+/KWNMLr03z/pHfRH/TYsH5
CDjJWbOyrQHlFE3lxlrVAJAvYVVOrAuIyjMiHezFLCp+uPyKIKJmCOzQpWZR7zsVLv6kXbrajyvj
NJhs0jvEqCnZ86sOR8HLxQEi2tXYdNVI+6MlS91ywvoah0BQtVG0tpDyuouLJrwr0MpN12ich9+Q
yv0yKZK2NqlhXzrj5o21OOMwl9RmYQIslc2lwU/eFzVoVh3dpMISn0q9nSXoquQXGs7TRhdjtwNE
5Elx9o45Qu/pg1NuBWWhCwfaMZEO7gHZ77xKwI4epfly60tgQmXKiwJmJ82kX46oii1yValHeyt+
qKkOP+bB1KLKizZp3I8jmHjxltjqJ1Wg0WPXvf6rlis0RsDGeGZVTPuhDZFKKS3rwn04v6nDWYP2
jdQQZX7+ZYsfvkmkbh2jzHmJkgQMtm0K+xY9Vec61QZ8kOCWbaVU2BcaPicGRXifnQ5tAo8VfbFI
pzLvG6NDeanxJw59ZLBuUeNpt9VQjG7lS/m6oEPonj8xj4vBmPKyQLC3YftCeV1EyH1oJqreNZU7
1FnzLWQRPRWA5L7apdDvUHtEFg0FOOe7aYYIzFJtURU3NxC+gp3spy9m2IY/GhRe7kARqDPmzBq/
dWpufrnwOU/MzoxOAXUDXocgaf76bxFSBQyiio2ycvUe7DMHPbZ+qaJPX221DjLuLDX7Uerx+KBI
wfBlRIhupp7rmb32y9bwIqD66q4osiz2aqLXq9qPk3cUGTP0jeIBYefzn3eetsUKYrWD6CF0pL61
/LhWMValyPm4UarV61iGEJ1C59pIYaZ9FnmjvVpthJp0CBLt/MjHRzJ6HKaigOQhSpCtxUSlUMhm
UuTcU5AFIWQQ3gUtVY4OVO2FW/3UUEi5zI0wEmHIeofvBHVv6oIaVZwemruHkKKzKu24X43o2154
qhOvn0sGiRWi1BkpsuhZhBgdBpJMz8IqkAcFvF7YPyZNDa4kRx5RAkYJGyy4VsuXXDFOPCPbYmbA
EbhQQ11MJ5JeKYKHMsItSl15QdM761zPk5Wj98GFeOwYHGgBAgOMAowOYCeh0uF82nkMwgfxbiDo
SW67JYjs97yGqDd7nqJwmwwaCbQKP9HZDJZvCM/ibJp2ZWqiqC9JCGGuiOiwnYVRJKFvm9GlNDM7
DFxU8Wp1H2BtiNx20FWeE6iVv5bQT30tzTivVz3QegeXBKLvC2fMiXdHq3jmbc9ea6yXw8cqKwcU
ReaXbjIY4QsRaXc9E1BvDMwIH0GXyOtsiuNP57fB8ZVPuATWl6SfnAas7OGgdkBlD78WJFyqwvdK
KqIrLRbyn4dnDENHAEgxJDAkhw6HGRTc5RvFgbUdjSoUhtH8ZA4T7HTIKnQjadLuEdeEZaiX1VUp
GxULNsZKeC4CoyiJRBGh1WqMGn+rCJUS9PlZmLfF4TGkA6miUAXsZdYzWOxQO9VJX0oZag/+Bq9m
GkJIQJpoPZrouq7a1Ay35wc8Ea9Co5VnBTlyIt74osAh4cAx4nJQu2poyz3K0KazxtPBcJDsUSbH
jUMBwSDEXVZe6YFmbTqlqya09Ko0RWHUt4JV3qTWayhnyX3kNx2ClV16oRR7IlRjmc1AcGQeZh2B
xbxw7Ad9K2GrmhWV5qEyZ25UGWxFjOLIK9FyGEOtrW0sn/XqykgHsakbLBgRmQ8eAbqa17SmL4Hg
jsXg6JfxpnhLRHqkv4ujJpNyBf1hFeEezH1K+JO29TMpw/hbaJTTe5HQEN44lGh8LykhoXh90XVP
FK6yYuP7Ng4KKa0U1CPQrfwi1a32BuS90dd2MymyO0xgiRUaED8vvPDjCJO4kroB6wy/NqAKhztA
VIDc5FqWEEzpcRvpm5Qm02gMe7UaEw+4rw6tMRw2Sm2Ku8qxWmPdy6X2hiSyeaG4dnxWz+cmeLKP
CIEG3eFHKZHkJQZHjLIJyu+QfJVrp9N+iqFq/5T2z25nEFA5IEJhp8+Hz2/BiBRaUYZtKAPVwncV
JYnp+tK3OD+1x0cYKR+AanjRuCoSEx6O0qh+HFYtyVDShCyKPre9oUD/+fwox5OGyxDNAniHrD1u
8sNR1L5AE8JUEjcKi9qdAZMblDCDq0Y13s6PdPw89AdMjcNhti0nKjocqSJvnqXnsYZN8vza0Q1q
+jgheOdHOXECAajWqSPOURBh7eLkb7Gj0pTKh48rEuc2KgfxHgAUWdcNsk2CpfklSNt4BScX1+Ru
6t1U6fo16quVG+Q1HU/Uda7TIEIXPumsC3f88WwD6lKIZNEwQfFl2QSir6D4fppCPtWrNz9JVQQw
G+0xtpP29cI8HG9MNDBm9TsafWCXlxtTQ/2HIySRVkgTtmy/SUlWsaI2V4A/Y0/EA+70EneaCxpW
Xftm2Dx3wHReCJ3VP1ZZoNMH+RzQiYJOHrixw1cf5ySGgkYR112Ez508DXtTDZJL2e5xb4bo0CEN
B9o/+ykv1nIgdSN4I4QYc7VOPjsEAavIpj+D9DIgFl2OqVAgmZ+0ffemkV2ukcHof5yf9+M3DDIa
8g2dMPraKPwcPio0ZviOXFnwHcxoE44kixQ3OjT6q0uzeuIa4xnJiLjJoF0w6OFYOPhx5mZ4GNph
gR2QUaRztT5KW+W6L4wcsd7QMH6lxWRFqzmIuR1HrmfXl3XAUzrOtPh1yT3tkKmxY+tC2Hfq0zEN
c9T8gdRfvvR81HyhNFlG1aUj/OpRZNyqcH+fW9CWz8i611ex3MuRG2iwl+w0CrbodD/auQ2FZCSR
2AcaogUXPtbxKQQGGIw9DQZCInbG4ZxhPJGGUptk2K90Kdg2PdubyHH/6VUExhpYM0h2/pwXxOEo
yhC3Mu2t3KUvJf0o06i4ppU+0e435AtFuKMHYqiZEzkf4pTMlw+E/pVe5jaAFEdgydfHWrAla//j
Ci7NCXCw5iwjgeLjUuop9yWsCgVi7jAUyh2IK7S7a9tan9888+Y4iFeJ12dlFxYNO/io8B2l1jT4
aN+6qZ0Pn6sk0j5raJK9WFoj78FBm6vAlOvdgDw7GpdT8edvTddMnRYUr2zONg/fWuT3TpGb5FiA
VeZiq5NvS7vDIKbAyOn8kx4lRYBByGR5bTjYzU63h0NRMchCqUGHQ1ULhKuyVa4qWFRdhUTKWntJ
ERVg0vHMknxBTOQfQqQlGMgWHPJ2hScIuTm+EaJDdM+lmiYDQclV4bhGMuAhMWRacI8uNyZ2I+ju
72lNhWxlF5r+FgWAArehEYjvU6uN1/SQu22FHKrqZoqpgp3Pcq6YoDRGyP/0vycgOs4EoVpNAXVO
gdI9An0wWxgklWw8YSnR6SvIBwC1qIvivhUqY/0c+mpruHogEJ3wW4HSnVWLMbvSLRWcZs6B58LG
Ro1NDiSMmFvRK/CYWz2J1qFZqHeN5PgxWiB9c92hl4QEfh7a71k49juzHFIJs6N4QgwfXClk6d6s
72ZdpxhVQ4HholN3WujSyZe+x1Ykrp0QRxyI8JHGeggCLLM7YUmvBSqJXwLLV2li1+PXzmq0tyAu
pNdSjowcSR8jLFadmlgO524n3eGQK+GvrosSxUAikuqmn9Vu1mXfovBJPIMkXyJPyPiAdYml/SSH
0XbQEeDZZoEZTqtKLdGAtIsSsj8ecvJaalTnNcNvgAeELPa1xPRWX8mdjJmVNMLium9DnUNBQScR
MF42YIvUpaNpep1R4TWVxhM6zijX8poGnNLjDd3U8lufFZmK6HkzIdPVxsNzm1aqvrYQFfiMD0OW
rzunxbAE9G1trQqw6NUa0gstB0MZES9qoG2XKzGW3cuEveEzauh0l+OyavNNyioJAAKWQ+E5eCgW
V1OJdBEqvXlGP6BDXxaPAorr6x7l7X7FKjONNbrKdKfq2sTlashLhOVIHtVhbc50tXViTelbPDUD
mwhde3UVDLbyTVOAnKwCx8BlCAhV99I52SSjLdgT1VH6TWyMzETxBjyiG54cuateEt3QwfQBg2KF
kPXdUKCXFbdVGlDVEQFLCCJK6x/kFslFNw+teibL2whxZGNYzpbnCSIS7KdwFfjC+ozCR1y4WujY
d+VU9zcas8mvs4LZVE7r9cmb4DjiiVtNAih5OpsUsBCtGWuXYGhWFFhrUJflyDt/8BwfsVxMijJH
4XPpbnkz6YAApi4l2FUqCDEufdxw4wATvKmiSP80Dcb4WaQlQiW4Da4yKisXIuBjWOKsuzTTy6gG
KXN6c3jyNUg9OWVPuS5D0QI6m5Ov2bfZvjKFDQ5jMtdqEvdbxH41V7NxDYO8TPHGBpqlAFFZEcdH
HkdU/3h+Yk7co5RANfiP/9ILXwQGAJkmuvQ6sutyad8XeTo8NY3sXJj+46iIxycHoGw0E0sAZh4+
PoUYNZPDOHMlQetDTBtfdzBFlp+NwNhYufEClugmtidUITF9HXVgGVUg39dZf6F2dRSogq2GOg4U
HGaLQtB8+EEUtbRbocJi8rXR/+FgCrHOi6m5rkz8jf50atkK9BdwFSBApy50OJTQK5ESf87OBaW1
LbXU/1U21h9bF9Dem5tL1FAhqLC6DkfRndGwGjpKOGe2yUbogf4cRU1wIfc/MW1Aa2YNN4sSF93E
xSjmQI5bUp+p/T7Bq6OeNtibzaqn1oUM7nhBAtKaO3cgeU7gYWqNDrmFMbdr2GyKJLLGjV8CyT3/
bo5hN7wRbDFpDqIuOMPtDx+oM5qwiSP82x00SHBLyqnbuJOcTLbX+blfropq6CqEWfAlWEnxKL5U
mikKdzBEPAvNV92+07q0v7BRTjw9uwQ8IBUdzqllB6UJq1Sve4HESJ2bHqRE20sUlH8uPP1xXMSt
Q1REdZQi6dGiUWkeRmoxmz+JCEuDIUye0JWBat+W1YZGrnFHsdD5pAwaNty5AUVOldoQ74nSeLCU
NP7M3OCeRr3eedZSx1xRaBd/PhUIu9MXdGY9EsL9wzfkT0NcxwnNJCfA6kSWW6JwB7bM+ak4MeH8
9o/SLXEpSdLhKIlaNZhzUrm1UgVLOacTd3KaKheW24ntA8QIVyX+mYuvi01qdInZi1gpZ8ObGnUc
sHZGFlW71NfzS+/2qAIyc/TnlwtwAqDjkQ+AXxTc5xXZhNXLDyHOMS/x5Iyfu8gIdyqe7g9dpySf
Aj+IsLBQzS96nxjPVU+2fH5qP1Ldw7yGT0LVC1zA7N6yfINhieq3H4HHM9EWi65Gf5K/hknX/iAX
iUB9wZlvVqISuX2NKpj2oogqDq96MxpTN7Nb/cmnU/NZSQoMAPOkk1epWnT7sbWG0EtR6/yJICuY
UpUi73XqjGWzmSYhvyWtwBaVuJWqelxm2S/bF7W6LoKCgmKkT+bn8895/HJptABupNOgzDTuxRJq
Y3MoFcCGLlKz8ZqrXUe3OFa/KjBGLgx1nD/BS0cLleQJ9BIKJIer1aCEDKWlZShNi9SrWlYne1XG
hX5nazTOdhb/ARsujOqSp8iJkWGa0FilykP9YAkANutqRB4Ic6FBFe1LHiN+jblGs9GsSntVw2TY
6H6VvJyf2eNjivIZjg68R84r+aN1+FvFGTnshhWEIKo9NQBHfWEYX1D0Mm4bP5oIJZJLZORjmbxZ
ahb9TwoYdD15rYcTnJDzyKkOkyJJlOopsydMkhV4ntqmCuxO24+BFtT4tGnSY6g6UAbtpEyfLCfv
sCRr0/AhEj7ZTlFKqHop4EifEmS91xpmog1gA5Rk93R+qp9Fk9ePIbcLbUAjjL7h2OQg+4kb10MD
/Rmfx5xGEnZYUrfSOilOvTIokuRm8BNTWmEHWcHd6soaSpgtZcra1AHTrEnD9F+SNTb5LsYPWl8R
7aIhW9UYlUZTMn6tpdoKZ2ij3+2GgDBhlZOsd3962oGpYNvPhZPZHWoZ7NUGpqQYGOJNNjXNDYX+
DroCBso6TIX1+RVyhDigZGHPaFVeGvoDzny8/7ZCAqhWthz1HTVtK71NVIhhs0ZXvcObpNqRcQdQ
KCz1zi8S1AHPj310dTA2pznRA/U++taLtQLfSwpgVCKfAiPsCgQCHDzV0f6VOfzHz+E/g/fi4V/n
ZfPP/+LvPwuMa6IgbBd//edt9BNX0OJX+1/zj/3/bzv8oX/el+/5U1u/v7e338vldx78IL//3+Ov
v7ffD/5C0SBqx0/dez0+vjdd2n4Mwiedv/N/+8W/vX/8luexfP/HX5jL5O382wJcev7695f2b//4
i3Tstwmff/+/v3j3PePn9j/f0+/529FPvH9v2n/8JSna3+dUDnIJzAQKdHMLR7x/fEnV/04phGY6
VyAnFvf6X3/LKQqE//jLtP5Oo3Yud8n8FCwsvtQU3ceXtL9TQgf4xM+ASwbe99d/P/vBW/qft/a3
vMseiihvm3/8dXhe0h4zddBFKs44tkMsa6iHC3OsR06urug9oBv3dVEE3hhXw7ayh2btjMgapzJq
ib/Nz78/w+9jHh6X85i04tl1gBNn2tVy33WmEfp+WDZebTXR914A21KEArHN7h96gZzm+eEO771/
DUfGYQAKpULKazh8xBZ4W5FoVePlRCJbhB/LVa1O6VqOyz+zUfr3UBDl5suPoP2IOYV2lUzQ0ngB
+J7Z/yLEAo+2B82cQk+88881X6L/E7b892B0bMhYgcIvp5EKfaFkStF4qJokd6FWd9soSbXXKk4w
sJaEua5TtcRc3OzqW/zNLsk0nXqN3D5EpTNTmec9nNdeln2c5iXiRNPOrsuumVZ2Utc3mG5i64wH
4oX3eHI8kDdot3x0Qxe5neOLUlUzrfYm368e7amqbs1B669lYdvXDl2789N7ergZaIgENviR+Uj/
7ciuss4RRqDXXom369qR0mrdloXqNiy1nXDsdPfn481aAjP9BKzBR434t/Fw/wQGJ8baG+0BWn9g
Kg+ySJ3bTA2qewH7/8LzLbcFjDAqDMRK8wlE6LJ4falhd5OeDLWXx5P+QBc73jRqGkLmzqNv5x9t
wa+k9bEYa3EFOaoAxaRVtdflebNPTFovQUoyIydg+aUg6O6CQIU6WAyfbF/q7kox6Dd+ie/p/+Gh
WbBgbonSSNkWZwEemT0qwnyQ0aFaOlqSQFMhjK77rhI/zj/0vD5+3548MwUkGD4c+qSvy/zGNpQy
MKaw8ozQGVdR5MDZn5ThqR2L1CGDFT8DfjDzwqDyN+eHXp4M0BcNrhz6jhq5HP2aw6VbKgkGwChW
edkL9pl3uup2X6VtN64vQfqPBuKk43LjWeZuHU2hw4EQC+4kHw1tLxFUbQv2kdv6eP+6lkVFPXMC
a48qgIY/ZN98LVt0Cs4/6NEc0y4Bi4vOzIzKMZZNzD6C8yIVdYB2bh9dayFcrcnohhtAdZChcEQX
od7ugym3/vDsJbHhskQ5gbVkcxnPm+u3zdqlek7MGqYe2mz1jkFqDns7xh11lNcRpSEg3VK/rfrc
XGuBX104K47nfa5ygVLgSuMSXSL7KydxlNhvQq+ZjGmjYsiz0nxSTK1EAMdTUxOjAm00CsTd8a0u
CC8uIS+PZx5gkTZXZnSL3bQsGjZ4CclhW+F/Q3XapUH9FqFJ7lZmmG+VGmdMcIXORihyfWFtnx4Y
6ASRLOnPshBSRl2gmEWJqXisZBvHKRyUedN8O0HKuQviTv88jP0j0uTR+vxaW0ZKlC3nfAuxKiIy
sBKLM0wefUWJELLwLGhea2ix5QYz2caVwWGj8sj6L4vpksTriaelD8kepifOpbek5iBaE7d9PRZe
Xg3BjQgdY9OYar8vMwfOU6Mqj4J+/BPmdJeQOscjE3/aRIcgNmyoqPMS/G2Fa4gRD40sMk/LjBFu
n1R8C+TkpRx1bWd3urYn6b1NA/mStsjy2qXmPks3zKgY6CfqcksLtZLSgivBM8CIurHAHwsrae3a
HrVPCoW1/fm3uoDYz9AqLlusIOYLYaYML6KKqJBUp8KQb63FyvS9j5DTttSwBasbCXlnD35940tW
EK1KmNE3oKijW0uStB9tZ9deFaWIpeujvi9F2TxL1ER3keqIC6fN0dJjj+soHdMZQhOTlOHwXSRj
hCoHiOK1WYahi1QrjveOKHamnsY7aQh7l7Pokq8NJ/khYmc+WT9Ibh8xF1Gms1gDFsRuLFgUc+1b
Q56Blujr6VXRCi39pSdtVt1ZdOQHxNAjSb4O2ijWvBgFMnOL84OWbstJqPF2EMOQPjVRMdUGZFV4
aGu589XotUMRQL4DLaYrTz5yB46r1005uFpVIGSYDOj573y9yo3XXh2LfCej8J1Q2x1rqV3FBeUH
L7NSf7qyQxTEd52myGK27QBPRSEizbC80uzvlE0z8wtt1jC4LfUeq3eU/tGISciJsWqX2vaHjIKF
eiXhW01btFEx7JJqtJZylnrkymo1PQba0CVuCMB0dmxNEt0bNMovK78p/IcKK7wZq0pwuMkdZZSf
O1vo70lZDLuZjPF1DAb4mHgE5agq9U7wmQQJYI2V4aVe9KWw6VY4Uv4whZro9lJYOfK6TPHq5Hgv
pZuKQyDYQHhsvjt6r5Wb0KjFNnMIK/ZVECOak099022Rz6HZnenyp7qygBrVoH1fR3iy/VVQS4D+
EUe37nC2kCg2kAthcWP7RrlNHNR1ONBCq0QDXpOKNWVQwEdyz/d6Q6Qm21odI81tIrX5ntcw3Dzd
ktoX1HybGSKHWoortXUw7GOEA78Pdt7fdYVlio2QWr9HEWAAQhR1ZQjZLcoURLmVshOgRVCUTSHr
3ShT1a5mdeDKVcE63eVTWPzCC7HNt2oNy28/mhJC8Dw3fpyTCKdgh0qFusfEEMw89bFwXHehDIo7
DGTJA53sSNvaMNpgo0zSGIPfiDJY/e1o6mssnc07K3X4H2bdVtG6BKoYe4DNapCGQrUg2oahrW6E
OVjJVaTHtM5DaWw2XPoaVAqCumCrZTSp1wq69YknN6O4HvRg5mRXcdDuzSbLe7dTKh02BGFthy4g
RkYbdSz9d1SQxJ35/8g7jy27lSTLfhGyoMUUwJWhGYJigsUg+RwODbjDIb6+983K6s7MGlTPa5Ir
Fx/JYAQu3M2OHdtHMSnIqqSelkPsWWCxGJabN2+YWOaWw0Ah3i5uebPDWSBUi9D0X5vaJ3XOn7TD
mJ3TrDv6LLy+eZ2QPIZJFwJaRqGP3i51/wWNyWpyR5O58GIvnjowTVzbO3vbZXtq3UrHT7rfY3Nh
Hq8el4Wom7uRcut1DT2y7cse/MzB3uwifh10N90PhNJ7WAOinq+A6SOGkWlmByL+JrB+lGBiTtPm
LCe7m6v+NAd+8ew3zIPPVBBVj/8ZoAGmFjVSCLcD9vOOa4/lINxYXDCNXb0zzi8+uM9unrfSxrLr
JUXyPK8FGxChDuGrtk0DgiUcXFR24F/9ZygUdxQVquWn0ZJskrFQNZrnkogD+4Ws8nY8IHI0L77L
qvLJ6+3hiKm/aw+NnHrNj8Oek+dtCMfkmcYnYdSkpDc8LFG0vvaD69RXYGvzvZwcJiLuVne/1lrW
C2zM2RR5EPfFpZOrsyM4Y2HMEomnI8ek6ZJY0thkUNbBSPBjUXhrn3dJO5PC2TcBNPhxMVbacZj/
roi73A9ij90HMir6JCfrszybDcUmJRbNfiJlPCsqJZ/LkgD4TBZBmXOa0DyVLfCazG5AHGZzWznT
V2FJggYA93TmaOpBl5CaI10+zYMj2W2YyqG81u0y6EvfL7zmZc8OxXFjGVFlwm2W5Rhsg2OzEZUE
jzMe6+29NrVvKEEw0ZwqzZrcF+zBgcn9xtYVJO4AC49tWDGVIS3yQYZj4aXhtNrpWkHUybQ37K8A
Y+Ob38dZj3utrA6SWzS7x3FaiBStUbs7XD7JXqRDBL/g4lZV9dRtQ9fkTZMI72m2/fkjsqfIPgt7
Xl6SRJRvRbyF31oQcxujPQwBN9dHcWYzHcdTCEuHZYYV91JKZJYPgh89eDyEEd7jdFvhjOamtRxo
vgaAM/fOspCwCkDvvRZFsB1k0VXP4VTdEGVjud2SoTTLjcMYt69rH28coFvovEZdJ34pcIMEH8oN
3SycEBzrjXry0oeq3y4177k4diLZ6tM+a6MuPi6X49KX8GVDJWeuo1iKP62oxynrUYrFCW959J6s
stS5C4nF42DcWA+F/2dwHwQ7IKuh2U5wSLtryCh4R2Iq9Cv2nUqmWNKXu10xIEi3qmgUx8AqiMco
MHtlLCNb3ya17391rbeSG1RB0zvPexFnCsxPgOukHATOGRJEUwSkluQUGXIsCXevHvZkWlTqLoX1
xykD/dISGztcNlMMB2wVPleqM9ht6lcVqPnSst2rv3sAdQm5Kprc82CdH4uq4MVYlBfgLAIDjpm7
6zeTLfigSmznU2DSMvS6gogfw2RBSIoO3o/N/VzKRt3bpUo+gzKoR1CDxOCmhWnG4zZMa5Wvfcui
Tp3I/VMAexmyfgBwmYtwId2ltqLwaWT3YU+TPjTBISJPpeQ/boOmc112cmlKdS37/jeoIxpXL+oj
LGiRetM4837OoimvKig7O79N3MlC4IL/DEyDS84i0eqBW1CZvGZ3n/CgUblpMjpDnK2zK0VGzre/
pyzgwDhc97i276UeA8WK7aQefEfubyJax+/Npu05LXH9Tq9btBQJNseYlcFIOOK3NYs4PIFzdcr3
dtrrpx4aD844n+liagUg5lNjNfWvDT/AZQrFHB6KsPDak+lF8rbxsfZxl7EMnGp1E1/g401wKU39
qyiqsU0HZybMVcVhvVx7Nmqocz1KH3xfI/58Sri7LZpn8sr9VTXHZccUaWtn/b4Mm3seYgi9aeWv
FAsND7zNh63rrINxYvEu1siQTsThcljKwvlTaHvZIJjpYYEpyfG7ytvkd49ugbpNY5MfDFXXjkiF
iLYmp2KKr1jZtJ3tky3Ylm54Wip2bmnDzj45D1golDo280Ds7T55iTiwf1DNmd84nTg5IYsh+Qp6
a7izHNURjLMb92cfsNyUtevK6dWEU+efR9fxu0PCC22nRHdv5dGdxbBdR9EkH0s/pEkRf1JN+h5s
wgDfwV4iU3maHXGJMzAL1uGrcVb50fkSLriYelGjHEaqSo3213fLnvuDD4PzrdsromWTsdiWa0n9
/XuhEEUQCkv3rbOMeNvYRe0p8Jv2K2a8ZfhtIwSfEl/vHq4wMqfA+IdVkxpAOjIjWofQsgK7hL5X
e1ndz1oFw5MJpvFa3cDoxyHqBk4xa/CWC9HzcBWTdmvPu9WGTdrXaEYwgfHCpVtgwu4KyrYvszAa
UBasZVTATIm4vK14a6t9nIxtymNsqXLPllCZ+Tws4zqkOPzr8ryJavEI8fJxcDfDLR1ckE7jZAhw
y/dGEKKUriU88TtKXi3P1ZTsBGsBnSTBC4DDz2RrI17/woDyABva3N3IyOpUi6mlsokLcWZa4kWQ
jAesqctaemdruQFYm0XVuF0dR31a3uz8GvAVUheJIsx2GUxevswdm26m9FuR3by4b3Yl5ZaGOyua
WYMvE2ikzW5gxvvM9HiN5vYYBePyaI2gWdJ1Yvk6j5KR5KuAqGwSs90y4S+0d8XpU1PlZq6uY3NY
tyKekVOH6qUaNWeiCzjl7CouxvOwlgOpcW7C1+w2N/6tpR8B6PK39ZdVsvJNrTty8kX+orHODlu1
pm21sBThlARgn7VgWTodjWXj5m2iRedL69pFOkWV98NjnfqnqRGDTkRrSU2aRtI9wK1PpsM6RBIo
q/GarxUKC5yneuINlfEc1ShVi3uZBk9TdjJHLCgnHX9MESbwAuuJfIyUgO0xOVoqxvvjVmS1UcWt
Y0ch3E3VJd5JRLdVUmGT9utAP23xHleZP+gbCcxXFlXIslBl3wBLOWONYTtsm2UH+UiOwlfD3bXm
JbHq6eyvuJzZmW0IiWUpc05VTZ15XWHr+weXUm9JB6rX1Hj1+Fy2c/QmVltdI71O1rFeCho9VmeW
Y+8Hln2YebUnJiFytinOLO3nVrDCUYKvcO5w65p0tub5o0YTAVcfDbOLLdYKzanH/MQD5cfKBzPa
+jKN1n0IGXO75ne1oD5efbja9l0lR2zGcay3s49RfT5Ujew+47EBIwjEq/3FbuXKmwKCkruii7wh
rxdGfylAaK+Dxemwt6z8qCGaxdP7idBwTbI1PycLEIMgDGPt1urYuXNj5cOiQZ1vYbOfTdRav/iZ
wjoNog7PF7hCEki7xkCS6tftC13szAUOPzZlLZ23zAH2UD1ZcIAvk9smwHRGsd+NQczq9jx61nK2
TLQvh6Za+y+1GTS96xIkAOrm2w5zK9UyETDn70/9VPvwTem7301FncAf35KKf5KZnx0Kjw8rbIKJ
CBpUVPiPbvEyk6bGYtfIjXmQ+wgbBaoEpW+5EoM2Ix542W097Z2UVcnHRPgcf+i7c0ofI93UbRq6
s5XXdjqTEqpJElg0JV05dOCZjE1QQerExiX7bA3jo9JcOWTc3QLxGreR2RTI8jVoR0qGWEr7vYlb
SHajIEJh3oCWn/xC+fzf0WIRS7J4foklB2Qftzb7Z8Eq16Meyuk444u3UnvFLnFwvBWDeiBvYaJM
4pYqjbwlAoVQ1vu5IkuUzDzhg5Ask875DOe1XI5j6UavsTLdvfRJWn+x2zIuMtClKxVevyXwG5xY
u7kXSW49D1lEPDGPCt/8GeoUpjvhPWDij4AnChf0PUVBGx3IvbOmO6ttth52wVzYqSQgbzn0m54M
+pUeHsskmrfLMLiLODJo40cnia3gI9+5xLm7YxnNJw599u66bu390y3hLkmhNocHfqJF8RoHVX1r
UPtAZnPV+urI+uswPc0h+xJ/GlkJ/AvBzFmdz3xXzHlcj2ZrJkWdD1qt6uQyVpHYIMlU1YZDRZOc
DKqc4CeYhMF+Ej3lNbrbEL+FUz/vOL4K8kr7eN4+Yrte3GPgFMul6Ds2BKyVgo5VQrn+2N3BYvWk
5EQKRcWdZMth/uPXar9n82znGPEDUt3kHpYY4Uu36wgY7JWTS8qO9b53CRgAgBTNmoBbxeCb9J9Z
5Ur0hXUZgHrPB6824wvBjThGem4P9dRZ3OBp4M2efNRWVCbHmIvMwunkRuLczYKR6FiDyz421MYG
J3USyXy3ps3OClW3lGZsWR8Na4+QLb21/ctnxflhSNzdPXri9kjsySf8wDdjmIe0WOAIWcsmyk4g
UqZ8DNT3CDksPsQ1uJ+MV5OITi/BOnyzsY0/WDymQlt9Mhze172dA1pv17nCmBYY/5lRv+CbF+Xr
Wvrg+YM5kVGOBVs3aRf3KM5JuLq/4BD7RcpRXE0ZYkELhBtyKyRUf5rWex1IvPNrz2WeJouVuEdu
q1swqgZpd3NqinebCszK/M6QZ4tLAeNRUMeaIdy+xOWJjetSpRInHVsBowUIaG9ta8r3rSijQ93Q
Q9JaTOTrYaSKyTum9LzUHn+U3fVlfkBLiHZkhALIKKlXwZrDzJ00VxWU+8yecRSlTPrkz9VV82NJ
UcuLSkgnO1nIaSJF3ZAVjTS7CKmz7eLDaSW9euGs6z3A8jrMBruM7nefxTSMkUNBEkfYfLY6jN8n
S60g81lo5TvwDROXPR6mV75ksF13Ego+vP4WcuiFZfG7JKsDHkSyWe6ZZFy2WXcVEH0BiSR6okLc
t3PIDgTWqmkXK1x2xhx5BSVly2okEM6ePZ4izmWtHivAqkvWzv30GTmSlN2WyuyPtTXRJ5jU/snf
1YxqscYx1XwX6paSGtXlrke4KQ9eGQT3FRszDokJIHov4zjYH3Co9FfftAsZg3qp3xVB7b/HyFnd
x2HskMgMwRNebvv8wcveLEDjh1GEx7IZq7MfCPb0NVqZhjPj/2JkeCJE1biZEV4osopwxNOsPHrY
fqKwZ5nA2Z/DpfIvW7XVvyE3Owk3g+V8cnzM4xdq6DI8wxIGNBtGFBA5OkPN5512rDzgnqcaQRrC
Dk2PPP4WyoJbRdcMOhOFzD4EykOxUdHOg8ZMaf1gDaWlYU5i/jcifKy/k3szAjqwzezlyUIRNSCY
kKauoHbRnirLP292aR+GWQ5VbnsNi/K7N21HiOxoDWiPxGEPrQvgf6l3w9KdjPS31qstiP8et/HR
OMb+nCGHVXBXLMZiAU6U1yr06/iumFZ2KlxfA0x3qmbhE5vQSN6FQWwfxTh3TCK0KGjsRaRNPhGj
HMNjnYjFTJK2PvJZYLYHh3RNi86rCUbZV+oY1n56tDEW1E9ubHUeCzPk4dKVhXRRsNTLHxx1dXf7
PIjHuk7En+jGAKfoVdVwQIcmDtuM0bycBuZNsLAFr0M2gztk9DBuVs/8vuWFMVQYM5vKDKdqHmPW
z1Y7np3Ro5/yhrZoDqPRiZPW0+w0tNjjaJDvoinbRtN/t2Tl78ewMMuXLmpJNel4UBNsgNuuJCHV
68XR7YTmMIZte64VOh5fQXEO1V09fAib2dclMRz6rwg2U3Jod58wE6IfPP+I2Q0bI6muJUp10tf9
sXYA05xQQujcOSmcifq07yNCULXQWVgQu5aO3SA8JgLGNCc+dPrJ7mmInaBJaA2lMx6TaMfG6heD
Ufm2lwrlNt77JJOWaDUh4WH7WA5ziRRVBvsHWg7Ds9juG3r5Al3Djqrlm/LZqdJuWH4lvMkEWVCF
psw0fciYCs+qWE9rAH/mE6pxQQ7oRrzvIG5EBg4sRKXI305YJr0+jYJ4PC31NL7z08Gy7VlNeUfC
qWCrzez6LuopgVLldsGJA4FOxiz7OmdD28R9Hvc7+Up0fAMW5SHhdbSGcCqYt7hRf6aysCkt9nF2
jqszoLx3lM90NHEVr1kpdhwFuE2dKGMCauZ7XRNyYsmiSI5b4wTqyEFv+nu751A/sR6RJOfV2O2N
SqXjOl8DOemj6wzjd/Tcmg5oZxknF6Ybz1vExyVbcFqYkzW6zZuutrI9ExMcnUvsP04a0f59r1Fz
/ayA7vcSegSa3FXEGj/ws9drXmEheSoC4PZpwqVQZGSP2NQvourQn1Xh38utEG4aBpLuy/VHWR9Q
udjj0xFsgpQUnjBhp68t/GNj92wcStLBvySiLelCmnj5Wcq+DVIw1pGVNotnPlYZWzuhUGrnlmUa
lA86nr5Zgo1AdhnLqCBX2YmISIiCTuVsadwQJmHQEFjD5+MHOXwO7ZBRXfegq51PIUhG95drbtT8
ze3iXwAm3Tcfl2+d3rTe+caCTwZec7c+iq30/kRqaky2dfP4NWQ35RSOMVJiUlgW842o3QBHUr/J
oyw9zz4wy/ZWnEzLN7wN5nNdFnSSQhY9m4vL2Jzacd+YjgwFp3OBBOJBS27o/4mybsJD3/VlfYDD
NvQnkqrktQ6J9GD/YR/jc6u24EtCZ1Rxjs6hei7plB3kICVeELj3L0ECM/Ew+GUvTxu2VfeB6o+O
pUGQK+58rzfFF8l8QuVNV9rLXyO8t2biUUYqemfcAiwCKHdAazbyvt5Z21qVL24btd7jvK5me4oh
2iRfeiAD0b1fh1L/CAi/qdEEKtRlppTqmW0nCLUMHofwf7JV/bf5NRNaPBEhu04xK9//bqj022EL
aRrX3CvkAgPPC59Y7k0OHHLe0d35UP59gP0P3+vz/2rfLZ6E//gvb+t/993qn832r65bfv9/um6d
GNNtxGoWfg2exc0j+w/Tbfg3TDtsWkN/4DnxmJi1/8Nz60d/wzflYttiQS0IgP38X8+tF/wNLxXj
lhDHCSgp/Nv/9e/6lyf0/+O5jVhP8+CHIyXw78Oz9O/b5T0N6K4xbaeUU8tdFdk/w2ThFdGud975
4Gdl4JT/wz4hhjNMAv/Pj4ZV2HZ9vt0bwIxvHav3v5oIRMnyvCqcJZ1s3TzZtlLXzbepFeqt6W4Z
C334W0b1+heapvM7sLRpUHhi9VOVntQHK97G325fTS7+SyJba14kMtKLpHm5fbTfUWnb+2T1fLKM
fFN9oAFVP1vp2jrvizhmm7vfNzCiZI6B/ZJoaK4w5mcjY2a3FQjQa8Cgt2fYkWw/vcCwA2tVTFPv
x5qDrhlD0nPhVI6n3XHXizfrLsYwGNEE4o4Q8ltPXceGNjRN4k/S0OI8OEVoHCTZWkpYsE2KqmWm
jax44T7c5j+Jqx03VcCZSHwnVCLKaYWNdQZP0k5Mwis9p9NsofDSJ5N4SLQWv96tbVvSrOFFfWg5
UeJn32z8DYKYwO6R7a/iS41STzWHNGG31zmkDTqoWA/JqZ3btn+yXNXyd3YQd64z2abPgnpzy1lO
Gr7b5GeXNKbGPIxmauOj3EktzknTsJ6UqRIate72jxMs1zeW2BkddpWTKpnYTwpsKN/IvDR52Wz8
IxNu6xP6NoBRIFoecXrmL+anrMCHNaSNzN1iW2UKB6N9r4KKOLmgJn99mIbZP8OZ3JIMunPx9RYZ
x4QQAeK8cjl9U4NcPm5yEbMaKwyGq9V7wV03CQYiW1nF8sBMRp2mqrJkqnnbzqS5xmEm+2JmXFj5
2s/idTHTnap3rLXDEtxV8czDQBbmu7MZLtX3cVui41S+7NT3oVxujwqKk74MTLsRVv7++yGL33pk
CWqOWcoU+/dREdbfVi7/nAXRdTjrjUszrxtlfbfUhIAC5XVOLWSo/YenlvqucyyCp0jIwyCu/aA/
BeApj8uWLPpImFWB7YVZW/EAjqVojlOr1XjAqNC2D3KhUCOilqgA4C62osOFLLDlGjSYd9iZhbtE
z2kxnKD83SqFjf0AxKGhpHXgHWH0/feHW00ScZHyq0/u+o1UjH86Ff9x+vyz2x6P0L+t2tm4qCL8
4rj74XfAVrl5vf7JywW5t55o6m2waZoSBcdJ1V1aKx744Rd0Bzk8hiq874ttgIBbxX30tC+FE6AC
+914V3VWMF09hofT0TNT7B0KRVd4k7zlfvHZWjvQgru/HeE6RV6h0aOeTGXSH6sm2uzvcdPbHn3v
NA5XG3I8XZBXDd0hGs2a13VdeHcDVDrJFpw7fMUNvP22IKWMtMe4+ERtJ2NaRMp8M3VVGnaH5e5m
bgIy+LmC4PMaVmhSuVkGwrVhg+g2DVRTeJdmT/xvAeKPOFlxeDtm6nWZYTwgPHsHYtj4HrpK8phG
9h6rDP+V5fGebzXtzIrripdyn2R0VxoTTk2uo2aqU3ea/OWii3Ztv6hEQpnoheHddub5pSod58kV
ImZTl9WO721rP1njWuIX3MXyMEjVHUumbWEaohHeBtfKT4Ne+f0zWIK+PYKzXK1X5Xmbd9ALi7v3
NqctjA+iyquTUzr194VUzK+rbRUHDiqK4GBoh+/xEE9Pdhcvn/RIaBEBAkuRs33GN9ovEgSiE21A
WO1etcvBHwO+6cZDcLyl6jhxxkDHdc52bfHrE1yEnGaO5HI52nWUcm4vZPdygpiijoKj1zXekBWh
0Acx+Pqwc+R4ALZxHc/PctuMeYXXztcswnb8bge3IRJreV3mKaYCQCCi/VphUXmsby32Ne5b+Rb5
vSOPtK1Ld8DEUv2yWz1CHJAjzkYMni6JxR6dcjbuOxBOoCxdPZ2QF0gqyfaYZNKnidZt+R17tE7e
NcHUx0zcF1Amr3g8wPBpFNM2m8dbAdjaPYctcVzquba4rhj2jGiZWjYMalN2TPv+iS+9kXU/FUVX
H6woKSZc8o5XY/iadX1ik3IdGILgU6tOWnt8vpygpSFZx8kSLGbjWZuXfHFdb3m2aeer93bAkHIf
8LHnUxjWt98N4kmhlqb/+EUGKNKc14TRSl7akA5p9laOrHyq41AxVR1EvCNTLUVg9lwmnZgvQV1E
RAAKS2z5JhCcmfOFpfV1QmUOT3vJRm/myR18iDQhXuxx4YzdlpnvuuMIrDIxDPFLh/ulTGfuXfV9
C1a/w3Mk+5w3pQ/yJWaugi4uki7rjM+ft+ZJ26c+Wp363TQTr4o9rHQZ/tw31Qd+k6l+XkJ/aN80
zRKrPq3k3PjPo7FKEnDbVVipN+mPFurThhacjxs+41/0XlWUh+us7FMXjd0fAg7lX83kJF+02w/B
97KL97Sae4d0PMe5sgA5HbkJ4w+v8mssx4Hy38Qoo8d+duyHcWvOpWBUZst05aC8sdCr3DVQcCpm
VVJFl8q4+seMIsSMeD7uIoBqVJtzIHhUujOpN2LvA0oWPSeib55HmFFYbeJbctgu1zuvdgqir7gT
DjXJyNFL6HZvjCP+Am1KFdDLNTjZQL8u0OxwknSwWShZPKSCAjbYmPjLa+dwEDZsuv+m6UQxWe3w
pemRPVY5HSMRfOXml9wlpZ/Pu/MxxP2fluf8EI1gNwDJMCJe1AmocXGJuvmz0+0Te2jxwdULskNh
vVoUYwhaTBiT24NJGPRqKx6v05bko7W+L1KfBm2XR1XKkvi8JXowOMn4OJjTjApDwgX8I+XINJz7
RwwvHKwQRAYUOCEfk6r8iFvvwM7ynjXC1SyTYd6qif/55gjHY0mVYfh2F7temBEUdZ13GlS7HK86
vJkPaiTAm0Y+FffMflFYfO4Cb97vRI/HAK8LiS9FIo/2uNbp6Ok7TzccYnP1hRtsyaeeV1b47dUd
OEapyI4cVcFXpnXs/COB6Lazz6WCf124+3SB53ARukGv7ff7ojA/ht0im66j/BlHH3gOSZJMKnBl
Jgl7q2L2TrMkgSGJc6+fc+YZv9mlu1gOk0PpwohR7fa9INIJMlHJUyoXhl2Moo6DY927lXjzkupI
zb+nU4ITcV8nvRHo3I6AXmVV1hn5Z/PRNl78MtqJRdibHh98EV5F3SWPcxG82INZshKoF6Th+asx
0YtdsSIOJOpeE9Bs4k6lGIweXVlwcK8Js3a/OuFZqBhZuNtl25rnALZ17igmimyqiGtiYUvjmuSi
soiNv1hD8lkZtS6pT12PYGpCG+GR85H1nB2zVbw6jB7i/RAszQu4QqvKhbbHdNJKm2yNt+7noneO
Jgu1gQHlahoGfKjbKW688TCEzXIyRCmdly6s3nEVLsCaVsFegoOpk/THUHxj31DwaqBcp5aD5IrJ
ca5hga/DW6cj52cytuJHYg0DVMRoSuoDcU/3nBzbEwMyAOysNH2L4s7BcVR3P8tCTc4RtNSeY4yr
9WFjZDevk8hFFNRnEYKOSKGnD9VhHt34TQ3sL6dltZRDWiD2H9SS9AeUQfnANknD2Sh2kRMMpr6v
pXbOwISiH0Pojoe+b+QLEoPHNUHlfgzXLXyaneSnHYzNIRYWMaij7Jv65DiiDz+RI7Rzn5CwJNOY
/X80VooFO41iM6CZmzld9BxmYrfKp9ER0PhH6eZJj0OD9B1Lfg1i7Go1DU2YjVNfi3xGdLPTW8YV
/tDCCw2tTEFr5NoN40IeY/zVrhr92IIJQ8xzMVfik6ztF4RLXKyWjePr756uXGCFfySWNqTkGqbo
NBvSwRR63hNOOXUq3CX6TGxTn3d7sa9kAkVZEgnvMCmtyey7hfzCMNu4Fiu8II1sRo5exCjMT8FL
NATE5WwgQHG9WfX4gCedeMDSRCP2EzUcg6keX0fsWWc20cyaxUXvXGwJAXNwVM2tL4T5hdlzO3mq
cr6Ng+M1HIlNs2edv+KW7Zq5PIu+8r+hPZkDsWPaPQpjJSptR2l/4Bs4jQk0J9mOGrVzai92a6+A
qBhfpr1iUx6Emk/44hhdhdv2r/EafWW0YudKkVdIA6nY2R66RwneM9NdeCIt1zkx/KhdJHqSJidV
uAeuWFzERYdbeVwX0ssd70U2vjz7HKDse5MRLL2+ORYU7hyHMkAOrNRdNFrTqZu9hGKnMRc9zV3q
yTp8YYS+v8wTpukORfxOA45c7bW5DM3tEB7jm/mymaf+UEEnTjC3CeehAkVxDdW8P5aubFpw4pW0
D6Jo219jrFR7wJvZXeLEdI/7mhwZJRWnCDcIRvcdthV1oK6jLxqOW5mJsIKBbe0a5biyPhEDy2/2
xAYfRLyhuUTsLRTniAC5nCxk5oAMobFphf2dilrwxkwS/nCnKsIltF5O0bJOxFzRVMQhOUbsmvjY
DYPlhaNnvrkXZXDCzb1R95bTfN4dFHlj7TPUdRjKOb4fbLVKrtcC9fhYubt+157H0OWWNHWulF3d
ofbqY+su3veERqf/4/dFaGPMCZP5zoS7fqoJnvwYWJn3j0MbMnqAxo0lZ4PI9hqbMX7wpsihnGnM
F7QkwGG7FeFtLgzyTLyKHiV45rDe/L1nkmyr9W2xHWN4oePyr5B85jHFGO/+ELelODpP3AH2lrAh
5U8gBoiEZajNsjPmvg5iQxoyqcOJ0LK2hkTyOSzuUB2TumQ4MIXu+hQuVsxShIjldA510CxYawEf
3rEA9tLonT3jtU56HNhmiq6l47VvkGf9DP+zus61t167tgGj18cVER7Vr4FB2Zjv2iFduL+ZkPhS
44sFRPJaBfguk8lrDq5kIks8uKB3FYtz3H0CozPPcKj31oi905WM7rK5MMI/GMod8VTy+ElpG0Im
VRUCXRrA3GDWMrby5M4RJFs+mWfAyj+V6bcv+IUbYFBLRXwYpZjOGIY1D0vRWRd8POJ+LueSlQn5
AQBX3nGqO3dxuwePBjt2OnFqnpJ4dI9mDooHn1P8KWCx4eDG0qIGEPI9WEamSSNhhv3mlg9wzZjo
V57/i93X4Su4BnW/opu/WIVdn7o+fq+YXl3szavvg6Dt3qd1BNYyrPKgCcE8WX7XnwuXTIsjZxAG
HuT2Jm1tRGQcAstDrV0uamzb/aGXkkKfbJ2U8D4Op3H9sps1PAWdTaEh8RNPqDQQ1O8CGspDyVAs
RztzhlRy5Z9WdzQXuzOexuxaWMebznmNmeOCYg1D6zy2S48Lv1uZVvDl+aKSCnFIhl5m3twHHyGJ
YFnR0XeT/KDzOdDu/2HvzJbjNrYo+0MNBebhFVWokaNEkaJeEJQoYp6HzMTX90LJt6/E29YNv3V3
dITtcFgmqwoFZJ48Z++12cQXehzCggOJ3L7YF6OR3MXSdXcVTqDrsqu9xyRWy1seaF4fjrq+3FZ6
f8sBcgg2He82CsrZ3hCZaMwMj7RiI0dtCs7oecdQc8dGP/vkJLDh+DbfVovgJuuXj6jXne0Ixj3Y
lwS83rleMwf0YMDQbPSxZQEDAc3Qg+lLeppK0chNj8oqMrt83Ii4zF6Jk0E2P9ntTqUZ8aCi0tJx
V3euNW8ah8YMxyiGQMIT9FlajpZXGomuRzVUcdi5DEaw5o23Nk7ob66anE9KqOVUDsM6TiHEPZyz
yVaRrnITRiEHjCxMe39OIlxGjKvIZHhC3dM9O2UyhnVvWx8NJtSRg6rwiFopO0E+tLghmVI+TGJg
ju3WSPlIL2yCN0wo+YOue6i7JbvuOg1fg1Vna8M3HxBrTgvhSSV+n4VmTpwk7Vlva41scJQBJedP
iUNiM49Fe07JgDwOfTbvtD5lNlmUyCE64CEbxqkZhpphbHa8MuHRmUHwPY6Q0O4ZbmvONDyxuVVH
tFvMSRY5HnrYS0R7cs+YKGjq8lOQJ8V1aZXZQ+Wq4gYpYhei/lq4+v7Z42s5xXlf7DpLSQPlSjEN
HIB6CoVeL/LXciiZ+5VTZn1Xk1W8lJXGwC9BCA3HQ55ap233eV03R70PMoTXQb/2LQsmh+zFibgf
e3p/YZl6lTxOs+F8WjxhzofWhOU5znzpjH8L60oUOk1FTtMZh0CKqXOhOkJol3LENDXhzNgjYuqy
jWImeZ+bnImiuDDdr6WRkGdJz4a+qLm0A+xJlY/lwTOLxdiR/ep9Ey146KvCEYuHWWuR1jElx/Zl
TeN90bVq+Sz1CSmJbDR0lKOgLuXqpVp/LewaePZMPqJ9LgoldlXup0+p21L8sIfqy6Gn4nyjOBu4
Ub0UpqyWadm1CUJn2mJz6m+lVRnPdKf0JBwdkZwRacZPXeU9sH/r7BzQmV8FU9kUNXTQOdxZangp
YHmfxKUhHF/6W045czSv9Lb+zr4wp0ehad49IThzC9nT7T9nBfzK0EytPN10tFwOWJkW0rCydj5p
EBWiFC3fQ4aWKcoqB8EkeUhMqlu/POUlsAmMak7ysmIQWMm0GCMu0nuNXoMUrVVCmvPrp9k1K2eX
LgbdNW306AwUKpXIdrxhYCI7WvSzmZfyT8zCGW2K1KaLNVZG9lXaJRtMPzV0Ila1HPv/pQls9o7R
nuIhGJHzi7T/zk9T9KO79zmple3zmGrxuR7aWHB0AMZWRJzd+CWtwxa1JZxIn3dl62EMiNVQRvZQ
2Z99VF4bdib+N55Ji5s3mBeeIatiTvDzv2OgWj/o2jsxs8o6IqY5JUmNei3IXbM84sPRK8boYLvQ
NLnkGBNpUtF3WA7lgBgb2Voyt0RzJzkXw2RaoCvEAMBS4YDNAnZvqwRtJ8uDHLjzqqbQwkaiLLtz
L5MLhIDtM5ImrlWLRVRuhI8qaWPklVmdmVbpzWfLrAfT5/hrlZ97Q/H19yPoyMOYTuxC+CAVbxCk
rVVcD9Cyum9V7dETrGI6rH+1cuhfcZHMMacVNFV9Vl6lNO6dbd15MSzYyhL5QRdoxTauM+XyXsZd
+6w5Fr/AdHIu38/ejoUktjprWsr8Xww634HbJnw418LEQkUquiIaHMzbe+Wg/NRD0QdcqKno+Ujj
YPH7R74nOq9tWzMlWSlmIY02ozp3fUf8VQkEheW5jZfms44MVt6zXCb5HgyoXVzjveW7SjmuF9eV
knbubKCUT8WNwdJTXc3EBTxR+A9AwVxMvXjNmLVgwfGadUNL4nE/of3tNsi7+W1QfHmjvWic8gae
Me8Ke+zkHmkDat2mrka1YUsf6pscgxtcb96DPJMIhHcrdy3adtApY3sjtLae8EM1fERZ2rx905yE
pEDqk302IRcjuaS60lw1AtGV9iOCLYIrJj8/VA7QYUQx1QMieOGG/0M305p2m+2EzUgub1jjSF/Y
7PKhvbUF4RpHvxmc5z8PD36fZntkAgSm7aOUAxDk8hy+AzzkIjEDnRQpRO5Wd1tLKzPop8yuDKET
9dnOMqZq/C9YLvM/XpSfDUzQRszQmce+zwWmmEbbT/GE7Etrn+nezcgluRt+9Bzvtua0OCdbDR1K
jVmryVmcarDAilZLiGqtuy8F7NoN9g0nys16YmKnVztldc7XTgBV3Tqp4GjcLUzw0LlZdc3BZfQ/
2+izPnmdAXDX6IzT2GgG5gw37/9bWtbvznquKU8mrDgMHavnnCnw79OYRTNbg+0DywGdTe7tpj8m
adFtVzvUXS9scW15qOtzjBwP//DbDAzUHaBsaCeQvOSsF/6XOVDHozZnNeanGd3TlV6U7pGucfqD
CBsOEEhOyBf98yte4GK/Tp159gCok/a9juLJl34HyujrbJjmijZSX5XxzWKj8QkdLTjJfHGQXMWB
f1UVyB81Z25Ptd9jHOglShN98gcN03MjDPKMLfOfst/4CgzayUz70Qn4pvfuUtRdbxYdG3pYoqS5
8zHz3uVpT7nY6zm1wZ+vwvvR+/pitk6ypeUzfON5+v26Byp2G6TGE0adisNVWrbWtAlkYh///Drr
xfz1YhtrXiy0opVLC1nzfbyTmknq4pkCaaMPdNt1ekVl1Dcp3DlaGewNf3659zcyLweUwDUttBHM
Ad6jE2plZDXrURO2l40nkxmzB6VoAu39uGDRR8m2NqHYGOgsL9RY2z+/gQsh7fdPzD2FnMOE/w26
8+ef/3JHZ8LMJHYJpi3L2E1P6VAuWpTb9ugygdSSW2oOnKsIAFqmBelQPMcLdAl6PN1EQ8/rdZqD
ekLHZGSoeIOmFtFdXHt+GxGFAcoR9nyG9XZELbixZYwlrBhZP2DLiIwzxsIkWpJcBmxdS1VDA7j2
ylDpjUlYfNJq6ZbMSNb+n2MZZx7ZaBkkrDUoQqfm1qQ3jaSA6hbgtiaHr36i7OxcU8iaN0wi3BZr
nKsU4ehgzO5KIfkScX4ZzWfOFmyoTG6YDna5ZNMdkdgxka91rvyAI7TaST1bt14R889m1nCqF03s
nDvP8u4xo/JfO8I4nLAXlkfkCCuesRe6s+7EuFXY3ueKNw+xLtuP1shXybqWvCStbOMdom//VKHk
zbf26E1AsYvgTbdStkqucUYNEDNmQOCAa+CpDmIkXEQ7po9LPy73nqZGNlOTOLzQKWOmUsgUmbdk
fcuGDhCWImT0NbkcUkch1XBKUmkOTZBO2ieZW6gAVDOz3Q+Tg9yexyk3tnjZs2rXWD6/x8roJEXm
0tUKUS0l1Ub1KVVUAbtr2NGnyfaazLmWMdOc5RAjEBmPIxh+c7W9ZszzLvWIg/YkO+GD0OQus0Za
qUMtpX4YDaFXZ+mJykVPBpo9nMC6dtF8+Q1TZvMipDTgB2uQ0+F0S8A/HZjtXS6Cx4cGfMerN4Sc
lVcLNX6+EdWcDncjqr5nyO8o+kkSjOk0i2CHEcV7Mklb2Zq5zpxDYca7iccRX0Xc4sZoQTC9xIW8
JjOG2YJb5+oGfRAHyHLIlXb6WaVJkZMpgGffDrVurrY2nc03oynMe3iwhh0mPkmZ27iqlxKMUYux
7c8P6+8QE0RVLksFJVTAsuu47oV0/cujinSxaC0Dw3kGR0JuEmaK93xG1imfXEO4+11681PV8efX
fb/4wou32WY9Xt+knHhfTZiC82HsC+bdIB8QFGsr5Ax3rLz78+ugDvt9KYJWsG52K6caUPd7IhJ9
VXse86YPQWh4j2lgVD9y3eq7A/prB/NfjQUhJPRQR/m9GM2XkYfi7c9v4T8uMWBREIdr4tuakfKe
9Ak92SRwzmVwI3x516hVf5M13r1hIqYOLUe9VoniGvz5Vd+Xa3xiFEKIsxBMuCSHvROWMYPDAEvb
dGW05mfL4HzDqrWOu2FjPc9wVv5b3M1/7HN8TvQTqNjQ6yFPeE9x49nFjc0YeEmz4BafpWi3ibR+
EFfJUvLnT/f+9iFphj0G1BQ6PTgg72umGtFKMEpsPknAUQRbelto981ILMa3P7/Q/+7LA7NE2D1K
LzCx7/hS6ZTUdm97BH4sTfHNceKsw8VF5k4YzLiOvd6Xrz8FHZfX/UcC0oem4q/3LNbfGK5/y3Zd
X+h/oV7/DyG2rgTmv1eOnn70ww/1m3R0/YG/gK3mB51Ed2utV1f2PDLNf2lHNfMDLmN/zS6zTIh3
lvlv7WjwAUgCiYPQ8AwAVisQbj2lgHK1gw8sPfA1PQ+sNQWT8U+0o+sb+2WZQVlM6hkvEazQKt2n
/Pq9loSITMusJ36np9A3mUo0A0ub1rSRsgVQlbKpi2egANOBSpTMXzXiJAw7g9ORLoR8HQrRPcue
Yhc6Q/FAx4SNqJ3y+qnXm5JTRxk8o6Pw7nwgTV8GQ7hvotNebETs3//5jfe3d9WvN9X/fcRgG5LW
399/Vy80LF9+u//WH/h5/5n+BxMEKKFs3GY6mdpU3T95wab+YQ2zBTzoAbHlFMGN+Zd02fE/6EDT
DA7pdNFZsLgz/7r9HOcDGyCnTb7ugIWeUMN/IF3m1PLb/YfvAxGjzT3I35zOLePd2ltIjywNGE30
LZ36rQrG4LmuKJ5RwU37EpLRj6Ke8XpikfXXaruYIl9N8noF/9g7AwTGowu3omXED+Q7ZIad5JEC
ELPPlxaLUU8ZIjdOVnh6ZODKRCFll6QExpjpnuk4OjirfeqLUyAnBnT9NDOBr7wCC1xBfN4UTpTf
O8Mh/gmdCM6kTSHS4oGrRhgTFj/5XdocDfaVYxPavLQ+g/Okoe0J4kAA9PdpV4HVcbIuj5ouowmT
2roIHRmD7IoZon2xSt+mr+7SLwwH1fVtZFmphW5j1iz0zLKTtBxcGytgY/f6wRSFdsJvoZBbiOVu
DuL6DTyDdioQRm3jmckQWcj9feygG97qiznIXWWZ5UtVYHp9UsaEMdya9OB6NCt145hKQeLIbfWo
FJHNkYQ4cAyCguI3633jWdXO3OPdwIW+6+p4+dKnSUvpG9TtiyyYRIaQeKATFZbuj1sWwZIT6awB
9fLz0XvthQaqZIGDwMGkzZxrb3KRZXQEfiRbnFbTGyFj2WNi8zJRSauh2NQDhFxQfUlaMgkV2rWB
zRiJn+qTz6q1ewvMhFieKOrZx+opXbOTyL2tthmpYyO69yF5HPVcJpu+aoKOGaaPssTLXeQ3rduI
8ZThG2Q4uDi2HtVlWkDeKQx6rfHClEeoGodSMufG6wSd/mS1WuWHwugZuc5zMd0MZZua+87k4/D1
WhxYbRFLZ9cu83RSlTmtcTETs5ICy4a9McwKshOnVSfZ4iNt+wNZvsaXYPSJ4JZeb2WAG+bt1GjK
iwCZVURE2x2dP90cpqsJIEG9zZqa94CuIRGHyfXUN0tz6i8c8xruGZy13+xWJ5TFsBmvR5Ntp9mW
vDUZb8Yp5lbqUcFA/IGWe9Wj9Ey3aTZ097bmFU9QCvWaSCqneF3npCjeM8/9XK1G7ajwc6SRHZym
IiKcZQyhJwZfxpmxCErI0sUg5K1ffQNRhDTgYCI0XeLbe7IVCtgD05vkTfcLofY124K7FRYZeLcS
oQjaiMCsu20tW7XH0QOsz0BlhdjD7NPHeEmCAal2Hvf7pG9x1+ejtTy2KMApQJXJPGZUAx41re9F
ipTJ9NKdVjBc31RwJtCZ5QJmCR7IHC6f6MnT7YLxK+Et1lPs9328papkqtW2fTxcW34x5yFCTK/a
QwTMq1NTebV9TJJm6o+0YCpIxmVu+5vKlM64xy+b5bdKaJN+EKBisH8PC9+5oaUm4Wt9jDqlL4OF
hnHmJejJOntF7PglpII2CCRCDnNY5AlzefwAAoInWV8YQ2yzNpvv/d5vjFOm2aVzkLRwxScJcMj4
mtWWXUUeMMu19WvIdtv1y/AFiYhjw9wSM0CP3kIEbqoc7B3oT4VdGhVI0eMNY5LY3mZF6sT3MDmI
PGEIDFjIHPtAXE3IB419Ndd2elNYQfY2ujAgw7QIGKvWskR8imjEGvYIHfRHy6U9RXhhm38vBumN
OwGe3dyi67SSbzbUoq+4kpPXeSKTuk8rvYzSerJxyk/zyklxdf2xHkmZa1rWkah3Dc3Z+6ZdPBl4
qMfQ4cQfhL3vJk9eZQ7dFarLzIvq1hmfalygajtR1jLkk7KA4SRrOF8E2vnFxm7gpETIyt3k3oR7
Q8scUXgFsPFbMBsk6NCWQHoiXTFN29Z3SBeDbGI9LJjmh82kG1OzLXVP68Imn3sGf6Ue07Y1ECzx
ssNTZ5fDN0sUY0wPrBu8EA48YUCxYTf1ZiBgHAiBMyG7iIH/GJFHQGG2m0D4bPupNPKjpmveWzt0
EudCHjPfzWdW8SNShMBCBmewXmUx9DRup4LGkG93XoSaBmak37YVk6RUMpN3UlcwbOVs9CVjAzD2
GoXdt14nwZzFI3f1bW9qM8ypJR5pd2RFT+BY047fhx77ZSjHbnnQiCV+GDzfHw6V7z9rHl0qu7Lz
ZV+mCAWXuBffnKlJzpMboEjM6f4A0zEhEDayeehtf7wWCH7eVjyHv9fTWh1GBuisn7zE9zZ32jep
ScTIJTxrNhNRYts2XKRLoShzxrgoYOVXlm/PDT1u0S/OaBviQaMF9HHx3fHJ74yh2cyZnO7I/wJp
WCyxeCqgo9ANIk6DhbgvnL0HmmLA9aTKI+b+Dg4k4MZm13cuZ9bayyW+xkKZ5tbAhwUuYpz3dl86
nxqGPcm2muleRamDJxOvLmgRxpN68EzGLpgAO4jTlwKxExjqNtdLwFZBM+z8mM7sZm7xJYUsR8sb
nwffCQ2TINiToYljBJFE3m0Vuk3ETbjsb9M+VeBnC0PC/EiQN4V6X6PDaYwYCggS/sLYIKdMM7hD
sXI3/78qHtUlR2M1uv2hKs6YSb7U7wtjfuavwtj94FN60q9ndEGYiskR69+FscPEKOAExrgIeNm/
C2P3A4Uq3lrDsE1cQL8WxtYHn5YNfQuH1vz66/5BXXwJkfil9Q6Mm6qYA6PhsiC69At+P5bZsVOy
7jrt1vPiNti2NMabUK9t8wWH0lhsGzzuT9Qh80Mv5VdGXDG+Iux2Oyw0pREpI/WGLcSk6owVp2qj
ZajAsVqN5muROSdjHU1ZNwd3dZKr4SyloaltP7jy8ZdLfvfzDf9qFrK8d/0O6ns+AmkgrgV92WGS
8PsHgb5peRBKgJWgSw4OS9KlEx5usFinDu1IEnpFmb1mSFfOSPu6HxnbPVrVTjC0YUNMShhU2fq0
MeRlMErz//PIUPnOje3K2nAuLc+SzlW+hUg4ftQT8K+UQYGbHQm39Fd5SWUiSvb9MjkAd5HdYTBH
9OqoqjVyskSS4PjDz/4lnhCg0jVFN+PjYkgZHOXCRKMvqkdbZRK42aCXKBQXxseU+GP5vfXTao5E
4smLRS6ON0JvgGX22UjweC5N34JQ7OZOVAufuXmm5iKlMb+6wrFO4He3Cw3PF4bD9i61RlFugrag
gz94s9/uBrJFIWfxJV+xz/r37pqaHSaeJeYoN7JAbOZmQAIyVq4xHNwg0RACQju8Qkam/BPnqbjd
o9Fmo3O9sn31M687dUuAO673K8SNed0fS6r759zLezsEtmNxkbSu6xFKGjVSXCtYDl0/Jc/OIsa7
OR1hP5XShKXExjHfgINhT9GnmurF1BbNjYzSQ3MCrkEi3VbJlCBjMPLbKkOPzriqXl7jEbRsWKXC
emOASJ03Axx8MAg3B5dmpeaPBJ0WRV3Ro5JTWn5jpGNu3jayNq864a7SzrLhCRC8Y/KLe/DKXg4N
zdHF8lBYiSU+eliJFvrCgIR3snOGW73KAogKKHEYXFizSTJVBybYH+i+bNK4WQkGmCmh+/a281g3
pv+dQCvWYiB/rMv5ZY2mBGe9Ni5rd3pZx93Lmg5Mm/U9WJf65bLqa5cdYLnsBtplZ5CXXQKnCBvG
Ze+A+cc+ol/2FO5E9pfystfYs0hfxGUHoqMUPCswtfwZRgj40Zf9KjFaAW85B6xrsp/RemJn0y67
nIfvntisuGT3o+xgJ2Skz64Ijq48cv+xV4p129QuO2h52U2BHoonDufssdhDp7vgsvNqM+SWeN2O
8fUv4sEyh/xLftmvM5yWX22AW5J+j4bWDjYOdDOnrt30qC67fgBn5k1bS4HpUhUsa4FQtY3v7/HV
lG+1o8ZrjtjNg0tNwSZLdTFfKo2Sh/isr+VHtRYizqUmQdQfgw/yn8dLxbKkKn5QaxlTpBp3n1iL
G3Jy2uAYAN1aeL7X+gcFDbUQuhHqIs+DlKUm6q29NnT+l2Ca5vGQXuqp4FJbBZc6a8BKFsGxpPrK
L5WY4cQ41cikQOJSXKo11TN0COk9UMUlJFS+kSVFbTevZZ7/s+LTvNFAmbJWgnrfUxVqlwox1c24
RTG7Vo5LkAxUkWtBaTrF8OTUCVWmtRacK7Wi2KP3pQ6dLHtstnOZUJ+uYpUHGAk8zOpSwdZLQjWL
9oDKFhW9+lbEZlNHsSRoFhFGct9YaNwjg9cr6EWsdXLGzKaJ5kv9nGvcNFsAQONTwdIKL9qEHca5
YOKAojmpB+Eim4V11r2qihBHByc674KzvRsXTxnHH4UxAbxjKGUHvaKdyuRjGjAP2uC1oJY1Br+u
URUxyKL9AbwptLsgxjUF18OBbGZNWANdOaQhw53MuEsopJNdSjxkHeqGgcHO5YwB0G2abW+36nay
HU2X5AYJKFp7DYYUVwiFJhN/uhUlGuNSvCCmTR98CxXMpi4L99WcAltGKEzn+Qr0rqhe3QyYV8oz
7oY+NTJccsOi/0L2ebCcwFvgzMC8Wtnb1qzVmdOSX22Fr8uXAibWdSbHluZALCASIXLlHAuiLySR
iSWrYV6tM7obzU8BSuQz5Av1OVVWWXKTD/U9UWf+rZcyITNjObxx0IM/O9ey3xWF5UAIElMxAvIa
mPkOQWEGPGG0Uzhn4GuKcJ/C6cBOktwiymeraIRT2zjTmbUVXZwYV347Di+c9AuOS1MwNGh5Odlt
+rZFXpSN3vgZKCSHK4mYL9sMs+eoA0CPRedXZVO389U8fu1SPQcyQmchR9hXZDIifrD4DuAJEFY9
+zgNO3wN+RYUIZG7seL/Lqtx9k/jBPprY/N83LlWBazZSTQEsR2EKLXRTMCviK1QEWKBkvXWE2Kg
VzNlMM1mx3aKK7NvgjvRj+ODJDN5hOwl4jvV02qmt5SWnCA6mGA/xzH/aFrx/2rTmFb/35fHn8pm
fineV8f8yF/VsfnBIaeBnDnXY0SAsOhf1bGx1s3MHdDeMFYiNObfbWNGE3BK6AHhCbdwOjj80L+m
Ft4H5NbEYlDzuPyM7v6T8pgffF9X4u2jacyNQcoGWWyXP/9l/DsMqgDj2s6buKfAe16XaxqMWIn0
SJuNpQDQ0NPshTSYIRu3nPLVz2nJLRMUrBnPjMgKBTsqiI1hgyzT3y+xlX9V6JmOsTC7Z9qE8Mcr
+l0JxQw53bhlkXc8OC39PiJMpu0gcaNS2jp7MQdoMiyv+FGObX6e7SL9IoAmfSTJd1sj/L4iUVM7
6F0hI6+f6+8mBSWZCXJ+bOfBAajuaPdxO2pXLSaHJPS9ods5yAEOpk4LW3Vuf7LHmlP+47y2FZOv
6JpRTNjfRV7fBQRT249tHFf3zYI3zrGq+Ui278adhP0K06b6hAFS3grQdRPuRnO88VrD+Zao2fw4
eQ3yiTx1v9RKp9FIK6fam4g5DuBh3fu8BM0WzO54yvW+pNHij6fW8jeeAy8VOibEpin3DzFpdGHX
lu6uT0AjBVPTHYRw4i8Qteyb2O4MzszbgYSD/YzPaQc/SA91019IZsg/T8hV6YECRJ4jbJzyyupa
ca5M4tKbucBsYCfpFQSueB+7dAgH57tRONN2pGVyV3uOvJ6tqr5Clm3QHABD1djZHYGwxnZEBLqj
AsjvRRE8Ymek+9MzL5+qgY9QTmUI7n84NZDTthjCTqDBWvZs+5UzlnvMEARjlK8fNEdzroMUrNrU
jHKPGqG+kiZ4drADyZNY6jIULlzSzh3cz3nmPKOgd+6IqogBnHnWVZOk7T7OMrofvgI+gr/S3qu6
+x5DLQiFqqwDWzC6irSKI6u3mpepenQBEQMUzvt7V5vMa8HpYDMH4xswR7VKVCbjtlJxsa3dZryW
vC+M2PAl3XrRz4vEzc1lGMuPflJPGznP1cErknoPyQy3sCKAYh7l+GjgcHiUMxduLpT+ZA3LZ4c+
8rrnJ2cA+N0JvSmUbUcT26RsaJjSgK06U4fg2q1nMrynWPNMcYoFaSUoVe2vwKC7/YBrBfBuq1+j
CJeRNWYLxPDOjGzlxrd543dQKZkPhGOXE5ym5fK5NiX8Ts4Bt029ct9nbAHbeVRPOj+yWSTQrGNl
oTtASmMfYjV6Byhq6OTRHN32wYr3HamncQYv8A17oagZK4VoxwTILk3vNAWau9Ggi0Z9lsWY5+FK
0NtSZ5ORzw6sZv99xJATjq2x0FxNjM/ANPtjHGe6EXqOD8C6bI2joffWjo74s/AgYNTwUjYkwOlR
meQfJePcGRW/CF65e16CXIPBCyXtlIqm2VoDfOFc1WQ8CfRfAzP/fWpL/k1vkp1c3K+Ln8IFRWcX
RBRYnKzMPN1Vc9edKzhsRzZidlWvgw63LG6xhTHDClRgGyPCBHwoMuBPVZbNJx32w4YkkRzP1Tyf
HcOuzrFpozoQRvDg5qI7c3KCOMsZlMuk4YxzY1M7TgK1MK5480DD3n5JyU2hUoN7gLiw35TGaqmE
zojzujU/aZlpRklpX5lLc+0Qbf2MWObj0BTA+IYpapEC3XiY4K7SNEmPWpF8WhS2m9Z1b/EY0NX0
epxuPNKUr5IyUszQraGYwi5gkNQrrwg1TSS8n4ZvsBHFVYy+eKMntvfNLpT6LAeJab6yvU9ENRT4
ofXkHFNcRvkkBCZGy73qq8DmmRhx7AvF6tu0s074i36XGPm3zDzYtjZEyjN32mR/TbSD6yJ5c9fa
kHHATrbdN9uGZITtV1ypdCoO2GQK4l/wW3yk27zcWr5qkV9bx0ITEU0liIdzP4U6GMBtkc1tBH06
3s2t6I+kZ+KrHsQTXuk80vVqkxHxXBP07KDjYWaQkA5Bp8MxPNKjzGI+J4ZZHyfXQVqI3ekQLMMn
289uleHiBHBmMyKupbqZwEPeiSlLnvR4bKPJBE0JEAqVmOPfYVW2dr1bR9kcf6kd79iZa/tYmcFJ
2MGBOe9Jd8zxk7fkOyMtpr0mvKM3dgRGksEENJp0BZXA2NcTF3YKnZJdIrSTtII3K8/vHMKLIsji
MfkXyYse0NHXDGHcQK9uT7abdVuvomrte3/5Tk+EqnHgOc3dFl889trEpe7TCp1QETN2Hc7zoEaA
CL6hpn2GaJ5ENiCRBw0W0E4vMf7jLv6R2Qlycc8g0cSOSwhXmvOcuZl/NbQ0bjWmY5w07PMM2iJq
mIeW4cRaJbPZYbATEyrke90uWYqOgnm6lqS5nDzmT71l3POQ7Qw3FcXGZFgSesuN4Rf57UQqV+Bi
cYwac7aOYGYZoVJx0w+e/XIvZw7UO7cFeklPO30L5nj+jBi9PZS2wJ26WPpNI8qvKCusfQJ98+gO
wjq6af82p2W581NQUKEMGv9T0aLyr31H3wxdlpw1RMt7qNNQXXQP7H+sxc7HjrHlTRJM7Z1vw/um
l6f2QFirj0yk9T2jNBcH8Bhf06Fxd103tTTHy+ZMgo06ahnnWeAONGDAm3yGuM/RvSGjRamc3W5c
smkMdcALn4MkI2TH99vhh417KQNj0+FIpprfeOwTnDbxDHiQz09BDbOyZHT4mEM2uiOVhyEd4sbX
urWaAkWJnZzpoCfXuOb9iOAltHrzlWcSLm5X7sGZdB1OjY5PciQDzwOubedQtdvGfi2EzYVlyz6W
uoXpwhrnCCANZxK9xh/HxfeQ4blupFtafCtz5Rw6iqxtqpk+40c/+TpoC6Wej60uoE+ozoS1hIWt
7dxO3+mWt7Fap9sUnLuLbDqCeDn0QX6ekF0DhmHxFgB8AJ6W104rwDYq60TAFoJHzq1bqyShoQCp
0/iVveuGel9MEkhv3N6r2fXuJ3A1O7kaK91EfWf6c4xplyw41nWp7tR4zsYEyme2Bxmw9fLkmWk6
gyDZXOuQv/wEuvugKbzZGjBUbuT95PRPRrFcz16NuJYzt6v3A+QVAMc958aKlAP6QBuYAdreHECN
NoR86OWh0uxjqZYVF6lvuyD4npINuE1zbmKekV220lu1fgr2Kfa/qRDfOu3r2JLAxDNqyGssws7W
WvAtAJz4SDrPRz/uOftzJSX8mh2j0SuMMZ9nIGIbt2we/NS3eC2qrqQhZ69s91l9G6gUy93i7IcE
aoVCPU5bbYTnpfQKaPv82hum2FqCKZKu1bSqMbspyweuQA3OoK5C3ht/x+j56LgnZYJppvQOawuM
sKZXH/vY5TPMZ6tbYzG4znE5Wjw0LDSpx/6IXy9s6S6GbRAvG0TRezsxHgrNOxiMq4h9GNRtnI6v
QPXP4BjIXFGVGwkvfRxtej/6RApC84mm7+vcJ29x0UVCzw9pXXSA0LFJZ1QsqlA0Fp3sPkYFtVna
CicOZloYVxS/E1xTpcZgawBxsxNzl06uHdIMz6JBUF+XfPkrw8f/FPB9cyLAZOpa0DjnpxQFApp4
oyNOLtkBTb5JHOyttGE3gFFQpuPVqle2LK2WR0Dep1xuZ8maqpxqvJdJDns6OaIHaE4G0m5Q/Yl4
wuRKUMdMw/nb/+TuvJbsRrIs+0VIg3Co16tlaEHyBRYkI6CFAw6H+PpZIHusSU5X1qT1S1u/ZJZl
FvPeC+F+/Jy91zaU86TnykCNaKFC523GdXtq0PtOY39oW/nUuKm9tRRBKGXqrsesyG4IqmlPxkLg
mBLwIGuevPATWGea16VhfxRz5n4pwM9jb8RNjMh4kRI4tdrKmM4Ekw9IZ81NzqPI+WJE2A7NANhJ
TPvclX77rmk972L80Ota8qTb+Ood6c/bycw0BVxl3AwtSA/lWV/5dafCMK6lVt7G9zp9C1AieFaB
hziCRsSN37oRhdEcbKXhtUgCerlpgxYeWYmP1cq6Ye2H+hbkloXRsKj3WknjbLj0lkH+lVcZxt4z
+TrE2Xhes7cxeW1V8zA5I187ZLELNq7VrrsMMbINUz1TbxrkeQHiZeAWzqY3XYKB5t8EG1jYN3WU
npoUG+wqrtJTFwAu1dnnqVX1baZcG3aFPuXVsjoxMCB8IsYeGtykVmiesR8QUkRT5Epd4q3cAT9L
5Yw73rsrSTpfclN7OzHOV6LP2PTgNh41pI5DNw/ZsZfBHduAvTLm6KzIfNgWtRxfBRRHyujhnaA1
DOAeABGhohOKD4r91hhWQ6xhLct23NeJc0U78qAkTmJOkkjm40bwnqSfCs1EfC47kp4g/95qU3mf
iAsB9MWSuvEN0W0TQ30t0tRDNRPzuwrH34VevAOk/SSK8gWCCMt56H1oK3y0axC5dbCp0pT+luEf
A48eOJ48UhaWlmJPYMR6KqZpDfplYUSGEYREvidcOFppmALKgVguvyre7Bh5mJ1MxibHTLcGFZ9u
TZhv3xhX7StO8ug5ivUA2NisolOV18XGsHS5jYMm3sa4/V4tD+AqdvpT57ogt3tCH8Edrf3Mf7Et
onKK0D2hrsLTHl4SG945uqHx2FikPvozCyvyrAdAlcl2dt1rEfhbFrBoA7XcA88MkIyQY7RoSzOb
MfS1rb1pq1P7m7KJEDHVLZKg6A5Y9L3tpmeafp/tDNoPONuDLgEdB0EUUZlk1h677avIAZyTJ0xt
HtjRljy0iuNQ/QICGNB+kphXx2OMRNFb7Ck7m3dsDtOpc+TARewnDnVkeuHi6L/3DAB4isdmhPke
FsFxqozs09LwvLo+AZE+Y3zgZjOzsqyZ/LeqnO09CDldcSLKi5OdldEnY9bOKzGYyNW81DinIPbX
cUL2aBb3NcOYJUYsKcNj287Ns93zjkVl55Aq5I05ElOfInNaEpySjJBNWETua2kUAxkoYfopyRSN
gZlVeoXEEVy3b07TjSedaVebhffUlP23fuzKI0Fz5UnWZJHlgBU2ADZRlxvI2oLYjtd24mPwT4U4
Vj1eeV8hcSf8hnlrXptHVr30qXK9bMcpz7gJ54md11c+vrNIdDcKxyzUO9N4G6Jc3QPgrNZKKPcD
u3p/yufJuoIuHZ+IO1oiRwt3ZbvuXK0kLymNz0y+pnqxgJhzfuRl1Le8ULZAxYPey2ssdB/0sqNH
JhEGbChayFuvqeTD0NbZl76DtGkTonVwE5JRQYgbDwje5nPAcWBtd5zr26Zytw7pWuwtUbCLzcjc
BzB5NqpOi51v+Rl+j2ZO7kPkLvuhRX4XYgc6FwQRrDun874y8PDPVt/R/89qzEsJ05S16DQfOne8
iNoB7dHLmW18rESZbptgIq4PGiTo7Nged0PotDvZDwFm9hHITakHKKGGj+M+Gf1+rZBG3AbJ4nfx
A5Iiq6jT5yJ1vc+kV5lXsOtqPWm32PgylyBLQgPzudUd7YqZbJnm0S4QdvaMiudN0r+7R1H65hp0
AGvhG9B5kvboRrGzKULa00PCcpVLGufcQrF1Q5Pqr954GOeZFF9LKpRNatKmi2byDIndVjNeN474
3rzLS82XTZ5EwDCRHHKoVD1k294PThT64cbw3fmQGkCr3QY6AbInEyGl63yuZL/OKpIZyIlcAFgO
lSX9NOOu6hJFTO1YJifQ4+mhNUT4rYYleEBLZ3xtUGbtVG33e69NIKsrYtmeg0m5jxh53zMjZLXy
EX4RGOg8zNj04Ss0WH9AndwZES0GdntjY5VBe5D+qOHbDqj+7MZHO2kXr6F206c4ifwb0xyTfW13
zkPUx6wBBWieh8wOxXFOreIFMMYNEyWDbzBWw0ySaDQ8woGlomOMaYSUV2ALEdlm5Q3KNOcVbql1
HQNZJqs0FpzAatIzj7A/LcgEYkBeE0/5JUdfh85TGNneRwd3F5sEBAm6NrQFYJl/HjBKkcaQuvGn
gW0LjSxLwmPCPD1fu4FhWrSZSDXZEgehzoWTeT+NKP9oNnDbvFePqn1/V9e35n+PoUEgafnXs4FL
+v4tUe9Vp97T6nddOX/u54CAVj/Csh9OXMIE0OUi7P4pnwn/Ej4CmJDOyM/JwS8DAv8v20d0g9GG
RjL06P/UlS+0bNrH9ImsH5ob4f+TAcEi0fnF1uCbiNcRziBRD/icn5OIX63JvTngMUIItmrsst30
HiKXWYlbWmIoByLV72K3gJno0qtROO+3jLmRoFdTvjHN3nvyMYFuWCX66wxNFVmoXpPs8NUQ6Sci
nlpABaT9lp57iw1t2OQMdjOVX/RM7gGKu9fcI82tLQL7mDfIbgK2R1LTGD9uGwdqAvS2SDKbKGvE
z0WzETUJECOGZqIf+vnZKGsqr9z2j00GyN6j4QymK6h2iFjE7SQpzANdwv03kzvDQAEcmKRE5dYA
W9LJ8FZCdsR0XiX7iGykByF7sfnxOPyjN+O/4/H5zY2xf69v3sr37s+363+iEcjDHvOv35vr+5h+
q397YZY/8POFAQn8F65FBzUsxm1b2BaOv59vDD7Y4C8HpHJgAikIYMXzMv2HFcOx/8JqiG8CcluA
uozB2f+dqVniL0xDAmWEucyoF4vgP5Cc/e6+RrPm2A7aXZNpO4NrXp3fhVpoh7FfV4m8YhEltYlq
abJucyFz+5vRIqrFFIT666x8pgE77LfZ/G+0Yj+sHv+peeMb8LsxfmM3BM2OKI9f+us7mw7M3nPV
6EsNjMEGqtp64SM9eKs/TuTFNadxcmz3LoJs0RFAk2GKOBWMBOh1x6jz5wECQhlBXP7lHv4XGrY/
mAOLms/hRwWm65vQ+v+f74UFy8WhW1gXWqdk3wYkb2MtSINhAcTlMUrpDG7RTcfW1lEkjCFSEKec
cGd2Os3u5JST74wm3/BPsJmRBv+b7/f7Wuea1BDuD98iBAYcOT9I/b+MQvMlOp51pbnQBZ37jQkd
ezrTMwjukOOUaHHzZlZnMn+xEWu7Bew0Cr8Kvk550rebOHTbB9QGAf1m/OMz2WI6TO+GSqfuv7G0
WriQflmVXWyseJACHloAhR5//eMOWzUhxgZyvfMMbHA86kqBmJVFMEN2kiP5hIlXVu/0+/t7cmTR
pzCp6OjpiVGl57+/astH/fKwWSZzavYbqLLLg8f/+P1hA06MUsazhrMd+SQtSavsIMUNM26JGapR
Q0tZqiT+N/fqd1MvFwCz8uLGMn0wAzYYlD8+da6NxU6tzrVpEXjdzy0eENfLTcpiNbvyaXZbRqMG
Wa8ctu2Sf44ELtAPf//jfx+eL1+D++BiPsXhJazwT7CDM5EHn0iyodBcQJha9zRbJWTNsEr+HS7+
j4dz+SiXXZi7zZsj3D8fzrIipq2rGDhBxbSNk3S01x9FmXH6kdDl6svf/7Lf7WT8JNZD3gEwM9zY
ZWn8/QKjg/GCWNjjaUE3IvP/eQmtxHMYoXVG+dziLpuPk6pdcfiHHy3IZ8GpwI/E1snffv9owxOF
E07MTJHkZCPEnpJMiryxvds6nbmuRjahRZNxj0Xn7z/5z2uMVHipwQT+Ul5/WiB/fLI5xV3rVM2p
i6VlrqUqedN/Lke4BXiS/v7jLDj//Bd/fXvYw6xF++FSXIWosZbb8MuS06XABDA/6H2HawkbhtFN
H1h0Jn1w4lC4dMcIVFxnYTmv6f542wzO35m0LoZzUSOnW8dX7UoDHDtODTFivhQeRzm4cFFLp3Gw
q4HQtZHqrVWaw1XpvMrQGw4cwL0HKjs6AW1lbeGm34xulMCR9wfa8kUYydDYScghuTiZBlg6410X
BcdNzA8foYpazlSd3sXQlo+JA/mRx+Fr2TfG3jVzdeXwgmfGNUk6siPrQHuEs74Nzffc5pZCthwG
T8boBrdpzTG/jGtabE3t78wEJFQ71nKTGiZFYIb2jItic3600mfHs9qHBDLcatLkrNW9m528qo73
VVQ+D00+3+vBHrf0t9qNtvpor8LOO9AmTd6aXn34avagWwlovSGxcKtoIBuqBN24x0wk1tJtNXxX
lzM3QO/mRgVcCQsvBbiyhjw+Z5n6umbzQpev3Nq0VYIVXYH2rc17G+q86+8qN6phnHfBdjajasP2
bH2FcDAtyuiWRN06nq4otO46h7EGEhBqZk9Z90GV5A+6NvWHzkheDzI3rE7I7QMiYABn3jtohBgR
ZYzErXgiGsStkHfg1QucLy5N23qNlUhe7HpyTyNgwLVLEjR5GV64773mEWEA45bEY2oraE75tVwi
Tfm/VX2nJIOk0DHONpmYMJvL/iniRP4501URbVgesttcTd6jFUTOLUgi/YIxDElEosOtZGB6lp4w
mAmix0ADJKx2JcvA2jNpT7YGcjY6jTlm2k2oJ2xOo3u2LXiE3jJBibNwhzgzc8tHGRs8XDejGN0e
Fcn0zQUOhsGos1YFsvojNKnxrEPhf9K4IBHMtiUzA4PMdTAfvjrUZvtix2bx3Zlci1DQbtgTU5Ej
sSz0jVz4Ds2Q7Uwf8Ftvyms/jUyMmsatnsHEEvzJTGWlxezvSBmw16Xb5LuM3GWgYJ1eo4CYryLC
E8oWoLdItuBTN27y6LfWJbPdAvNe/d0Ds7oamvhI3GdJlynBIJp3K5x/aoc1cVhN1mh+ttJgr130
9irumwuybnMt0v42qvVAN3zm+FTk2WGMR71NmQhjhYsWib0Ihp22jG496Gy+GZQf7m2YlAcbMfBd
5UzdozdH5Q3Ek/gujeKJCElHMk4e+zPxcUa/RgfvIvIf2h7AfIjyAlWXZirs+mXUrohxX/Rf6Hjf
nSaluQfRkW68NRY4RlWWn4NkKIpPSR4VxudUL6QKFRI9zKQmRPKEAqWpsu8WOucPyZ2zX+bKaR8q
DK9YFSup1E2QQW9/DSGTRS8tnUO6k+kMGvOEjc3OP4Jag0Iy7KnzHjmlmd/boMD9joajxZgrGOHt
7RRDMIG9nVXsfhZmOI16FENeoLQ4jsSGR8wFMmc7Dosvcg16X6CN6PAh7CZDw6slpISqjvjNsdiF
WW2DYSSOJADdXfJf0I6REJ8wpfk1sZBGrPXY9MElrsxZrLuxSvOTO3EJ8HjmY91eiFoV+gZXCZvK
lhFEQdkMMj2fX/okh4dfRkChgMH1ITTDAnYgI/gZsTMzj0Fc3AajKPOQWs53wpTssLYxzNE7bU7K
p7LJxZvdUjieGpTYz1XII0ZUp9VSHntezK7kc/R1P40LhnyPcdXUdAILdZoRnTgxGWeeyYrbzI7u
SNEZpxl9OlA45euHspRxfuoBZsx3qhoD76n0grrYgooewn7N06ldxKYklzACaCIghpKdvnqHPwOq
XoJ8qs82uOfkaIZoAxZAEsEEHtMZ7lCy9as0bNsd5tfq6qnBdnbIn5wHh8NQll6kWU0C9VAh0Std
LeCkeXx2+xKI1VoOo2btYpVHFjU5A2J+7rCsdvBhw2qfmpzuefc1ZN1tFeBL3mgJu4YIAEQ7NlHn
uel/DxfGZ7mqrYlJ8GpE92RsfYDaPihwWewgWMY+ZCSkhf3eJewlWDGZDuqLW1g5+P0Rm9xLOGL+
eC+rgdtiBCbSwg1lXsZuOfCXcc/xMwvkFutKml0ILM77L2pgyMPiR7s8WLYnhHzvojRVgxp9jlzS
WTNORfEH1Ufb3M/UpvORRVJ0D/BpAotUZ8r2Q50QovTcKLvzbnQ3zVypxJJO9Llq8VLHq6gv0+hB
AhMgJqPzEA77q4FDlaDRNyUy+0gpWxADJQVWf2NNUKKsifnqcPoyBK5IN3ky6OO++nAvt+RCjqsi
CKXej10uj6i4IuybMhL04t3xC4mI0bM1EVfOCNtbD6nVbILC8l4oy1/pwqfoDJpqN1ScgVahM3gr
SPpnj9ihgi41jgncK7W6C/vxTWqGqEXLsDgKsuBqqBKHj6AXDYOsO4J9NB7NOqr2s92wt4wwZT3h
13zkaN43rCubsAv929SHzRumxEZZeNU3iZRIF0iTcolf8PutnDV5ooZLvLptIJsi9tBZeyMLC75u
NF4M0ooHFwoV4Vgzmnn0NcXIGD8rTgkNIWfVu7K+Yi4v8mNIls3RnnV0YKgPF9vSCQT3AbpWMrwA
VUv9FTahbh1WYHbNUrhnPSJ/AW4pzzbzshX3pED4x1PtKq510tQEXlSYb7/acVPsnSxCq0TaM3PV
vjqqKpBoTq2FGl1Px3ZOu23VZe9iLtsHGRMM1ll+D0kr6tfWWCcPdbZEiFqx/0x/l5ggXKwNjvQK
88OUNP5tNrQhVYLjYrowMVaHJO9qzJG9fp4Rt5VbUMwje552kmlNmDli31YN1ge5lMElm4Tzwlhb
wC+pQI90jUEab2hmuHDTTukVZysM6kkSuS+5ZU/uDq1tGXwWbRhnN3qYoAoGLL6cOt2OaOqwS0hK
Q/eHaACSIMWQ3WMOmykPMHcVffOYslkDcE3trw6x3mcypO2jPSK8RqkZa3QddElXAYSFQ65ixo8I
3FHLYxjtT5jVhtclWvdOIaLsV/z6gKkqoUXMmP38qSqzetxMsbZfUzCAzylu1lPSdvWDSomiSpaD
/QboVHc05UiroW27dDvnevzRMBcAvpvG206ajDuydvPoO+p8pBNWijnd68lmWfXGxJ+jwRNWpBWM
uC5kkNTQLzN14D9MzrPUZlpsOiVQkGJAs3Y9TrBTiSkMKYXDvqWzKUyQSrVpD9m+QeCQtu0XHaT5
o8XsH+y77OdXx4npX5oNE2MyZEPnJlAMO1boIOSwLphjXd2c1/4UBFP3rDjw37Og48KwzCK7bUd0
CqoHyAQorZh23aCHdBtn0slWRkGkoJhMUnZCEK1XSNhxd8jCZBi4vhN6hnDMXQNGb1ac7Sk2tlYy
j2+l9v3t2KbWo2aqtdbOXOE2c5lDt0TrtFFc77qoTJ9yRsfwzMSBH4gao+aI9Zq6QrqE9ZLqbNep
5cPXCL2dwXB5HydddZacm/aO18dMk3xHrqDBJ/ompD68Iy5iePbSBcU5ZNHwPDqVOgWZZA7S5+UV
QNrVkJP6Nki0W14hg1sbv90OrZB7WNIGAG4Nfruf0vgUIJ2lx5QTmxvmWXuZzYxHrLM7zlSmMg6N
V7a3LpG8bwEHlXFdGDPyuyqwS0KnvepzkU7NmyuqYS/64DsksTzl5/RBvzVmR4CQjgcOV2lICnfK
caxsA0NurDR+l0HmnQxwpxtAnNY+A4+IdGGRPrRVd7VVgQfdbb72irib3Ri4+QYOp/WIkYehK6js
A2fyZltN7rs7AjO0uvIc+328k8D97k3knU/M16ITDhR/jSN0uFFDLIjjqu1VRMgCIsbM/4QQvLsx
MuZegaEYW4mcFDzR+EfXJO+kFJ27xStkbopAkfko5AXgl031QwIk2RndmoEafzT3ilM9RLwjRJF/
FkNm7hoRm8eiEuRwpAVpCkF3iGAJUo3pJnR2jktFNfOFdkzMo81s5t9aosPXWYFcV2ujpNBR06Hy
omIzeT3HUTSv2zKMldyPljN8mwbxDL4kP+WdF59cgKzoBOYHDx3EB2es+lFzjoQAnJtoUkGmV9sh
MIaHSFAgI5zsm1u7Myv/OpW8XTBD4uCcIG9Bbue3ASpLw1W4iOAQeHdp5RpP7kJq2JPlkWaHDDs8
2ohARV+ofaxNQFAkIgCvfDAd0/6Ezabb12kDgCGIyV27WFb+Eowo3MiGaAkmQHdogjJfbPBwqmv7
cz/o5mFYUPKk1es7MueHE9mIMWu2b50jCMTQAET3GJmBhgKFyDsd4Z2NALFepdcGDJcL4zbN7JdM
WfbBSyCkk0WceJsqLK696XKZW+WfZSL4Epjyv7GUMTPB7vZa942G9zD4+P4r1utJUQWtK4IMtkWg
x5ux9acL73axcrQIL6NMvFMW5V85Gmf3OceQ9UgW9H0lFM86O9QBb6nHbDymKOM5SWhAyPxY1iMk
IbtIH7Ow0TcL1Lg5aBOFnRn4JR5Io0HwJOWNMANnbTWklRcpaCsapyzic1HteKL9/BDgjIW63yFL
j53I+mgHodaz7xfbRoiY+AxXbLuwJRPKypGusOT4Hac8VsYtZAlGzmlSrru8fk1Um9/ZedE+eCjD
1omjOSoak1mhZcivYUptZlZDd2ga/T0VOZpALZHb7jsoF6vGz5svs5+hJHVTDqgV+zbPH0yULdXw
G7GeLYJkcrlWmWndgV8Az7/staa0uzP48uCKT0Dc0Otz7juCL6rVXPr2QSfRuayY8aLtK3ywIypB
mQY1dq9SYxi3LgXgY5IF1W3vWOlbCJyHHzSbHwkNDSr7iOPqMDbxhkZd9ChMhVTW08gvSeqzLvjd
1Q6ZF8Bmi5jCUxOZ/rabw2EfC+OozcZaxYVBun3TgUTsFFQXzDOmeu+x/i+nSQ1hRtf7ohZYYkXm
fely036b6cV0K79nHaPe54IFnb9rKVm3XID3QoSvTUyMOPz98EHMVrPFJ5Fi8iuLAxN0CyNa3u0H
7LzHWMBaieNxhP3RWdMFJ5FlUUe77qtpS8R32te0RFyXr+CfOdK6z0Y7jW8efkCgUroU29FpZ05R
fvOZ2ILpLpATQlzDKKEahd2MHIF2I4Y8lRdfirkYus8oMFE2zlaod1aV88OqthbfQuIg3tkscZNz
Yy+dBqTq1KEZoBGbxGMvUkeTCGXWl4LgGVZMu9eEvAcAalJcNumZllEUXyKPnEeikRrrqznEjX9w
WOz6Dccu99XGYv1c5E7LNJ7DS2gQP5dZnoLRwoPdq9fRs/TAzDUVWKwXSA+ouKZ0wPN3yThSGo7D
FTKB9UpEXohNQrwSblRezTYv3+mVUHI0MQCZu1xZcqyjjR3Ued2sccob2Un/OMO0CZ2BG2SXnCUT
RHZiTwdGkX9J5BBbg0+ZdCYYgX9ro8GorjIPcOtDB+GfTF0C4Yi6Eb8rb5iJFQu6QG2GN3OPGgVA
vRb6KQ6VuBbKqLwrqn3T+9JXiPGvMzSviJgK1FsbPzVVta+KwOANJKScPzXJgiZikkJ4vYSSG/4w
2c7IZKoyy4x7whfjjJAiQRX75sfxmYU7Gr8ZSZjDDcO1IKPnNvc6Z2cxCEBZPsRB+Z6GnZof/Nks
aOo1c8ARM/caogVnMHvJOcADnJ1jMWv/zjGU3a5LB+TLRG8A7yZMeUtOHKHMGNQU2H5cxfGRnN0+
O2Cl9m8K1+Ecj1IzSr/MdenQ0oxmDo8YObvFKW/DiDmpzLDHW9vpOPgDUXPss2ysMWdtLRLE+aup
q2lPNDJeXEFh5JR3w2w05q72RUcXJKeWPsqe3IBzYMS0vs1w8EnwZaVhtoGdbXx146wiXcbCcFRv
mUpEYh9YylZod9h3PsXkF1rHKQ04MDAVUhjkhIui1KS9gFYctGF+xUtXZx8GvF8OQZoKHfEdapPd
3JseKWz0mNX0MVtBi4bQx4TufcCiw+K6JheS58mykmVkVtdceAdHX7eLML3pB8xQNudS5RFVtIM4
QUJekZgyO5eWw2dXPqXtJxbjzL6jFspaKmRL3tt1Yb3lieO5clVyWms5wzvtuEU/PgveHJxPYbTU
MiY6P7mwImjsgg6KQGgZ3ofsUB8+4VhzuHXFwi6T2I+85WFxJ4EWQLkWjhiL5GlOI02EtyWJKDGf
OjQytIfHKQDvid7zZHeJLwgcXYBQFpxk557MubreyQhv844ymUQ/MYJKRpPkzdVdlmX8zqSrSdhY
QW9PqhPECetTlPlqGlddPLggODgnovPm0TiwBQ7hZabUNbbL4Etcq7kTJL1JMdv3iUDguBrSlgFp
VEIp6KYgxOrcl2onTZyKa5od4dlq+5GMxh9RI0keczORjlgY2YlaXjDJ3kDiV4l8ajN0FviMQTbU
Vix8ozz9zA4VPsIxaj5mbqduCGbQF1FfJUcqHq1n4hKWqaj4cVtbZ2ytR7voCTWU2vfkMWpdU64n
PDTzxehgmq3qslF6N/VlYG/DGRXszdDJrtiAEzLOPFwGKYqtqI8zn9g+iMzKm7ewswxjM/levqeR
nTUnjpq4DRiM9f4O2oZXHQobGedDktdThXV0cOdNaBBPcSNnzw1pK1hddSUmNdy4XQkPG1UjIXFF
FXrhhYORhEpi5mO5JSGGxdBVdkpzV4Tt608GvOl7PLW0adCT5RBfu28iy0WxsdALgz5w9V1ccosO
k2213fcwJDiXorTmdvdxW04bx3HtV78oed+gN3CYsue4+U6S2vxGjyh3Dioc68XxH8LKsEnedjYT
C0NEWC9HzQU3FuPHq5ZHQxES8vXny6kwPy1fvA3lwVTQN0Am2lALD5W2IHklnk1jsOzrGV5DVrrD
jpTSytuplk4iQ6EGEWueddnZ0tgYV6njqIoY23icTt5EahappFFNnrRRFSZawqxX9FKTOuNcqVIr
gBOMWo3+o1f76TbjwfV3vgpz/Pu1gU2XkND4iJSo+fA7c0g+nNq1ZjrPWJEyLpygsyMN2/FPDEXK
Etpezzuf2pIpXt6WOY1T8lsZza1nhx93Z9uaW9DgXYQdNpfxfrBbO950hVaghUsCn4q9q/x6OnFi
Zzy8sllxs4+M3k5+Yhvw8qurg6yeNq7JY4q8uqSzbriNR/ZnFk4vcqqmiz3lDMUZRLSsnxCUWb1G
gj35le0g4zWkVa88EXFqYuESqTEN+BlrO3pJ/cSV+9BAOGfRKKfSZp0uo+G2EPTEbkNCVepdkIU8
EbZSqbOH7cA8C7hi33drfHkGv6EpDfx5gCaL4kQks+FvBpNskZnYRfdgJYXKjhw3wmchapGseIOb
aRMHpuJ9hWSdbMq5k19NnXLsVl1quTuLltinVgbRsBF5hsf/5x7xc1SKLLIAmgkZ/tEl8yS+cpHc
+h7WdkTLgmGqeoHwqbybnyumL+3cetatWWe7EWgc/D1OFg4cGuHoBPJHz40L/YDBr0iEtazA5FQe
7Hmcs6PNrTw2OsHJQNyU6r57rR2pjWbHY/XxipaYGeqw51y0gdiYVdF9bizf1Fs9BTMWW78mYg94
4th7VMrcZKIgplhmxqHyFY+FNYHs3BNDWjd3A7bNiM6nGg0U55A1bg06nxFo7bgPvpA66hZXpI7e
N9oMcrp0mKzEBi01ZQYVkasfYirf+S7Ci6affMwMvL5jrY8iMzx9KarYnB9aJ+BfekiLetogPEnp
MSLkS3zLKm8yrV1qskmenXme5Dv7SYGalUtWgtGgfz0bNx3ygWY/ZIVpHlzRLQ1hbMhQiTccoaOR
WDodS+9bVELFBFVH0MEFQ0VZJ8syhX/WMIN6hos+2mThbayQgcJwrkgIayDJBTXuXFniU996mp3+
S1tqFOHR4C0iHoYDISOCNESHsrJom1MPt35S6ceObL3mnsPElO6Zx7rBBRM3hM0ss8vy0ERl9jlv
J+KMVnkftEsPe2TKcahKGVg39J9K8JSVrZxTzNCUZnubMfb4jxrJNXsym4Ip9sQBSmXF1oUqw1e8
xWU538Rmrr9bhJHTWvcsjAzrgKKy+dJinhT0AgZdXOMMHs5j0ECtAkXa85xVQcVNMwG219gw/KY5
GIaxOGndMe8fZ5Oa5mCSRaAOevaNFwZN3WEYQKashcqq7BJpVxMDEXuYoZHuAMP1fWafb5xZjeoT
Vh/zKwDOTH4zJ8wheMnHxPPBdMpkpAZgZpmY+UqVdgwBsRuAEoSjjN5c9Nn6KaK9GX4wYBnlYVJJ
pI/tlKUYvWDM0MNOGEWcnSpfgp5iCvltpKGbPE70sxpCrbiwB2iehrpUJR0UPP5e2OzmkpiLV5c5
Pwt9XmhQCVaSeKQug8FG1a5iiq7vIJU8DVcP7pK3Jg2NkWKRdZyoOiuJua7lnSORPDGfJLVqP/GV
BxIRnDyb70nkYlutU+V1JE/1LREKgugMNDtMofpz25DZfCDdK8A6LvN0vuCMs+2bhk45lCS/0NO0
gpUJDX0hXavpE4FMMqU7UrnDlQjXSjxgPnHEoWwt1mbJCT2/ZuHgzSetMVzE28ZUgU8SGYFp6THt
IpglWeQLHxaWinBkDVQsHk0RCAu89crBwceZocfVbdETefVdIw23tIFxHm0L8gA7e90PbkuvsAA0
ITe9ovVCKIesvbjYlmgqjOaWLFJlhVejdtKErNmCQrffznwsaOG/13b8oQJcju+4XgIfsobtIeH9
QwXoUlO3nsbpo+vScx6VmMLutcpEk7+NgHpHomeZuN/NBXfoU1iEbD8/vsA/kpb+/wFZ/pVu9Ddx
6X+tUv2fKC1dNJ//Wlp66cf38iuC+Pg3eenyh37KS72/uG8C/eaCJURj7SAS+qkudSGvcDthyYcU
K/+HvDPbkVvJsuwPFS9onPlKpw/hMc8KvRAxSJxppHHm19ei1NWlCKkVuNUvDTQSSGRCkJxOJ82O
nbP32sAE+ZP/4nzr/xAOgAABcKGNeGiN3PkvYAsybsvh3wIcTu6fQCD3L8SlKBHfKYaoohBEAWtB
NE4DhnPqB43SjPIgNvvYCoyW867ZT/O2K2MmcLJQr01d05OrAZ4kWSmuobIA12g0c5vpWRkmAgPG
kC9gqJAHBVCpjT3KNu8Bz8qL3S7dfhHjGBIYBxk67p7T0nmu3ehBKutpIasl4YBCwGr63TScO32u
0Imy37IyrS50ZdbELp91CQM4d45vXM17sxA3YLupm5NpIW6lThIXMApDcMMotNP1FcG4Gb00kz8+
dULNm4ngiNtpTOcNzdUe5p/unncCRY7jUO2zIZfBABd6W3WSjNO6JXm6apedFws9TGRpXWLL8Q+R
M05nvqJFzSwhY/BS7V1zvveq6GuMt/GYG/l1EpkE4upc5Yb9sdln9sxQXONMnKeusyl78RWy5bWR
oECDJPbqJlNx9Mn9DEoO15OIEEVM5NTEJtmhsnyx09HcpwiONnjsG7KPsdGNLWYXfTG7DT8OqkAG
yYAW436D51jnK3nPY+cYAYOYjnS6pDtOZAyetp33tW4V9nJXGS+SOTc0cuUyvECBf4pEFhwsQUZB
PLr31QqrxnA6n1MFaYg69GyT0WXZwHCHT1IsJxSXZ8TEEqUJbfFiRDgadl4GEnKexxB09A3gDLJO
F7+FjclsBAHMeUGrgQtVjFdTnHXk6ZUbu1YP5mwAhgeJyH8xakv95t7M5iLAhDJv9J5w217e6QOS
Cs+eFmbmwwPIrG6Xi/ncZlPajBh9Low1QAPeCU2IFE0/iZG4DomHRrhCQyIq4yARw2M34lm0jOa2
FQ1QhHY4Z3zWBZKk0q2uSp7eet7Vlbmz1yvIvOI5qpGlRIJ0X8rkjMnFBhHSBTNcRm+R8YK2z8Fe
xWyyqCUjCv2pd6hpc0MLRImwgZXgtIBEEcQxHoPKhwU8YO8rqgXdU3VPq2OXr0xKY9K6oLUfi0aL
dl3kTLvZRgzQDTCrZT2pjTI4bZVmr+7GWj94ZuIGKrLeOPNjwa3GR6e1qLQkNvakndYJfEZ8r+qf
YHje1ckU3drEAB3SGCmLmSR7DxlsOFsGTQjvgH+E7TeqHSxuLtMXviUlqIRCCr8fx3C9zjGrdVia
qqfWLaxgZJAGhcyNDlkPB2eVAepDPx2GzjxBxeAd/Nnco4TK9gPP16PeqZfOIVxXVJKB8/ojxIk5
7hxGart08L7qffxKDPf9AA40mDDkowmAe95yTUHpL/6eyhzVgst1MlW8qP0p2SwWN1q27mne41Ie
GPKfTTCrj21l0CzkYM6gmKgvc4VlM7j9ypoAkA/DO2dRg6LXyR9xGRc7evFAp9rx1rSzpzQdt91S
L6FH+b7XTFWEUVLnwSCANLI2GnurhQEtbW/Z+GWTAE4Vjrdj1HVhK+zPCFA33UKr1AOvcLDTPt0B
XirBgurYXpkJ3sxua9+5VeWFsM9/xNkjwOOIBgaZkg69/AlGZcWr5nAoLpIloBkODhbnnG6Yp0gv
WVW0FG3HszUuE3P84iQyCfXVCleR58TYyF90BBxwpPx4flHRmO+JLiOi246ityRm2NBQezepe+9T
6KwsVx4/EjGJol7u+8p9GaLyrBhyXlHJaJjzurmLouaxGH14RmNyqHKfwVmjvywQF4jvcpoN3bVo
F4EDLNCFBlLr59PM1exwHDkkdIwFoDtP8SFK3W+56oFLFTjzOQKdT8b0JuFSBhlnG5Pc2xMzhifu
Rkho/n3l8udy411F8n9X3Py/WLm47PX/58rl4luXfFPFc/XWvitd1r/1s3TBFGa4qAaoTFyyBn9Y
XH6WLuY/gABsm6KGhJIfaOX/Ll3Mf3A9cAKjGkeC9C6iRP+H7i3VDMuK4HjoW/+mdDFWyfh/a505
31MGO96a6ujo/HMEnrzTOgtSzqc5J0kSt6t2N7c245iu09fUDFxcoZt39DZzzshbmubJPrOoWbaa
qyYmL4YZGPrUb5NsNI6eE/lPSzZVj800FSMSG0IBdjBjeRNiuBR3FqvviV8jiqtmd979ctevfl7w
ryjm99aDH1/D5maQG7SK8Q3jQwGmW7PXmKQL4EZbzF1tDmyFsJTawIw7Rj5F2dwgYUoOo+bnJ/pC
2+Pvn2+uH/DhPmKz0MlhRU++8gPf38c106JElIoAKCqyM5Xp+Xk3phAiu6bLmICYRCi28RAd69zT
Dm6P/SOJtdsCUcdJVeOIX3CLrkBirrK9XIa8uTT8iWOjavw9Izx1gihfWFvZYshOqlq793UT+i0n
06esbxfr3FIiczhW5svOZpp8/Hmry2X45Kv+kL9/+KpYDzzKbdvCmPXRClCxGA8uUM6gT/P6Jm8z
H3eQzoFwofnv7BIksxcjImUnwBHNfLyvpw4gsxWZG5RtCc7csXh2YZooWDGmD8tlXcqpneze1oD/
Zjxxf/91xHoK+PDzOB5kRoJrPI4Q4mMw2WhaQyE6lFgd0A0mItM3IuKXLc0za+uvNKoSucSRNvCt
MVnLwS1HPYByZb8gQy0vB3OqilBSUoZiSpo9lV9RX6S535+y+433FMjeawzTrtvKRVEoz6ps7tFn
wrLjfH0EVNrv0KboVx7c4iyqLMbWWbPTSpgeVd3Sj0zz5iWfOnXOAR2LpWHO3yUDkxusO8XRTf2e
TaTmrK+1GlkQFvrJVQ0lVN6eUl+4l95cAYTqx+rWpbP0JqOFgZu3PMi+qR5lUlUPNAicsCcJBC4g
lLM0bv1tRHvtitz2AoQqKSxIo8vpWC6Zc1HPdXsul6q6VEZD0FAE6MCka3hGF3nakKBzAwKyJVgx
HeG1u2W9yyHU3pomieIhAeMnzWRjdV74xwJ3mMdz19XO2N67E07Y6cWUtZdD4e8mZVMJQKj1e/3J
qBsYNtQ/VN6TBpehAqy6tQpfv6Y5NVbBVA3OfpqImiknLzuPqVdCZ0gJPPYl77YjazpvmH4QwNSP
HqC5HXOu7qpxQQVDuTlisReIFUq5/eT5+rj8CIoH1zHXmKnVG/zRo1I7cTpJm1Ku9YZRBc7Eic+W
LUcYBrXqe0/FRBtKaLAA0/ly1HN1PjvuY6cZWhmqfCDfeGpova0TjYyYoRgNtS/Tw7C+/YaLHRZR
t/jETfTBksipleXKdCxbOA62RIBQ79cs2J2m60rCGspa08OsxtvgUxSxqM/+YeIJciGbfxMROvgi
FuZWj+c29Is0evr77Vs/59cFZb0OTs+eTSTc6mz+sHZOpiYTVAsJ6u6huaPbHocZUuow6WexM1Tj
3Fm16D77zX7/VDYLF+kwp3fhkoz4/tvTsYqRpI5aUDJOHrbJMDZfLFfFr30OvjlwOL+Peztbqvs8
l/4+0u0S0goDg+hpaJD6dolvPTV9255pOMQQDQrv1GmmEJIOZeff7xA21Y/3SLC7sb05NrpqIr/X
DsQvniQ1UrynmkJ+4EMgActwycW/JDNaRY5LbrT3Ey8UqpkRw6S23HeDcwr/DBvKVHgJqSvUvFpl
PNPzk1d2WqiL3CCRiUEA6a7orMPRwj9UmRqMB4kFYOjWRm71aM4NdgiBLiRFenzrOEZ54jSlvucc
c680tHTh4kXz3uKEE0Zx7d2qKPE5pMQCLexYoT4k8PbC0/k/G0IpjEC0mrX3iXKdEqNjfFES+QpE
GanB0D8CkRu2kZX4V/j84kD1kU4KKboNlOxL8jX13fko8W/tGW8rhEVxtMvjHDQXHHV7R9Src9vO
Uj9oHFf2+crrYbjCYESv2JlRWz2RR2xz+Cn4xxfkHV8gOC0FpXoGwXvOxzPS0S1tg27mqJhwXdk2
ik3kEsObFXOqYznLL/Saej9kYLEcy6TH6pfVhgvDUZtCd2pACNkGNOxs3NeGWX9xooYedxTbF3bb
p1canYBjHFXRNqP4O4E2FZEqhVRjkliojBxYRkvkGzROZ9ijwI8vSzoUrNnot6DHjGjZUTvZ8uDQ
F3tpG0dsO8bbKOaRqWztzERv3WMY2XOAGkkaMk14YFp7mFpv3qJdTaOwqlT9jEEJvhRdEE9nQFTG
aX8xYxgIPXQbZyTqQiRKu906MQUWY56aTfJA9hz8TIXDH+fvuYdgmDGHseanVu1FodnyzFrabg/t
1X8p2W326LA9GQwEGhThFNcwQgfwG4stvfPOU/eA+6LzVnbepfcjPAlJ6rk7VPkmwmi0b139Sm+1
rwl035t5lTZoWRuNQT0MBjLzwqFflikeeWNPyhf83SxCTGHK63F0vEtyoLHoUAvd0xoRDyuX4ERy
ej/V4/zENBdvLxiucZ7N57uyKbRNXNT1DTqA/HSqIHrD13+sNDjkjmaNVwpVytXga+lRQ8txWErK
2UJ6ewRJ4wYXG6oZ2OEIfIYeWhNmiIonjOZNllagZdup+8pvON4Wdvc1qouUltVkXA04Sc5sGldH
tjn3S5MTdYUjB6CegwCzjFeJU198m7WZ/D3ZTwRWTCYYKux3xnFp/BZuJxloTsYQWjXJN4i4RhVk
pZvuEAYTXTCIu4hhEmS/pUFzSHW6U4bUrjtemOsRivQLNr1zWqjTVllKvlKLYdEhqI8nyHO8o2mV
xo0FRQKNqurhpBi3WR1bR4KrdBr6Zik2Bikc2yWV2WoagGpe9lDXC36AC0ZM1jOGVu9Rc7ryIFl7
7rHj1Jd1a8gvlKrgouhTnbXAsqiMYWBleyeb4MGPxVihpkLUv4OVhl8Erb6hgtxP4C11Dh0fgtK+
KfxbZdglZXWerkqMVFrjSREbxp5nrHlB8v3qNhVNL2V4G82lF1YkvrPHTzKfujFIFUSwy2VrKPvU
tcG5ey5a7tT5Lnnjd5nT7tkafVSTRrkRUJoQVZSb0p/8MMJtse9913oeUoeUbca6Oh0mgIx+7j64
foKYgSgQkFrDko4PKNEaNGI+hB/bKkSzS7W8uxzpDbzOIGK2puVjZWzHnATEalj2fdwwELQJUPDr
Ljr42QypkFLggkkT4eUEksKGa4YK2SG6yMCp23RfUDtQX+t0CFBOgZ9jRsjkkfGJN0/oI5DS4kau
zrXUzuuNR3OLzthUvKXE8yJuXspHDy9fAB/JeulJhbwlOZyFf7a2UUtYtj9Y43nmNAr1byMucr/2
t6Pr88sMtqs5YevRpDwO8JE2ce6Szh3jMdPRyU0q2sPyh3TF/i+fZhxVCCucUR0F61i20S1D4w1Y
g9OQs7UBatTpQLO4vEyL3Mi2tS0ixMeRaczblNnmdJ86Nqc7QENdiOp8jV43dfE29osUl0OGcffn
J2VYghDMmzTko/U1mD0PaX+DLiHoezrjAFbn0bhGlerIt564dTpSjn4xIPwoASuZ9G9jR19Iu7JI
ZONd27Y0gJHD22zAGQzQPeTo6WqsZlDbDUloexzf4sLFnhUuSjdPMpvFty+dstyM0w+QtzRYiCOV
2NsaNDPxN2qyzN04pM0YrkNSwdyvL3heu5K7q+fpfkyrdD/BOT1jH/cf+PCiQaacZNlLNMFEurKc
xsCaQDGSUwWLml6cijCixsKre9ygZfc21KRxOmXLgDhL1eHHpdJ+sk6wHsPlM0ZxV+ulOthVIZCq
8BiDmhAQk/hrvmAz5vCmPCTIbFVo1L0zUVYtTa3125O34W9LWMU3kDMhpHugjO/lsmDsNOKZEsiU
w3TV2Wt8fOeiN5u0UlwkQALArsXCes4ayaMhptmlxazhmd1lHCjbYMzHdN9G6z+EFEEd2kn5Z7bd
xuFimsVTHflcB6LOBSKaqp+ASSGFV9Krb4zadxFeFXHHAGHIeGBlYp0AhueLtNXCr9HCoO9WQSpR
p22NGo+fE4YjCVrTVaE4EfUFVObtnIzqoFrDvgRl4FTAoX3QyVXlww6bGEeHTDr9Bz+W3LqJ0W1Q
o/x5s6TrP8wLpi/iqjzhUFFM9nMRCf0RPSuQOCmmqd6BIxiuMloi3xdPy84tX3o724jdQNY+D2gy
0T0tjzVRi2qDp4oYK3/RtuCNaQi61ii3udNhlkwhVrWMfHeJXl3rarGeC1sY5/asTkYN/3gLjPXa
b6bkGGvLeJH0CZKhdsB4VExudIepFdUe5qhXmXSC7iqnqSNpHvOBqJH80jWz+rovDOt88XXsakXF
3+tMdQQVkm5H319Paq3vhxaVxM5zI/dFtA2tWrMe5QFFWX2KX4DkxCgt3lqXqqMx9nmi+9mZORNj
b9d9ecB6X32vZjmdl1Gn02gHQk0E1ToCcFBXpbsKOdzT0kER6kDeo7eTgh0kypmJp2UjSHSGarRX
DYx5D3xRYLgMaTaov4uDw9Qf6UhvpqdGwzYN+E6cZMifKxZNobjbIuopJxwRHfSpog/eatM3Qtnb
0ELnfKLA6x8FqTo3maUMZ9Ny8j+gtI7PcSmWzoZp+wPU8UdqzFs3ia9Vwnxca2p12iJB2Rd9d2OZ
LnoQeH00f9RLLE0g7q60g4Qn/rKeKKRmu9SutREVxMRwYD8v2nUy6v7GTzhLao49b8ly7fmsNezU
sKfLuBv6UykzedminzrQRfC+mkllXJWdLyGv5+ZlFnvV1gIih1uFdIiRYNlzHJ3RhYMc9BoGTnZP
9u5jLQHNm7hUL8yqf9YwRz4ouwZfqSU1PuMsTUPGV+nBj9qHWDbOUz9p/qa1YvWmUgt/9uK1PAfd
KkB2aDcbSIf2hoZMwkuRu2Zdd90lld6iQcZ6kwjT3Us0Nvz65hsGjntI/+dLhyeLEen2P1AHyTEj
EiOwW++Cw0u8xZFL2E/n3VeUnemsXyJSWcOCObGZQr20Tnfj9fYrsqhHAgdJctXrG5Jpb3Mtu0uS
OYjJBzES/f7HSexfTfD//+yDc37+Sx9cqvF5ft8C5y/8bIGb4h9h023gsOFadEpW3cXPFrj1j2OR
MUv32bD5ExLf/3cL3OUvuSbbt8P43uUww1/6X9N72yXbG/IK437hMtt3/9X0/n0fgI6gbvso5eBM
+TpSAPHhZB052EGgxWJTmHL9FbxJfeVIm7wVzVjZoF3ZlWfrMPyTNura1Pjvpsf6scyS6aC6iNFX
kcLasfzlQL+Y7qwbanFYbbTqnlLH2SdG1Z788itc/fz3fu2Lu+YfPgaEEjGQjOzAt6ydq18+xq96
rUHZg60vKvtH0VrarT1rCmrLmhBCr8W4M7vRjTcN0h8ORGVn3ZLz0oK+bNqS0V+iUymUDd13Ih4c
fwmo3WS7Vb0Rv+o/7pCjWCjCYgJxtMGCDk6+rFJwDJgDiJRi3t2B1ic2d8tZh8gSdxySu5xOBSfu
okuIFjYGki4kPNKF5HD8nPCKC+ZZgxmLaO0U9m/YwEpcfKMkBMROpXiGGpDd+X3CvJCjNnb1EQzP
baISImKaJNUfOsyBBHAImraB68jWB78/4qXLHLscCPRw81uzyEYRiIiOM7+y7pdXkjircr/A2nAP
iyV0h4U4F0dFyBgoEvyoaJaG3Fw2Ii3ik7mpU7kV+CguCANMWuaNNs7cMu6w9f1HVdQ250TlUN41
1lWVp/Q+MIXK0xxRGojMLuFOpRh4M3yL5KeEf//l18f2w/O1othWMgOKWt/6gIDCykVEWqqZeDWl
ue0jAjccWzVhY3HCTkkd/uRJs953qH480LxA8N2M9XGzPr5H+PWj3IW6EnLKqwi4ymThnjEowqVt
m3UG+tUgfL5bLO3GHzoC4GJquGRPhreTbHrTShOmqlNshVU+E5pr98mLucAFCLDAjuMBVZD4ns/g
jXeMvYudgsG6ppEMxs3Qemr9qSihKrLIiKWcSKSIh1LhaBdRwVYaZdIM2gKjPXNWIuALWupiPfRx
4jR9tNjsKVJ7aAem9QzwfR9iatOpY16Czd/Y7ox/QRYxTpJK4g771z+Vj6JH0PykUwir7sM7Ogsg
+0wtQI+i6E/Ijt+nxaTtIHJ0h7T2xfnfP+9D/urPn2qNvWKO6NKzNj4sCoJTGsHAsQjjyHRfSvTi
SKGpTjS/Hi9ajkXoBNZYdI/cjTvOQzGudEZo9I/8+iFeI9vd3KaBY6sRFr1wkLUwzBxBLoui+WJG
aOEZ70t9RzBos/Utu/rk4TZ+Xz3RWTHHEciuXPK4PtyyuHLJ/iHUKiwr6aEmitsUp15B/dlPg08u
TTdHV0VaDs7WTnWIxNGyMCBJ6a+1HFoAp4fQwHCZZxFxS8QhdAmDd7lKuOI6YbZVNW1PXAcdnVMn
BvUSDDUmMJAKyrgsQSAkQYdptdrgE6AV9fffZ13637+6RI8xpnKRraFpsz90ptGiEIhLlHNY89XP
mf9X29zuq8OSV/onN/IDtG59FDzwfxYue1esjeX1Rv+yP+RcBhaVReNMpGt9CCVlQT2au7iH7JaO
6aaH2fJmJ2b9tVnS9NRzLOifOdpZ8cmG+Ps+DBqJPZhJNFvijzn5r1cih8VrlKnFW7fBqxhz+KIl
rK1rJsehFaeF5a4uqk8+9ccG+P5mr9Q+xsYwK5lAWB8mx12FdaF0u2RrDbMqNl1prSO6rq4vTDTl
daBnY56HNudwKDG5R6JrTqJJ0NGuO0O+VUMvMnotDzOvXbA/JQUJLcqXg0vmZGxfYurIgEwIHW8U
suY8OmMSgkClNXA+h2Vuxo9Dg305IEEzOzWJBDYDL8pLPq0Xw2XvQQ/YAWeyy6NCIPtoJyxDoLKX
bNkCBCcFlMD7nsXU1zQ9mDzTenCFV8kTS9NoDBaLq6fX2dynB4HGftqOBC+fxDF+96CELEV3GV81
55Z52bc+SNjA6eFuBUndEyX198f6tx1JMGmhjlmlBoTrWR8KrS5Z4shXSbE1ysH/lhKOdWgWkZ5O
WRLt9Nz6bCr358+zwY9SIToMTt4/2hPbgmE4ZbFN2zqG9+TNHCtBqG0GQCDbBDZ988nD9NuLyyQL
FYUjCAKE9PlRTDFPRuxwHC7o6k0lr2si9tgy51PNyse7v9/MD8M7Xtz1s1bBKQoQpkIf60dc8jjZ
qEOw707jGQhJc99b2SxxB/TdY+0POnYezaaZT1Dy7ZI4XsvIikDVIB164/snV/PbeszVIMJn10dR
6zDHeX+vu8RhOq3qYsu7KrqTgtPdxUirm1bmkJ9hfJUbiR/hbfL6jmQo1d4btgORrSN3yZyx9EqV
NiDjSMT45Mrea75/3ifkNVyb67Lj/ShbflngtDXllt56vjXJZs33WM3FtSdmar4U1jjSjHyuSf0c
2R9w36Xkp9SiKL+Sv5JGgVb7i7OJsLeoLWRYN8NXN6RXepLW3oEpDO5EhgcFgO7Z1dT+75f+h6eJ
nxcEIVNacz0/vb+n0dQsmTmmfphrs3Oo3bQ55R3Wb3Stkf96GwBl6XBzLDRATIL9D5/ldK1j6FOs
hYXRtvcavKJDZsXl88zU68Kzuvhr4izOSV32y25oDe8lraT1yTz6D+/rej7kIeLnoob8UJUsrjUN
seNEyG5jiyGGbsm73ikzkFAtgYxLTLD6J5WXWP/Nd6v/uvBaBiUyy4TPe/v+Hmc6kBuNNmBYpAlD
p64t9SwsdAtgTIU3/L4yy+4yjoqC9DZIPWBz6qbZ9A6/GrrRcjKC0cdpGcZ9I81wLOYGb6XBLlWb
KASJjIKq0dQ6LZeqJCzn7w/IB3bvj2fb4iBM2W07GHF//PkvzzZOkXldcdxQEsc4QW+TtDidSNHX
Av6BOnFRtUtYHJGDQ2jB1iH1QTcHwQGtdF7p5WjlztVHUwEVG43hk8tz15v34eZSnLE88Y+aNPPX
B/yXy7PqGGROPbgh++MSHUel1pQSXC6XIPZTUvl4Gq8gtRBRNOijdjr2nlVQi5m52k8ZeLoggSxI
UE/it2dTNoAGRxUO8ZweUbbGmCQauVWdqi9I/04B8ZEu/02bxMoR1EwIQ52x2MxvODkMOLPbYk0e
pnN/TzzgNIU9iIQ7mI01FDo+YXgaUXEk5+nicEggvS6/wBA/3sFjNF6tkmhvFFWJHmDgcsh1IMcC
3w4AAGNX6H4BNKrWcjbcGIAmfqXlFgfb9K3CRtSe2/RWrXBwMbEH0AKZPTNwXfHtcE1Zb8xUXVl5
FyGfc4ebNoPosakWezi0SKGYC2GCfkprzXnLzan9Jpi56VtdT4jadpe+eE5otkrU2BVbmxubxE6R
GlvwMHfeTNQfE2dt70bJ9CUGHHrjWH2ff/Ia/eHNXdWDOi8QLR7b+fBDx7FpW3RLCPaz9fYchJMG
1qpC/wU1iEDC0fgfLFfsrlTJmD7YcXXz/ZMFRjsDjVJq4RDZ6pbJphX2NfNqgjmN3aIgyQXx7Jo7
jqDtK7bUfgf/wv5ka/nD2uGs0hFmoXxxqpr3F0E1s3oSlQbHWVi7ogaOqKrBBpJlpqGY/TfQVcmN
aG1ESStt6+8v/2/lMu2HdaOlEGBzM8WHe+4xzli51lGoRlT1mcC5HFUCEhLiD3ry84lJHN4nKzRv
xu+vNG5nD3EB/+F/fFgvbaXhxtC48QkkCWIDLJSAcgMQkKmFWgqOTBytesJdmOIOpI8xAgtK3VJ3
Q1Yi9PCmyMVrWunaKRDOhGmvpESD9+pN1lZfUutOYwSQhd0y6S8yLzJgjdrctqSxrM36xVKsAWZC
NsAGj7I/MTdKnAM3F0JoZPvpTd5kMdCuzAeFAfSUaEG/0EsOcuXSVHAS8wWMYiLaO2HTcAqqYvIu
RwC/9xLQBZrArryG85RdtQgl9CDGMmwwf54Ksa+VjK6hn9XJ3oU49WazehYb2x7zC6vXkpe+MAEO
iHxKTFR2GZU0PHXiT8coM1bZ0AK3c9TZ1xBhkJhCXUdWj0VIGfo4f1n84zAm41csJYTEEGmjf0XD
nek4svOOpk0ixxe9iXoS5mflkVMHNzCY2gztSufU/c0CPaDZTKZE55rjeAmMpk2/1oxdBUfUGu1c
TzDSuTuNHiaXLMeR56ITuoTY3mSQavUFVjrscuZABfHqaKIQHASoBTQcG50jCEAeIoQxTm8WZ55U
qt/kDH+/pFGavJFRW+YbFGbORT5X9Rd7GKHtJbrsvunDVFpBjyDuwGzS/i5yL6kQ/Fnl1Wpuvq97
LIbK6rGUAG55mH2zrAPyuQhyzJK8mliwR8tDjq+Nq+1QiyG4GjkyhwEh76ZFZIwbhFYX7cpUqscE
hVS7Szvh2BsYUMBZzbTy7rAFA/+EXKBB+kUAGoDSwTGQSqnv6zLz8yNWJl0/ZLIErevaowyspBIn
lielDOx87VXG4xj3z39/h39fN4VhOS4VyHoG/40Y76V0tnAPu+E8oIdgZyQxq5fzhZ1YtLb8cdz+
/fN+f3tXBTo6WM5hNAU/ZhCUCeHRYMLZkMvaYc0wlyub7fa6FVDO/v5Rv381fT10oeujP+/TFny/
OJZDgZud+CLUjcp7SL0iv/BGzPmxQhRJf87/ZAv6/asxXqD9iPybeQKF/vvPE4NJ2LfdojxDg7zx
SlUdqzguqHQcbff3r/Z7z+THKIOa0WBs4fNf7z/LSGMtl3bmhyC3I15DAtLOYbZqJ2M2i62bdtb9
YsVtvq/GdDylqm2J6O6b+JOv/IcdAMk7N1dnSMKZ88MmaEoLZls2+IyLJwSbrRLjsjVyraVpQ8hj
tBUddB+sJoAW/wcfDQ/epIOI6ZFLeH8H8P0ItGkqCpM5L49jCaSwpfd3MqFMOS54pgFBT/kn56E/
nOQ85LUOAbF0LX87D2mqHW05QcBWk2GO+4QZAhsfloMMQ7HNZuDXyrksh97fCL9LP9n7/vBA8zzz
XbkALuLHzvhLMWtIR6AslhqZna71mkLm5KDYrRzTDC1Bj+3x6ZPH7EdQwYf6mcmUTieBxBJCiD48
08hwCQBbmijESJSnO6EW/TnO+xZpiVrUfBh8SJahYxdxFfqTh4AC/JTtXA/KRIvlW5LGXT7jt0Kq
J58XjlztBhURsmigJSzgBD2zB+bzEpebAjdHCuxrSa7cSGUvJKNzTkArXZ8XJttUmHpd/CWl2pfb
kSFwjNMcL+SORDbni+7CmQgMj9x4CAtZa7K2+M55SZVO9sUi80fpdyM4OtYmkwFzl80BSHvbC+Zs
zWJ36chsHcujzeqnUUeQpzmTytdDfT06wAsPsyYk6bLlSJ8upd3zWrVzlK0xguPXsXI85mdEouLr
F3bHF0rY7/ALy2cXlTxsI6MXZQj/xlZgVnq2tynO8wgjl9eu6WjequCfm8sqSYr1Crwo2+COy/sA
yr12h7Crxv9YTVkDDrDD+Nr2ifbMDgJJvSb+E/3atBhWoOac6L1aV47GEIMMqtWMf6NMkX2nkE1l
AMMkjm/TTO+ycEyi+ju4qsiFP1L0c1hIc7x1ujTXtqhE5maDORPcUElu9RSUXQJ6LqvLVCNZdlTx
WT3q+nUZ+TXMhqiHrECPkFYFrUKOgypPij3crPabnwoEabqc9MeKkQntS2vGoiypLo5RY0IqIzln
degt0YpQb8y6eZyKZnxl5QGn5+ZF228QGtYnZk3NwsEKLSaiHVMqXJfSemPV6XmWLAbze13Ksrg0
ZygKW2aIThyS2c2/AiBZWWfMfxYS5uOsdTZdFEfGrgSvPgYIYEicJVScbivjRw/UuZHynWFDD1/H
sigrxKAogzAe9i7oDI1Q9SLVfPZ8SnCSChFs2RuhV9b1AG5uOjijNr2ksYpQ0mhietWTyX6Nfd6m
oCbQ7TvFme0ePcSicp/CMEoPBdKw5pjS5tECR3ryO+wQQpAzug9ntoE8fIPyi0pfVRFS3Wqx5ies
pdNpbYM4ITPURIiF1Ch7JE/RehVLhP4/azRWotSZ1nztRqoe1Gpjdzu0ztYSupj8BGIZe4m30zxo
28ZWBOwiwkZbiVg07jaMO+WCvExo9saOo7ENV96qHfp5Vd1xJcXKKiJiG7PjMpknAhJNeqoyOuc4
abv43x84BKYzRhIc6T3d8j+sRnOGLggonBOmCv530HRiLjc1c9Y4MPU5O2ljmexz2X623f7hmOWb
aAPoqdLHs344r35ZeGMQkhPkElpTVFBM6xKXhMrBIkGmA7+u2QwL3MaZrnUwKwnR0TTq/74Q/6G0
8PHaQeCnxUmF8aE35nZ61mkoVElrtaujPUhxHkewGFM/+fr3T/p9R+dQ5wKvWYsYhoHrn/8nZ+fR
4zayruFfRIAs5q1ESq0Odrdj2xvCHtvMqZj56+/DPhuLIiT4+sziYAxMqYoVvvCGv6baVm0T2qPh
eKDNlsQDjruvYWr+SzFndNYqwI/9FJo3HvPL+RGFQivSaABpmGKu5lfWTWmonY3ckYMvJE/DROlg
LF9mxG5uLOXlE85Q1IIQbEAogbLm+QSnUccKvadgJWa1fEqtcPREQbWnbXUgZzkrSuBtda9Nkt14
TTcmiUY9GhImTEzbeiun/7W0oB9DLZEqS2sNABxLIPVzZDhfZhb0RmauGczi/N0GzUQlxBU07xZU
yfkszaIP1c7ADVtps7D/Vk3o9XY9Itn0qLP2ty0TI8Y13LbwjyFP9ggrgsHnd7cRAjGVIjFuD/ty
P0WG0ZzSCDuT6/tsYzGoeQoTkyhNV9nb5z/QxoOqN8HseQNyW08C2/W7IlNaz3DrW/21jS1twMd0
DFA2xIvrLR0lSK33sxF42EwMO6GAVQX2XO7qGiBz0Yre5y8wM78+wcs7Q4O5tzBrDVIQeurnE5x0
K0NaxnA9nX5XeETsjno2Ko0a+bRijLBFlBIH1E7jlhWt+oIaXVzd2Otbi0z6Q4+J3eBeBIw0C3Jt
rNTAU5M6/1NQTPmGgS+4h5xG4cv1+W6s8qI/ImwTdUU292q+krKfYeHRjN4GDoqHaHTraRdxWScH
zRgzZh2pX8w2qG8ExRvjUl7mrrLgmfJ/lpPw16mqQhTDx0k4Hj5IuIZbavKnJPVBDRH7oF0dDi3y
G/H878ke75BKDru0xzXi4/NhRytQLCwRYh5N1JCONhpNe2ItVCiQB2lvoCU27ixmSLGNkBUNlTV1
tFBtpak4KH5CYd13CtUBe2KgydiHU/YL13vjpJsAc3eWK5XYv/5hNzaRDWcVRRnyjqWCcj5TO+0j
dAz1yA8nJ/xY9E13orqvPikZWOXrQ218S9J03jl0kcg21u3Z1HFQb0RLztfmqdQedaNS/ADF6cDP
KSQXfo6BOXjhJvjncyKYHg6E1HNpFLxRd//aQzXYc0z1aNNqDVLhtlqXX1XHSU7wDs2761O8vJjP
h1qtpj7AxR4EPdMYYofYZ3miUN4BfHXjWFzmioKmEqJEAAocbqHV/UqZskP0ZUr9pIiKR8dxmvcF
Ha9HpcC42QZkdrg+rxUle6kBCw0jWCoBjoHE1Rox0pFpoXqRZr7b14BkyyR34UKg4WxUvj3jmxXE
cviIy4g7Hpyya9EJt6qvNNfkEc2xHpacggrxoaBmFAEYSxBNxVij9JCWTU6wMGjfXv/F4nK3Abfg
fSSVNwEmmqubg5QHtK8DhD3qZVy8K2WYfY4GOETva+psNGcDNDtgghlu6w9Eln86O8e+XJE5/Pfe
zYr0GGJt/qoC4Gnx+04Gyr51aX+XWUW/Q08hK/boBX9XRVO/jGCFEkTbihwVzizvP+ezY9henhsO
oHHDRDalj90JLwwBB/zGY3R5hikRAfbkGyHoAEDu/Axrdq6TC0Xxoka7ON/mzrvRSX8EgSE+XV/V
jcgDIM/CpXUxy1bddXyFmoyd24swv07B+DBA/Dikeu88oy6kv6OWPT+Xaj18QL1Pf2eUwFhSM8Zf
Jo+qaW+n6NLCKkLrpw1smjnXf9vGB0doQgDoBbZFmWC1CnMFQaqKYz64JoujjPDidCtYfRL3rPda
S+QZm3N0Y5u9gQ7PQzGOobZAJFzCP8CQ52vvxFicQcbGJ7yfAJe78IqeUIeca4SVBmhfaaHVxh69
WE0/ZClSSp/MMGx+CbWr3aegb8YMi7+BEkqAv0G2A85mvzqaHufHvLNC93h9jS7DFpIrro6liKkC
WBGrX2trYdiV1DggTCBe3E45Et71mIUeAk4xyr86NgdagZajj5Yu6rq8Wb+v/4SNK5KfQF0RLDb/
vO2wv25jnngnRe4WzOYc5QdZKP1vSHzz1+ujbFyQNoEn2mtLPqnrqwuyhjdltHMQ+WWI2N4uGzQF
f5cp9my7axUCB7L96yNeHo0F4uYY1NMQALSRPTlf23yqRFnL2PTVbipR5I+r7JM52/UTCOngAANd
e45ABx3NqUKmhIKbxCwCiWwod7b8OESh+tjOcXqMNfpY13/bxWfHL5lyJhBJmpmG9eZH+dea10mn
9rW0TB8xFkpHHbH/61zA2/DVRq+1YzliXoPeqxH+GaGjIh2fW+BXrv+Ii/PJjwAqLLBO5XiS7J6v
zxS2Sp6XPSISI/6ULbKgJ+DUgHVaJdjlPUJsYdIn/vVB9Y2pw4vn8QLGQFl1jc5pRThAN08Cv2uM
hjqaYcw1clBWgXATDhClj5lToh/CLNA/iDSIfoO2bP6zonz4iVIrEneIFtR/JpTsuN51BX232HEo
eC3c4h+iVCsVbNuMH9TYZsMfewAiz32fSecQJkH/MvSGfCGIjYGKJ9MAxSsH2byH5I61SDzCo8xG
ffxpWkiD+U0bas9Zr+IEgSRqiFeYkdhij9CaibmFZRZ7nd8ZPRMp9+Y9MqG6dSN+2fhGCAKBCeIU
LiHp+hsZSo/4lJQ+hkmVV0y5fN8iFnFA4+CB/C06kFG7tzbGxY3ADUrtGW9voHTL67LaGM1oTnVZ
NX6tRc1dSdUY1tRogyu5vhcu2ypLxCQsl1yR//GGnQ/UDRYsUG1mdo6uPXU8qvgFmuHRSCRmfk5R
e4nbQE+LJIQCsxv31PW0L9d/xNYKEwBT3+cEcAmuJgtETK/RD5W+RDCYgk+MQWglh/04NTq8O6O+
A1KMld31US9SDE6eSmuOmgFXP/2D85lr4IQAbY6NPxaNfipmyCi5qsQnKwoyP4K+cJxk8wMXIvX+
+sCX011wZQA26EKivbF+HiOMYoou1Rof+Lf7TdBN2qfQpzEsc5N89oJGJHu42opx412+uP+Z8LKh
uJD5466rAnKGpm6iL+XnKNi8GxH3PPZ6qp76Ntcehjzpfl6f5yVachmQ+IPlXfyp12gJaSgB7t84
uMVuqk6eRI8dtbcESVpAE84fO4SFYSUyt/dwIWskwfEEeLd4HxKJCql2Nz74JS1n+T0WFTCVOh96
osuH+evKLxWkK3lTGh+fsrKIPRkgkrsHiYy5lp4oCSp7swRBA/XRhA8cLW4OJubOWD3hSFTvkTVp
HlSJcMQ9wld66sNRabCR5XWwCKmtTNlxcyJyjSgP3WxMeqLfcwae6B6wd/J+IFL8rhhA/QmxhULt
KZPqToZUc716VAmH0zI25semm5NvSgcSA6sDu+89JwAemIphQofAQIt8n3Wx9T7qsgCTEF1/1fUx
bZEGQy5CVdIRJclm7jXaA1qJd2yo1qemBGJ4rMI6eoVxYb6bh3yaPI321R3Ke4s6UQ1eE6eMQg88
s87K8VcgqRH6A1DeIwZ0dRHvwA3T9UvS2o0/SRcKvI05EaJ+McrOyOQhWnIiOg4PWtyM+UknPfhc
DOgyLiSgWb+DVQA4qNfbhZPad/YdDV3VAUGST38mjDJr36hj4HPXN+ESa57FonxzbDJtLnBqg2B2
zr95FdJNGuKq9KWClTSgJRsGfDLfmVTrb7yr1AYuB6PCR6Ge9JOGmLqOsCAZJ2YocnSPVKd97RUD
ZzSn0DSaCwtWThkU+ycpagA3aIzHb0RHuvhYNAo2dIRG6n/YBI49eMesVHE/6uUfTbSB4jkYT08P
XRC2n1MKqvZJLtjEe3yKRvGI3EsOmFwmaH2APO8/QQ8tNU9ak4XGO7JrPJRtWnxEeF2P9gjOURIc
R9JSrweR99ltrGEh3CHm9iwrIO/+aFqoPAQAfqRXqzo0nc6GvdPja9LtexUCFiquUdbsaO4BgDKG
zkRTQ0ayviPhdd+PeOn8yuICyapUdKm6y4A7vmjTpNoIGYkw3A+tAfzQdDvlY8lNoPr2ovZOnzME
3YfIRn1v13Pe7tEEKGDpsu/MfYgU/PdUaUGZda1VwiNCB8bam4Nl37klKm+HdKQTzZ1jhoS1ES6P
BShDYy/ptw7eBKva8qycvPCAeSiP24wQL8XhYijukPcNUZTIW+0XpgY1xgxhr5ve2KqUhSknqyer
tzpAPaOZVDBvaQbtUiVSfhHOVMJHgyp86rPW+Tq0VKr4b2qx8c4w+Lp7AxQOPmoGCukvqPdjLzW0
qb2IeLjtN/D3Rk8PR49/NyKtnY9jGrTjMcI30gLKMyBwmXXSgFtFHwwHXB1Tuz1E+yzEW6pBEb0L
Ue74xNZu0veyb4eXLLS1zJ8C6A1em7gzTcKxMg5NEg+9N6ECNDwht51+GZGsNI5AFSrTsxRr8uxB
IiVBDNgMezUwerkXKdW5nZZZ1M1dU4FvP6lTkyASkKNeFVRTQOjIHwwOXVpRRxfbcbh1Wt6lXh4b
8g89x8Q5QMOEUl9mpvkjTkcXGxCAMjugkToS+IE9f2hqVX2VgDgaZBXCJAZ35MavplImoWeOTfMp
1UbIRVra8aOagF7THs7b9A54S/jTgj2x6JgFOQWYpg9/hXafuLSqgF/t4EDH7s6wtLZ8acJMZi96
Z81iZyY9WGqsz/CizYbpFa0C89P1a2fjJlgILtBbgMUQY4vza0evJS+BaDqfCuPwYXCD6ITFxC8H
wt0LNYRbGKONWGYp5S1NQlo9PLbnw4VmXSCjryMHHQjkHehyLKpZSp1Sf0g7H1BNfYDvmZ0KEGvv
r091fcPSVAIISXwtSKHJKlY3bDEk9hAiJkhPv0LLKB0MSlh6BnoLb1F6h9dHewN4/n2hL8PR0UBF
bAHOs1nOpzpBUcoLdeq9uGgNqKRjULgYY8yUjA8zba7ZHwI8Xfddl08/BzD+zcHMEqQyRN2qiCjU
KkE03cUOESsVDaXSHtrpmE/ANw8Dcg2/0BXsvneqTTbUJt3y2g7Cml8ULSQnM2VItmZV4djeJ6AL
nph4mEGuEMaNCvh6By3zpKoIDIUiJaXG1SctolLShO2Qpg7GClPg4Z6srXpMusy+z3CePl5f142v
6BB7MxajLozS82XVcMQDqp0BmI4699Vpbdgh9TR800U/P/z7UAD/6dLYS1C4DgsbABkRd7dBzTN3
PqJolD+0qlncWaNW/ro+1DrUZhE5e0yJwg719XXE1zURRuMdQ1VdNz60ZohcWztH90kWDweA8OJR
uI1xY34bX456I/0ZVpL++Zrcps8CkenFzggYXPES2/GprQv3kMlBOSkY4Xj/Pse/h1sdCAr5uoNy
qO7NOTWGu9YJVWwv55CEnLc9BXsiDCCdRqXeiHe2tgzZi0p2CqkeTYHzLROPDnS6Di/NYRrVb2Bw
tddaDWv8/PL5+foc1/cb3xGVANJTLreFMbmaI57PEIpHohooc9QE4lo9jJ3+Zzai+JCPyuLFaud/
6KlPN8LHjQ3EwLaLHDCEBTgy53M0UYqjGdNoXtratT8Dif3Uh/of3I76d2NrWCdrooB7fbIb+weE
Pedi6aRyx60mi9+8rSU2Y/aBpARVNFn7lKP/lOwaYUgqEI59uD7ixpcE7aECEuBEwilYzbKp28iF
eogeISz6b5raNu8mI3F/Foae3+jSbC0oLdPla3KJ0zw5X1AlU3BpbhzVs8tWRVyvlYPTvthtYc/+
jLHKXkjHeR6q/hZxYGuOyDgCnaTgBz52WfW/kj8kn6ZB7wSBcRB0ut/qdfIJGhmaNJmbyxsp/uZg
9MLJ75e5WqujIW3RpjFoStSLAucrTuYgmuHagZJy4ulGqLF1NsjpMYThQoVIttouWGeVLY7OyCMh
fADdsNX6h57u3l0FGAHxsni5CSzCFB8/+u5/3irIi4e/y+f/vbt/S12sS4nLwbQREqN8YwlGX37c
X6vK3TontTSEZ5qV0p8mOwvv7CDMGpQbwgzGDmH3h5yi3CeAQt0f7Bj/tYyz/AIKDLRdKCBRzDLO
f4Gp80oODXJvFvzdntTXxKfCIN78gdaSejIdtJsiuTjkTWEjb0QjW9OHh0KYR2FwWYPzwXUxdmNp
DbpnBuj5+rBfQozcA1F/xDWNeBZ1hoe+bCzPhrThW4qRnf795OLNLQASkT7zmJ7/gNShhqDALfRk
rBde7+DCjnaBcadUs/n/uCRIK204ncQHIALPh4q0NIlsl4XOqaFgaeF0xxyU5imvultq18uyrWI8
2rjAo0jeWdd1SCnCQgtzO0G3LnB00sVs0n4XqPVhcEe89dDjDfDvQxKvc35MHhggB2tcd2iWVWBW
+ObaYBqekWIUPrItubvj344/qkBP/vnZfqNu2ajsMFNKH+fL6aIHaaF8gf2AJpLXuhYPVbbohVAp
M4kcQM3W5jTeuH0vSnJLvZ8wD24JJ8V01x3gUahZ0qf9BA0jVEtv7EdKf4YZ/KDRZn7Mgil6bMOm
Ar2MvOBdm4NUSkcHy6zeVX/969Z1eE8trq0lS4Kefr4AvTVlzgDL1utLW/+k2mP0s1BrA9v6uvh6
fajLY0oUSJNleVIRZVmHD0InnU8kVg8U1SJ/zIXrR/jH+VWOr4VLOcBXMRWlRyHtO6hUgX99+Mvt
vAShC5oFgIfBXXU+U0hxhZW22czzStsdMxZECnYJPDWCMyHrx7535Y0PffnM0hDlLSe2EzTenNXF
5CSGhWTrUuNz8waZTOR4dTx9/Diz558afjXHVNgv16d5+RAxJlaCNElIXChsn09T0SMN72+dQm8T
x5+zXDw3gVN+4CZUMLmOsLqxTNVzCIZvBGmXry1NLJtjuyApyUFXkw3zDLvKKMXbVGrjsUUQ4IGO
1XxI2zS88bBfsH/fGmbcS/AhaBkTp51Psmk7irsmnj46VdkCwEaCR3Hq5J4jg/Idm2fYZVZte4kY
xhOt5elDTNz1SeZDeA8yMX0StR3eXV/4rY+NxANVdno0RACrJ5Bqa1Ia1Hy9eFZp5KaBE3V7YBnh
Hm+VDJYqirGnwjXjWxTUrS9OKKUu0CU0CBYhsb9f/wQpyTQZh9lrqmp4dGdNfEl7qgxOo+e/plEu
ls09HIrUuEWK3DpSXF+gswT5MTI+5yNrJZCHoO6wxKFC+m5stJK5aspXp8vbexmFwY0bZGuLcYg5
UwtYC+7n+Xj40tsYtuOxY4d5dxhHnjxCv44uMRXQ619z+Vrnjx/oRTzSIFYZ3FforJ0tKqbZcamK
aUSnZGxfYjcwdkbRDp+vj7Lx6ajXLDkVrB7i4dWZqVU8vZ0mwRCjyseFYqHbpxoo0k5T0uqAERcQ
2SZuKchaNsZQ1wff2LBL23FhMpEFkHCcTxGlzLrHk2nyMBunnlrU9cmsBvGug3L5gCc59C5t/Fdl
Ek4u4QRvO+kHuFhz9QnRwV+kGQvsY/MGvSvDiO5jbN0Pam9+dtJYHK/P8QL78DYeG+ZNAQ7hkNVN
oefNRAkVJ1WAMuneaIrUj9FdPcwDbKFK78rvmkG9bFLywh/VOqx9KVXrGIsg/RR3FVKfFiW3vVuT
FN34aRu7Gbgat6254MGAr56vP6GcjZ9zO3nYGIvn1FXmk91DB7W40n6GsBx8WFDqYzrI6LUia/wv
oZ+m7kDDlQcxAAGd7XB6bLmL7lTAzDd2x0VPelk5yl7L7cruvGx+K1M123o/elDPmhoXvgHTqdhq
xbcG+xUclzGrhKOkhuF/Qx5iUVyGhfrYAB9Rb/2UjXuGE0j/aEkdF+nA85XKYfqNUYmqgdk3UbPL
iT/R6Y4afEzLfIYLVej3k4p+q1VMA4rhbvFfN01V7JeGRlfPVoonKxuNY2xX+WMqh/5r2qWK6V//
oBvxDbcggZSGXcESnp//yrhHsruY1BFhrXKsjvoMJ0VMZf6w+LN8h2jQ1CjBoA9HM2dCXQmdri/X
f8HGida5Syh1wxWhz7b6BWiGI21W0eQNY7NK7kN66Pd1H/WfcSpVin3ftg0WAzZixtfH3fg+VIMZ
0uRmhh6/egcSmol91cE5qpQOLWYp7Tr9HQFKKQ+FMIrqLsYmRZyuD7oxWXQz6WwDiH6DD5wvN6LJ
RkHXU/VGFamN76EyRXeJmjX10UmzMt6FDco290moT/9cWaSayLVN5YRLjON2PnCagivXTTwfeplW
tdc0LjIHOi7gNehBZcbqMkBQ7vpkt04jqotoWYJwJ+tTV4/84qEd4yeueQb+sd0i3Zg+omdRYVw/
/dQlDd9E7Z5p0fToh9hw73O1+3j9N1zeV5QnbCpGcEDhgmIcevYkGnoyDxGVWijbM57ybQHnqDNR
1Udfur+xxhvzdUGFEcZy4AXMldWRB63r9IjXtd4s8HZ7QIPMKjw9i+xvRicb+ZTP0+QcXENOSK+b
A5o0DYrtxsPY5mhpXp/4ZSwAIgbPZTrKxLeARs4njvPvjBSw1Xl2wrWya0ADHWccfG+c3stTdD7M
8vd/VXHaoYIu6ego0XHA0Ulxne6hqSDG1CMQGDfpjcP1eW0NyIGlcoRJ4OKDthowsTpzzNPeU62s
vHNKzT5h3el69AIwedfC7u76eFvrCHdy+ZwUFIClno/nFL2G1kvTe3qPMHOJSPcnYY63nvzLa5hS
Bfo58JCgTNPZOx9FlNhOFXlHo9WED+KkCS5smKWMz3Sq5PNsusEzwkf6U1mFuWf1qvF8fZYbx4Sx
iW4IUEEfrEuclDYiA5BJ70V5U3hJ2vQ7u22aJ9TRa//6UMuJOw9SqXoBVkV0lEiCau75VNFg78Rs
ZL0X1NTddmmVKF+TXNj3oYaQFy6qMiGcFMFvMgNAndcHf+sQXYy+IDc5FAvsejU6Nr6KHoqWicZx
A3O1cYMHe2jSh0JtcXaM8exRgG4K7TUCqLAPjKr70tbdf3nU6p+aeM6QfYjGfan19iM9ovbD9d+3
tQ8WgD30EbJvhGrOF6eMRsTMuxz1p6bD5VLYhvVBsSBqYryNcxCkJBsAYz+g2Zvo6seW++hG8Lm1
34kDMGbgEiNNWv2CAEJsIF1+wWCGnb2LgtzGrtJpblR/t46xgXoYwpFLb2RNz0+hqPQC1pyHDGL/
uUbcRfhTjsntEXGVpeNsWqfrS7s5MQpnCBGBE7Ts1ZdP4sZARbjgIPMwfwX+ErzT8QG7scG2DhK+
T8ShXBoateXzD1j1SgFbj/uwyFrVB4tre6iaql5dgge5PqGtoWi6sHZCZwXXqRBKLty2kQ2fvHeS
YzkMrmdFauQHoVvdiJU2h1q+01KshnG62hRdqZVZrCOyuxB+90XXtb6IwBo6Eeow12e1tTFs7nUE
RUlmmd1qAdtWOpXJ/T7FIwawC/U+SEOwuoDh4l1SDjea5VtT440E6gUPh6bS8vd/PWA0NoqqU5zO
C6Dc7gNcIY9yrENPk31wuD61jZsP5TrUH4kQli7W6pJHHwA+AD5RXos52MkIMFIJC7R8MzKEOxG6
JAmQHX3K1cGNQ72RUaKXzpWHevBSf7JWYVAEkz+jDdR5CDA1n1FstpHn1hOMamNHM+/qytW+jVGF
/L9qzvO0jwbKqWShRrGLMh0KD7u5+740HfW7sMpvktU3vgK9Uo4ljyBi1OtWTDk5VUMzbfAM/L+O
c41tSKHPd3No3bhgN26Bs4FWn7tBm60BdDh4gNuK0ZuDEh82vTWbG9W+y0CfFNQFNwCNlpLMGpjc
qW09IKPXw5ye1aPb95LMF9YEyFaICmqhvlMwl7kx6NbrBvtp0d8nn9JgP55vZkFbALJJ3XsdVujl
flam9iXRZyzhnKEQP1FOVDEZUlvQS2SaA1hZ3Xgp9Kr6UNVTK1GlrRCbC7QgxNC4yo+cmPHr9UOw
tTBIey5dN/TgkBs6/4lpBfTeqHCSTvB8/oTFVuHrcaf4YepSWklG2xt5GG/cyluDWiDV6apSvwHL
eT6o2iElntgBeFg2810Sld+zWnf8FgrlKahRAw4DbJuuT3S5E1eRhqCqujBa6R5QjzgfM0ga3NVS
hUjDDYtvVtm/prJCwKJqi0ewiMEp1myEr1Haf0iD9Pf1wTe6NQubnb4mbRL+rLVoKgcEII6JvK89
LFQvb2T5LsbHxN1N5WQeEdtH+T5Qh8MYa9VwJzPgQmjyS4TaFj/P679m405fcjD6NUDXSXpW3zxW
oETh58o3z5vsxBU7vhtC8aO15XRvjXVzvD7c1j2LLgKyWUuEBwTqfOUpTwaJUo89nidm+6eOXBU3
FoSTfXDO47iPozF+CIsOLLNZuTeek62pOtR9aGnTMCJKOR971tWk7NHa87R6cjF5RG9kh3Z7t3Nd
mfuyHl6uz3WZy3qXObRw6aHztMBKOB8vzatIczvGIzQd/Swf5js0DssDam/djRxha1lBQVP21WB9
IENwPlRSzIhHYTrhxTa4aL9xzMU6zDB2pY7iH4lK+1s0mqrsG2g2X69Pc+MA06aGLUtXSkfVY7WD
BMaYaR4ydlco1qFTWrf38wqbWod/W++NImnvR6t2/OvDbpxhwDs0Pbk8lgrC6mtG4Nk52vBXyhCR
/Tuw2QM4eoUaQhwo44fRhqJ87IWif5wiCdKUGPNWxrKx6qBBKALDPaAbt95Q1mBiC6wEjac4bXpw
p+yjXcHxHmbRHdTKrU5OaURew+N94xRt7CxwEXQsKPMSs7wVO/4OjGIbJmWbtR4euM53qeICmk0C
bCyCgzceZbE5SSQXFnFOKKdvf//XWAX2W8Gspq03jLb5U0KpvKczJY6yz/rT3HYR+pW4TthaXHzp
2szC9xLzjh+zakzqPnUCGNE2homnfhx1rwjflGOnRaW9SfTmta706OjWhYWO7Rzji5LO/fcchYSB
9ZyH+w4ywp5rAn0rilLFPk0sBNGmODlc302bswRpuxT/3oxhzw+Q40RD6TZD60kgyp/Q6Yd0llvT
XrLFUEhMJwX1yXF+ouZa30h+Nq4l0EukPlxNCE6sN7IoYieSdgPzWgTON27Oj9iMhA3gV9AJZiQ+
X5/pRpRFBUx7K5s4IBpXQTwalU5EHNl6VlORRcNp6jAGKMaf14fZ2qIAiJgXpKRFKOZ8Qe26Cfoi
QghFrbvRxUwkR9zIrJrpvoIT++/vOZ7RWPJQuV3U6Vc5UAuq3Mz6mcxOMabPuGfJ4mVGx1ndd0Oj
Pw3Uo6ZdT2kB40Cya39AUPHG4/KG/V7d9kAeIIqARYBZuO6+KK5u9r2u1SiWmvW4n1M9EKjpVU3w
aM0FeBcZ6vKLQGowf7KjSfhV1vZ4BYlW+y+tpvS3FufDf9c/wsbVTIxLO4jAHazj+oKKGjerM0iO
HlDL4TFPclahRTcLP2ZsIGUjop3b68GNr7ExKrywBb3kElvRjzr/9JFI3cBKldrr4ep/dfF90YFp
B8ZHFaHnaUfTxH1Io67898nSNwayurCteXNXz610ZA9uNWLYBIvkfdq43WNa0sDZu2qYo/qRAtXg
pbpxfLdmC+aGLhJ1dI0n6Xy2uhprKPbjmtsXpvvVrMViAWsEiZfqMqwOalt0B2sMxxvDXtDxF3Ua
7kHUCei1okC6nPO/7mU8ojGlFwqo/JSz9aRrTYHaGbJePydq6B+QGIMAlmF7e9dNBvQ3LaWj4AVD
UguQ7tF8z72e2J426yiQ6XaDCF2KWZyxm0sl/H19H25cBm+549L85tOsIyHNTNGjcIeKzL0Qao9Z
lRtPz5Yu3TnfWUGHBOK/D8g1TpuRxJqrdRUcgGCrKKrjdajaFVh/wujsATWL+D5vZXgLg7qxAzhc
i+4KW4Atv9oB3eg0DkZ/lRcEifm1kdbnsprzJzTvQw8Vz+oQ1+GtCGDj0bAXFgqFYdJYNvz5159o
VBppZdfeVCoB4MSswSTFVfEziSH9fa3RoD9eX9LlDl3dbzAhUQlaEoWlFHA+Yh6qxty2KMZbUYSE
zz5L5vYuckaauGmMh+Vu1pToyQ6NARXTuTaUZFdIIX5c/xUbO8lG2BKOv0VPlDU//xUx3Ycgl3Xt
aTkA48mW+k4J8bvfRWK8Jbq/tcY2DXWS9bcQb7WJ3IyCAMe59qJE9h9CLZs+p2qf7xjaORZzFd2o
5G3so8VljECSGxsWljifm21Q6gCDQkaIufGLVfWjshvVBDclx2qT93UVEOE5PaqJ19d0IyJA7xfA
COAN51KBVs+0xBQNrbEY9I0fWbHwNIfk+PooG1/OgS9DVRQVTKyJVtdzrLqxjfpn42Vph4OJNKb7
pMEFJHLTf5XS4mqk80UTgZhqGXMVDszl1OaIGKPbWpg1fj4YMaGUFjofWIHfcIrsAwyH0P/n+blw
7XW+3MJDXgO2AUyrpXDKFha0nJ/7SRnvgzzAIUdoyY27f2NjutBYiK3+97SvltJJU1kadUUI17XR
nyHPpa8lqvoIBcj+UJRCvl6f2tZ4dBtI75Yogsr5+cbsskLKTmNq9WjYrc/DCtWWNXYfCKnEx7Hp
zFv32yUhjOYD5DNzKZchZrWGQOMkFmMLC01aiKxSdgMu09NhoA6eQyPvtTLx6kbVP2uxPacnraeo
ewinuj2GvUqgadQq2rII7JripzQR1z2Gqpn8drA4mA754nrthwPM9ZeZ8zjszFEPnsOmCH9FbYXi
e6K4JfjN2fmKNT0+IG5QiPDoZDQCb4SNF2eek8ALjpcTOHOqz6tbldRt7MxYMk1wLy8JT5Q36vDH
s8qY7xKz/491+Hz9a14OiYgPZQnOOjKc4B3Pv2Y0g4BMi9L06qRx+gdASaRvRuYgLUeNQM4HBQUf
/b4DynMrMry4aeie0nshdeUFoZG2ur2bRHWGCdVNr0lKSV1ROqMXB2yAfz2LyzhcpOQDNNovpN4a
J4AZj1ORZ0TDMO0mOcr9oGT64zQ6+c/ry3lxOBgLxsviMkf8jzTS+XJizlHYXaWYXqIHwdHRK/tV
Sv0ZH4PAL/OOZ/Cfx1siTTDA5IuXulTCzqWCbLrpUVDKlW5XW4H7B9eGvjzkGVv4o4uh3C2RhYv0
eMHg0tpf9C0A9q0TiSq3kK4oGgZVQ3jq6FJ7c5XknpRxh6V5LfYmPnbvRag7d9enu2yJs7CDkWGi
LHw0NpyxjuRKHdRrEyeW10S18rkPAardJQUyviLE/P1wfbC3UG09Gt8SeVxCK/bnKqxqRJepVeZC
O3G1rNo1bWQ81hkoxh1RR/KiOpAcd4EIBel5jUkX+XmivEeQwfkQG0n+R9T4XeJuOeU69k8GyrZg
irrolCaSsNftHPcJ23mt2gWYyNx3yeKnIVoVuKQdoKywU5UIWTu+X/LdKtPp2/XpXVaeaXioiHiS
9ZMkUz4636tGZBKwuUvOEMbqI1QBgUb3CAWfnykTuRvwFDN9UrvqoTMlnm72ZMpkp4yxDW2/1O38
xte9rC4tv8ihiEU1i1R13VRXGyOSlCdLzwXdNvh81BTTCT3Epd3VQFouZpPkJEUDMmHXyzr7bZDv
zPs2LJN4Pyeq1eylVUdyh5YQ3pQWPmKlh+WJoR6Q/57wZ22S5Lmo1cVATbemb9S7zWrXilFJfcS9
3U8Trn8IGKZGRL6kWe0pngcX2aPYxOrIitLqRp56uaNtnHa4LVCuoGy4LlZMWQ3jCm8PD/aftZ9K
kd3JHONA9Ltvdbou7yYYSLRzSIVo5V9wVmsJLyQsUJAQjuy+Rb1hQeCyEGVCty/aqSSDNy6nzR1G
l4scYQkVdLF6XKRwwnxBwXoCeUifFx6MbCaxPy0xm837QnpK7ai7KJlNHzHF7q6YgmAf2WV8A/C1
fuVIw2i3uQthYcF2ryvik2hHFd2D3J+LIkKoMZr3i679XVELnDNgE7xmdN9uTH+93gxKroCKKni6
pR6+Ol/gg4Kqr8E4Kw4cI1HS10ihNhwcYxRfonq4BQjZmCTjLUxdd6kCu+L8PEOBHrsiRAalKML5
WFmUcmJr6nw9adoTPTULccr8lnfExTdeZmkSQCwyjPSv1uZyUD2lqrcQZJVWaW2fCtDwZzK4JrGy
HZQUe5civQfsiyKhqvdt9tmxo6K+w7fEem0gDdwqw2+t+kJd4042eCzU1ao3ag5M14qlbytu9KUG
BrZzca/y2riZfVmOt1Qg1geY+S8SiEsWQwqKvOD5qgPAAhlgG50vqC18+D/OzqNHUqRbw78ICW+2
kFBZtr3doLZ4TwTm19+H+jaTZKlQX81iRuqZiQQiThzzmq5D0J+8wnvAMSK7OYjYL3xhKhhkBDlS
OAzvs4usTR34rRwl5NeMM6r65W3Lv3uKkaEKpVWNYdllSjSOuYaeblICadQwABqsKUBRrTD8praX
qLP1yfCJO+3JXvoqUvXRcg/quyuEJa9lQ3gzVwMawnbcVwnPha2AEJkOQ/kZH9jkDR6zy0ezzVbH
V6Zk+tZhgR6mimF98BDxPhciHo9e2LbKf2/w7Vfwnri+mf5sNPbLj4MFvWfXTiZDqG9FcWOOdlJ9
rBJDXcISj6Lh1BVL9yHVBmGfZJZraqi1RfVJGKv2JUH2ZTP5rtqnCcOxX3mbqXdrDjbJ77QSOG4z
NfILM9T4gxlr68fXv/ULnxpcAkpWXIVbQ29X1TVZktX2sI5h483OvcCJKRxlJu/Vtm7DHE+6u3Ut
qoNMeZ+R87o2jq1NPkluB+br8nUpCfY+7ogYs+OS08Eo6j+DYzQOJSO3M7H7LMRgMtbNEZNrYbc5
UObIgUZs1iSNMJYon936G/3n5MkdJhOfKGfpzxUlbVSmVLYUelX2ANah/n+8YzqQdCCImVCMt6P9
n6apVyHRZrmtCDsPaX5zUrX7fk37E7Sd/KEe1t8ayjPB69/1Ojwx3QGps9FywMTum5+UO56XlKyZ
1Xl5W4p0+Zlht+1y9ddpWKaxcXD1vRCg6b8Tdime6ZRd0QRzhnCiUldkauasBOG9dOZNmq7NBqRC
VFFLXRxb1kLHYqYZrQxFRzPVnjqUUr8rhdD+vP78LwQGOrAbr26bz7DDd9++EEsVd4ucQjdJ0x9L
QogwprE6K5MLdX7A5r6uVfmYF+pmDk3qlaF7/u31H/Hc/b/cgPwIOJNkA8AOaJnvvrwn+2FRrCkU
mjFoYbtiUBfoVe3dL55dTMHaK/wQdxg6Bem3vn/XAQivfNBP5jsnsfSFPD2Rsa/2ff8tBhlRhrnW
KvNpRnfv26LEFAa2LPrbIhPldAbKnxVotaX6cPv6k1w1/i1i7IbORSt20z/ZP4lESC9LZDfBc0XQ
KwX2fK5cxKXRBzJ4d4s2E2IB6haoboaNkmkG3jvkmz5+n2h1qlnpt2PW3DpDW91lqdqGqjTa8+u/
cvumu9cNrW5T0N7CCrXq5etux7kc00rMoYX2FBLFJSbvdYM1C7ZP73G6m9/KWqi3Ff49oS7z/uCc
v7j8c38DPgUxdRdL0XnMZyxNFvJ3Oc6+zI1+9hdHOPFD5TSKGww90ux4NJXW5NfmDC8b+6RYORJR
2tbZvwZwVKCbSBcM2MqXr2G13BKxSpwZuIVa9xFiQ54+ZJoQ2hvclLDRTGgNvY1NBWsLJU2VJ0uf
ZEPmUnl3Xj3WxdlODcbAoOLE4hemK9ew1FZkYbqlmzNfaqiy+Z5Se30ANkvVb43YmrAfQTaqw7c8
U37URo4kKxxsMtK5NhkBokaOMKs2KZiGV4Vr+qVM+QqwHzVaJVZ6n6AoYflF1uPDm8PEOuurM8RR
PS3uGDhekt/2ZZ0jLpqqMdVuka7DnRzt4Yc7zu3nPpbmeyABRfFpis3itqOu73x7IS129dJsbxY6
Yg+OtGsvoMWpfn99511nZ1uLCXIXzRE6P/uMSS4jCozS5KDbS/ZQm0iPlc3AJtebOnp9qauZL0eR
TBg832ZKwaWy3a7/uU4mb/VUSRkVwhrtTCoqDSk1ZLLaRPhxbup9mKLOVz1pStIhIId0BsOSdl6d
X9rQd+ptbYNT/8hWRHL39Z/2wqWD5jVT363Upw+2+2XY64huGPQxFGumfLPSuD7hqtf9nOTwBUGl
9fT6cteq+eSoHHc67oykNtzz5ZuQXayKsd40EhMDT20f/182bDypTg5AR5YigkrWGHfxOLYV4lfd
0p9k1ZRaNE+DrEKPibwMKilxcmomG2v1djX6jwTUQb6V8Ry/lTiWmQc/+3qvbCJn3JVgp9GL3Wsd
OV422fgNQ+F0Y/SO81HISPTTdN8OaWz/+2IsRVCiMkUSfE/zGrhbkkVfm1DTOufOW5c+dJ2quU+Q
hT5Y6oUrd5P84tKFYIVs5R5T7PVUbjiJrmFjpfJh1bT2i0KLIDJL5Nz8kWXP4F3mCP2GBMfmLP3E
lNE92IPXCS3TaeQRNsl4KqV9b9uJPR1ld28NLbLrX5ggOB9nr1F0v09bJ1Rwl5KYl1mNc3D3PB/x
i6jLMBYgBk1m8BiUI7u7Pm0MTcZdTvE344x6JxJVfeqHtSgerWpW2yjthza/SZET/Jan0vhWyzr/
aGkFNpNqObl/EChP37YFqVxkFQibc8fjJ+Tnou1mv+yzQfjSWRbs1mICuYI9Ocba3ZDE/lgsYwty
p7LiQDQm7mpMt61fpjK6X5t+ScSpxTlmvcsqdX7fz5k6B64tWvwl+GV/7H5wJNJ3UkDxQRa7uB0G
J/10cFSvUvGtMtpIf8xRPdBz22f7T9DqaVBg8OqaoUwpWvvEo8uWqW2v3Q95msWhUS31mfldzxVh
tnd5JtT0nkZ6+/X1H3K1PfhKfCAQiwwfHYABl78DB6HU1JNsDTdZy8LH76697Uc4/2ExCc3xx0lJ
IlcqtnpwOraaZr896IptNGTexBXMeamtmMrdVMNZn9L6bo5BEQZIHNWY0gmr+NSmdp4EuDppExZp
83Lw3FdB5xkqQJUHZoMu4F5xp0iwVU+LgcKzLLlwXWvGVDfXotVFY+H1V/zCk9IA46xzGMBz7wl5
+Cpj7ME4MkxcFDT9tEfL3U/seUI7abIfFhpw4eJtk7I0Tm5eX/vZTG73mhnQQ6bQt6oW3uXl980y
lYIuabXQoie2aV9PDeKyIJIemlir3dOM/HkNdDK2zmUmKyUwpxrxUaCBeXrmorEQQq1Udb6VMepA
pgrf7QTvS89DmFix9O2+ND8o/Hz3tKRrPp50J4+jytEa9TTS2l5oOk56G6xj075Z9cX6ntUpRvOF
1iV/21gWXtDxXvAv6Kvh6JC98JFNE5cEpnu8fxqQlw9vTRpd0NjSQkiXU3unKpr2ezactH8SKdqS
vlc1TRLFFrotsvZW/XHE+H1DKjlzCxR5cW6AhZvJZom6nmfy0zjoa8Y7/xqiOXqgDZ6ZVzTf91NW
jN7reDE2sVv4cplvZBiPh9nguvMj4qL2xDhVAO1w9TU+Eji8Tp5YG8g5BGTyJ0BBu9wYOGlNlB71
UJtqZQ2WJXM/STkuf4UmiItFhoarayI+i8WF80Qzd2gDS9rFNxMXzwC76uzgtFzfmvwiIBAbDJTA
CCPh8qMhStUAHWPHGohhv29qudyu3BT6yalz70zh2NyNZAyntW6Ldx6k5dM6kOUdfJMrQtBGeoes
BTl4azLSSr/8GVrRu7yMRQ1hxA3KXauqYxZACZTAmTQj/tU6SVwGpoXVHA11qzinI9BsXxXt0PhK
nI5vCWmD4xsd3udBD6rHPPiJV9klIAAXdJ9hQIp1roRpdWFnbtU4ZggOwnxqsJQMOLbae9Gt9aey
bMufr8eSF9bbyOpkNGRpJJi704SBPIqtkzRCtzPjOkjMIb7PFaX45iQyXXynprt18IjXoROWJw2r
7TvAhtmHzqmxsjSZCzME+RAHcPKR2VGrou99Y8FsMM8XxLTzeI1cPPnWf20ZETD5KlAGtvre3s8R
ukK0lptZZtgKrH5B78c/BmroksyiVGUwZ/pqHGz+64AFomqbwaHCu8FFtz//T1YgV28yzC6xwhnR
5jtaeaI+NajQ3fd2ZhbRP39PWpzIxACW2SDl++/Z6AjLzxWLuYK+9NAovizL5HHJqt8YGrQHIIv9
9tl4Nlv/jUsQwDzOBZfP5jnJrAlAeFFuGcp7b9LiOxwNl+GkTbF1l8IEPdo9+9zmeUUHoiklN1f8
ftBaNwnR01KVkJBtP4CsH6Ns7Jp3qsxVbNX1JhhccWR59D8Gy3+v3G1ZpPw0BjMuucWedir1Onbm
PHHDLpv1J7JYr43KuZu/agITF7/1RuO3qcZKHnRtQ3MGYJR25yFjPvpDHHubmaOmvkWQAwiNtAfE
YcTYFLe1nqfvBv4DyvjasNpgQXXxfZca9QcbfXvG1mohfk+DqKcobhjh+kC/hx9jpoov1TzOycZc
tB2f2CmSIFEGtYTHnWFo2NCFfFrdpvuzVqVT+4lInWjCI0G9G/JZ3Ol156j01bL0e5ohiI/4dysX
Xx0apw28ZaJHD3mX1MEdktx30UeUGBqAQOGfB/kjwZCu3wTfIVtt2Qb/K4Qg/rBLRBxUK8l1kKHM
FC0NpqlBao7NnyLtcV3IiaIom8XLnIdFmvPgfa/EJrz4QXnroYoBlXdx8ofFkskaTIhW3wK+HOow
L0yvCmzFyH9RIGiFvyHSY3/27P5TTNbXhHGntzhPWYsmfOTZ6dtNwigeFTXDmhDf6hTScAnIHMJK
tVg+iJxE95dBGdanNU7yNRB6J6kSTAO2YkKr8qHnz97FSOZgjqxLJQlmIClke1XWLRRYnfFuncRo
R7Jp5R97cEnG5twcvjboif8Z0enLMUGfXPxYmKp/1StkNX1jWrp7XIHj8oTXwuT6dq6lfykqNCQI
Zhv+O9LL3oIlWuyChahMANAdNbMIcoTwvzhC1RJwGmp+jnVnqoNFw4XFJ8tocUDqVep7osqCEQcy
p3XALT8vPvPZ9I7JSGKwGiNDv0LDyPq89EBLfCGZzeBVPdcl6gses8VcF2NyawiodP7kbZKvXi1n
J2itavm9qjGg4gk/dsADVVY+CrDbH4Ut1r95HFu/XUwOID+4Ji03DOHnE5FRpg90cYvvuVVwcrVq
gv8hKI7Rp6xa+xfcvEwNFx11ga7x8p+8OHyzLSUjLr8eHq9avMzr6Zo+CymCYERJ4DJgob4MAXjy
qgiz+Rmjh8UeACSkkmolg5rv0YWOSeKpfdu/KtjylKtoqX7JTiYO8gRT9TbrMojAS9u457bdrJVS
111tf5H1P8t+8WMRC6O/TzFFvb8fQlvFUGVG3LYRA0AtaDo8pjIsjX5A3fkiU/MrapHqx9df0LOO
2WWgI4xvKArQXfQt9jCDxlWILW0PvN4WJtSgJm7OcwECM2zzgSK9TzW7DnRKvSo0lVrio6JU83Kq
9RFlCcjTXe+niVN+xCuhRpJrGu34jd1J+waWD+HRZbKLn41Tup8yPK7Q9Zi1rqXOsJkgulDP3mY4
nI2PxuJB6pvmBooFxKL1vUBgIHujp8aCQ6Xp4HaUZlhEVsD8cLqKi8+ZayZ/EpFYXyysJTLsZL15
uSsAOf5YGUch1pKMdOgdGGWdr8qU+Y0LhuMJoub4s1plokQ0Fmj0q7k2fsTIzCxval7xe7vc+hUA
LqrhFsEv5wuX/STvLAw6pkAwfv0mJkkHzcmn7NEzceXhOFb13z5NVRrJML9bmr2bom5XN/QNcaq8
qTC+UPA3WVO6eE4JbrfsMKcIOMXya4ua23RKjUL0t1pvixQ/t9IIaHV65adx7ZviZsIEBREjLa6O
avjrC9ZmjAdhmKYdCgt7cUhrMZd6YlK7TQrVaNUqRlkDI3Fr1IugVzG3QJ+r/8ccieuV17DNSrfx
MlCDy2NpDtpg6LWbRarRtDfuwGTBXRQk01Z1/vb6Dt9O+OUGh4hNB3cTR6JG2icQfZIUZYJiRFR0
vcLAxrTkg9La3YHUx/Vr3NQCdXIG0G7b4b18Ipdh0WqXYxIZoBi0UEmK+A2IB6cDIgR2Ri5d9qbX
7CMIyQsJGRL61BAgvrCr25edKMwpYFOzNIIBVYdqsmrnahHGE42Y4UmPU+sooj5LU+zeJ+BBhICB
ZjOH3CvkOka31IlpxNgz6c7wU6zz+I3uW9uHXqbk3v0G7DtXRq0mft+4zVdI4Niaq1pvaMHYxXH5
2RlsDHkqhjdP6JLq49lqvK4LZAwl5KQng9IGw6hpn5Bm1cdgYJ74KwNwgWJZO2PbsQBBcHF+wnje
jzOFhtdSF8a9wtGQfgJ/9w3tYRiqXqwbdeQulvoA9Ey6zKVKc/QVvEaVU6dWdUTuv+Z+VcWywYMH
BxauX1WzAyMvjU9C0amY03IUX+ximWO/6RRHOTFLbBkYqii2MQZMEHQp58TsAqQG2g/CWlZxM2ej
t0bYxmteoC2t9rNtnD7151InS8oXNAd8ptbZcFLNTpsogGqHVCCpkvu+wIvFL4bUrv220esnpJ5g
eKuEEVBtdbXmIaOPabnhwvR+9x6TEX9FbBXvv8QrfiG0Vz+WraceyUNdGeNyMyEowbzfRdWIXHyX
9zudNceaKotoNVLdCogY+UdUx5WgSizZhqVV6kEvYiJq2mi3wyqUwBNFPAWgvq2cBtOkrrzAbPxT
18aCN3Y7fbW48G+rMVs+GLHp3Htuv9CKUhtw28vq+h4sv6BOEEXpbXN+AmuINGXVx7hNNuKginpG
hFxuam5BZgoAKBl5USdent6+Wg13lF4eGbmepqci0Q0qDNUc/HhTqHTk3Dn+WsnyTLw0dF+bbetT
g4VTfaOn9mwEHfyW72NZju2DNHq9epq3KwHUFmk+FZlsrEc8jYs+YOOR6xjLMuuIdVdY//K9JOm0
GtfNG08m4yNSvct0clsjX4JqdtyEc604f8a+VN5WXm//NuyqbQ4ypetAAo/VJEdiisNsZd9DmrEl
dmpzKSJrbuq7ZZ0LP0/oINfod97Q1zsi+12H5Y03C3YERTBM/vZtPTmVvZRtV0R6labaY0U6PDx6
ZbnevB7+99U4O5ewSIuaxegAWbsva2nJtNbswUjmmveYO6gGlGo/vFl6fTn981JMp0HLg3GhXbuX
d8GaifacNZfRgAnRjbXGOLYNtvuWPoxyoIFy1RLmsZCY2Bo5G5Mc/OvlhgU4jamym2Xwb1KkBmth
p3cJ03/vaZIzcxebmEphgUFP4OYC3K9bZq0S5Kq14C+82vkZyGxXPsW5u2Lka43GW68oBVFYAIU7
sVP69G4cu9499Tj73Jq2tP5K3RPoumibniR9HPG5s8zNmLlamewsDKTHQLWG/tPSDIaNSSmNzwfU
+TLnIHu43qt4VNjPQ1nQmgwALx++Uxr8otqxihRIH4hnTmhDfIgdRUHWuqcCV1w5WQcf97nivwwR
G1gEpuBG9WASt2vrZFDJ1GGa6ihXCpDpw2jpN0M+WPcwE9Q7rL2tc5U1td8ktvhjKskC5d3N+gAS
gXX2Sq30LadoHvt61YVP95Viz6tKnL00VdS+Phj/qnpNN9FAKg3vB+gwzK93Oz81zMxepVtGfDvn
ZhoN0ycLPbWdxUjY6TEVctLxIJBenzaESDZGPKkQf+0rmLh18baB5BdNEArRUyos61PtlCDCWkZh
rx+3fV8R9uLGpSBxhbTJkrsPYuJ5a+Ed0UTr2nohGWXoNWWE6bxFtlV5Twj4LwFWgupBQnn1jMyB
eTKVBphGbrUXuFpsolY7T13UL+4n+gs5XX2zMKNFGt371x/xaqOzFNNedBSARxBod6dccWdsTmet
jdYUWjuKyeYNzaTqJ7N/ujNOcuQ8ddW3B9aFnCZzJkRUGWnue7UmIdnFlayNxqUB2xmj/w8UGUPb
duimm8rSMARMYXZFIxfGHSPHOqoyxT2Ibi/9DIQocV/YjMwo4Hego6qUrXCqtI/SPFN+5ZDSAjAX
drhYGJTSI5vMe7PJFQMHXLf0hQocanHhAfzr22fSt+lFQoMn+dnDwxaGPepqrSiQlNryKKBYQ4LW
3VutTCaVX6GA+nt9xastzXamKPDQIuFGZHNfBjZN4uoYI9kYxUWzntFIRFxn6PKbKkEww/Kq+VSL
eoWsMZYHjNnrTY03CoNUoD70AEAfX66MoJbZr+0IY8QWhYbDqy7uGovimgQoPyKvXdVKmxEL7uKc
HTYcbd3LxTizyoL/NRKgg2H8AF6gnYcBt43O1LFzw1H4dsba++DdvviEADnh7ACwIdO7XLSXBiNy
sxwjlwbOSdVxk+9aTz+XbTEe3E8vLcXt5DEr2TQs9vPaulhJ5pHjjQw1tX0h5A89E/KLOTjJ29c3
zHWAoEPtoJmAninJ216pARvFskIYniQyVZy7ZUIQPxfqzzRP3RGUHo2P19e73qBgk7ZLkIhrYBW1
C0iWmBVnXEagDcpU/nLiArmaNXZt37UY/fr6XBn9qWeefFIWy/3w+uLXD7u5KODNQtJDzN+3qtJ8
8EYQh6SoWunepBz7z0YzV3cKkeIt9g7/j+U49Sh6eRvwa499oRDqZ6lVZbQOq/lorsPizx2zKytx
im+T7Prw9ce7PhW0A/iMgOCeU9bdlH/L6GTa2jzeAM/GFvZ8p9YiPnVCtL42aMp9PRtHUKrtg11k
NbjrUPhs4BGAAOY+larIPmZgh9ybYrGjpJorf5kUTJ/7rg3oxlnUcYxIBwyjHuDR/yvVG3ybi24g
Yt2bLKJl7g5l6yye25pDCTpIL94oLcKvMRvs5DFEOYjmL71epMoo8hBdoITd/vw/Y7mkd/SJvl0Z
TbMmH+qC+isuK/uxSiv3JyaBE0DKyTs4L1ej+e0B2bLPSoDMw/fILUA4zqqsVhnZydS8S/LanhGo
ZgoCGEq/tVZjPo1TGjPAMOfyMStz4beVZ/10dcQ1VjdXf7y+ya4PMFi2Z20ddjQQul2cB86FJtzE
pvYqtXkLZUw5CYOSQDNxWajcIQ2dwVBOXtMfqYxdB8WtiQC7F84CW9zbbe8Udq+7jAOUGWiHn7G3
mAJLb8RtliFt9vpDXsH2N0s54hMaG9ym2766/NbWqJGUaKgT5KPjnS2xOE/Mjta3ZjYo51JaBkpU
jXCjKTcgiVgxNKdCKz+XtXoEX7mKWfwS9gAiAzTYkdTY3ehOoaEwaUkHtDhYnEafPzLlzt4tQ+Iy
TTGtg2v86vN6ENg2X10gKOSLe9xFmdfGlBj2HEEI6N6D0HhYUPb+WqDWc+6Yab41G9H/FDiWnF9/
5dfPCb6YFsom58yU1todZF62MPN8VaNONBbwNwohM+vHN06R/Chq/Qgl+9JyUOeZ61DgcJx391C2
uAtq4q0WjUOLjzGu2TdxXzGWmhjySEjkv15/vOuMlG6mzrsFhb9J5O275BluWIutrFqk0oB5a3pT
/kYkdnbTpOTD/lLKzo89mzo5L6qvS1rNwaCayVGT5op7AToaCBpRDNAdBcg+XCew4zGHxDcIoYiy
/oR/8Gg/qW2Os+hCzhx6k5VOJyqu0fQxq3ejoWiW9oFB4EieXBrrZ93h0IddbGirr3TqZAXxlHUA
rhcINz7KR/YY1LqeVgFhCaZvnUDV8meR9/VBln+9V2kQb0wmXiqVxl7GpJz5TdYwaVEDvnwBteQ4
nxYgXm8KxY7PhlLmIUY/3am05yNUyHb+/3vrYZGA6Ac5NuMAsCl73uEIYkBoCxPgYjL0IGlc+y5v
5ZGQ2f7G2VZBTp9EZUMhXX2sOVEwTEvVNag1ff2VO9n3erbLpzHzlEeazQxr0z4/SCKuLpz/LUpt
DBcKnthezmhyTSgI0lyDhDy+Yw4BKreJ3e40m4n+UevTLCxbGJABoLDsQzOCVV69pX4y6wZNaJxS
DgLDiy+B5InMmzsXFanLUGzOdpFaXqaCk6iJsw7SmkHK+8KsAfOzM17pxk0HiOXo4t0nNrwHpnQI
h5OtUsvutQCtKu6bOh7XQMlm1Y+NyrtRNo56bTbJ7xwlvTBvsaYapDrfwPStGQB2yW2pU1/adJqf
gHx1kReDHDadujprqC8GdTWWX+eknv2kdNOjL7ddgLtNCVqOE05Y3gyudljrvBmQKBrA6/Xm6DzY
BsPwpBqdMuiVBJKJ3TvwL0pP9ZUhnaLeLOyTBcgjdPRc+Qh4koRmzI8ajVd0hO09bphCEHSEHQLg
5ffTlIamUaJvMMFx+q6XgxSAAaT3eVob965BIVQ9DcDik1OqCFqJZqb3io8wjLid6XsyUqFQb/xV
VdQ3SlkXn1s7M97SGsykX1vAPaLXI/U+zdh+L0ebKo/ymdx9uzn+k+Ztkvr1iMokMLpseDsxAr7D
j6g+Cds+Sl6vLoXntWBkuThjQkbY23BOpU2WVgINSat1/KgrTv1RUQBfJaUUPztkvnygWTnbG7+j
RXGGaBV2e5Dr7G/C7TdQaG4wpS3F2BNn7GQgcI0mZg3G+lvRMgZ+aBV0QQ/295tVF0em1le5FQtu
WRWtr+0OghNw+YJ7Kmcoz8ROYxWM94clDRTaCmfmnkXGRUFxjeCGc8uR028qALd+Mc9L57dGfCQL
/MKzYwgAc54qG72YfRYgvariNHdrUDF44YnH9ZTkZn2nqsNyUvrVOCghnklmuyO66fKSCmhwIaBh
Xj67ort2zHqIZuRxd6tPYKqfrGYemPdDBBW+O8SgDEtlIMEXNfLkQQJ0/YewoBH6pjUVRlhgtKkF
5N3LT5krODMgaiJn3zFW5WYm3Cg3ojf77+jsme+Scq7YNEk73lr2aE0Hofml1wdukM1LI5PYvEui
kgV7pLKZF5AVteIPk108La4z+BMYeFQ3Y/MfR+TbzqHCRHNnu/AZYFy+vU60sb2qWJB3TvFDeJMa
VRpzzbLrqpNe4cO4lt16+4/hYPMzdYAAgXal72Ptgmq3JuDCFLM+JcJ07+VawQB0i+TsNXp7EMCv
brptqa0pjOMjA5m9TkaXrNMaKy5L6YPyoKPnd5PVqINy29mn3GvscPOUO3inV+HueVEWo5GGtN5e
AT12M4r6wqtPAFm6H4ymUUnu1frBTeSR0dVV0sRSyLFuaFMIwHzGy8/X52z/We0bHIDt5mtuukpg
Z4Dijm7uF9cB8r+pj9KK3HuDt7McdMnPP1VxvN7RDKHv4vFiT8WaxR+NuKiDGtrJd1tW8k2qLSDX
sBUNarsyRBiPjvVr7DBkKlCb+tdYqyOEBw+MHiJCMLSmd29A7yY9boqG7qHhfaDom0OoLpsqFiro
sqm1A/r5Cx8XIDFyTeB7mSvueT1S8KazBiARXqVOBBILHJoHgj1ZvaOPexULeDQ27fPjcUT3Ub3I
cjSiVc5JLEbA6PjG+UOStsHYDOVNu2jKwat86dGozzfxD6jsgNsvX6Ueq0WJmhz3MmPJD2mVltBV
2u5eOO5R4/cqE+TRkGbgmcDYMwPeleAuA3oEN9fmBA1pyU7ItlZhHs/GTw6L8TCkc/uki0IqUadY
eYg+95ExwL7Q4W7imgTthLAMyegeS9yMauzEdYViiNPNj+A6lDd1X3Xnoo2np3WZs7tJVQoEhOm+
Ra+Hv+v0bVubFHhrQ3Gc9uLR1LINDglwVqd8bJrQNkUub+Br6D0UUSM+dyq11x2dCAa7iLurzk1s
ooZ2XoHfmn8LrEcjDD2c/LFbS/NTt9CaxbxKSb8nyBaNQQbl5uBWeiGMXvzi3edKqlpJemp7TFy8
4YNjL/IWblkO69UEMFit7gdpkpq//p5eWpRBEweNkoFNuR2P/2SNtpPPObVwc5JenP1d+j4ukPlF
bwcflTfgeUSUgFg4uDCu6CnbxmBbMlYmqEKT2cUT1BxoBSqobKWd5qXfMq+MjUAdxji/t+qm4DCi
Mw3RETnm2zIdiu8DVg9ZCMl9nt9O+NrLoBi7KQ8QwQJn7kIO+/D6e3lp6/I+SHW2aupKirMpc1Bt
KfmNnConMt1mDjH/6241xt9/pQAar3ZmFblt2R58ke2NX6RavBuAEWQKiBxycRuXX0TLM9UsF3SH
E8cYC+AxqMzwIazPLp3wN4vW/WNjlG9BGIC/TDq03XG7tLZbyYVSwNCnoej00+CaOWaKTRyspVDD
ak5/N6qBDT0x9GAXvPCgTDRQ+aENsemM7CIhGjtZbtGMPVWJZweaOVa3AmHXk67gRZBo5nxwv75w
vaL/xzRTA6RCJr+7xifH7OImTnixJHx6JFyrTm/RWznUTtm+0O4LIhhB8rVNTwGW7hZqkYeJMeRB
zNnYkK7rkts3UsTDw9QPE7o1s3LTKW0RxCkDVX+qxfhoz8iO03KqENkGTetPmp6/e31Hv3DSAURs
JSJ/Y0vvvnO+eMkIKbY5mYD/n4Q+FoECNPZc9/HwHpyv8dDnzafX13zplZMNwODaxixcd5d7eVqL
Uq/VjCoB85lTmZT2o6Ok3UE/7WojAeKmEkWoYAsoVMCXq+StqU2VOUGXTvL8SdNOGF8p+QZJ1qV2
5Dj6wmJUQsitgofkEz9Xif8JmFlOW1BhssNnrbMAWHh+GuMGKuos1DsBPOn0+it8aT0iEHQcDUIX
XbXLh3NafUDu3HGDRmU6RYLn3TAXtR9Vt8bVIpsOEY9Xuxdg1cbMYwODxQfvdLngyoDC0WedBXUF
Oo+Cv+kvgCZzEg6WomQQnvomPVlrO9DVT5AHS2Fh6IEGz8AL6UfTX0I+2AiVrNggwMSyyMpEWkdO
VaR/ZyCdXqBPmFp3RulAKMra4mHKslbeNA1+jZsWd3uksnG193kmCiFEQcBca+Z+OmAkCPPWbeUG
roUfYaAD2UeuB6ZhiOuxfqPVWhYZ1qG23lWux7IkP3QoGDkRIHcRDuV821UEGA5tMQYQkLOd3hQj
zmfk0ZN3UPBdnbVtMST1NtlE8ML78FYtqjRR+3UDs5JWenZzZ0qDoZ6TIxfulxZCDoQG4+Z3T+C+
3CCtQvHeKZUXyBqcqzna0/umsarP/77vmeSgTLjFUV7j5SqT3Ri4Zy8AiXVnfK9NLhtSlJieIah2
O3ZoX72+3gvfCrIkDD+6x8Sqfb3cp0LCPqvgdNUF/UZRD83DmEpb8xu96X++vtgL+5H4wbt73pOY
MOweDgZQlhdcsjhGD4+asfxdDYQ00SUVt15dVg8lW/YgvXwhkKAtTiRB2o7G5n7qsCCQRnFjeUHj
Sghzc2cDh5y5BHQj+7lK/IZef8brhjzzThAL8G0Zd2ys0MuHnK2iXRuavgFuEBmkGESwYzKLoBMV
CV7RqGFSKmk49gwE5t7pYOau3o099fKMFGJ1cPu/+Pgkc9vPIXDvUTAIGMWN0NN4g22Im0qilDtt
jd0qdb6Sy2cHT3+VP/LwWw5H44fig0bT5cM7qujKNSWKKjXi1Hfk2c5T4U3yIUdO4+dqruq5Gwz3
FoVYYRys/dLugmBpYpG2pTt7GXkTwZRRYmoR5LGiBVbWlg9dBguvrvrhg6jy6f2UTfMRoft5BHeR
9vDIMEbZYYCombTvNvXABKFCnSkOavwxlnskaQrxDeoQFmmiUeahCeDOYlqDulr5Dr+LUf4fZ+fV
I7expuFfRIA53JIdJkoaRUs3hG1ZzKmY+ev3qdkFVs0mmhjBsM8BBLu6ihW+8IZgHLTuX2VpmwSg
heJMkAqhaJ5dB+GtQJ9C92MY6qMIErKf8pzEtLd9r4u6Jqg9xSsOrC0cvyacYv2fpVDjz+nQlZTX
gZAMgTnYXvKXiSrQsbYrG2xFH3rlY6ZMIvfTBWLhqdPdNnlB9Gy4KxO1Gn3RFsUXO7QaKpWGG+Y7
LOLNM0GILVX8yCl4jS63xayGSVulE6pVYrbRzECt8ZeNK+lDA5T30OpL8QN9GzS9eqy/tCVt/RTT
k0+5QmvGz6O5dt5+LMAMwNcmvCDtuML69O6c9u2kB0lY9t+WZrTlk5gOj2mVW0E21VG0U9u5qkpQ
3fo/EDOhKMzmyyVoyrqpRi/Vg25qzaBfbIyOwkY7zwVQS39QOqrMad3A0SQIEdT3Eni1t6+mjbuA
lIMomOgcGfS1IHjWSQx+hOJ4warc1UY0M2Sbqx62O0b/ri9maDW3h7x+XoDG4yjEsaM7CTTictZ4
CAmay7URVGm1PI1mgwdI3OZwRvu9yu/17ADGU2pmEDLJazO9WO/JbGh05ulIXqWW88np039SN02O
GEm8VQCLCxX6PXedyW1DjLq65m1lVI2EvwNgo6grTEN8rt28+jprFLzfvogyNv1fcCwWHZeLiKW0
iKra1oM2wwfEn6qk/6fvS9s50aaCxHh7tOuNSpKIsAkNQJ4LOtqr0Zw5Ia+IDYLGjAp6leb/2L03
pH6Waup5SWKvPeAACkdYy+rqHz0flb1H6zrUkvxE9FVpIODtts6fPIGnb2SOwH1roT4u+WJ8YtP0
OxPd2jDottI5pwyAH4j8899SmhHziKjOIR2lU4UulT2HBs5T8JdLqk5fFo9L9/bKXrfS2DNSUAFj
S6AloBEuR1RFg15WUsAeqj23OmmT3h+7vnUfrLgFqkM5UQly7OODphiabyGNDtKOMvwe5Y3+4fZv
2TqY+JIgkkKvjnRutX3buRsaDIiMoLNj9ySqIr5LOls9Yz2q7qzzxlBYysiCACRQFnyVyk2zYSgO
lJQgTLX8vZm6n8jEw6c2mj7fntO1UTCEVm50ijqILdCgXd2xnqmnQ5oKM3AmUX6k1FZ/Dol/aiKC
OUG+CCj0B8AJ5nzMmqid/CkRTu9HLbQlP7ZbJfRjp+yPUd9Utm/ZcPsCrYGl//bzzBuISInEu+s0
Fy+3AdZjapsPoNlprDaGnwJROKE9UYwoR+jVYWdR5Nt6GZ/I7Ua6AB4Ds+CrAoiFJkrX9kZQqAXb
wa9qrV/8xNWW+KObzSaciTQSiPt79ADQ8Bn/K1wakovJvxeo5ljtOYxdt9El7xjDOW5p/pfvdDl/
+ldCxRNCDWCC5UcEFIyffaQXJ3zHlH87uJctBIvCRMOqIyXRYFKf5qVrdxZGPj2rdQHQz9VNuA7k
YS3bEpeL1KCM1KAaccvxJ9LIe+SJUlyPPCWJCTsG/LpHs9jp4G3tUhkJgdoDIAp1dbVLE5Q9ldAp
1CAs8/FBNbv0MU9V8cXqovmBKqh4AZZbBXGzEALmSqT/GFS1usunZDiXos0/gfSpfoyVmj9YFdY8
t/fLxt2LLj67k3IHaeEawOiaCKAWVaYGdr2Io4EMORokwo539F23NgHQcmqwwEwcSUK43AQzRjPN
HNVqUDe6jYrfCFJCdLA6/GiqG/jz5vS5JnPTpb6E+h7Xg/SEBGy0E5puPAI0pCB4SS1SWQ++/Bmj
bQ6OkwiVYKyIP+tZ0nwz9ST5iliD/TiBV/VvL+/WruO9QfiJZ0daiVyOp6Ge49VuT34CWfp96TrR
sR/z4kHH4+++MwS4Lfqc97cH3dxyMNg4dGA1UQ6Sv+r3p47Z1NjKYl/Bk/e37IM94Os3fwaKXZ5L
d8kTpArC8Jdtz+Kvgr6ACajfA6xAfq6+M6PJnv0uUgtQAnjHjUXVv73eZ/DeAzChOS4xCnJb/vYL
q4V2E2+HFmSKGp36ufY+wJBDcw+BiebFMRexs8+3Prz0jpUYASm7ukpJkszrx6wsNFzGqigLnGZO
XrCXzgwkK22cc/VhQIPm9nfYOlsgECVVxCbveG3e/TZJpXXU2mxmLVBnc/mkdPFXw8zG77cH2Xhu
CYH/f5DV9ZKVsVtP9L2CWUChOkBoW9DSw629QBmzm/5kGaWHNAUP2dZdnZ9wEbz65aAFKM8axZEk
sB+P7P8ZTcKG9lob7+nuy9+/vreltJgDewCu1ppMpCymppQ1vjNtohf3dT9nD1PWWqe+qbV7oy5/
UvKoH0rw3XdvX1j4GtCXKHCAiZAL/9vX87p0yZwWoRYQwRBAsRRHtFQM7yDQtTsbZXOOnAOeJQJT
6CGXQ6WAJBSbmz9ovWgS37VCC8enKa20JxrLpYEOFjJSp8gYFDPQtSkK3x6hEC/AXgBiBsx7XYVM
qyQfY5dkVUftCnc49F+EupQfGmQdjrdX9bopivwzjBQVvrbFY7BWqKvplVVxU+jBYtvT9GgP6Ti9
R7FtjAJUYFhk/G8BM5dqJpTnbDLRPhdtSRKLb7cCwt9Q/gnNWevOThf3X2NVmHt6i1tXBYLAdGzp
p5O5r64KQEzJGKG8iXEWdLJaS/AKWeL2KXHzn9Ddlp0AYeuJkNQu5EVUGR+tjlTXAzmxJkpYiF7D
cyyMr0NJ5z7s8/zsjo1zgALe7eztrdSEGiFtDz4Eeaa3mmPpWIkxaFxN5SL68pubTfGDKbxmOgJM
rcF9piinz8OCbVqflIrxMLbZWPpKDEzRJ1OOqz/YFySigCzJ6Ml+1+wvgAdaxe5Tg1iZKuWsRpbW
nYA3N9lfAJod7yQap82PXW0s4zmOEghwRPUpyzPk5l+pVugDuTn4aF+d8PgB9q5Fe5t340KXLs2v
/iwGwJ3VqnW6UpAttyplvAa3iCTUT3nuzqfbR0ReLKsbj3oyEqOoGmDoqK82BG3VfggHS6dmbev3
U7VYX4u+f1HTRjm/dSQuVnaA7P5jAbV+hT0vFKKL8NYCHFGck8hFgohC+d9pM5Sfbg91vcsZip4U
n1GOuH4LYwAMRmu0dlA4PPhuoqgnNhNWDAr0g1nRxtNkzdPOSm4OCjJQ9vkA0K1VFJrFdCBJ9nbA
s9RRwLApxFMDcE8eCtZPSWFO916j7smSXt8fBC7UMUCS8UpyxV3e5jn2NIbeODY1afinvMGIQU2q
dUZprDg7VbmH7dqIrSGi0umXAEFNdnYuB0QTZ+wz6juBmOflS1zUNNkBe+Wf4Bu3RxDE4bOGst8x
FbrxHE7O/Lmt5r3n8oq7IrGD1MOlJY8sAq7znBgHxhEtOpsIq9acDAUfqYcTpdOAKAHM7sbX9M54
iHpn+tFVsf4+X6RmkBXCI/L11G5+qZXt/rDKtO6erWJsvqGcgKBmbE1z5beDMv1sGrfxTl5uug+J
aQnjAYqJ8uX2RpWLdXn6mAYVU5YT0OxVJ1qLZ7MzUPQJHK0Z1bNdaInrK6ZeUZOPewyG8KudTj1X
WHbMeiPBoZcahbkTwl/fNJQL6D1S2kAYGdGWy08qdLvFlxWOoJ4KiJNWmry0yH3sxB3XN43Mh+G0
S/Ac5YnVKIuN2IGyuGagTqNWfWyGOlcO5mRM/9QLafTOo7M5GlUwsi6pCmOttmkdNX0W2Z4ZeGOT
iQc6R2P6vOjosAWO3aJHePtDbg1HEQqxA+RapZzV5RKiNCZJXTiHLF3i/rDdtDz2YZz8Vem7HhIb
XwvlbtgdLlRt7tFVyavDSU4aWjgk0SL+V0Mg7Cu+kTtxwsa1IuXBCbrZGPTZV9cK4GMXVCWDLGqt
GLgvVNmJol4MwWcSi31foCbx4/YSbt0sF2PKwPX3GFgHCOIOpYMjBxwqUA3xEXGi6dRBtv9IZTP6
tMyamwY4e0zndIrVx6Gdxm+3f8XGh7z4Eat9Y4ViMYeZEzkjSnnMzCbxi6EWyPZFe1LsW0MheE//
FDgDmelqKLCDbUFN0Q3grwgd5ZklfFCWhgtKmZa92oD8j61uGvDPwO+IeGSOuFrcmqZh7eU1uAll
yI1zHefGB9NqF+PsaUWTHbxER0HW7rJlvNPtEUItsNqweHPLhsqcBgyZvBg8hbnaVmoYmZj+Ouzd
rLV/QvQs/iZpnwY/NfRxLyPe2sMcENJvMLvURVaDDbTtS6gUDJYjPDgsRvlOG4l640xtA92d+x2+
7Nb3xGGPsUhLeZZWS2xGSZIOWuoATXEU7YCqgTv6WqImIRDAofr79kZ9LWKtv6hDl5ECF/kq6JHL
44JYGuD8niNKus4/zXHsu6Dpkh6MVp7rn5IlmU2f+wqrHdg05XkQBqWXEgBm3g3xixKObzaTl2A4
dplG1R/VEVV+kd9O8IIKWxSj8wuJx+y/FJEYgppmOrRsSzvfnv7WLYgcEUvNbsYbeBW3uojzJzk1
0CBJR/Ejpar+UKOgFu/c63IRV4tM2V+2V8kiwdWuFjl0ZnwrS5AxsWUVup8vjvoTRV/ELDvFMHyh
FOqPtGj2RE02TisAPGALpGiyprZ6TszKmAvCADcYa9MtEY2Im1NMXGmecMNbIn+ebVxkdLWOPndi
whI5HztH23mwt4IsrgsPxh5cbEnEvvyczTJVPbJbXlCHqYM496Boy0E4wIb9ul+Uj7FSFEkw2U6E
MzrIlAiZe2sZD1bSJZ/VcVn+m/O8+g7GlgXsba1OArN3nMjPHMBbgau2EMycOa3vlSYega0YdYrL
uwDi+fajieW4LSV4pBXmuiuiJInRDo1U/pkM70D7H6+HXF1+2mmj7RSfr28BvEMYCcgGLU7iqctF
a0djqoawiw90BronPIzHA9KtOU9JXO5szusLjqGkSzNkeQeC4mpzap2T1XMkQA4OfXPObCnW7Brl
OZtF/gJSYw8Ec33mqKLKYJtqKbDQNQBHIafCHylVgtJDrTHKW7S9+3QP5HS9gNJrUxrYkiYityB/
xW+XSLMkZd52kEQUVF0pFWe8+JSo3hl15715WzAUVQB4+DKFWgPUvGlwsUGbaIxWIFpE3feAWKRC
iWtUp9v31eas5EAsH1iNNTw/HIzGmb0ZmlNoh6e8qJoAsTz1qNdIm90e6npboGj3mvfCeqIPsroa
0x5aZRpnSqDrOYp6qWfNx0QJZxBLzvtCNX/dHu5KFpu0UwUoTLBIfR1q0eqaUBFSRb0MmN+ScZ34
tFVQSu5C/FjxEECgEo13tZNtwRj6L+Q14fV+11nqdxchaNxNHGPufK8VVgP5Ke3Hd6PqjfoZHTTc
cPylarCc2fnJMka+vNbpApB40ZiXvcJ1gT4kkOxpiCjBFFb2J1tM06esSia/6TEk5KcNh8hzqjs7
NR50xFifowTB5Nu/4fqKlxQBNIh4v0hj14iyeLZGk+oSqqejjTFlJRHqcaOfUoHvO0Qm/d7h2j0i
85s+5S1kqtvDb7RtGN/lSTNRYCJnWV0eTuyVIzBQRPozV0LAYOcEKbL4P3VDwfIBzejWL6K0+h7P
mvgYm0tyoqw7/MRTQIByN/qzhSbtqcqHITymHkZ6t3/g9cvL7wNsg4IceeNVJ/O1JJeqjkIPz3OP
ZhZm5AVajDlQ3J8Rm5gPWluInUFliLbeFwBDTCCU5KjAVC7vnjxpBWbhSLSTZVnfwrqqeJ/EcNBr
pzvMqr3c90kyB6kyxDuA+637QWpXoK5Io4qQ9XLkBjIweM0cuVhNQ9kg1Z2DV4Tug2GVe8WTjaFk
Y5pAFd0tufsuh1JiPSlnk5WF5Eys5owZUK2pGqfDWIlib59tHDUGI0KDhYmnjbfaZzg0J/zNoxHp
zux+T+qqO9Cm7A9qP6vpMdfz6BeqOV54Gk20qWCEW54fT+WeZNPWrKUQIWwGZs9tfzlrT1synM3g
mWJDl0SBp00abpBx6Dy2rlWcb2/ercHYvLSSELEhS18NVrWOFvZ9ER28vHew8lPxyfEH/FVB4yFs
vYd62BpOXmWcZYlPXbdUhkpXm0rA1mi8ESiMkld/FSqQXEQqum9vnxl3BsE9ZTdinFWSQwm3jzyA
L4FikrPmplPcpW2CBceE6vsfDEX7jxSZCgQNkssvFrZjjcKVEQbRlHpYTSxGFLTpUPynpPbem7m1
gvRf8KpH6IhFlH/+W9ABqb0rMIUNA9OMhv5QQigXZ2SVsUUs3KJ7e6JEpRYkMwJtgNDYJ5fDZUbD
BxuVMNAxTnuO7TELqhzPAyJjI9pZxq33WQeIKvF6lKhgDV0OluiI8vRtEgapSSXjkfew+xpatvLJ
qLXy1xJmTYtiT2O+I1V1qJSjMYuBm+bWKNos0789eukhN2A0YeBAMIFJjG1k73uML37e/uCbv1Ry
k12Etrj1zdWxwU5tjlEgkcemqNExyF242EpYd8e0ccyPRHC95kdLXL+vGzWeDzMqjEel1wY/Cdv+
nZWgbJlg+swNjW3hEe/H5c6hjLEHKNh4uznW/AVsDtmfNWEpalE5K2eLYC5ylGPrZc4T/AcPsYzR
OFL+NA9oCeLv3Ayt5ectpJHbC7UR4cG/xUuTA89KrWkAUVKMnpkC6Cvboj+JXhlAvvMshtP0DtrI
W/W4CPBAo/IswfWDW7jOM4Q1U7f1uDqxKH7Q0YoKMAUnRGrz8axNbxcFkcPJgfAFYNz1I1wsqt6O
Ks6DadclJ0H97AjnIb73JgxTGiOrS6xXrP7zMuT1t8jxyvu4Hex7MSzOTn4gj+EqHABUiSgw5XEQ
f1e4arQDevSnlcAY9OVB+t2iUGu2d7e/5sZuIsnn3iZ05qCuNQqIfRQvCvX40GObeJctcfRBSUcP
KcqiDgqAgqeOH+3PHYphidYrO4HoRqCFDCcRj3yraJGvrofSUHrXmAHdGLWunQrE/7GU1lCUE7F5
sBpL9V0kR3bCgo37Fu4W/e5XmBrTvryTOm2Sqj6kro0WOkfQodkBfzrnGI77999GBIIYAZVPMIqc
lnWpSHCJe5zE+KAtYkkCsB/2V7MZpwdhqvFR97LpyZySxUemmLLAmEFr6KJkT+9hY8Zk/Daps0tg
SQn0csZJ6zUo9tnRIVlG7dxVBJQUTvJ/egK1vRtfhqmrfWtKVQ0gLPT61bWadYIFlENHP4YTl1f3
NX3kz8JWunOZZPndULTNX3nWefJhLbEmh8B7b4oapkhuhX/3DZToqYNusrPPNi4tuCwS5yB/EsW0
ywUQgBxMIwVAoXjJL6MFXWJEsXu0iyE9V1477dyRW+tNfkNmSkkWVsgqoF4aEwRkrWMAMZW0fkes
kLifG0gwMa3RP5gbJU+QV9R9ac6sBqOm2iIe3zNY1apkrpP35OWpe1+V8GsDYXTLzoBb6RvVERDm
Fj0u7qbVdgJWoxQWih6H0Yi189AZztmB1XoIrfCMycl7MLC2NBXK7yMCEL/G6PN9Kwbt0CLL9pAa
aFUOUY1432h+v32dbS08eQykJXqahKSrRzzFuHR2MyM5VGrlntLF/ibQZDu0fRjtfGI5x/U2R6+Y
aA2nKwDs8hj8FrRRVVQXx+ISoSb93o674p8OY10KClX35JWa/WI5sP09R8k/vHmKNDCogEHz4auv
z3Ko2GYYhmV0UEpk8aZpQam/TWDdG8MfRIqg6AGp0JyV5OjVagI78vqubqJDNZTL2cKc/dGOIS5l
bbknHrDx2lGfMjiar22/dfV+DlHjL+Ss3EgLn404Mp6raonfnhqh1y0lEym/AIxdTQh2UJw31hwd
ymSIML8Rvdcc0xH7+TZR97oEG3cOx5LPzwrSJViHvsbQgdJJiFyoXFtPXjHwos3llPhJ4w3iECpm
t7P7t0YkZpAGsZI5v6YMZ+VU6KXBNT83VXh26qU5QGf8FdtG9AhuaI/2sTUcSR+qGtJpRl1n1yJS
l6FxrOjQNo1y6BrNPHIPdX68xO6XrHWTP/h6Moug0QMdCtLD5ZFbEPMJ28qMDvZIlJuFVGDsGcd6
rIX+IKkFhYnpqUogSMq+2ihlg4fhYEpboKZeDklYicApEusl5HF6ezTCHnm1suXKgtJ7OStn6aBc
lUaOfLG++FHYK3dqhP9DjHXP2+s8lJcYTLrIgLVYDdUkieeUi5kf5rFp3xt6YT9g+D4+pYsy7rwR
GxcxbQFsACUdgLdp9UQUjVuArU+ygx7X6AZkHRJMZiPKxs+GYdpZQvm7V3exZFxIe1z4B1dIS2Po
3cWhMXbILLX5CqqleWyjXX0T+Y5ejYJ+FVVthFWueHiAmmhIJSI7tBA8z3PqYpfRIGc1Li6GfLDK
fUdoKLFmU/EpFs5bDdJIhCD/SQqb3Pva2pet4XPWXjpmh9mOxzOo1Zc+TIrPCIB299WUhjt75TUy
XU2XziZlYoYj4VsDoCd6EbmhNekhKwTBhd2FJrVhOxwPU+gVzx31xDulK51jbybNezCE5acWAN5T
VJpmElRFY/xtWmPy7+3Xb+NTU83D1wmgBAW99eunlbonjKJKD0syqGASFeglcbZHZdl43NlGdLeB
0SMysW7ZhTNBVI9lCZ96Bh4KdB/bPZ2kBH2LJbPP0+jYj/ZIRONOTrNXCN44O9TRuAxIjagGr0ML
GCEzEIksP+T5nP5XOkr0FI2N/ZC45U5BbWuetMxBXVFIQJJkdc3pvTOUfGgQGKWwH8hLsntiAfVI
zd44juj1P4VWl54JAsy7299x4+3g/aVvo1FuAYAm1+C38KlvY7W2UuZIHzP51VlWexxnY8Bj2Gra
u74Y9xBgW1Ol4kx5R5K0ePYuB+zixYZ3BMI569XhRN938Ns0gR4X5zgqpo37Eg5L7etoXb/8wVTh
qGlEpcCZ1ph3kp0EJR4W2UQkwkfGevzSuvOPWZ2ms1t6e55SW7uHsgFdYIQHJZdgNdEZyI+ZTsgD
DFb51ySsKKDcjDVW3Om/3j4zmm70LklvocCv3pO6RC6wXNT8oI+lDces1P4uu7z4MGh0UA0793ZQ
WteHnyob5RmIVRT0ecAup5aIRbRDpmC9mixZgLNO9a4dlj11z+sFvBxlFWbgZJeVVY4agdBz7ctQ
ltTWtLL7MI20DN66gFwxoNx4UfhQpMuXE9IUMbdxvkjYaOx8Qqn1h7JU9p0Hav0xL4c9vO71Cya7
9TReyN4ACa9Lh+ZoaU2mRuXBlUYZFUlq62eQ1N6p0yJQfsG32LdGmbtN2NHynGWJ2IkLrs89P8Gj
NkAfH2DlKw7vt3Nfh1j+qAgCHUC4ue1BL836szW1/UNoeMo5R6HmzQKNWORI0QzZe4HysY5Sh9Kk
z+Iyoko37ZjViXZe3NijAWXuSSFs7RwGw5yVxjcQDDn53ybXmrWgvtOUB8RnOvrM9CueYd6J3s9D
y9vBemwdBtQOZDKD0DaJ0+VgIME6N/JGBBFNCK/0g0of2+dkLwyQT8BlGCBnJOM4bi/adqvTkCGl
iHYPal9J05rUpuzBz+3Bpj296IfUmLzTPOv5sda7+ezGId3+UA//u31Mru9uXgH6eAAYKFRe6S6p
Tha7lasXh6EaPN8YyaRKoCD3mNKnQWhO8z2bfj6oczHsFGG3tqtUxCa4IukAwnO5yPjGL05Ycxd0
mTu/s9L5V27pQ+EjM2oHGJ+Mx9szva6HgqjDUoQqNI8/4LrL8dIcjHKkMp7qLD9HbTF7vyrH8mmK
OydAiLn2+7iLd6iiW8srMSivZnfQlleDVoiTNHmXlAfPpCvUhoRTSCIguFJY2XPfa9k5S7zkq6b0
0dvrvw6iAVJnGFUoWY69nG+Z1B0tIoRhlbqPA0Mp23dzjDdQh1LUIS+tKrDtdN5Jkzc4QTzGdNrp
hrClqIdejqqUbm0PHiKZFGdRTCo9JTeDJLeNH1wRUXeMAJCU9wrKoZ0vnBArIRx5BXjkQYqttqO+
B26S22h1yICDYJQmGcoA/tbLQBDYpypafoslNL/JnOUBWX20q/Qu3HmzNyfvmfT+EGqAebOGcFt1
1FomviaHPLPHQ50WWe3HCBfUPpEsD6qVDE/VGC/fQJwThZEwDi+zFfXnxky94PZ234Bdwxyhl8Tc
6T7gOXr5JeasKyijoWVdODECit1SfB/kr5i0MLlzMbQn6naLewsFkkPl6dlJ2OYeq2TjIpUZDvBk
ilwybrr8DVoXIlmu8BtAC4wYIgy4MbfV3dtnin8SA716uCJddzkKt2WhhBlpfkTwpz43sTU+m+7s
oVsgMtaZODmufItAVDwpdhJ/DfNUjEivmOSZt3/LRhhAq1n6ebDwcCFWiz6lyoxRdJQdFq2tH/pR
d+8yrRgfygqImGKExkPVDXmA0kP/ZYKrvHPdXG92kIk0hGmIEAJQzrlciTkxtaYekLNa5gIsNJaA
wWQosT/0ijjcnun1dfpKKqHzgkMUynPyz39/kPO+nhIcbgOQfB5MXq3+OtTZfAibqbhXcG35Zk62
mr99V1PPQQEDIjQpO//3ctiuEtqEaYOHX0qn37Vwew4ZhPRnyFvjAW9VrrbF1j/Br7ibR7d61Ka2
2PkNV9+YhbVlW42XEzDIq7jXbzNX8rbNO0Mbg1lLgJVlCaBQ9ACqHL7UoDi+5i7Wx7iak45CvZjK
I+XX/P6Nq89voE1N65I0hIR29aFHBXiFDrYHCQIresjmrjo7ZpMe41RxXsY+93xv3jVTvXqxXwel
L4v4gZQZXKU/rdZ20VDXCBkqVY3WSdzfhbXZH9u5+KZE4XC+PcfrMokcTyrtQCsEVbEO4WFoDwbS
ziPCmoX3tcrt+kF4cftQL8t8MFCDuus8e3wgYHA+iD4NX/BBte76zuufqkk1fjRRN1s7H//qQZf1
RIB1tOhl3LIGRXKdZKgtCmlarrinsqp1P47KLjBFPvmWl41B5iBKpg/YsN5ejquzLUdG/uG1PkOw
vtr5Fq6fXg9CIOhyLzo2ohEH6PNpMDtiD8O4OUlZoJWePHLMy0NW0CE2MdcbAscWyjvkF1UfMq92
J4q0Po2ep5yE3ghfpdu7ExNvjsyQMp8nyl8Lz3j2UipezSRda4C2J6ZGey5Bjf0z60t1rjRXvGBi
KUJ81lVjJ+rfWmD5bcEo0M/lLbmctd7WnbArxiZ+GURQJYbxbz+ndK8r08v2On1X9ydJKQ8EISmk
HbRMVicYaYWpbCeYFG5RF+dliAFiJhjrfhrHdjxXRtG8OHOPSebtXbQ5LLEJmQdt+is5TTTkDU9M
2QCFtljOoTHad3o5YeaaLsnRezVqKRKxs3U3virCjugAg0YAhrW+McFfk0jaiBi2mUixWxb9ARd5
w2+gZcEqGMKfhjNG992SDqfb0934ptBI0LN9VWqBF375TWmRawMMAnRsS7W8h/GfvXeNMf9PqzV9
Z+tu3I7UcnkPYa/IDtHq0GRzY3REu0NACIg2zYDtEjYbdfuU94b5XFaR+HJ7blufErlcCr/EtxLY
ejk3XY/Qw2mbATfM2DxG6Zzf54aHnoZaimMiQhQDp6R8K9OLbfuKdqAExg2xvpO5j10NGP8AEiue
TiEycw9j3UaPML7jP/h2dGJh6aAxS/NmVcFRWU6bgzgEAhnUc5IK9dkdRREkbh9+v72Ur2t1kSXI
aUEns6nU0ipdV6W71sLcwYmGQEm1/n2vZCmoWd4UK4DU6sU+woqJOM2m1tt+o3jhdy8aso+56YWj
n0ZpDwOtyaChhIY+HxDZzD8Yiq5YQTmqsfPQ5a3jHZQ8NP/yCMmf0zKPfjRo/uMA2NFl8GfKwG8G
k1GPJQjlxMH35KFaXWda1tZqPHhcpX1qPvVG155bb8iOrea1j8DC97r2rxYVqzWUkspyU8iTvsZa
2tocLUZDyClAU7hYg+Ad/x9Fs9zy0zwco4elG7PvDiu53A1lURQvaTPn44HiKaKavRMmH9whLDzf
0kukPSjBdvO3KZ8mdCwspIz9pV+GT/mgjTtR88bJBUciOZScX27i1UrRhs3tOFSmgIQNzjlOdNFP
0VsNzpSJF0c+Wh6Js5MoXGVGfB32NTV6ckVidvmbfgsiNfzGxNhqWKbVc/0Sed4/nV7pO9t6axCs
XKnISwUBai2XgxTtkmhdqxMyxHnvx6VpQ4Yps+Ptw7NxD1H1BN8GkgFQ0xpottS1m6idQiyqDcsd
n3S4N5dOqgdE891SoGGexZ6386RsXOwGDRzKgdKtl3TgcmqpOXdesRCHZUKUv4Z5iZdTqDgG/QYU
4HaCvq0ZAqJD24Z9QvS7quKow9IaaUTEX9cJtmnFbNYvHcJz3wTSj+hepOLkish+ub2uG68m9WQw
7TSUUQxdo73SdtTGCjpJMFVq1wVRaScv6Yz844A5LxJnuZU9qWaWPOfdqOx8063lBcUHfBFCLxW+
1fYErZdopcflIbuCx17ManSm59EukhCojDuPytY+ZYNKlj04/it6Rql6E5ileAqcsrS/88113VdT
e6/iuDUp6TwLMwZ4L+zsyz2zeF4jLPrxAW54M2bLdfs4TLXxgNgGko63P97WWFL23aHHS21z3aSf
eJ3VuQfm3FPjOljxRLjTaqp4SjPR/sFZkOryPFzEOs5auqNEMhJcIwYEQkM9PGR7BDOd3odZ1dKd
k7DxpUjHuLTp3krs5erY9eMyokPKSTBUBMjb2gwfs1LUO/th40KmgIgjCHw6CbuTv+K3y9Ewy84o
5pHd18R0MsZac+geWl3hW0NcNQ9zbts7wf917Q6nPvDARKgoGFILXz0ClE4aniR3QGetTpQjp1v9
D8qU+YyO0/wLLz/wFVra1qAsvKlQD1kSFWe1UVodNlyF2NSb94/MfiGayJuVwPJyCeIiAmhVplzd
lFH8dJodsAF9dR7RQ9mZ+sZWBbnFy0fSRWF8TUpOx0lPqXMMWPpW9tlqO/tL36QGVLks3xlq40qz
qNKZdDY57EAuLmdlU3brRY8lERB+8+T1xc9Os8Z3iqNP760lU+/cBt8CNHaND29eTjrUUjAES0Ep
53E5cNKxjKHBHC1rjt9FeW0QTiRjnftqYcw7IhtbC0o+IxXleTRQJrwcrHegJfczUgul02ZfshTy
s6oY1hMw3fT+9rw2TorUtSNopSwDPm01lNlYdq1iSABHUxnfza2mn17Roy07/GCIcQ+XtvESMp4j
G1YIw4IGvZxa5umtV2sWGrdlP5wiKmS+MjRfbC027pzcm+5Lddd3S568VVzJtca3I1zCf24NPLUV
FQHTZOiD2TKzwo/oEba+OXv2uwhNj9qvjKH4lvPv2n5UN9Vn3c2qPd/GjU9KtQ3oCCcFUqcjN/Zv
N1LvhRrUPdY5srLi39hUso+z6s3Pttsle4H71hpT9KLHSW8V+afVGtvCcpPIjMnrMDC/743JOkKR
Gp5TXLkPUmwOQHe+pxe+tci/D7raSJ2WaktkkwDVdolj2OLM9/kSwTKOMwfX8jR5VOzyZ0HyK9Xe
/uAFoxFKv5XONcI0V6lsplptLEdH3Mc8VKNWn6DbKzjFlu3p9onZ+pKwPuhKkDXztKy+pDCjiFoS
qzvFw3ynleRdOSyUQ5fa2s5QrwSa9c6Valr0rOEIXAUceP6UokN9MHAGuz0uok4fF0VPH4UWZz8q
B+0C30ub5mPT64GV9nd9XdiNX5gigcOQW2cZvBNBL/ZPnBCWlJy7t/6OezRVb6+J/Ljr3wkVTzKO
JJ/TXr197rToNjButO/mUvnpTPGk+7gCNx/bGvo32iPap9sDbnwE2BJcWXwIlmYdRoAZL7ss5TjB
TMOq0s3b54Ka8skR0fLtD4aC2yShSbRk1gYGxki9Twxqj2K1UD4aZQYOKpsL7q1mMHYSyY3njccF
5D6rSIC0TrlpFzRFaf0PZ+fRJDeSLOFflGbQ4gqUasFussmhmAtsOORCa41f/77ku7BQsIJxdnZt
D9xlViZSRHh4uM+9XzvoTwudgmPLOf/UF4lAEbOoLhVkSq+ZMOi7P8uNuIyRicqkCg/45Sou0+YW
wNucej/TLXHB/tTyXRoIdvbJbU0RUgSYgqR7uLLrV15dv12DdUWmsRhsaJFr+aPVpO9tux6PoxOK
oxGK4G0c3MSbFPqdwspA6tEu9rybNreO9KiS6poSQb3+Ce6sGy0LwWugcGqN0DEOwiHFhTc4H+4v
6uZQEuNHUoMG7rUVVhsqtEklDrvUnZ0LbgIpGp6peuJW+WNyglxYyvR0EUkB7TWTxlHCLFooCvpu
ZQfHeAAu6iItPIdR1/sd+TPS4uVeK81tX+avUSFGI24oHSZXu2aJLCWPCr33B7TUT0tup0dkB5cX
BzW6C8Vjez5VpVGfUifRsVcssxIybjA8B0o2nnQtGc+DGFHms8M+OmbwOA4F7II9YdmN91AG5rLi
xH9xsK6/eN04YRJmKqeqDYfXPp4TnonSfaQvMPmIEKN7sKg0Xu5/+433kCofCRURHOdpzRYx0EmA
SsU2a/ppeKDfpPmWJsv8TlmW5Dz0eWp6WtAHz0mDjICIem3PR3xr1pwyyVrXwTnX79SUdMA6EVGP
LibnnLXO9NSE5HihEfeHWuC1sWgi2+HkbF0jch+gVAAmxV68Xuq401qtBJ73B7N03oX4lXh9OO65
hWydK2ruoEXyJgGfvB5lMrQK4XAuK6Ou26NaFcW/dd7+DJK620kkb8W0JIuLbIOKh1RoWRMQ+oA9
Q2Ne71dt4HiIS4rXqui+WlZXvGgiLKhdGtpBCcWM1msBZ18pW1zha+O5SPPo2/09tTlvyRGUQBn1
l1XoUQ5jNKSafB7MoDvpnfiO6uzwiQJIuVOL2Ng8PEEmShsgrZCQV0emaFON2Dzo/NQtldBri148
FFrSGh4a5str3JT6B0wu9shkGxOULHowQDxuEMNZTXBJ3H4ol7r3J+C5v9WgdrzJ7KzXKZ92u9+3
poimPIxV8GZEC1YxS4Ssf8A9TObTK8apqqLpL8RMACa00eplk6t9sOuiDbyxazuMr1A+PKWxXT/A
Py/OrlHOk+cUSWIcB6N3H9yYCtQhFKU4jmY9/YctD72OtjnJrSdzl7P57eGsMrWp4tHFDDkChM3c
KD5kSZA8W0Oz1xu19REM7gtQrl9Fevnnvw01ibnsRV2xMDVNc/FUBd+jvoqfLLu0d7bZxnUhc1wZ
EbCpb+S3mjgWechwVE1YMbe18qMadNqn+8dmIzqF6iAVhiGzQ9+Tf/7bhOp5xBmzx0i6U7QZsd8x
d58zaPPfqqlzXhKRNv+7P+DWCpJ8yQ4zgiY6i68HNGazGedS5/SgC3cxjO6TKgReN3G7J8W2OTUQ
Qvp5sHcGZFmNFGVVXY+MhL4awSHNa34cBugVZcr00CdFtPOqbaFcMjqUcTCIAc4O1wPOkRFqds1a
UmEJIDwq0ZcJBctH3Rhwbmig1hxxdlC+Kr2pP6d9IF4Er+9lSOte+XOEi9ifYFW2F5GOrT5rW4/N
gKcj2oZjU79mQa4fapzsI8/qkz0/460v6sDNJjanJwNB/utpQ5rXSWlZ5yoPo9xHe8B8bEuEEz1d
pNPb/e2zdTOBEYDZQ1qB774CuSbRZGKheOWXCEF9i9M+/VpDSvlQ0rPVHUZrmQtPowq387psHUZX
RQFewgZ0YK4+rWG3/M2m0fn5FOAj26XBSfSlcro/uY24SJqyQX1helQHVmdDj3vbihtGSdxuPARj
oni089GIPOemT4Np+hx0Wfw8lrhTB+awh8NsD09hguydMuM6+hfhJAKkvbgLcjqji8msaHqb9aO+
dN3DYnfLY2fq3dmdXEGd1gh2zs/tp4XUyakhUIdkdyNk0oxTnXQGdIJUXZZv05A5xwC1vuRQTi7I
cB7Yo/CG0lZ2rsDb/Uu2w7+Bg4nK4PNe79/CscqyiKLRx2QHiGbOlfet1bw2Jkf1/vf9FRFdYwEU
DDmVJFgwCUH6roeaRTbpSQs+gmVtYx5HVCzeqzF2q140N+k3pbG0c6DZ4u9pSYpXypjaoxsn0ZPE
wL9W6iCekb51PhZKsCe1t7X4lB6QHyUdk/jY9S+DQ1LoqR30QCUB3T6tguFSg91ziQNVG2EQ6Zhe
3C57jK/bLcdhBlqVVDtukLUBbYe5tW3g+eW7bprXXrk4MyT11mq/wTlULR+ZheSsD9Xwd7SglXlK
9QUzqvtf5fad4DcgNwVAxm15UyBb8ray6YYb/Kgc6nOrZMNLHHbVZ43C9SfqNH8s4yFBTv5/tOfB
u6MF/3qpFzsqNScG5h1zYCcMjtJD1OBsBrPF2jlSG1ubGcHvgPXFblszdHrUku0m4+/OeI79OhpC
+CyOhVRTsdcgszkU4mj03ZPbgdBfz0okXWHVBlCQ4kYvpSMdlXJXLZ4srd+1I9wci2sKPhB6xIQu
12Npg52FRUVqDVKiNk+TOVbupUwxtVfcYv78x9uDzlzZUQoJmnrt6mREkRsrg8tgVY0HQhAZL4m+
BPEhGu38oM5juteCfPvWoKYHnEWQiU8nj8H17HgFYh0zYoBNCBwvdDnC8K64Ce5Pa+PAyw0v9QSo
akLOuB7FaFJhdhPpxIwo8HSIHHQvvCqq08s82e6n2Gq0Y1IF5V65f3N2FpwG4hNi9huwP9SsGSNr
LppAOKPvxmV8hsOh7NEst/YIVyyQHZcafEf5O34LbJWedhyQYwAevYFF20LizZH98GOgt8P9pdwc
Sv5taHrK+G81VFplQTJSlfL1Sgl9oiT1MR+Gf42+cHYw0A2MEK06qiQk3Jw0AvbrWQn0ISSIyGXh
tLXfGG35oywW55DVRvpQLsJ6NjrjLRxG9XsSx8sXnJH2mvG2PiBBCmcC1Qvu59VsUcU2OxelPj+i
i8oPrWU5odSd7KzpxsNAiY8Kgo32GoWp1RHHES0vmyyHwTlHC8/AGDwM5pwf9dLp33W122LW14HD
otp9rnV3z2Fo65PCHKU0DAcdeHsV7+lVo0fmQLGmX+LkNIm0PqALQGnVmrrjn+8eiJuQ5mXswRN0
/UnbaBJOXpSYUBeJ6bf1nBwGE7u/yaj/uKWQv53ogzoQbejcZ6tPF3ZUnmsF0h+q6+13ZWirv9wo
yR8iqGE7O3VjAdkdNL0Z2LrQrrS6XvK5MwqxVNTZyEIORh7VRzHZo5ePrfvn7zcqaxbBOeqj3Gmr
rTIqwYA8CmiisvACxFo3oK8t9W8d8LbQr1JMZO5/sg3kS7b9oFaC4BrExjWfocnNbFDku1ok2Jp5
ebaU5vtejKN6LNup/tfqjLiDPN4XJm1/if2hzm2V9so2sF+nFNuQY2gVav/Pzs/aOJqQVenAc2Vf
PMWK662UTGYoLIfbISum+iRGK61PfTfiysalUf20TOgkPg2Ikfa5jUbrXYolU+8nWVS8GAkOB8+T
GdkUB7Nc+djpU1rthCMbh1riJojCU+MgHlmdKoRyJlOJE9ATyNAHC4DIRxfeOLp1+hrXuCzyTKmX
Ya57AHDd2CmwbG1JTTOwbAL51aHYXq9OaZtk5BYTriK8Z+Ghi6c4VL8rvaXuIL1bI+mS6QLdipYC
d3XOEjcLRU2Sxt7DLr4sgT1h3US+uUzjzj258YzLZJFllb27ECKuJ6UTbUUIPRFMRvX8VDXhTBjb
OFAvYj0819qM83YNin5/p8m/dZXH4L5j8Ljy4JEzrGIiG1C1pcFtQI0sHv1Rm7JvllkWO4SWje3C
KLbkBHIx0qBxPTfsidRkMCC0qBjkHvKl056iNtX/cZPEPonOiE6IVlmH2A01r1Ra4+3+JH9xANez
VF1uFtgYEodbbZh4cI2MpvrB7wYcsC9aQEOOr89BMNNop0aBH9Q0xhztvhLGMYjKbvJwnWh/JnT2
0m/bK3/XRVSfSzyITkMQRA8jyq9/tSKNrWOYjkZ70sdIE16cRS340Mg1eozL1qpOM2gYfYRmNmaP
timKY6aHbrkzv9tslBBCctwl3ACcsoYbUty+OovICBsz93NcDWc3sGQBV6ajrnCpTOWYRM0z7Ug5
TCxVXnXo5X/NY+tD0aF/Z3Yf7i/5zW6WOwpVtV99/gRTq1cjMYc0pmQIlBTO5lOHGlTqKbWjPIXg
Tie7c2ilJuDb09iQH/LqQ/8alhIY0Qzg+loatLLxIct4OPxwdl1yc7c9GS1E1yWYbQihabvzftzc
D78ODmQSxoImsT60ObBVhZY5gHVtu+eqHsZLFvS53znatBPmbw1Fu5oUEHGIudfkD5LbBGI6xQpp
3XzoTKMhmehnvKfVPda1vL3XqwgVgLoeCaAkgV4f177QzDbOB9q1nCYoadXqjH/yVA2+0JTZHvDK
RFUxSaaXfl6MnWhjc2jUTyXFBSrCunSum2OZKMbIB1ysCN1bzfCcKhnOzjSGz5OUrs7rJvPaqfpj
PyI+JQ32/AfUl3mv7qhUtJictDCIExrnvC7TFrTBrfEYZM2etPPWLtVghtKfiYIQvefX65vqjZmY
7tzhetlmHkDifJhcJDhz08wOy2BpO/W9zfGAdC1GIwhfV9RAIvnIlAF8RRHKMU/gtteGgRGOg9Um
Rb69dv7N8cgIWUt6RLiPrudHxJVM4xJLi/d0fOv62j3QFVk+NFYIwaSZ95xAbiv0fDvdhpUDM4d8
Zr2gmihr4PCcCKhDXeOkCExpTpGgp8nXe9t8zRMrdw66a/e8O64IX0vF6Mb3StQvrH8SjaNXtHrh
eE7aO1ggFLRq8ofaR/rvzT/OSOSPRez+l6kv+fBqdcg9JxWdCuomPPdHd3KSlyAmayaxzb7ev4Vv
s0zGgjhEgo66N4nm6iSHY1zkSyWonAhFfOXMVl9TYzEudj+r37umoANWzRuqXlwCb4Zwlp+q0vTO
Try2tR9IqtkNwC+I5qxy3WCmDyFBNt1XsmA5pFE8vzM6zfqiBHH8tXKU7PP9aW+Nhz8L7GTpIYSK
1vX+Q7oxo5mtAf7u9f51CtIOrftlaHG9CZL00MXVHg3hJoxinbmwaBbUQVyBOq9HrMO0Uu2m5sZs
S/GJNkj1QxQFO1HU1rRQNoXjyReVRevrQfBrWZbRrjp/dGfrsa3zj0kLBc1MBQnANGiX+6u49eD8
Ppz8Ob/hLqoKn1Rxys5HuT8/RLHm+hGyroe2Tazj/aE2ZwbgIdlKOtXLVbTg9Plg5xSgfeE08zOY
pPKhJBz/WhHPlZ6YuYK9Px8RNEAqUHAhQpe5npwSuFZAHt/5jlOPF9fpWg+MwvKK0LSOGrTCnSNw
2zrHDkFckcgPzggZ7mqK9LOZ5qTzpkbDpEdHs2v1DxqYjnWiyt18FGPVJVin1VN8xJR5jo9EOKHt
mU3R/YVp3Wx76E6omR9RgDcfuD7omC80bYi8Mqss3YuVTH2fRC1EKDPT0ocErzfDG/Q8+TEaeAh7
A9KV2s5329oi4GTcYej5SzH261Vs+TBWabKKrr1gGw2ce+r0VDm7lJt3EpWtLQJmC5SjoLIIGnE9
lO0UlV2YlLSKKZ2PzZCb3wHIUn+0TIEKsLaX4W5NTTb2UNnmHiEDvB4vUhY9VoOF8TTAzUL0ut8h
E3I2jGBvL24NhfAK5DkU8OhxXg2lhpkB6EiJ186CGH3msX5O5plGmLaId/LZjfAKUIFckqZmSKXr
SvpgCmsw5qj3ewzOfwao2ZdeZcyDbymifoR7mR/HSikPo9nX4c6R25gmOTuEeJ1qCWdvdUc2rZPG
ZVWAGWh55Vm12V1SaJKerY7p6f7p3hxKsgThhVOMWnu82Orc6HVBsBHH4f+GrtRPWtUPlKPGZGck
+W1WoTJdzLjWUPlCFnMNL1ZpRDu2wgMbFqI8JrLz3zCrPVOArfmY3BvAqLxmN2kG969LZzbz6Uy0
S72obsavdaeNA7lmlX3/88XjGaNuC+sMctTqO81uq5hYxvU+GnexL/qxfczwR3hB3Fv96/5Q8q+6
WT3ZncgdQj/Cuk16wjLRSjLgFdXFJlLTSvesL0N/StPR9NGfVoGmxz9GGaU0MRAj8QiIBKnU9clG
wrdZqp5B4bYEzz3PAMK3o3aaA/pMB4hnO4nb1iRJ2chl2Psyr7keT4tocrGRmfJ7q6uPo9GPb7iB
Gxe2k13QR9WUDzH6uzuJ1MZ9KdW5uVN44GRx8nrUZTJaEyCO96Zu7GNWjM6Di/AMFs8o6kFEHY73
P+XWFqVyQhGK5xtYcLVr0iQOS2SlW7/sl+KY2r1yKcX4L0TuvYLCxnrSsU3BFRcjMMB1w7usMnSt
LVreOVjNUVBpX1IjQ/y9VBRaBWylEVh+dprx9/0ZbtydUvtW9g8xOqW26xXlMg3qRsZ4U6NPBycR
pqdOWfmuzI1FmgfoXlKaEQWcvN7J324lXlA7JS2VzxAQz42jQYM5jtv0GJxaTVe+pbRA1yAOw/ja
DSDQuKDovp0o+Snpu/KgLU33oXVHxO7Rj/63mpXmGIqk/A9YC1cSPwtNAPmcrNaj0ie9N0sSZugv
41GYtfYQ6nrgFW43P1ihqZzvr/8tK0uugss/BFE0KayjRL1xIjBnsAFVANP7rSgJkFItj52LGPrl
TZ2L1jj1iRs+gs+W6mEU6ZD4RjU3/xucgdjh/g/a2PL8Hk416rUyRJB//nuAXMdOqCn8nmjqCR+r
wsT5VfsGVPEf4mOpGUCJXJrLwjm4HkmHzQ3WkgAYIFoRnZea7NKbbb2D0mnm0Uvi6tke7X3jAqEq
CWhAYzzx8bp4bau5WdEk1/o0ytanocd7aJbayzkP1duSIYx2fzU3x+MNlYUYnu110yPCm1Y4O1rr
21Np/d11U+V3ItMoeITUFKb8j5X42U1S5BA4GnGQGxau00V1n3Vmi8SLEXjG2Cq+DtZz1jrxX4bi
MnfxYZGdC+tnTix2Fpm12tKZpFMCTer43TS7Pwx3DN/+fBEJjxGM55ED55aL/NuW1IIlGxvs0REZ
sKKL2SLciBv1V2G1uEp15AL3h9s6AVyEsicdYiY8juvhYnQb55a8wp9Cs/fornF9o4w7zxp34bmN
QItPJRkOBEBSofJ6qL5xTfqZIwBlx2ixe47VC+ruzc5Nu7UJJdkSRhfsKV6Y61GqJcYTT6XipxWa
/loL7Es0CGWeXZWKR1W32InHN+804ke44HD8ZW/q9YBubLZJ5nDKaGYpuEMABeOyc4+iUePDko79
ae4ccaDlrZAaK5bXa3l7Dhvb2PklWzOXLVlItlFUhrd3/UM6p6FbQuP9Vp0i9esFb3Ktshtvoip1
qGvUse9vna3vif0FR4+FxvVs9T1jCr1dHPM96yxUT2lom37jutb7+6NsbVBJR8MUEE0Kgr7rWcXk
FqrTpZ3f4H9+BA77UTlh/VbB8thZv63oQBZDsRKVlodrXimwYjPqOvGWhf60H2Nu/y0Ym/IZuCMH
fIqXJzdFTIbYIfx4f46bK8mh5+qUrK11LdaaUsSFO3CaaMjVL0UZV3A56IO5P4r8HqtQnVRYtviQ
fyC1sYonuwGWk1UB0dBNIC7U/uNvsV5UyEOO01EfWxQBEHy6KPmg+OrUxzvB1+aHlFy7/x9+rRPf
VGNs5S6TzPXKovI9me8Rb2h82tziy/2Zbn5Ji1ILoTpCVb8EfH67Q1UtEpoq2JkNucOhVEPlzB5F
q9JJCG6CRfeptjWnzln2+nA2zyBzJI6WdsLrtFUkcb8wf7zBRZhAUJuVgxEpph8R4flzTRv+f5ip
HA0+oby/V5lJYtayL4vxyjzKXtwoD87zIFs/nTyb0mPQGuItWfrubVGdcufp+EVhWG8oAjkImwD2
0KDkF/9tma2ug7TghMCLlFrmh7HWBxW9uiX9DPNB0R7IQG0E1zQRvR+TPrJ4p7P0mA1RgJQEnkCW
3yW14tLoABnSC1K3Lb1pmpTRa2tbE8fZaJUvTjKMDb7sg27srN3WhrTAICVvERHxdROPmDW9TTAY
9VHv749E5GrkTcqCsFmFLv4fd6sQrPw+2uq2nMtELRJN7knkt05TliqUmeM8fowX29jDo7a2Iek/
yhNYLGIttXoER3hv7eiCNmhdvfhkYflFQR/Vd7K5PLltFe1c0ltXC1+Uzhgedx7D1U4IlzzJZ0HR
FoK0eNLRiFQ8w5pnhW7Oeaj8GhW88dCrffQ5yUzn32k26Gm9fxS2LlFa7CT6DGWeLvvr3ZjGUSSs
tAEYyyLlaaka86Nl5Xv9q7dEBL4jaZwk8NKMRc/79TAaXy8JWoemhzJa0nOM/+mPsBlRwRfsfGR/
reBTXuCThPZylh9iNYt+2oFTxxSLMLoEIQwpo4zTlL8ThR50B/Rzh9kbhb70ntPky99VX3W57+h5
ZXtJKwJUxSxzijxNqHn1EreaSid5VhfZYXS6+o+ZOewNaqhgHUBH6KSvAkK7rtIml52RU59br4MT
VLTqKump65Sd93bj/PGsyz4xira0PMkP+tv1US81fjsVqEpam4aHoIV5IcQKPC2BFX1/b9wKFEim
J+6ffDMwsZtmatRECWQcMn83SJLCt6uK7t0FeZS/40QTHyiuJrYXJsivPtAv1Jsfu6q02MNmOOZe
bFqYGixzor5zAMEaL1GqPn5u2mb80M4s5akKcYTeyU03QBIZEUBylmU3+hSul2eBFTy3CUCvAWfg
FM9mdXSEVvjWorU/5jKqYq/KS8vcuRW34lmUEUDzZA1f0j+ux63szKrjiFS70TPjRbSjeaC+EeVe
CSxCmzCi0HT2j0PqOykt8cMsXM9qnPLIEd8zB9nYIiSTGlANwJu0h77+LfDbu8Ve3NpHFkL/HkeD
dlRrB75rO8zp3lu6seB0h0PY4+2mcXFNMXIEkIPqDLylQV08O2mn+0M7hCdSPmQuMy3/Gy/zfucr
b8yQQcG4uU+IANeFVSye0HZpFii0Y408ed9rD0avKNh7d/+h1CMdlEECeK4B7+Wj8ft5Q91Na52m
9VtjyI9ORQl1yCbtiDbqHq6ytZTyVENJhoByQ25dHGcy84wsb9AQhID3kvktTUtnq4IiXKE1+GQb
0V7stbWUcgnJFsifaWm8nt8yOlaoYUqGDmSt+kaSdCejs+ECxG23E2BuDkWAx794DW76QbNRic0h
Llo/yrXoHLqFfu7cajwUfbFH79siAFBVpT+FdhgaEdY08zhWSir/QA9FzElLaRP2qf9Ex0mbMbHJ
0JU0+xKD6biaDq5LhVwZ03YndfglabkK9UA9oN/9EiuDL3q9toZdKdWACKsv9dbrU8ln/QRQEf61
NJWNwH/qcE9WqcjCi9MO9DZOSlVVXt51mcONZYdPtjpR6wPqsx7GoiEsb9D6+uv+Nb8R9uBITiD6
q5YPynr9K4eoLpEF0RrfQUmZek60HPVe/6tt1OwxcM1wB6Df2AV0yWFoArJHTLCmlpbKDGnFAn+C
nZPh6B2UdFkG4XNVLcreAyYXePUBZFscQiCyDRxL+eupEewNgT6BMlT1FFhHfbb7A0VuHaGvoS4u
U4Edu6cGAYbW+izOCX7IuWcJU5z+eIlpm5MxAl0PmG6sNkIFfmPHE/CKMswYEuNwf4i0eD6abt88
lUUdfr4/3uYaw5eTLTgKZYnVpVUpJAjTQlKuu70FpQwLQGCO7nEAEvjjeIRcxtW5t1Bs4P5YBc3l
NKtaZ+mYGIWZe8FUBJ8vNVJOed3tGRzfzkoOxSBSXxCsZrVRW8zhsW62Gr9Xiulk0h3sKUPQn7Jg
txfs9kwAtUMCoerISwpV7XrjzLWdGkEZSjxxQcncGKIHiuDRcbG02qMsUD/c/2C/oNDrncoCShFR
giZZ5JFz/+2ZQXzVLqmQMTfAfN0vBscsT4MgFfcGzshrUhjQr7G3TQlgzM54KlPDxTvAcMIWifmR
1EEfcdDwArvI0yNKUfpjkgfDj8TJtVMQxF16aKZJfWbtcDKs0GN+H6LgER3vT2Tj4gWl5PGCV01p
n/z6eiJBKWZLSUXjp4Yx/gTAzx9KdO4eipyeM88WXXdMJ+Gea2x8H1wnUL4Atzfhzsnf+n7SVUT2
OrNV1t3jMZpOaR2lXDLC0o4itMVJaXvzPASahp/9ruHCRvyHzAS4HqRGGn4Iuq6n7TaRrgt5q+Ej
br4rphE0Qe8ScakyzCqz5BRZxviccvP5XTjZh459q5q78ke3IQQ/A+E9Dbo5c1/3Txgz7ql9xxOr
h8aIuYzdn6csGhCrboncQR4vqZHswfwbi020CRUbAJC6yVoWpiIxmrLWbHy3cej6scv5OdDj9mV0
07Sn9XtAXfj+LruFqhBrhF9JCy1H5iZoGW2lKAPpnFZnAi5Arcx+NmrImtfUvWIhTHzqRuVgD1r9
6f7IMnZenVOpTYOpCbUTlbDw+jsDB07VWAHAzdFk+FVRJu+cZV+IYXMYeqr4h7QCUZjrYeq+TZdg
chtfMWpkJQJrLh+cdp69LtDS1usQRouOAmnDYzgDuyaxSD6NeaweFDeNPnTOkJWnJoii0xLpzs5d
tfW56ceVcDmkU8o7179NtOhUajFna0lK7ZNu0P7SjHZ6skNYLgc1AOM73F/0rV0tFZ5oDkFxCW/F
6xHrwFJAyRhRKF1xzCPD8KPOsV87N0V/TvB8m6BjO4NuTfP3QVcpvVmXS24pEeX2PrUoTiT1wRVE
DoYVaK9DMP2xOhwrKsMwSp3SfHSd2CvKmIxhirOENbvzA+SyxquDRhwxKVq83p7GI6Clccb6ec8B
/Gam1CFovwEFAgslNl/NtIrt2aLATy+MiO32YhhNiAiGtMBA3C9T0nOxTOGefYvcwVcHibyUgIgk
ji5J6F8rXD1YoiSbqZ75Pd3V+Vnr9fbZbAL1qbDUYE8V7uY4ycFogZHqHmCvvwL1317XuU27SitL
MuBw0V7zftJObl3Yn+5v05tbiVFohkfARyLot6UdhQ4mAjoINuMQfYgrCgRQLSsQbHvxiCNokATB
PLTlvNeSfEuUYGjuQRA8UlQTMbrrEyKFJMtSAJHNjaP+02tl9JOo1poRQoUaQCimS8NpPf6Bdffy
Gc2j0PXCqXJfgqQx52OVYZYJFTxo3u4vyc3Jlb+LFwFwEdoSa3/9u2wnVyfRoWnVJJ2r+3UVqCd7
HOJDOBCzNW1lAoWouCTcH3bje6ONTC2THgLSwHU0ZUvmsyup5lYepF+KwolUsEJjl/68MT1wD1l0
BjmFpCZP1m/7iuizbtgMjDMpyTkzIif1VGeKdX+sZ+cvcGOSOiH64fv9+W3sNFkR1ui/wc+MlsLr
cVMEB2lTYdwlpEhbtE13cuLS8MpIXY7uorp4XTmGBya5RzG/XVlEe0nbQClkBL4uFNcTFCjeHpRu
E7t/pwZi/ljHXbuD79zeSASPRPrwawgobqLhPkpmJk723iah6yftYFxwx/tnWbrhEk3gvPeX8/Yz
whZjs0DiQucatv71cuIQ6va6QTk/po858zHWaU+p1oWXRDeDt8ActcdGJNWfJsKSowYa8ssKkH26
ekfzaiAzNeFzLeixncIynw5lrsd+nE7Vznm4vWwZihtJcpbIg9fUxs4YzCR24NH0yHx/j8op+DEl
mfqaAP9++Q9rKbsvfkGQxErXaynUaGSpKViaiGjbf+VaGEZHK4xJVgolHW2If1l8xo+n2LM03Jwk
AaispaA+v67qzUKvG+BfDqNSB+fKMtInJ8/tsw44u7Nhbs8fiSF8P848DEMC/utJoppmCqEB7NDV
75wrg6a/s9ssw1nXa+enHSql482zab8zisjaqQjfZljsG5rU5EZVKAGsSVFEInjcC85c2DRa6uWO
0qXUjfoahf+wWr7EhjXmp3AZmk+mUyz/cyGrICCc9ZP68f633rgMAEUlbEjsIK/a62UQQZSOU0Ad
Nc3bHFscGkt9NSscfWe5t8ZBT4T2P5ll3NiyhypMUnjZ7Ckjb55CTdSnWYv3pJ+3Lp3fR5G/4rfL
HAQ/GSp0cyBi9SkduzjcOm0AHbzsqu6Exvfw8/7y3TbhS+Y7zIVfwDJVHf16xBIAUBSIavqUoLVP
eGAa0SHINPuloMj+beAOfgSwUZHMdUb9AdmR7jlz9fgtD4r80Y50muju/6LNJUDtAOcGUhtuxNUP
QsghTiWZo0yz9rMlyuxxTm31W+3k9sHBMnoP8t46s8RAEqqC34TyyPWAZt/lTbcAjAWpiC8j1exD
UM3pUcoq7aQtm0NJ0BGSCrfTTWWos5fRcqCI1fSFnRa7yB4gGnSHRB3Ny/1l3LoeKHbSdgguBga9
OhdWLvqkC50WoMrO7IPpJP3PLgr6DlVpQ8rF4pasNLFyotkiOd8fe2Oavzo5uSNI0uDsXq/oIjso
CjQ+/AG1ynf9XCsfwtGmc5TGmdP9odDW3TiZ4FaEAgSfpGdrYNNo8cSoGzjzNpZNzZOYUgej5Jqa
LU4wevnWRIJphlakLedG7ftPtMBPoNhOIzrPiOw0PqlQaT+K1BL/zPMUfCybILA8tAly9TArQT0e
WqdWXQ83zXk+z6oZDoc4s2PlXPVm9aNudKM6NU3f/WsVxTR5zdJYkdcOcfthVmhO82OrMn449ZT+
ULspKS94ARmZV7fV9B5bmb70QNJkkJ7o2b/E9OrnwmkaixpB5XwdW3toz/NSJl+lj24J29hoLTpX
g/QtNnTi1kbDlwqb+TZKPNqFlXdtMrjVBciVpipCTlgYibI0P4ahsbKXzAKIgk1Kdk7UirOXi8l1
cJiyuLHO+HKinqLjVHuK3MWJL4EbuOT2TmEPB7Qti8ify7nNjtRRiuUgSjWeTgiEZBe3ykZgtUo4
upfncx1+aIaw/ApdNvynaIr+K16cZglZI69a2j5R3zsYw2K+w4oW+0y6fYcXsCFVHETQ95MvXG1S
n4IkrwyPSyL5tzC7SLxz7Eh9g09WY74V28FHtakINHskllCkjDLI561S2MnbgAlMcnQG6HxeZhbz
F9oAotjTtK6f+Z/UyedlWgadjAhlVhPdEZCyIWrfFYvA3WNRC35Tb6rBJLur4p9uYYdYp9G7H/rG
lE7ta9XRDogCGApapxDhLLBGEWsvAu+X+BGFt+Iltu2AmUZu+hiaIjdPucP293mgjK/lkET/jDTC
foWA6OJijrK/Qj0gmc85D6p+jFWT2kA2JajIBUZIFpwVCXWCAjvCd4ZizOMxLO0acchYnQovjBo8
ViHVzvm5q3Tcuoow+DLki2pCNUAc59CMamKc7L50Mxpziip9hyyBCukhH6LHWlUgrjEL9RR2ZmQ8
CmMC4oYgZKReq+dR5TkDMiwXc7AVcej6VsNXFSzoUUSB8xOJJFyuqgi0iAXt3PGBtpIEU5xQsf8x
Rrc2T1ZA+4+X4ZrkeJqKNPZbPxXpfI7dbHIeitlUkwNqlaV51oOAv0yIaX4cjdgUCEYk5Qfn/zi6
su04dS34RawFiPGVoQeP8RA7zgsrOUkEQiAJgaavv9X39RzH7mbY2ruqdlWqxDMykeXe8HjTD2wY
yau1Uwx/9WOxP4sCVH+bWiiBz0jj4jMEeXuR3yXVMBBIkzBiIpoeMv5T0FVIENKTa6jYpgpfk5fG
8WtcwE71Hr32SpoSCSKveUQj+EXGdBcn7jcFs5NDDf8dRennS6aG/T8xpOunyxHVALW7zQCMIW9Y
nDz1yb+RFezBx25CKSpGZZrMlRv26Uualc2qtvpN0wiPq/AKWBqu8XxxeBaxcFkc/GWgEpbWDiPB
nYNjcHlGYjAmyVWk6z/NwG9ADm52+A8gcHZuokPpa1lykjcbGu/1xAFHAa8Z+XJcLC+HroY8P+vn
sRrSK7QJYr69FOY/wMTkaCzwutca0RpVZ7bFXmle2e+biaC69dk8fBUOj0q3Isl1uxrqxr8Yt/1X
nqlCdWYhFielzx0s/XGn405WdbS0vDrq170wdu1TOs70Go3BOlhiRvAxSlepaE8qGycdyY84NNBj
ZPFlJiC5+32bB9UIgbXo1npYb/dbskZI4gxxQHrwIGnV6ViscbOtI4M6PhYHexrHA17vejq86fy8
LuYyDcwN9/Uq7HY3xdj2b8YSuYgt3Z0xV1FFHOlQuwai5x0cKy6Rd1I15RhH7uc4UcffMeFmf5LK
jggZkeMmHqFgSAGlz0Fs4UXj49i+Ih6AGHzn3fKQKFK6M1LMaXWPiw+D+sJDeR61teJsf/aVI9P9
ECIz9ApGceJPQUyx/KAjX1ETvVcRRQ52UcHz4VzkW13+Liaqq9808Xs6AXY1m4ebJ+xxy890zmGt
2dg8HNGbynJW//VoF2VXzX7donM8Di6JmtwPIEAbl6QaW1aRrGbpsWe7WR+3Ip6L+QwLfT3+gkVy
zJudhCr8iRJjVI5gk0Kqy0Bz+HTfD1WNmtUmU73H77s7EvcBWeIA67BEJPYJvonT/mc+0jH9jDKm
+X2EU4W08GKkw7+NIFH+OMnqpuA5Yz7y7AXK2dQ+Ojf6TGEuqCG0bvSSRIJ1GxBH8XeqQ7qu8EPf
xfEGp/NJ3M/OqhLUXhWQ370tO/0B17Y8lnh84oM+MatkhnA/6sQDBWIPgc2x5Jq8Vyn8bgHEZ4eB
iNQSyV4jXuiZ9iKdCcN5pfahkvBlgPz0DdctJh3kSKl+rsBf0qgJGu6WsKsJGc18i/EyF+aTEyw+
9SxeKy9bB0DaTY2nlR0uezHv49O+1Eb+XaZwc4m0BI/+U6asz08J3g0IcWL438LxJgZiw/6CMtF0
6wxBJPd1xARNu3QolieTun2/bIjXE6DqMyPvKwGHWdrUC/x6SFsoKYZnWAFKWAwmZfBZ1azS1rDy
YWN2gKfLBN8fs+Bl/TjysqSNXw49QPhDPAyjGqSV1sX7oifcFGjTIjvPze7qQ57dXDN3mZcjSy+i
ynV2nYXLsSEei5qdZAF5XJPxWzMrIsLXNizHEVMEDdR0/FOVwdAnCY1j2oR8gQMdVcZnTXwccI3S
0Qh+MSXeP+ubDUcXBo7GVHIiEA6VWokUCzjULqfDCZK1ysLxSiHEdJ/qDnGCC/jxeUpibFivyPdY
kex0OyXDMHaIHoOZfJ4c/BkKcJg0hyNhH+MO5XcrzJ5HZwJF43O9FpQ0qYjqozMm3T/jkOym4dgF
RFZHTO0VHB3spNetdOCsJiTPdNNckGfPnf4BNt+G9siiZGswCw3ubpV14TustBzQeUwqnXp4XsDa
qCh3Dv3ZkOLnY8vp7yWHxUora0PXi88Df0DU6MI64qS436MkHh8H7AD4PphhfDaoe7hwkNR+z2/S
urEJ6VxUOLDA/7X7qjjYiBL/tl3YgeagZCVUZmYEptqyDYZ8MABCDEWzxlrHP+WsF9Bxe73JBq1i
pZp6KCU5IUnP1OcKBhh5Y/Uqq67cBSrzJhV8qFVyaAQPxIff3+WyW3WepiXY32gd06wBw8fZ3zGy
DIoRRCXY86CxDuaeqB3JfAo02BA1tl6t+lGtfI/LU0B8dgqvtyHfeqULy3uV0Dr6nZgt/pIb9vdT
mN4rf43tZqumgP4a79XEprKPkVQfNR7rPAt4nyrd71eds0s85NN6Z5DbVjUJ3NGOlyS2cYz+O/ey
o/Gwhr7ARLfd+915d3ZOpTsa2/JY8KizPeuQk4cA3WSpAc4WiwtYokmMhVlyXoUr8p3G0NVizZPe
TBv6sgbT9EafUIyT+Sm1xTi/TPuarM9ewB+oZ0RsAvtTlXuDYd/AL1DqlddJ8VG2cphkOGcTQLaH
GvfxnPGQ49nI0PX2MBN184soPCH9KFV1p1kU/pYSMkenbn3pyqf1ac6X7ZMjmks3pYrRoigHwgFC
XbsUTUUmiFHLQPhvvDX77xw7GHGTqiCLBxl2efQiXop/RXVQ3ZPCquWOzKL8Z0ymx46ieD6IDRZv
HS1myLYXNLhLm+SCT51T9fJmUSZeM612LDhCOohzepnW4Ql5BWRr9DHD6QUewOnYwd0kfXVyYqJB
eyy+hQWn21WPKU5aubIw3OEc3uBkOK7oYveN3tzHSo8PUeWjco81AsYeZ3kzkdq2yMwNSqoS7Rip
FeEX06J/VnKZX1DLqwCSe10+3DwD1MObML4NMscvPQqsZLYOil50ZibyW2/ZBIswQxEz2Be7x5/X
cEy+YOXAlg2oZezazXO9rt2mI4xj8GarW61yjlVoN8Qv48RyhrYqQWbdXmlxT52Jl0/Ac/rXMCgB
1aFJ5HaHd7I8RwekR1/FyOkIvnthrEF2yPBhDDOqgcgu6K6mfIsbNHjTz71Q+ylS9Sqb1EDx/h6K
agkPOpPR1AIF3vc77g7525A64ANjaRCiVzJW9rJnqAILE/VxUuVm+F0xleE6b7hbr2KoxofEoDL2
fktDcodXc1ivQDvE0mQKmSIP9ghKn6sMFMJpViuiHqJ6KhQah92Qfi+RdP9Dp3ZefyQ2LtYGVmwr
+7BLVNRtFETGmpmtChYlK6kHSJzU/otGHPoOTD5sytrFHrJsXY3+Dvh1igYXZhJpOBnGbXU3bmSe
20WO8fYDppq+amg5DT9S1FZ4bnBqvmdsH7/iOdjPKmTqQ/lyffKLDL9AbzF+rVA6XDMZPMlduuRm
OQ9iXL+X4z4AAp1w8Vb4/ey/oqMktiEbJN62UNWHGovaXOiu69/VsAd9zulgstd6Y1neK59m/w1R
4oquZmteXVHGUVLzCZ3qFmaePOSlEA9jgaaqwUFRQeWqZPxqFgzsF9jfJORptNuuLxbx5ygy5SDW
R67DMV9sJlnyfQmH3L7NCfrdB2kmd2aLYxKCARPd4U66/7KgjDxnkbDrtwWNKXnIjuz4N0KauXUb
x0pwk1U3L7K5Elq0h2DIwNtzCF8ex4lj6TyBXWLyPKRVNMNhLq/+xLGr3zly5fYrwIwpbSzja/x4
IDjqaqe5Gro8yipzNpoMaMX2nJ8Xslp6mUQ8fYvMYt19saa7vegqGU4jIJn9YbUsvxYmEXlLbRri
+wVXB3HjN7c9WN8n6xXka8GudCXknVDF0VyQfYaifqvIZxIHBKrtAsBtE+1AEm9bPxwYgSbpjL8O
IWqDrWwMFQKBpj8OOyiGYBo8o0zGQ9qrNJGv0I2StcWZGd2rTW2ssyVBaEKm8Icb2Hlsf9MlGtC1
DfuUQQ/NpwOt7Z595c7NyzXdJLyKhmIjd1jxYGVrMPuSb04f1WlLy2o452FJebNtge29QciibcyC
h6lDBUVxQ//n/kuycVo7oUwUNxWtpr+CbZ72R1G4u8nCx801PKEE2DEiW90DF4PYmuzYARWRacpx
oAi2ilPsIak4Y8jb4TxZRWG0oklWJA4hfqcST2keze6C3BQgaTHs3lFMsJa13bKV+X0aWH7v2VLG
TQysOnlhQqtwAuiV5icDav2TuDr1rWKw7TzFQAroXcrWPXTQ3sKIZEgn9ncdYInfwDAwSs54rdPk
bNCjLBeXwQn2mtHgp3vm3S2xBvtYWcN3mCVjBozGqq1wj9RFkbE8H55ggRJVJ8FqBZyT8hMdjlG1
UPEn4RHmmmbv11qkx8ceoU/sAz5Oj54V++sUGgrRGknmEfgbBh28ozXNYWYWAzvR+NOqmaKyfKPJ
sJbNNNJlbKg4gLRUI1VYN5rXIWpT2OA/TxEy7JsZ69rbczb68jLHnG0dcKvkG4o4/wGRw5g1qcvW
32OULXfVkUKEGy1TPF+lRZ8Is8bcFh2bQ/bKsDP1E5/2liYxI5/+zIBRfMEChLwvePvMmadK8R6+
OPnnWvtJNYTY7XHPcDj9s3ucfYfBdaJ7KPHZ00FNFTCRFMB+AKH5n1j0yZAYalw6tpal8fQQbbhY
zWiEvUpBtIA1Zpq8HGyOo8u4IYLtIQcbcHRweC7uV2yfzJ1Yp1qeoGcjr9USbTV0xynbmqKIhg1D
3//vbbB19AconZRvoUqkfi4zJFv26sio7bNMV7w7tkS/5SgSf4NBp9rCVGzJr4Rr8z3e4HLeSyjf
677CcZOg+lfmwWE3EU8+3pPz7GoefRfrfPwOaWlFt/ORqFOSWX5b18rC866k5leDTce9wflJPpYk
D7SrlmMcLsRnw0tIhcPrFEfokW0Uq06YESZKcAnFls6oR2wVkN1R1xxhVwS3leK2HUMon6FoBnaI
x2dPG64gZOk85JUXa2BW06QScvnerXG8ddmMpRV0Y8cK94ZZ+F8GglvZsoHbuZlKMQE2XPbxFcb0
wwwTLjTQFzgQA8eZcz2/7BJLbSegtdv7ls+QlkGMuG8t9pjAb07jVv3BbOOuZYT5sQGWIM/LlAJ7
qHcujt97nSp9Ejom8n7N6Rb9CsgM/Fdv0z60mo/Zw7Bx+acCMDz3zNvs+3EM0zWkA+U9WoZ8anI7
Ime2AoT4j8wAz/rx2GB+vSlt4U6xDmDjG9z9+XjdROrCaccCk+kCKsU1QzPNe2wWZu/1IBwIuzHS
HzVZ3asrcPRwD5yoVXRL3oUfTXa3OMlfnLdD/FqgKThOUWxBbnrsCmxnMJ76mWM7gTcoretzFDA8
9pna1msFEjBtXUAP+Zi7JZwtTAAxJ4SEL306sv0zhfZZX2HPyp8k18PalDTfzTmJNL9UTqTT3XIT
kGDIyRcBsIsLtE44I7AZPdjljweY7gE5b0vamp2gnbeDxbrVUoR96Hxauc8KYa28mauSfIuKacQ8
6Kr4USGGcu/LtHa/0Jty1sY7RreuRI/PW1gauR+yHvJvcDZky5nOZfZ9qzKAdaYoWED2g68BA4uK
/TrMdLvVacj7InLr1432GFsZVpZhW/AIL2u2YISDhwWsd0M8jKbRgapvWHFFauliywMvglzKU2Wz
wT6ZQtUUUoqw94EdhX46qggdE63U/Ii2xk+dnqbUdK4sbNLUgM7fBUWY2ces5gWXCbFI+i3GAPYF
49cqtJIgfflJ+ul4yGAIk+NtwHI5Q8mTGWlm5GX84wI029n7TT5hY6wIYAMQq/FMpgIPHMBm2bCU
3ZppapU401XrHq0c5HYpWRB8m8K5+22Homy9z+k0XDROlDcR1vRBpLf4srQ6BBTCSz2El6geU6zk
INapccAzYTwURzJ9pEeU/wY4mMsr5vj8MShR0IsNCmuW2P4iPyGTn38PqFhAsbHj9uATPokGDZf+
4GTiETicyD4WVkR49RHMAadhrzLSZks16a4aaMywWbHg/cSrWtu+jPBdALy68sFXtMz6BGbjEDcj
N/k5yXPgE74+uIJOQVdxA8Qpi5p0rMK73HJ0Fsp76AiGiICP0ZEdYG6fhaSliZS0AeqBlweTFjBQ
9Jww/S0J4ljQPoDIuObMyxgYakjZBSC1ecMZHSXd7CFX7YsxmOmhSDTOHYe+TT0BofTswYga4w98
h1N5XRI6ki5nqX8eWFh+MlViVcbkiFElFaIQnzLNcNngTTdF7Sx3Hh7dQpZPk6MD++BLsf/iZsrz
V06IRqjgnh/JQ4VE2Dvvssn0FkkxeKMGMmXAUtfiD59rmjQgzcT4OMrYPu5ag0fRW338SOlUMiCQ
MNNDCnwomw0LJveyAFzbLcvonsTAzPG2mX2qehhIbGuTESrB3CCO5o66eeTfa1+nx+22FvDrt1Z8
kVIt49VgEo56Agf/d+WcwROLeJ/6N9kAxiFfKaYf1vLqE8uo+NDTAt/ABp6CbugO4Q7RFY4M8qIW
V7p7Xs3ri8cD6u+IlMP3Cjl32fsqllK1Iyho91VItt3BdRACmBCTJWqXLXXA58xWI1sSNX9Hv4Sv
gorCYcWPzZGovgyAiaPLqiMSPfIJGoTHG5T4q2CkcLCIKNCWGKnT0Pk13mxnTW58H0WM/CTHrqMm
iepVN4MzajopCzatCxnZPgDp1NFln/32O1lBZzxJsmx/ij1mzzs3BJt7kLam7Z56LHbOibOyLada
vYCIx6ZWScf66uEclr7P+QQyKSGw1Opgb1HWnw4s2nwBouzMQzUV+o0vYM1+6+w4WCuTXaDQF4vv
OKYAj/kPA3hjgivy+7TG+3ShBpHfD1OQuQTsiMXCq4dDN3/X47hNDZoYNYLgCYBTNQa8up1HQyZc
xdIDzC7mJ5vbbH2p7S7+IT08QyoWBF6opguNtssOnlBekFaKL4RzX+PSQEaWXyA/KX0rtny6+GjI
RFfD3epGIQ3DPSifHPPAtNaPsNApJujNagYrhFqpfyTDxNGRVSP1tQhHEW5bKOIFizjuWTG+uVbC
8HDACSqRelGAogL6jaJ6dLQS6eWm/IL/vyyP6RsoV/iVgTQf/osxscOkYykjsLt7sYW2KpLtaUJU
59aMyRR+gf4FRYjg0Hxo4EaKTgV6UvSsNwPKe1EYQS5azuyzqGpUjoUF+p9exLD0mLnxwxbCXhjh
YjcvNPIAen5iSzX8CcWy/c0mhWbbzsmEPn3NXzK4PaonBdOU46QliXq0k9F4UpNa95fcWHlJ0N8F
oI88F804YmI6AXvP5RnfpUwBfS3+jRgopV8V5m91Ns5GHzXfPcyGjKqTM7y8lbzO8IjXzRyP7lsF
1oX1exoElNbT4C28SgJGFqBJe4yAswR1MGid+B/EOwUysV4dhtOKYxnAIVrctaF08esxuvLXocaE
teH/z8eKJRDeOQirwYEHm8zwJ0/rH/EWxgRMhub/rckAO2gRCax2jktcnE2l2dThV7I3qiKVvNUr
gkYam2quT/WmiIaZUOmB8BwENMKMHLbiBLosY4D5YyxGWMi0QpOLQa53oJ/giogsMbedKjllcTdT
Qf3jANvN50A8pDgoTvG/VZf8gUPsfZx5zJAeNxeu6BlKyg2KXBSHZgWv+Vhj2aqVm00ZvMkIICx5
7NXDnFcyuhKZCNYjEmiVjxg96dFg3scgT5Zi7sDmOXlXzxXo5xSjKbjqKjWiNzgEACDTCMAcfOV+
bYTMYH2rdZf9uKYKk8qRyqVZjXRfcF3QOPcc4WfIPmlAeV2y6VJPlOm7DPwmrkNye2C5dLQrKFqv
aw717dSS0gIf02KAYxFwFLgQwFNszeCtlhYCnhhj7ZpZjDXy1HBAQUlCAl76aMXmT8/VIZ/UPIGP
hLZkrBoMJvIL/TPzDQZ1XjRJiZasW6FHfV0nZN3eM1tiCop0jjwHWHCTE5Zwlq0La2nZQ54rufQ1
HSoAKLmj93Udzf4hQgjkg9AWG1HbnoLCy9yIDX5N1SEuOKbi7yJd4r956hFRMd4UqkByxIIkcJ7M
eN6iwc3t//21ek2JPg1mXtcvt3I08WbO4ye90wX6d7di3TZLtwT4auT11lTY2/ZNiTiZK5xCwCxk
NudZA83m+DZPGU9O+zGAy0J7c9yDyrbjWScZaLuQUPw01dDhXB1EvBHE9dkumwAH6A0MpzevFGSU
bvlCD/yHwYCLJwFWiH4p2XRCz2zhjRsj667BnGWvtZ/zsgXNNqubZ0d4NTNE/R3FRlB14SM2MK4T
PKE+FPjJOxt2L1oBrp6iZTosP3m5RlHDMUzcQi0S+X0BrvKxBh9goWZvEgVTFXzvhknDgghb5Ezd
RSCo3xTapuw7pkEtv2XEqfIvcPcRMoFyAnmzABByHbdjAowHWkR0vdSK3/OxaYk9W42dNeyzDNdh
YXCO037OpitJnPYddJyo1WDNB/+viAJ+0GAIeoNSg6NfJzqQBuKfGKORquvTVI15iXq6+PTCuZzf
GFXTT3qAR4ZXi6AQLCS1CdjsXNlfcBoJCIYALm5COXeVPvkg97QDVgAhBPpxyBbBVRXw9az3+n71
G4LxSoSAQCG15NAUGSHlb0wKaAVCVfL/BHgz07gJKFSfLIkJ936eSe+R726w6JKqLofoXV4xaxy6
5xSbBR2yCIu7NLupD8yIWt5CfuFxwuWjA1Mu8zVuucjC9iw8zCGAjSFnrhESpU1xaA4u5hCo19VW
rN+g5lHZS5ziPv0sZODhcqCWV42OzVi8sUqmJTbNGChsB7eW8Qm8B2odmGWAcKnO0hqrvjBaayhg
LrytBV8BsyyJBfLGyQeYIxz9y87o9lFYlP1Pnk0cI+jtzMf5Tnx71Lt+h9R/mPubJdbY4TLLT2WP
8nic1jhlV6AsYP2X/3+VEFc8ww1Gr/NCJwKxgZOBfXrpR9XMi8POXS0pg+fuNDGCJewgr86h5blJ
reeqTdUAaxcN45UfGaAMPFkQhyytQ+zHekqWDEdVif/5S9k8t0DVq/i9EG76E/uR0Qaik/i30GUx
3g+bQs4cyLtiPyVeyne7+eVvJfkWerg6Mfsgj+WokWtWKfiEkhG2vOGAM/Bdkmj6b4l0NbbwjoaR
I5YZ41fMQNCf78C7Ka49hiyTVlBisTzZcX5rlPR2RdCJ7WEJR/87II1636Gkt/gCLCm6KlOAIbcs
i9Juq1dqf8pSizdE1dcQKQVN+Qn51Cl0BeNUdIuAPT1cRJSCKVGcbNAPBFXvCM/Lwjg9aF6mrmEz
vLY6QjXAewVo8iFACABlkXf5P1Ua2PzCel19R47bBnOSrfJvSyGTpMHZQ8Bcz7BTfAgSJbErw14g
pBTw8PCoNg2IXysXlb2Eo6X9eZg1zlrDtiN+BP2eqD5bYd3Wp9HAnyu9pg5IFccpNugjmJfCRkXR
bZu36o65CC3DNm/ZYzGQw/ewutrHLjhWxz3Km4ybscqRRaNA1/Siklvo9hEStxs+6x/WSifFyXiT
ZFiFUtL3a8SKAjyf5x+RgTwQEMGBaz5bKABfhqmsUbAPWdwP6BPeBpJB8EVqyFYNcBosnAyqsKe6
3spntCHiC4QX2Z4qPbPLHqfOXoTCr4Y5Bp+fkkwYeJgpKZ+jdS7/FYGjSwDhWq0n8PDZ84bW9wtk
gcgb7MdAYAMjcBiFKunKqslHCCCuQwaEKaKwtP47kzH4hkEdAnbUSjd36DIhfdEBFIhcdDb1Sq0m
hmMs3LzymLIKhEeMkamB7gY9aCwh/e4RdIvzGkk6OzpRDrKmX/OFQgEGOv9VYdkob3dL9J/Bo4zd
sx3yjG5IeGI6eZskMcqyA431QKfnQ7tle59m6P0eIiTwvd9EpaGpMh8uBVBl/YVxVv8GVbuQp50P
bumgmhnyPkLn+hAEeNQ2sVF4mLRzWQM9RJ03I/D94wHGUNvbmOfIEsOTjBLk9xzlD5G88kmEAlGl
0F943hjrl5/FcuTzHc6z/LcdjunJw0DnvdaqgNu4z6F2h1xi/g5/fzO0WQzEFUqmuPoGjD/bH8cC
B08jt7GGV99RmD9hygDJw6GHhgtPx/nRx2yCSgpcPoCNTUMOUSle3aFJJ2M3JmBAOl/Q5d0aBGKf
oIje4mc2GlQezJLbn9U79rxsQ4RHckW1b/eBz6dkRyILCEQgsZ9+XXbdmAhZztDDD/5J2GC3/3IR
3PORElOd0dwPSb8Pu6mhYYzqn0HOOQZC+P0DVYKqKPmvJNAK9rMh4nzLysB+2kJGtH62rscWpcjq
e0ao28EewOauNcVEnmWUH79w7FqPzBgiXJ/uifikLMzQH2n4e17WOnb0Ts6HBuOplvopkUeRtX6o
QC3DCIynF1rv63fM3gsoaTfRZxQBVXYjNL6/pS/ZFzEUYPwNHPvMFjW+s0GQsqXAjPCd4d2Dh3Ge
q9NQIWeiL0NMv/N4FHCL3CE5gnqIDxQiOYGCSp1Wr6A+6mawCA6GklQTgE8aqla0D9X4gx8T1/1c
1fJ9mAYUBSgG8m8Qx0LIleD7vSw6r3OUCsqW5thUph+PJaJfAFgRuhtPk4CxaC1RZgs66zuSBedb
Jya4OsIwz/0FqofFTVj2B94eDAR3D0s0mMcmqqi32yxSxq/zwUUKuZpLRhinR8tTqGfy48B+RXpn
qsTeYWhLcabhVDHnNAskvMwAv36xyruolUeJqQJjJi1O02HKjwDHaPbkppBSTLB8/cp9VB69K3BJ
UGOngKlk0iLuS1/uAH5Gzo4LO2qBFVpK6BVYNFtPa1Kw+4JAeQxOnONI5d4D5Q+Bp78il9XRmXJO
8XVqlT4ygMwRnlK7yS6MFcHf8Wn6w2vCizN0/faSYgi4jfub+lbZKB17ned4MiuIsL7gEgdY1FKy
QjrOx9dpKylt1XHk/y1FCcXRgmi+78myJm/THJkIKrkC5j62RrRsq0q0Hqdo2fOv0uz8v2lKzAc8
MrB9XghcXvRpUQCCxWrTHHkZ/hlITY5zWqgIU9t6kAcOzeCPCSo+dbKgcUqoO260M0i5A7uMyM6W
EHija5vWTPoW4iyKtniV/H4fSru2m07Z92wgiW8t3GSic1hulD+yf8zLAm0UuJOh5B9Q8GQCaoQE
FyqdihyUMeaIb1O+U0S5TrX9ZWKGagMHp+phiKGwPFlvK9sAq6Vfw3zEUNFGeQK3KcIX30QMzDua
R9hKSTpJ1gMjXX4sEDJCmrUnHHlDmYDjjL756lwAkGpU+USnQA0ZfRnwWENcPkUAKvS2VpC0ZMUK
j+uDpJfxSOL1opLcPRegNFi7Q+xTNvBOcayB0cy23exEStPQ3IN0iTMAr9/KeYheIZeCKIPqnX03
Bhzd2hhMrXdwSpj/x9F5LMetY2H4iVjFHLbsZkflaHnDsq5sZoAEAaann69nO8GSukngnD8K9FVz
hegZQzcrE6MixJHV+0eirP11r1WUDPyDBXI69A9ySyUiYp2WKu8PgP8KwjBZS59dYiqm3wkZVP/V
fh79RQ8UXT0VACQ7M3M9Op0qTPZxYkqdFd7iuseIz+AtSirXzxDBmbMhLUc/0LTV/DcPVmk/IMYI
pssol9Y8lk4fP8N3SrHrJ+U+1TMZZJdJOt1vgegbyZVv0x3XWbN5oMAwnNPGeNUdIhM9UADfWR8w
hCW6Y4TqO7cPuSncuWufZW9F3zPJucl/iA09fahRnfvwmXN9j2Ae8LE3fvIjpxhYyUNZlikspVR/
uI2sdvGkfevUrFO9oV9dN3EJdL4sx250um6vUBf6d5Ah+ZOJ4f8PixI9MLxX5PZhGWvIfWsYGmoL
vAo4iK311Ub/2h5YLMKDWkt7Ody6SHCIbH08oVgzEIsNpJvIlhgpyMs0mOWrGOX0aMK46A8mNwME
QaiGHCehDZveBL4PEjBZniJA0A2uxYz0L7XHRBL233L6fMzCb9Q3se7cc2s31NZ+Q9bW3HvxKoaX
oKvmJbV7hgWE+1PjpKZZzD4cWHJvBTiVk4YaRpv0b3QXB+y1EUxMH7QPRXxr90QUZx9oS3HxQRi9
XgsxcdSTCIE0TMmu+KkwRocM3cAzV54LLxOz4CyEgO1ddMcDVzjh7+1K6nYwfM9ujOcol7PydyGG
dUCfeDIlt8bQDO+OdoF1WFRhF+eb1wAp+aC7I5V1sjnlNF6/FHTvNnfKr4xgpq7nKxqX/mMlRP26
toXnAFhVHGv2gCUSSmqdF2fve3PsZFafRP59bGZbHLVjZnHqZWWve6GZhEGaAIJTh1YkLmzcc6ch
QMaNwdhrEGZJp/lmKfIxFylnHjOnQvuCFL+kZxWlZXkNWgtOqIzKmich9pb7TpDjliFEE5ldhVKy
7sY9v0q7qC9/XNH79FMnz4nbwyrzRMCHz3wb4/PYFwgxVev390nPbZEW1lqGKcJRlT/Gk1MhGMpX
P3kqE2pussbQS3AfTexCO8o7Eu+s26ITjBthO+3LJWQbbRAv3UE3S3lkgzXPgfHRpxU+huvUyWNX
nTm2Rs2qJuXfOALYQnSvNQf5lsRiF6Bmyg8BhUboTlpbOmcDOkHrQ8xJMtEE9qaqtvmJIniyjLI0
Xt5oGM0vC5jd4zRk4UtRYRbrQSI1o5Gur8myapypfXerci4PXePZDjmLXK6ZVfYBxPQwzdw0oqAd
Pqz7+GNDOcFAnoQl6Ee9IO2f0Q2wT0iEuRXyXCCz3MD/l7Hd7Ncp74LdHKzTIykP/ZLhTq/UbtvM
CkEwadHeC8ijPq0St5b7ZqMWNt343Bfe62Zd9pCvaDG0FVrHiVNtOowU5ZSHcvNvGoNlzh/8ZepB
p62+zNPBnqdPIq7V8yyVZm2k6LTa9UjvAyhLjDJp0DXVsvMa023nmacZMLdb818BP/LJ8yL92o10
RWWCDwLGMJoQGqs2Uv3FAym5B8kyZIr6t4QFl6vjUc1bUx/iso+I8V+rBQsO6ke1Kxbbrvc3Hz+0
Kafmd4RpwMvCXs8NQc5uzTpuFvpyYknpbFr5EvFs4nMoIDIcclbsCVHUgAbHEDfT1a/WVEXqbPLA
vhOuiYHWHJyMI7pHsINAeuHVjjBh4W2Y6xc620cYtkiM16WZIl5qUKrvJrdleACA5r/LGy7VHeCE
ftXMHXnq6aR6BFAI4qxaAq95jILevM7Cs5fP2isL96ypnky+xRQu53b0lAVZn5f2zwpTph6EIhJr
j/rdJ/LeaVp9zN2lObqI9eu/Dv1U4T+7txeZIgwgILV2R4fG8Hiwn6hEAKjrtzF43ZTXdR8ha7IC
jq3U7VHfbo9Mv3ZA75aKj/yW3nrCCWEurdcV4Sn0WheRbbR1mQMitmS4dLsW7ol8xnOBzWnh71Gw
7Tmg3a+iEJwtFsr6f6Lw7R8yBxEfkc8bPuZ4mIDa1wIHYw3UlBzNDKy9M2TQaGja1iAjt2v/E/TM
UVlPnPoCDTsFP4nusZMgm0Q97SCI/tJ9b//OlUrCe9VOm/mcueh+cY1syd4Pia3boeYoekidLvzG
GQNMq+ZAVQ8TG2uR1c7Qrjsqv62Yr6WZT34PXYQiqmzCvRgGcA8x9varKuE4j/wyKCFZWPrPFknw
uAfNdcfMpY2pzlgE2r8jdsX6nxXm4qcRKDiO9Rh5ei8pDH4JKti2Wm3s/x6wSaChmsv1w+axpjC4
osJ5lyTb9lgj810vvN1D/1EtESKudJ7k9BuYZNBHH4J8YUH1NVWEGHv0e2sKt37RfUCmvglCtPX+
lnR/8s537jw1AxE1EYPrvotJhs+LGTTZWW1nvSJBbLddvbXmRUcCowd353wR/iQI57c6JJIwhryr
KvE5kT3TcvYoo8OnMmwXpOxWEd+PntTx7YHRMD12uNXNrvBUUv7q6rWoU0ZI2hhgbxzyhSq+DbKg
imuFpFCd9RQNaNnHkIUgjwVzKGVZijG579Z5b/k4VNLYOGplYvGYLfgl3KcFdkkfp8pe3ni51HSq
a13bx4KL7wRThpBKD9q9J+bUWb8n6IM840NGKOqTTo3WyZj+LmkINtk7EfvQecFq6KP4odY2XeTi
oharnW37o31KCB9dKq7y4wRL59/1Sxcf2npynYNLVOrPjFv9HqgJMfYCApQF9Y3p4eO1IY2j+f9H
cT2VYM3S/NN2vL03Cilr6ihTvfrkXc17ux3Vo7X6qzyKsAX+E9bckcYbFGB03saLTos3eoE9XfRy
2TWOH4hvEY0DGKQz5P8AWRrMJe4wNYdhxDGyayoeMiacpvhVtjYkGjPrnOw6sYG31BG4866QCFYu
8wpOZLoRlHZxahuaoQeXZy+su/ZUw2V5T8qat0dMFrjLZh2u15YdnSvZ1iW39miXOt1wWTOt+R1m
ygo0MXxYJkweuO04EOLBtV8QRizt3uF2ju6nXonhvNJgibXM55HM2K+WR2bSuknrCtyYxRo3Itgv
OcdouBLP7NHf2v6e5LbI3Te6mN7impH54jQli5I3W/m15748215oPvsxh5PzaB3Bx193CNB0zElx
yC3X/pwVI1ra1YN5DXDlPeGEBz8RU95+WXrK32wgZHC4VTdyNwyq+AHbY5tqNDEk7zYzwX+2B7oK
dMckD+Xark/Dtk489A3mmGNsCzvcN9xNz8AuAfC2wb57jOM8eF+9WljvSe3ljMNdFH9K2W+/JHMj
KoutYuqagoXQDlsQsGxNNtJC5XTjQ8uD2mZRgQWSvWwOq7uiGFc4I34nQAkKSy+gJIF98E1sm/c2
6KLibLe6uH0/XYllpFw8BlgmO0iRwKPEeYiqV8DIvDqRKlF+YY+xF3A4oeAPAyxLB84IIR5FZwcP
dOdU6EeJKnzrGmH94qsR6w6ZXPcub5zuTnpF9HeiJvmfVDbjvfF6L9jrLVbtjxG6Dm4nqDtLSOPe
flcuJXwXtM2beIV/DwpOHh2D3dTEU/0o3kyYujwcGH/r0mFQa2x3RxzZhCBrtWiMn+KmuebR5C0v
SG+9i1GkNRIch7LgJERvDSd3BIhneo2NfwBFqFCMzyiGoFLrBEZa+d/a9lruGdKyiHQrZ/1EABIu
zxpb+ttY2fZ/3lisl7FwGkDNFu4cieC2PGH97Z+RqxUSWIN8mWe/9If3SrrWh+la5e0Mc8ejM9pW
fupHy7pH45nrd1fgu9sTVDqd6L0HxLa6qX5hSvQGvr5iclMM3vY1HmSELDfhCUpd0CciA4LFPkWd
ieTRq4p1OPrrMC1ZURvkoXGvg/opoae0+vJkopJHgIFluleK4XLfL+ExsUjz0Mb97W+1+wqtY4/M
3OMaHMvcdqvTiLFB3sgu9x+lGjkYal/rZ+Cxpjwhaqwem3WbyifAh7hMqy2c/5Lvz/FU4lZfrJSY
vsoc/MqJJDidqLbdmEfc0ELgDtv1fuVHx3UBaDoFXRD1Wbt6/rHTlKUfyoI+jS+X6MiSkKxawTnX
aMfAt4AC9maNcXmjcGBF3K+zLJtz25vhL0d38bZ52poyp62hqnpvxCdT0878z2IKvyKbX+erjNh6
d341E/JmnM3LZrcPmv3QxXV82IiAxE2xgNi3DZ8rjSncwEGwdhM0b+dgdHVyxzvjVK8+0ZDEDSbL
GK6QASgf3qzVEt94NqB/eoBRggFW03sYRRQ+z0pKeW2LwSGlSVNoeJxHvNofpHXPGioMDBvuXlYh
Q3zgMyi3K/Kgzqc9BcGd/q8APV9Y2UWDvhzTMvC4ayFOxGOAJHdwXH4VtcTVgWKCPkB5PSUFWJmN
T4tx1PyCWGx/e1wCDg8YCzUi5Lo4BAOxuDeFQPQGDVE+LJhyylS0gy+PcdAjvp3CzYP6jnv/zmEy
/+eKaHUOWwy/kA4Exfw3st6XZ8i55q9bBagSi2mavjlE+gWNPWPoAZuc/FM5VRTjc+HQSfG4uSpd
Nwyx+5a9ECdPIHKIZT+JfmOT7cgFqbrYgUnq5HcU4ZlW4K3Rrmbgu+aFjqlEU776j1EADZmc/SAh
5UJIcfZQSrwISup5KdtlCcApG/lvMnb85RssDwQjQeq6xcJ7n1g+N2M/jn18VKuNpLUIxfINrV0P
J8Rz4QP+82p93DTSkxPLPAQjofObwUWp7R98Z4Bj+BSKS2fjJUEI6bTtbim9xckwsGLKjHQYXx3Q
t/bQbglWQxII0Pj5Tuz+7Tcn+jSqNw/wtEDkIhbTu+Y97njLw+6KGQaxmzC4pOrOg7Ow16Z6nEfP
tw/rWPgcJYVCaV8i7r5YATfOnrYw9UhCeP8dV47/b+2H5rqt+AGgy3wJo4fp8R/Fbt6bx14KW0rt
kXWoIk35VjOBMrqe2Lr9ZMj/Rq9YIL7hF2S3RTKxPfFWq/9QPBL/PwqYqFPj9OGJAYAgBSEt3EjW
KNAhkhZZ78vBc4OvhDXK7OsiEO7OF0m5njy9udN5bhtxEYFdlbvCEpF/gvuW3a4gapD4CGlv46+A
NgznjJwc3p10gw7xEoK5ESkID346R2K5Y8urkovDijTeT0iQn+XidyFJBF3FfR4z22axTSRfWtfT
eu/NNwjGqeck2s+j7/OPWJFoflcbPpYjwDiPedw4lnohk8iXOz+vk2tpWTfALQ/rx4A+xb82IhKb
/3sVXe0yLn6zCSRbGs15G56JahPttW9Bs1+carCqs9hUte1zFP0IXIVwgIiwuUR13TdPqplrJwWm
kb+7JIF28oWARZwdGggzXThTuW9wmz9gAsWuyFrpY9YO5+UOjyXce8Tg4aa92xkkqSYimHJsOn/Z
u87SBFyalJXu+tFMd24+Vj9urH35FZWL82eBFxL13u6GXGR4j8qHGHirPc5yTVD1UYCQ7DQH9SNi
DM/9j/epy69dKd0HzsmSw1kGs76THAgYGlv+PueuBVrzLg1BVPU5gBN8nEs9/YlQI/3Y7JIvmmxF
P1u2evwVj1UxZaWvxfwiEHzvS2y3uPYHWhdFbKLkQllmcbJlN8N6FqrMKpes4H2Eoro4eLkfd2cw
VzHQup1w+vL7q4Vxa27eTTLa+rFtqvoa8eys8FYDWEM+UXtxNIDABEa1TbtzUNTjySMQ/sOZb8JH
lOjJu4jx8abhHA2/i6n0bxx0TemYDKnB2yWwyFXqB03xRwooGdQTYJ/0aUBX7LlUlldZh7xfVY0d
M7U419Q5r/PpV8C8+lQ4rWR68N35J3DU/LbUlG8wZBrvkGDR+l2rauz2iMesky3G5k+sNAt54wmd
wma5ZKgjXfb2JST2dMj9qpR7ypvtXyie5B8rqMcrT8TAjVjW0UvXV3Z+dSk+uBJrsnjnIiaN+4By
FkskMUHmhTTkfttj3MOQ0pMnkl/ZnpDcRB2Ef7pCPIypckPjsQfJ4AtSLilPDo89V2ATdR/ASON0
VyDPaw8hRaMTcY+2+MfgHngUFSSuzS3lkjqP2yH2T4oNCBvdOEgsIe5SuLu6vqnVZFU73R3pc9N8
aBLtweCKVj53sJBAQ04dI+tf8mC7FzUjNPOMCb2zGNxEMrW4TX5YA4CKbI4c90BmV8xeDAeBOC7v
hl2D3ZfWzkavuDxX1zrPMwNKNmvoqdQGH0FRQGEFQRPTLNm2SEpSVz3dBOGuy21DkvQYIafKsYGh
z6wfKZWFy/LqRRFFM080pXU0dB7I5d64a1tyX1Ii59TveR7bt3wUa3dpV7E+jk1uHpiDISs9312R
TY7+cJejG8VibeUjQ7hnmUcXp7+LryqYrqOQyfaB+397iGzdl6z+LspphlkF4LbFGMl5JV6WiCCk
gxVuZAHzqcQRES+cQpc65rY/Brpr54MF1chli5Cuzsgx6B7p/OWl5erzX9iVfXHKe1JNyOAaxC/V
5tF1czjuUwbb7mPw6u5+InZZ7os21we2sBgjGyDPmUEXBVMjJUn6tJfFh4AxPGTBlSG0dRQN208v
fVQT/RYMe13l+QOBJrq4AyoMynqnOjvhzxqmD6spgkuPyZtPFQrtuLSrP2UjIkKTSuBSgPkqcrsf
d6Zg4GpqDG9TalX+Ij9bIlb+6wYP9ZilncXF007k/Tz5wZIK6cnowEjH8FMTItCkZBMO0GXNii4R
gt4psm7K7at0wptVCKNfjaDe8pAh3FSPu2ZBdo4HzvVBaTVJg6nqlzXYRzcYBmDGz/HP4VPf0gEl
kn6wVrQij30Thd+97j00+gwIKtv8JbE/ueH6+LJQvLdBnXP4puUiFfawJbTQQwT1dgkb+BiRWvOk
rUM/MBHutT1wggs0nTsbb3+xS5AvYh/mbtwtVTw9gJcnvFgDc91BNfhUbwnmi3dFTkW5OODAgOSw
qtVPHhpdvKMcLcdDwHOU77QcSBeKYbcw9zdG4bzFQFg+mdztX5ARTfhh2QXjHVkdyX/+bOLmHMly
+umWtbw38RQS6tN3waPlBYH7pyEHCXV0iVIl7WE3zP42tLMUlA3GQzWt4UxiwHxzka1F+BzaVAFw
qVs9QKhrxvG5a3DP88MEtrE4XKoxi6vBf8lvVlgmbtvvMnZYH3fyiDQDB1Mp7WfEFUjjJruQDzff
0XnpkHoArXQgHJ0qsTcNSTWMrN4iqo6MTfgavHB9DXvyUX+vBQ6waUri7mmVfinOZV4q8Xe2QP1T
LBSQ+xKeejyhz43u0bNrmLHBxduQAKsBA+UJb36HdPAZ9p/BRrmG3J+QQJ5PFeEeSb01WN/Awv1n
ZdTyXcGCfoX51nsPXlNvhNmwAQPO9KJjCojaf05RrH9tOJw81ZsZXxt+oRsqAvu7b0rciexilf1r
lFHueikVLTGvZs1fO0GZ9V0CUaplgGifOQn6lrjjXU1kBowESEbmFJQHlYh29QHnkH0pttCp5JEz
Q5UXjpJbIxwi5jBz0RFya9re9o2maNr2FDDH8aVpgCB3vq+W69Bxf2WN2xQD4VSu9F7DdijVJRa5
+SNhPvBCEajycXO0VkQpVMsDJyLzVlRxOR9U2QE7q5FtnbQNdBYZaquy+11aPWeusWuVnOtxdp7L
ldjFk8N7U6TF2kwPlklWs0uIXmDJCEYm/3FQZtqx12MdhROYsW46hA+j9Zfir1MSOZh2SRPozBN0
VRHlXeAL4y/Jgb/csLjTiL6+IggNSIGqJHnc11GZ7AuyUqpd3dTLk6Qx4NPq1m180x5PCE8pbzyq
0L4z7yzwtfmMQqTpWGA3/W4R0/MJ1HPz7g+lfMqLhr8GmtTckcwxUKJDVVmfJkIHr+QSkkEwV/XG
rcByjx4S40G8S2o7fkwcrTCAL6h9J3iDSo53fuTFKDWcQj95eRSqg0NGxSdllOEfPm4vOPn5ZrOw
j/hWD7ZqlvCExLa+OLSPyp03Bg6gGeAAwVAate9uo2YeApy1N75P2oV1eJIx/+wahmt8HeQ638mi
GMbLXOURDFpMTMwOECkGGgF5wALLfwJEBEcvD/gAcAlNdE9VOywgBhdXY2/zngmW6I5ydXnb1qnI
/X0zlgh0jSqQAAClMrL2xCajFSAvzckW/EBH1BZDmFlY+RgKQPnsPQZLt0s34WMm96RrPw9jjhOb
I1JmeF9La2cMGoVdNW6bi48ortVpnkPOl7qVRf1fx26lydyhcjad1rn/KtctkSe0fX6Y2noo3qpw
Kt4nTPBwl0Gig6yohPoDVMXnFZfN+DW2tg07hKkkSvERqTtoeVgBrVaCuFxvKeMj3sLhv8YQU02Y
R7zmqakEvo8cp+h6MHKanzc6ZvPUFih2yTzpmldSZTbnSDw7hrQ85Gu4tPnkzi3nmn2LNyZ9rkWX
ZAWXGHdwf6naiAgCwTQ/Htna69d15HjfFWjYNP8AUHIWYeWfD60gdCWNK8Lg9l6Z5K+ms2vn0ZFd
eEYNYKodOTvFgQTmpj2totTVFdEdF9qIktW+JITayhTmTOPPSMgPRJQUHmEjlbpzCFhzdrGa5Ns4
+8mbg4naPyhenJvpXVpH01dDceTxvJ3yxlKc0qZvDrC6BvXQ4kafY9ghMxwXCwHT5PNOJsb1j/Ng
0Gu0ldvFx0mOJtzPWEoPN7oWnwv20xtC6QOFYnC0+8Oi5/jFUhLRR+UL3e4TtPpfK8ld0b5FK/yC
Eh22KcdxjBSd6kaVmt4NOgJRSjTMi1J4eiyYkgSRKbYsxq+KRW0JUBBiL1rIZbuJCcvBGepUE8f2
M3Gnvi9yI2sAAZI7PM78rAdnwz+REZ5hFfzcdjytWKasKxCtF+4WXOgz0twmOOcYVM2+FSWAKSfH
nKS41/5/Bg9x9dTVLsDnADuVOnCN+XVejbAPpnXJRCAfx/P/jpEfP8SDVjN0POk5aObqsXdS3MuR
vavyxDzz5U0tZIaQ3wk9wL96BD3RJfLy2j45ib0mjM2uK+68xWwhb1vg/sbeFX1wwzdOZlB8su1W
TvLtKMt5JRyA7XeUMzhHh7JXYVz8SYZxc3cdcTLmsuWFUxwBsZO/fdj35dnx7ILgc0B4azd7pt+y
gQKi5Y7QCa/aM1AxB3dyUp+byv0yVVYsMTBbpYOAJQ6Y2Rs0GNPZCTvN65O03XLwJCaCfV+A7mdh
QKoHeXsU78L+51b0SlID5ouwQH172IAWAfWCxT87QMA9RIxP8FpAluLF0Pgd7MgbI+dgWcaFUj/b
jzlCECw+18NS+/DRBpy7RCZ89WKM7eTB8oruaxgjgvtca/lDwkr+7oWWqE64ydxvyCKCORnPZmI4
jetmK9ibswvjcZTwXAHm4WZqyJsr8clwl9sThVPBdMugRjjMwBeh9xYpEcDin4+9S16igNlsV3dc
/RltX9Etxa/Ep8l7lbD0kz9i3hm2+JYkhY3b3l8jp/6yh3BcEK31BKIU5dY9eQmVkMeFKZgnHFyg
eyGjU4JVbj5YQsOx8Mtq0ZyfkMeO5El2EYAi7SMCHbZwwxyvcWTzpc8OH/Vjq6AmzgwmNKezTS3N
BdGOfWuMnhqiR4O2jPH1xgQnYMqG/tu6gZucw2LbrlFrBF6RbmvjB6yzWjwAQIdf0QAl92aRAhNn
K7gdP9BC1kWwxdZjjfLaejuGOFTBykxVDN8JssdLh3lrvUPmZm9Hb8Y3fJxipaZH+NT80ciw+baF
HqsXRODoFnkGVyBKnMZsEYNHjYltpiD67QH51xccc1W9H7uCiaLhC5QYPF2kYMMotXUp3dz+aFbq
O0+NWeo3W2oiDiYpZ2wETYFPKI6r9soHMz0lo5RVxvUju+96ZObJRqvahqMJqvUePTnR46ujwl9l
g7xw4f3mtS3UWCKBjYrlUdzUlSBQ8YtNPBV2X9erDwNo/wzlAoHwIooQ8QU+gsbcNYm3RAfb6sRx
s9mA8OjaA5EUfBtXx+mnYUceWhJmU+1P8WEiSxW9fkBaP7aL2ojz7MXqi/TPHorCg786iYVkyGwe
WWxONaEQ2VonWj4mgRa/gmprPmMiA9mBnHx9W7e6lnfugpwuY6yJ3axw0S/vi2Ur8r2OV1SYJYFM
vBsFWi2QZQemiEUQfn+JXWSEHWXVJfFB23UhQMgcZVI0/o7Pr5nw9hYLD6tU4qW16tl6R15M+25S
09V2F9GJmWeoj8sEzsxmSXLmWbQndrhG3Y/WMD7Zi9dP2aTnqUKlUJdB5hB/+atBmVUdojHR5gi5
UlJum7BwLb2LygOSpOMi3Kx6ykwy9HeeJ3ufHJloa49jvri8xQEqXvYOqzN/dLKgvuoDMgCxoCfx
cUPOWKbsEy775OZ0HuGPjZafC3cScg/H0l2KQUjAnoHJL7is/Loj9iIyfYqk1VuemAfdfkcmJEBu
3Mjg4tYIvM+TknN17vkugAmQvvZ3KEHnOdtQMd038VQEj7NukuZ+XqoFMroZlyPy0epntqzIprSr
5ktz3M09g54R9uSG4vaCj1bwT5TTsDzA/UbqMLbdmFwWCycg5MGMCRxqTReZQ9wnQVijb39YMjAg
IVuouf6jFbCH3Jwa22hYxbgVgu7mUbOoJoq1sMkL3GAjQd7cwnkc+6SYySkLoyDryfnmSNBMXQen
BzMisYhgvs2z5h/UGsG/Rir813FXYzv2pFzv8b2VP0whfXezvet9Mi/o/25n+Z7VZ4GVLZfiRaoa
fBfxBoigrWyvhmQT6i95ZdU3SxYEUs68d4zAAMo73GIj5duozwytHLo1r9Us2et06eXPzeDIn1nj
PybJAWNh1jgj1a9ltwFqOLFDJnwE2pmQ5eASsxVzaHARYW/4KLtBxpe8kOZjE9v2SogG+QtM438x
S0kOn4h+Y0IYxuTkjai3COvZ1je7GYKbmGFFERjydD2PXlmfqNQqnlibIKBCjXH+0gYje9ItdUzu
iAcjRsFXjlWnsZ6c6NzrRv2YYcYi6Sps9eTRDniXYtCH9WTjRug/+pYQ2sOtIOxP0CzaXATv7hG3
cq6vixbNPxDF0UZcRu9ZgExDEz+KB+VfMuGWAslD6cv7WzB4T3HnDRmhdDJJlZd3x6ROCmqiOoCQ
y1LXrQPpt7ngtgFOBVQzffNAVlnRPhBSw1Esp4YpN/SAfPdDy8p4W2Kn/BLbEIuZ7W6RzGyVkFkb
CHx0qU+cLPpM3O36QfKm/fZVon+GSOZ3BP/YqJpnjR5k7AfnliPPZsNsHzZbtsWl80wONNInlbT9
M+oIKO6Rr/k0EgUGgc+O+NtG/97skfES7ExyLPHrW947TWY1XviPL0s5O0EGd3n2q8UFremJQdzl
QdsEV646UxzJI/LLIy5KvgL+l9MprkXLzRR40XiXI4keoeXXnEdwFPFnyYyiToVNjLUjhPU3sPNm
O23CVO5hqc0mb26a7hnFK1isP1v6j01CkIdMQ2//uo6YvXviW5R3KCdb/0eQffmXfWZ5qJA2Pvuz
xPYnWqf/aGLHe+fQSx4q0+lfCT5JkxVWEmOR73zcWrP7WTBIfgTbNs9pQQ6CZk3batrNycE+N6ia
UMRVts91bq963DfsGbja4xjVv+4Nscy5nwePLTJ7iyO0Nv+xL8NetnPl/KnQaP6ejBd92f1EX4RT
E3bEsl0Er61rEEZJOny5pppwvpKPFXq7FmBC2l9QYl1+lrKI56wD9vJ3NeZldQDlsl63vNp+u7ZS
ak9BdfAFTM5jTikRmxLBs+ppJceACAMCW6C+kSM9+gVAeMoQ4zIqCad6sAb0mGmiCzlniRW2IGdw
QftRVbGBUIeBQK7qzn/9tW6fKPfNUTlzhZFUlfsjwrmcxuVdEM1LfUcWp/2uJ+YCa2pzimSnBejS
juHZ5iAS1i5PvCR8iLfEIXVzDOyvEJ/DM+qdstw1yFEpIBW0yJOFlZsTjAg2fjFY8SdNqpGzt5gB
D4CZZBGZdiJshJKnpTwIbjx0A2jxdrijVJ3hCQPHDDqi2F6Q29t45UgTwX3WG5jr5UZFCEherBYt
/qJ5cx19LJEV3BIBxpadq4IDTscAbpDkMMRjF+IL3aNHgevwOEY1gQ/Icyz32DoL/Uo5AKSHOrwP
uw8TEp2Fppmf/azC8Rad2/EbrYPSP0X1P87ObDlu5dq2v+LYz4ZPossEThz7oXq2ohqK2npBSBSF
vu/x9XdA9rlXBVZUXW6HX3ZIYjIT2a4115gAdEjc9XpxzV0qv436RgewMfTFyyg1cWsQoyGUT4L8
zoyNot05o4uyOmbBmreECadoY5uFy65rcmLf6yOSie2Uhlq6K5LWeeJtgC2bqMAtrkgscZaG4wTC
r4yqBlgMN8B+lzoT127PdPJqzi374cbuqWjYWJExp3k123sc5Zj8bDJu6T9tnfveDhKp3t6kJYCb
FZA/GPldSRZxZUVTLrcZtpE9OQZCJ6sgtOzHPihy8g2OQWw/KkNKyMkHFT9GOaUDdMa47jchxa7d
ChpZaeNDb8iXFI3fTTXW4ucsLPJXesebgN2H6MOqhS441xwh2QcJO7of9dTv4odec9rgJqwLSSEf
Rfwsx4qi1zLPI8qiKr/Zp9i+AhS13IT3pzZN30NCOsDv8krf5b5sLEI6joU+sAGkfOeVcHRWuLfX
yaFXNhEt6tFEtfIazf4Yggv+0UiYyCBc3P5d7Faev7bNmh3WC1m/OztAqrBLKnu0V6NZ5PfQdsnf
a/BZ4McO4knWZv29AUOOosbgGrp3ZCdeItyMkntO2/yeYiasu2tP6O1WqzyBUDqhQJEO+BHxTyjd
107fRJ/An5CPAplXPRZWiUEn5UDdM4SuMl91GDS+VFYuvA3YCRIZEM+chyaRAbcDdltYdqUV/XRZ
gtB/jS4i62T18rbnAkyNUtCq5xSEbQdvCnbOKuEpqFZQmNgEskT0PRX3FfV0LmnX66nkusHTa+Bm
AJtH/pA1Eu86qipvbSQep0duVuoO9TkFLiiR3Cc05cHBqEJoPFXaU4oc2QC5t3wPJCEAyxsEO4Oj
5jRbgNpCN8s4eyfSwnjO0QQUVy7AyBRGeS1+4OyhmevRz0xKRjPZRHuBWv3ecoa02buGN3XrpCK3
uR1x0hF7VHfjvXSGlrKVwdeHTRrbxbfE98M/PYSMj5Z0B0BvQ8Vi+oGboUj3sJ/aeiVT4QvENm37
PsQvwjtEVRyHV2gduFMjsmuuHCvXgUghH38astB5ckDrc3/pugHZS9pBmdan7luYmtzWp6ZGvZdY
PDkRRNqfJsdSBDPBclGGaGO1Qg6miYN3mqbbj5qbUAusxVYyu3kS424hGEi0Emkl0RMTcpqvAfg7
5x/tZmJTLAoq7ch21l29k11m/9n6haS83JjMT3JCUIhjgi+2EXlqlBqwNQxyzxavU9ZQYMMbpdBi
gxxZUXRZUB+4EiREw60+KsJMVgfyduWnbK2bgBjYtofP1LLbkKlfdwrR9z06kAZeGUkgyNaCIggj
XNOWW25F28fJJx/SiAfmeiD5iHbS7bbwdqk78GQ8kI7znDE9cCCH/oZwiJUcTBM13bYwOvM77N8q
PBQiQIwdqMa8hWbfxZsWBT+7u4UfBJNNM7/olS8/ebxtna2Z6lOCRInyto2p0HJsUO1wTaWCMb8d
sEv5nKKH+N7mlZaR+nOsx7QeOygZ1F4TnvAL/Qvs+eSD01Uj3UfldeeCoqjwUb6Jk/G6FHI20SEI
/zNjbx1RvOWBA0yxK4i5g8DGV0M5w2PatcOXckLsrjlRjAS5nrqbKhyIMZuWCGHhou9+TNDhGTcD
HgTUhXHHmrEClFnt8WSqHvTOYIL0SOo+jYWZY1eYM0pohihfBtLYo6eCLU4JhkTJqe0QGMGVajBB
/Ah+zje+2rImZt5j/XUfsIs/W7pvjDsZAae+06guIVY8uk7E9grhnWBgajoPVhJQftBSwFFuJyOg
rDIKRnPc+EgwrzhR2gQgaY5yutYs+0Ob2i0nWcLhVFBD2q5Co9Ri7pOyupZd6LqbKAsUlxQIMeZW
DU33dVKj+VkPxszY1GRl8ejqSodp7WNot2GkR6LHGUU1JrKj9Ga0hSkIsrhe82fQU759y31lvKZ+
2Wh2lUlM32dLoMSe9D08cMp58we0nzxRSd0Gjx1eoSi+W9+MNqSDHALzHjGPDU+q+IsG76Ncg6wc
1a4gx/slC2o5AJ/Rhuu/lzxMeA2RZVKJzSkjckAdXVUCMf97Gbh9X2YJTjSOmYrbCh+R76YeRESB
U0HupPOoTQDNXZrPfkPRKWVoyNfgFPT+h8Imo4OrS0S4L0thNBCGEQ1ClxYu4FdC463zUFZB1t6R
yja4w+eV733S20FMGyOcrCtqjcKUSpsyyFZ/d3vTHDPudhu0NdENeQUXbjhTPd79XS+IWBQECDeB
8uQPcnXNY2ZG4XyBQoYlqEx++vs0UcwoOpPqX1kbHtdagVhRQ91KLKRI5e7vFE82rlBess2lEZhr
weF5LWJMeA4RGubxgi3UCT8jY/ZV46coAahi9hz6zRlLFz5wF7No1miSRkhTNiKX3dA3g3kYWj+5
ndDYfR29eLxyCBxs/vjbf/3rf56H//Zf8od/W4L+LWvThzwk8vXPP05ZDFnkvrnMW5Zw9YXXYc+d
RrHX8fShugPpEkhawnnuzflWTtkmgcqzEDWiMHGdhQWgH40VlkG8njSD5CoUxp9a21T3vDOG6/Mt
zR5aR8an7BOozi1h8vaxGdDjweyjwM9hamEpW2nhTT+1xp7DtF9bGr4Qdmp+q2QP4ByDjZvabp/P
Nz53Y9H4/A11ZWH1KslKHzdeBp0fU4ePd0RWRVeFCPGrBNWxq/2GCkGrC2DwxMn2fKOvxpasH5k/
mhMI6gx38QWnseibwEb1NtVt8VmYgLGzotTegcMP3+qpSMdc2zIdE74P/mWLz0iybGjwN6DArCjq
XabcbEOparMZPFyV3torSyemotvKgkwoxcLky/KMroCBD2xSyY+VGyV3g1n+tNIuvX97Q7wlLVzo
dYZRLEzZEl3aCJugBcDJrVcDEYF3Brvqjhw41Znn23plAEdnLAcTSBefPYdS3eP5QYUthiupa60V
tFFY0qOxis2chAUq4RWGGN1bF/fcnjt/LvYVg1q54/aiovEBndFehRp/D/NR21rtlL5/c6/w9TRc
khSC0Ia1+FRp6U+c5g4XTuzI1l4euTsKRiHjNgL4idnLC76Iryc8aG1Fba9rKDJCyyWua9TBpgIN
XiLaem3YkmRuCZ7I6p3p85u7RnWlYTPfFWNoLT5YN4cG0hC7iSlL5GNUtCQcVGH9bAAU7tGrBm/d
J5WF8zlaPsIDLDBj7vpvR4GGHwAHJCo6DRjvYfJzbuRIqNac3pf8GE+MItMCCzsQTRbVMYuvBuOg
mQsXAM7AAT1g6MIKIDqzpnatvWAwebopSLTz/11m/nGvDI/KFGqI5rVslSvNCMWVh4Cw0iLrwgZ1
YoGZ7BnshUht2f0X36swEBkOAV2p0DFQocsDu/eHaB/YPcS1qYzevkvRnissKW2XoVzsvXh99Enn
MhUzXJD3Q2/6GwvPsH1TRz/Pz8STY2i4JqgRRygO7OMxpMgf7xxFYXhckZafWt/bVjkG9dHgV3+l
UybllIIhlLa5aMrnSm/p4cAu1Rtw8iAFXNkeZReAH9QF18jXpzX+zmA9yashUMTT9rhXSMkR3Xgg
hWHhZIiZe6g5O5/7OAl57EJ/9lWFXK8xNLIgE7rk69E1efD+haF1hONauuOYztKgPefxnlUDnAfD
00o8kKg2J1hZHYTTRxc25F8/6/iGQP2ywMRCCrK/hr64ngg/bXISYuY6m7Lgi1aRwVk1A9ZGBSqz
dyJI4oewqqwbkmP1LWZ44h1H7rQl1e5cIcVRL2NcdC/IsjOH9z3aLLL78SEKdYK7GuUvFw6seWWe
+3UX30fTkKnG0jHXMfkKPwvIwHoD1gcYXWzBtYt1OjYhrGFAIee/ya9757mWjeOZARmFEpeelmvg
jQgeIMulzjtJ4Gxd6rK7cWdJAEGCn15lVrciTIND2XoXfotTi47Nn+8l543Lmf/8t+2Y4iErMlH3
UOkHW9ILYYzXyP2vgISXF5qaF9Wr/gJQYIUjA5ZysegIuUQtpXvW2mu+2mg09yRlMtK6cGQLIELn
R/dUY+ZsLIrSg/IHY3HncYu4sWb+LWnHzNfXuW4Vt5qKqr3dDwmxeIuqswv900+NpUOkgBuJIZWx
dDN2qbHmFoEHJwCXGrYvXgQosL3iSnFdvxpx+0KMYsgduMD+oeCkIMOFJ8CW0Ej0qBmuvBlRfZcb
6mfEriRYvj8/JvPRsPgAFBXr4FMcYn0cIcffOpuHPwehhSqOwkqnRG9vkXrbnm/lxChwLLlcaDmg
DCEW09qbBrKvYA/W9ShA6loAUpRtrKi9H3fnWzqxtbJ96xzsBiNuysXcTXqzQ23H3Y/sUHU1BZl3
VZDdWRNGmVMQMtt3tR7AgnS1W5xDqrdvqlyo2eskMW921cUUSwcqP8M+sNeulmvvGymorRBjkd9S
cp18Od/VE9PZxuLY4qXAxNKXD2gUktQAl7SFUHh2ATDxqSVOh5p6Kiksw/rswtie+IqSk5FPiEG3
TTbveK5gogPM0yakj2itvi77GPZf0Ti3leG4F5qaf9RiWtKUqxtca3g5Ly2ccempMQbyOIwTRQoo
qcMWRGkYAAHHVG3bW8K4wxlLu7BDnOyhYzjSRnNj2/q8Wn7b+RBxVhF0JohoFF3siHOiIilgolPV
kR/e/PXITMAjZw07CtzocVNSgyVPeSmX3MkTH62yiMgboDs+UFUZu+jwutK4sBmd7J0reVVy5uvK
WfTONhudPZAJI3y/KbcaULE7yCZ2tAkpLX/7c4VR5BNKRxomN+Dj/jU8nKDBMZSQVSRKI+45Cr/u
bVUg7zw/lKf6xc7luIaFHawyF/2KwWjn6I/tNQVnNgZD0Ie1BI/aFvHhhQly6oCeVwCPB0I61Hou
ukWtvpBtS7cweVL+unDyzkYmoPIDYH0NhnEAcjjp3aznnTb2L1VVdld4+VTXU6tzOX97zyVnGclz
NlXbXmw3dYIrlOrhZGK6qw4tFVC7wa0f256i2L/QkuvCw0Lfw2kxb0a/rQxebxiU8htwWzQwFKA8
DNSRge4VR7wLY3xq7av5fYarGnlfZ3FY1EOFRKtGTlEg972Cx0iWDfeqTUUO5xpwtHZFaaLzF5Yj
7wvqb9m5iVGYx/3zFZzHEXA2iuLEp9IWGUYaSP3P0UoPxeR6F168J/tI+khZXLHgWS4+XE6Ng2OM
cJu8MG/fq9CK1njwTAeIGvEtVYJYTsAqfPszkb3bnKVVOtc6uejjBIIOfR3o9gStqr6di0bRCTbK
uHdp+7sdBuGf52fNqW46ymFuMkMlu93xqEJCs7wBjsdajnb9OEyAxqscOWuEI+nnPnCS27bXxh/n
Gz21HRBXhijq8pyz7MV2IKpMlVYPKYFSmGGTj9q4lolGgQDZ4v2bmyLuSUyGqOAcBFqMKC7bc6UZ
uQPKf/VNQLTylrByvEtKr7twIp7oFWFyypyE4s3IHed4KFvKlyjKqiHFukLsYpSV5EISCf7a+Xm+
U/NPWpy9lPkxKbk/EY0Ri482CM+r40Kv1yaykvsK0+qBWs8Mj87z7cxz/FU7Jo9gSuUEXVpspY4q
szgCbYvepXIPrJV8L4da4jtuApyapHo0OzQLBcchJggq/n6++XnHWjavhERYQqJMEhQ6HlCnylrb
VyYrXtj9R+WJ6QOqbpClTpftyjHTLkRcT6wFhdcpEXJiXKaz3EFbtIkqiEkpOpNP5VGaq5dc1P46
JL0PwGS2p0QC+eHNnWTPBv9imqYQPCSOOwn6GGg/Wu115wKny6FEvJNkp3fwIGGa8KK88E1/jdpi
VDkUmZ+OabMG1WLzdpN+JE1aA1Zr4/i7HaTqed7ivwtFSSe1UxV8dj0YAkqYJoo+UHP5n1IikHJz
vuOvR9tW0uVGYXLLwll8sVwo5gDfFBIoFVIz3mOamPwkJYEDKgUIN6ASbLUaKbCxVuebfT2pbMUy
pf+UhQBtmFfxb8ekhC8cOpgq4V+I41iczSgTbCavqGd5YRKGF3p5sjndmXNMru5yaB43B7JQp3QJ
kdPMAPyEjse6qhLq4gdtoCg7yMHMvbl/84ji80URvE4fjxt05Ewlzvua8h+NtGRkps3HqbXkVWR7
PQaaeXOhhye+I4ZutKk4R7i2Lg5Ks+zCFJclSj/dtD6EZgG9HmuHjeZ58SEINO9q0jTj3flezjvP
8SQmps9+zhOHVxzPq+NeEqDNSSOxVPH0QN1UDZgMxtx4lF4UP2RQlj+ipsY/gCKjC+vn9S4/tyy5
GfAel8ivjlu2IAuNVWlzYMIv3ZJ6VleV6Ri3cH7yCynDE3OHCK5uEpUjlMsmeNyU5hlREVgWEocC
ZmM1jNOW2mrEzlPxMfdw8j4/pid7xhckroS6zrIXp0qcqkCbQqQnlDhnu5wbJDJ/T9uBzkkuDOKp
z6cT4HGlS9pJqMUkjYyBGo905sdMFAB2leZvLbg7EL7NzyR+jT1Ao9kmYdAu3OrmTeV43nC/oknH
5RrJiC4ma9yPOBOlVUMJCPElDZeiXUjg48KSeP3heH8QPmZestW8WoOdDpOEwu9mXdcRSB2KAjZA
aIodpE6IQzjDXBhOfZ4Jy26p+XFG5sngdrxYDpUogCQ3ZkPSqbTuo4QXZBBlmJpZZhni2uJVe1HU
FAtIkR7KMgVVGrrNtul8E6xHX94JoGqP56fT628s4fcZhPLIPHOCLKYTymufEjy+cZ0m0CE6Ntkv
ftwMezhB8qlpqMQ8RAPVhRt03Igsz7d+4hO4vDO59fE/6jYW27yr5EBdbkliv56++uCPSbxgMj1S
0sQWuDvf2Ot7EruQTpqWdWObxjL9PJviAkTEnUIg7T5gyAVkR039wUuxzCWwpq5yPwUm2TZNtLWR
Irw9HqxYRLTPbyEBsi/WU0KIVAB4atdOHP3gQVTf4dDuAZKNrffnu/p6AdESFzJKSDm76e/xntSW
WPPFNnobY8ioOC6DZh+S7rwwoU+0wg2MB+Z8NSAnsfh6peaC0RYeAzq5lP1i/nOtGaBSz/fl9Yan
5hDk3BvKW5gux33JYdZCkh7As844rzEwuyupR1/Mfpr2f6ElyQ3P5GVH1Gxxk+2AllG90mPsihgZ
P1NfXafAh+F9mMnV+aZOzEVi5zxCdCjVZNaXHyhwsKWRMzsG38eaKonW3lmD0d/pBvH6VWrW8ad0
pG6vVl35VPfy7ZFk6HNIhgwECpJM52LdA+glvpMio8K8MLslHT5t8x4uZSwGa3u+r6c+4C/Rgvvr
8y0TgjBgula1Rg+Op6RMKqaYjNr36AHa4aXMxDxsxzss7rj0aBayCIDSixnpeJhU6SPVlqU5mR/h
3RVPhSaNJ0ND37vqGsfdpHmWv/m4olWUazwodWJny48JrmcYEt/q1gNSyhuMlYqN3rv2X1gHGNwR
B5z1BCRyj9dBP2IMLSwQ7VQcwgWdTFit5lSt8fJ7e5CKrvCeZP8gsUpE8Lgp3aBiGZE1sieFZYkC
0rrFCc9e+SY4lrdPjjmWMosIyIDbizVnVDWmQJ3ZrUuvHveTCxk7IFG8S7rh+/mWTu1WJOI4ZmZ5
Fcnp407JxkzdKcFto6yK9qqpeCFnDkr/862cmuwcqKZNbS1UTHuxWxWmR+gvovaydLANgcoPCrqy
y8PU5N2Fw/NVU3SCWzUvYUy+UJgsbkkTnKVatni7CrtTe+xRxkPZt8QYqELanu/Vq3U1N8XISYKk
3HStxcmlYeRNXRG4ozhL/QPyZx8EURM84MlW/+l2FiWpEY4d+YUenmhWcsvFXogsAsfMcpcklc08
KPDC5AjgVt18wTZR3ydpbLyAXHVyIFB2+dZ1xoPh90YXk98GhZP6wTDBssspTjMw2IHK0ezGsO8O
54f1xBckk+fSQxMJjXglRQp5AhkwE9YF4M1rFMuQORV+bgjArQvr7NU9b+4V0knStYwlgonj2e8h
LgnNIZ6NOZMBazbQrpYJgAf5grYvOkN+5R4WfxxUfWHZvTrpFg0vpg5MF2T1VjCtm0bvd7wDoReF
NqWa+hQV19DWgw0kLyrwMR++JbGcXliQJ+cQhwELnwwKkenjjgPZm5rKxepEBJhQrUIB1nLjB0l2
64EIiCjRKCGDjCAuLhzxpxs2bbhTZNG4cR43XCkdBCtOW2T54u4z1I/ym4EN0Z5SGLUphZr2MSaQ
b1+oc46caCDHH0KwxWj3hebqmZfPvUXEvyZkVae3bZNl/fPUZdpDF9SRRgQ3r57PT+VXuyuyIl7B
RG8JoJjI6457K/PJKkcIOGvwC9pENUmLKh7HYvXp7e1w6TS5brqISZe5N44Lo3Qq6qclYajZUWes
vJsgoG7lwuc71SG2ViIXLDkMGBcdCptJWYkXi5mJjHlrjv/CVHeX8rMndgD1eyuLZRnEMNoBf4g1
OJBmr6QHxT1wZwqRenNIhC/EZZ0cCcWZJGgWxwUcqTLtAgPRjcyNPwNt1N8brSLbhZ5oc/4jnZj6
ikstrvVyzj0vdXQY5ThulnhiDfEN2h7MSqjg/XhVdcI5+Djrrjrg7Bc+2IkdjvuKlKQPdOCbcnGT
ECpQGiZbOoi5tHom8vINIuJ037Mn3FCCn23safaWcxVQ+fPdPfUR5RzhIppAvH85VTC785s0Zpa0
qRz3lKVjxBhR5WfA2rlwOJ2aldzakb0RGZGvxLIuuZ7Kt0GEEADP97nIy40iqHBhz5x3iaNrNFOF
YCESPkX1orPMHCoL5Gc54eKGvHqEHqnKq9nvdlfOdpd9ORoXEmqnBnCOiMziTsXreLFHuwOWcdh8
GevKztJtHrTjDuevcU9d46U46MmmFBuI4Lpu85w83qdESSUUySZjXVKUuGW3BEyIQRncSXVJInty
FDn9iCsSGiRVcdxUHKLWT1VirGs8Ma8oYrCuCtxTrgcqF9/1tunvz0/DU6uOT8bOaHBTI7113B7O
CVHTSLpmmtVLTLniIWyomotxyN00GEZgXj3lF9o81UeePL/C5sRUlpKBAsG7nw1s+6PbiPWkl3G0
Gcs+zaihx4cRCHV2e76XrzMjTE6Xow31DJsL9bLH3bRziSHA6LIxR24brpLwF/J6cPVdDD4ZcB3U
MPY5ZxcGNjQ66g31nZcLyszO/yKn9hv6zRMe2RdJmsV+Gisdn6ggRP8WOcaDhiGLQKMh+z3htP45
yxub0iWw9F1dmZfkcK/bZv2zwWLkRzifWNLxGBSaL4du9LDryqNy01rWEMPJWxnujtqkelNaQb9t
0lrbnu/y692HZm2duWzNmqzlQ5eCfeJa88GOt7q1VWPk3cWw7w7nW3m9ROcGUHvzkuakEMvOxc40
YiQ3oKX1bDYeHzMtcC+7oSif3tySstgF5jc1d7TlZQJfdIJ0gzKoTjSNrRtPwb533HKvT7280KnX
i5NE+izcdSRijFciM1+GtpbVIdJ8F6y6meXQw4UGlipzvB2CWA3UQH1JqPR6dZJ3RhTKe5fHKGmQ
42nSKoq5WxsRH7Wb4cEq8batsJk7DA2Vt3WIjvit4zmHk3jO804k17Qcz6yL4xr/KTBZwdRS6ztU
7Aw5D4/bFH3Nhcn4eg0cNzZPo99ShEXrBX0/K4hU1QCidmpYEX5rbsRk91j1Urevcrb4FFfvC/Ge
E1uQgewLmALa8/mis9hpc2E3tk/uk4x7pO6wMezWWmB9yTQbt6IC7ClgUuxjBxCmZYXjsZ0a3YVt
8PWnlRyYFFTN1SVsAPN8+633eeg6QSP0cTNWmnut9aO/HxPlHeK0nCAMjZeudK8XJe2Rh6aMhQaJ
wBy3l4BwBAHkjjjpGO4dEecBM7TA3PhWeynY8PrDKsEmY+iG5FlMIcZxU9BkhglWRr+xi6qDatjV
zWPowmzX2yZuKRke7K8Yr1Q3Pm7sFybV62GlbT4qymaLyMqyxCoZdXiqQ95vHKzC73oqaA4ZAVm4
V0a9D4TeXrgpvx7W+d5IIpjrj4OG0TzuK445gyZD1WOIWLJ5u9GwAqeB0amovpxfm79SnseXOjUL
XDk6Sa3NOa/jppKgconY++MG61gwjX2KnmhVWVilIvUz288dzKwHCWnnHarcEdZ/RHJkNQOi8SjA
YHfVJ6m8kDt9faAogw1YcGmej7KlChB4VCuQEUNR8QSmg+B8grXZZ+PP832fj+JF16njsueLCiGA
V/sgdeK4bukWdAW/hiBEqbtYI/opw72O7yjaNBOBA5VSzgZcZ2Ou0hFu3vlf4cSHJugyt06wDhjE
POl/W6+W68GOjR0mtS3iW64IzUFUtrhGMG9eeAidbIp8GiU47Pkof4+bqiOTW0it9xtj0hq80LJA
t9ZBXUN8VmbfXnj8nNgMCRbz4DJRws3vvUXPgo4vIUCWQELqtWzdGjr10jB1rk1KVtddo1O3bo7h
niph576eKv/Bn/RL9Z6nvjBlrGSIHGTcVAQt+wxD0NDzAX8hXb8dDROfmJDIXZZO8Apxg4V0aWib
JKG+n1tM++n81z3ZPOuKzcNmPi8fvFZSe0HMxrHR9diGQamTUI47yqKdyB7gJaKPR2TdQnkosInV
1Jv11g7fgMTyXBQ0vw4X36CRSDvaoRo2fpcW3wscC/em19qrvi3bC0v2xA7JwcNcpiaUqMiyqMXX
W6cxpn4AkxKD0sBB+dAPiLxB3YRQb4xmf35oT81mhEdkbslk6lyejr9shClmbCmmV9m5wydJAxsq
HJubqAgvKTlO7UZzcGS+LqH1Ws7kphUYR4ZoHWOzMPKrIHPALWGEhvHA+T7NW+1iPyJGwblNzSsV
tsuSV5WMXeHnnHB5aTo3mKPaWy8HQ5S3zfSxsYFeg9tyt78a/a+jWv36V+3+c16MVUi+fPGf/3pX
vGQfm+rlpbn7VvzP/E//7189/of/ugufq7zOfzbLv3X0j/j5/2l/8635dvQf26wJm/F9+1KNH14o
2G3+lyow/83/3z/828uvnwKt4+Wffzzn2HnNP80P8+yP//zR1Y9//sEj8Lfxn3/+f/7w/lvKv3vI
k2/Zj1f/4OVb3fzzD8P6B8m0WUeI2szkwsHS6V/mP9H5E6LyCMLY11hYFmdzhsdo8M8/bOsfDn9T
n5Ps891rVlPVfBz+yHL/gUqXvRAhuUXkBEHF/3ac32P0yeYu/vt3vMJic51ZACxo7tIsaS6b1KEc
z36ixHol/E4gwSmmaYtoQeDDrPuZt8p8gM5gVusKlkgs3YepDOTWjGNz2ButUTmb3wbtP7/b77/L
8UL89asgOULNRfqMO6A9bwy/nWCED9ECI45ct0k1bn0um9u2qj6Mjn/p2XKppcVNpc59Dbs9IpWZ
q9d7KvmqVWQEwYeIspwLK/F44/53pyhgo2zTgqHxKi2SKMDKuDAJsFnS3U9d3a8Hytk2LsV6GI92
7QaUcrtRPP9vNMf1/nz7mP7e/GJMJ6utI0mAAVZPEL4zuQNuUr/tPigTw+7zTR3v2//p6Vx1RIwS
MMIvcdJvnw8wC74oOTPJ1WIH+x3wOHCGYw0jaZYAz886qLTd+TaP97l/t0nxAfdNymJ5Xy+6Z5MZ
t+yA7kVxXAEjL7V+a2haALG11u61WBgrLwinw/lWf2kZ/9/2+u9mHYQvnFAkCSh7Op6po4/qOG6J
zPDsyp8cvW1vfayUoy02P9LbYYlITWalMmxmbXIJGy5nibiqxsrpvo6TSOXB9hHebVMh4QsROp6s
lZ1jr7UhgB6IO5TUeKRjHZ13DypK4JKe78Cp+T+HzR3CLBQYLZEcWFvhqU4mb62sGBsiihziA8oD
vMZNs80vTEEiAUen0a/hovaNoWKKs2ktg0njZBGA5XKxzgkXAJPjduWyr4Th+9zJIDWZbVB4m85K
tGTd+wZ4Lrs0uhVWsBD7w8mTCh5eTjCqGGr0yHrQFLc6xqq4ZKlGlavWzkwM6ghnZZuyaixyxVMz
fBqDSscWxenyx25QQ/o4hVgTQZUHmbCO4Ac7kFKtrjt4XlH+BAgkw5WtO9lDFqSc0baege7aAPbl
DYzZSrFSvLyNg9Z5Vc7zreyKjYCfHz4AeCcWWpROz2lelUDINBwTv2Y5hve7FFsl+65yWl4eCuj4
x8rurO9gmoJi52FmZm9w4IEHA+EZJ1WvCMkYTprzrPsC8LZVgjlf1ZR7fsDdpttXqrVRKut1AHgu
gIZGWjNo2i32qFq8GVqYSdiyuA+tmXrYCVRW8chTWqi7vuvy9zZE13Q/5i1I8zSZ1CNOGFTO2WFi
vFNVXf7JMNmAy3qj/QGkU+EJYPkhlfWTl3gohXz7pbcC0FK93uFe0iVJ/SwBfD+FaSu/cB0Z9Bnj
LK8LOGjPtRGRDqHyyfxix9l0X0W9/wKdu3/f5ZUyKJj3YtjuDkStCiotXqP+2Lxv4sEIENEU9uex
hse26nIsUaIqy3EXBpn4ERmx728dDwKgExfOhwnuUbZKcOWCmx45DRQ1I5kOhZ3DtTOStG1XPba1
7mokguNgwqPA6Wuu8nNAXJ16xlDPi/YT/u0/mwiwwCZC2nZreSUlDbjAubg8jUJ172y/Nq7LKOzx
1uAy9oGTUoFAN0JDYQWkXGv6PBCi7fYScLK8BnBvWdfY4GBvBl2876I9gfzoMfNg4WOUYtXtKot6
uNJErqrHmqJkEz8o1yoOc5jPvgLnL/Od6moZrCxqDXFPCCO7NfEOAneFb4RVh8Z9zwOETLte+2Ag
K0SF2yoth/e+gJK+rmeU8qpgIzPXumdKaHtDnjybAYbmkJojTI2qQETAJMeu+QrFqi13mqZNxJk7
ZY+HsZ5sloqlIngHjWoegRvU5Jt5bYEcaToef0irY7XlglN/o5bG129LlEWrvogza9VN0ewT4Rra
PWJ+zz4YQYl57QzN6+/iqajwpjYKg4B2107DDnprIzf4JTEVYHUTF8dmEIbPjd3bdvSYl1yiVphn
thixyal092M8OOOdp8ZeuzOqdhyfBsglHRGy0i53FKUNw4tXB9Fw5fdY1eNsr3qsKEZiS8l33q4g
Ydw+qe9zK0vbzzVQ+e6dgXNX8E5gro1pGwvlxvLHoKbu0m/Fe7BF5pMNkB9vDDnm1V4TuAgMKc55
wTpnsqo1vkJRsCZqWjX3TAH3SRRjIa8sPLog3mlFFa0NHWeeqzqgfHTdulP4YZIe7sImGP2PmW4E
1sroYW+utcIVd51RQ00IYlEi2w1HrAXy0tXaA6YN9rjtdMEOwqaZ2/qTjTvUgyKb/F2326n74uG0
Bg08zjyv/JpLWU3NOu9b0jV3gdGVRr0y9MpObzzTK9Uhl6HsFIZDjcxyanlKY/ZtyAg6v0tj9Cn2
xhU15hHbyg9NfA89DUjZJvRD+SlpbTxg3GFSnICZbRUrCMpIDfEbStM9JtlMwtawtXwD9bt1kBoP
zaeSSHZwSCMdq4FEQFvENp2fvEIRFj8BmZu8FT5PTg4utZVy15nwjHNviNM7C6CmcagB/+YfW4xP
c9ZRJj/Hrew+QVt0sXKogjtSxxhVUObtqdVkW/5NTqB0hx86VF6fEhv8YRjXqSse69z0PlrB0OUr
9IP2pp90bL2SIc2+eUFCoWZf6quRoNGHOijqR5KH+W3njs2G4sbus6eBJnd8+PIEMLfUIjTbnshe
EpTDPcTpb7nl4fFVgvPbYrUygdjDybepk3BbB263w3MPzxDPNzZBoylox1WafKrDrhMru9XFzejX
2zJ24q0oyhXswj/9SAJxMRNHrNqgsQ85Rrc7rXJdQPKutpqU/77qKGU5hIV9i2+jdxfiUrcNzWxn
dzNvZhDyRquc2Sd86nZsQPG1bGGoTuP00RsVTvFqrpMLRzw8CiG3kZtCOcD0DBzlHg7ubEfc4Tcm
HGyFrQDEZRgnwa4RxcFT5RNp3ZytCP+Yb3VaOzuVJ+mBd1d7FVeYVMNZGA59DnUV1Dq/w2A7ezA/
7CpKn8ZtYQ3PmZs/xbGXHCrQU6M5w1SNIl7HDtYVO4Kz0V00ZCB1KQm7ievCFDjoel+t3tIBzYKZ
XrWO8r5znbnKcPY4xJnx7PQ46K61VP9axhPe6mPIaV5H8b5NsW1d5VGPJaCXP6Fikk/e/2HuvJYk
RdK0fUW0IR04hdAZqWXlCZZZAq0d3OHq94nu/Wenama7bP6jNRuzETZdEUUA7v694hnX7snhrRez
vwzujQUEL3zYMXL86UeRdQJVl3a2sf+q/WSgghesZ+Mdw7Qt9oZ9AR75d4pBKzYyVunycq3KikEy
JAF7sw4LJPuEoujIqpr5CELL3GFXOo259WRXDlU9rdVR0Nb3O1WM/qGgyfq0lDbdhDm8tdyY02hi
b1BH9EGBWMwdOWySIV32VmM7N0XQgKToISFsBptC4WiYbeoPy/6dsvLssbFnJE3a13tvMyQwDygA
7+4qsYid7OfkyC72CceRdaNyjxUHMsAt9s0TMYED7a8d7Kb2M1P2TREmJ3tYwX4U1ngMZLue2tS/
zV2MieE0njO7S+PED43Yay6vFZWlSwF+tj6Dbst+sFMMPv2VWgAsk0mcERiOTcNdr4pVYJuktgCD
0RwUvA3IbruNgYGqVazHLKfnDI07Wio32TLNPXY5hfaecm4xQH03J/4Z2Sz2gVJ6GJjmD9WIHZs0
eduB545nWpBmmyhhZ9RfExhMG3eFdDk47m2m0vlNe6NxdNfsvuSsW9LXjIvNpqBhY3ZGe7/i346s
QTcbsVY7Z4RPUANOnQIXTsrYbyehvaiZ1lgrlLbckFt2gwlYEmVvIBHO27xZ7lt3SHeZX7+n4xw8
Oo11AlQLvcWc9piZ4AAmwTUd7pH0uw83nDnAGOOjMRdHSkjjMc3eyJc+LRMOrLmnELE17U2XpR91
wfrGFMKKZJ/c1JWxFXnXb5uxz646i6NRwq5nktbXsWcLDk0kiP0enmFWsl12kirYdEVrcix1wVRC
hAijOXWTfVqQHOPa5+KtXWhuNZflB1gP4KPNshmneqXH8LOrHS8ibt5sRgFOvaN2NfeXd0wJ0zYT
03Y1Qnl2Akb+2dJeu2yIFeCpFCrCmqrnQOe52MrFGPbN4MwaLI2ifLPtxcx25dIJO6WhZJcaypKK
YfaOb6mXIkZnbrZ82lO/dpGWC6+9PikCog/004JxWu9zkaSPS66b10wJijR9L4ewOMM0o7XByYIy
mpVtfvdlZq1RIaaccjHuuR6+kzDKKFlrenZZSrn0TaW8DfsT0RytbIR37xneOr2Fvb/mexOLaHjs
Vl/eQPGlG5M+9vaupP47wXQcOgcU8+xkswJD8ElERRJnsPXRLKvwYEA1gxG7TgV3DsxiP3LDzPlM
LQFVy0NAybcFbosfXMaKQlAIFpsxW8JvwxJYczQkE5ydsvdhv64pkPjdqKT/Hk7atSEgL95Mp0po
3YxMeLiMhpk8FWY9U8Kd+fZDsOSYpxzDKm5MuYzlZqAc4sNSjcVCwASKHojRo94IdbvMIv6WRbLt
BtxxGyekH3WzBhSn0V2+tit9+7Y1buawM1849j52NTnZOGR0k0cmWEUoW01WzBEwQf7z7M6hFZGV
yX50CVjwaBrdFMraaHRyn7Y9pdrYjnNQTXP7nlKnulVeYr/I0JP2rpiM8RVCMkX7emm4Sr4NvS5S
YQkCrgtScc4rR5qb1Z4H/uesGbjTWbqo+Lem+kX4S/6SpzU3qkWr7ZMVaJaxQEIcigAgQJ5fk2R4
H7ux4Fot9UodsjH1GGj95i5bKCvcpgjDrA1pqflwWure/aIPcJw1Vnew7GrB+227/ffE9vP3mgLT
+1CY6p1Wrf5IIf5C1Kpterp3q9B7lUMCy7Bqesyao9VKNturr+NOMSiLbCjbkrn+ZH3OWR6+uvCz
UvpXIYehMRjpuqF+XjyPJBDYyHNjzlHlVOrB9fv2WznXNa+lFLZiPOl+OU8th4LYXQfK1dvJ9QAk
5g5FkqYzYVuFSOS+m3XiPTmi7kbarF0I0/nsdZcG2nBgRDUZijeXXqqOZ7FR38TUkMUBLZaNJMpm
68GtfHmfJl6dn0Y+5aFS7A6iWiXGvHfpRWa9hJQWU9E5KVg7wfqZUHx8vxgpCJXeS6uXpLX7r3Nl
rrfQxKAB8phBihdT2j9BH6OoWdKPrTa9pK13A+66sjfpRNk5exkS6THl21BlwsRz30VDizV/cTv/
aoy40FhyoW1H/IVGFF9gcj8akBv3EwXxrDLSH8cNe4T1jVb+fmSdAeccjXJemv1od9WzHhPLj6ym
br4Z00QJxAhJ72GuNAdUc23aLgp41abbqmrMb33SYfhCZVV+PNqpcLcqb1tSmwuxwwioxUKdrbcs
5xxzptp05Bu/VICiLCzLRgdFpUqSNZoDPZakLg1YlDWgbS6ypJod+Xag0DnDiD/Esgockgw260Wm
CvDojl15D04N6yoy2OI/VwvJnMgaA6zzK8FuqIcmUeBDJsyGYhl76I7zNC/pbiHXojjkCetYe0uK
upQVUu9WCt3lvpztcLkm7gWKBv2xgLkT1n7k05h877NvtSLDU5RXe6uCI0NHPaGE9sJSYgJBk21M
j9z6PXDGKduDaAA8xNTFeAgyE8igOfq0qtvJ4Jc79Hj1LIxBtLEf8tdkh93099aKsBnlikHqgbZN
v4Zr4lT3g9QYT1Y9mlQNltmcc2PZDI5hesgLAhmHYZywhnNemwF+hTqNVSeC1yRnShlDKmG8ATfY
nnajlZQffz9h+yWKycyLukVymFRpMZm8zH5/HhGK1hVd4tQZND0Nu97riuMy2mvINjtx94ZDxXUk
KdlkuxKYxbjhAN3edNpIdxbR7Sd7LPvrkSqs/8x5+df3ohcGJB9jP3w0v4wu89AbS9BK2cZ2li8z
uD826OAc2inNt2zIzLu/vw7/MhQOSVbYTIQvdgdGjZdJ5D8NhQGwDmLSIt+Q5CtpnF9AVjB9OFDJ
9QPtyvmNlne5qj8NZvk41HdGkKSksJJdBLh/+jjXZqqfm0Db5Zol40ffJkPwUqdNu3WJoC/vPvTc
8qOfdbtdPSl+M+n8N2NVJjMXQz7GWZ/A78+f3phURegaWWHhJR4FrCPRQtR2T3m++o1W8i/XleIC
k0YOGoUImga/Bt9nUZTrdPkoTSc+HGkHXHiBN8mSQh1Io6fbv/8d/81f7fKXwphBlJCczC+/oz+N
lel1DPdtEFORmWT6iueeNzHV7L/5Df/lo/DCM1y89Bf9mWL+5aMcR/mgmSs+Kg1E7JvsagDE6dhZ
Le8vn9V/pFj+rzrkT9rl3+qa/ycVS4S8f/Ss/xvFcpBT+lH9rFnyj/ylWRriD2BGqIH0PF7kaqIQ
/0+0NBzrDxKQCAehh3mK1+0/REvXviid3CC0IdgmM0VE0/8WLR3zD+5UOpgxydAgL4LgPxEtL8/R
/zzlfALN22RbUQkulCLL/MWIz/apWl2zAEUzlv5NVqz5PTjSfgd1Lj/VAEvRK13IaNTW5NfmJLLH
f7pW/0aotC8f8NMXuDSxmjgfPZNKFF5vPz/oqgO9mzHujvmmxrMxQpmSk+3yqY2GjFczc20X9ueu
HPMbrzZ8TiiMaLAsz2wzwRmAF6QWGu6F+JLkHTuSXjvqyU6Led0bXeVBn2ugTmsx/ubh+kXvvTzD
rEYIdFw3ZDPCwT9/9Z6xJYowp0chFl0fFjO3xG7MO84RC4PRt6W3p2oXagPFTiarnR9Rs6zyatH2
mMR/fx1/flvzXS7mRubal4ghXt9fi3aMMhyr3oatC+WVE37aTJY4iLYS+BvxZLSMLlO7wHSZhwrA
uMnW6O+/gMXN+ssPiXXeDC/VM3jxeHP/cjWWBb5m5qi4LbVat+E8sc0CD1+aOw094hM5wdsR+Cc+
lpT1Sh3POM/JYQhrCU+rI8x/atlNLDsbXtMSV4ZZwF1RKcNpXIb5eGWD6vldovVPA/pPtx8uAjwd
eJh53Lh6v9x+jNVLYUloL72XJXVEYSfUylrDdyqdamZc3LdhkZ3MxJ2Nu9pdgARF89TqVEZTK5KH
0q7UuJXobcj5VsVB2AAPJV9+c3Evi+0vX5PbDaMu+SPEIvHLYhyEuaDnbiW9b4al5ngbTI/mAAej
m0wzjU27l2Rp7Km1D8Vq2NlNt+qs2Ou048xhm2uvt7i5LGcjmh7oXz46yv6N0db5lyeZagrBgh3Q
Q4pIwXvppw0Dt7m9gISljqP10uG26p2OKFEmL1PERYkVi+gComQOXbZHSx30SNoVU1sjsP1DM3Wc
pVJVBKe1TabPMVP9jslnqa56r/os+sJoI6HL4YFaDcBNJItmY0M1rOFuBkMl5nYZwtRlblTU8y2S
Q+LtBxb95FlPo3r2GQN5kTldziZiqoP0N3uIXwyblzc1ftuQR+9ymPfJdv/8lwchajfL5CPR0EpS
xIS60ikCl8KuWZl1itSQ9KRLlHKLrVps85VSAec8SPAnG1S5hvGGDTzvN18L/f6XG8fnzUp+hpuH
ICk7ul9+lJ6MNjM1iv3coaVXx2pVf1Ry0QWIzbZvPiGkcbT3k7yZrqpaHpt8aottoRzGgjK4CxsT
p5g1a3X0OyhynDX+hGG9TOaknhYnfAsbzzlW9CUj+NaTlcWy7vztOAz6HEro5XkD69S3m9vcwkAB
Qkc2pyGo5d4xYcghWJpP7dx8a5qkiR2/eq7SVdwsw0C3BwOyYmsk7WV6o+o46QHWmv6lwlg+drgj
d0O1/Jh7gSLSNe/aHBa2xaidV8oYxgQzuWsC5sqqDRut+moIAEsFBj1yTS9XoIdhmn0rB2T0aO75
vtyqfrAdzYsR3Mh77zpcqpGmuSVlozZNp0Xrh5WU4z7FaXdYO909WiJ9ZMBtRSl3xKHSxXrt6qrv
2a825Y4GhW7faRF8GH1lxUBas+ukzq2NPSTinVfpaXQGd4MxNDwsrZkevMZuTrpnOj6nfslAX1KQ
EjOjmGtQ47b32sMGjksfQmLBUHEsZHOsLMzk0BfqHeyCYdMv9Ij4UqmHrrWfw6SHcNEh69Pxiu5i
MLMbaqS2vDkvOJLewBUb78PsAj4HGI8sZhYSHrynhPJOoSin73qi+KmWIHn0uOXYWe6BCVZ3RiD1
tg+S+rHL5HsOon2HJ/i7o+1+3Ia9ToONLqGHRIsp1ntEpOKT5BvhcI3UScmlSoofUNL8bz1ngLvQ
ncTroJPgezesjaS+TM0XIqpx4xYi33fjNfsO262no/DX5pBBZo48s7kyvZFhIbMnzqD8DtuL8ZXB
OFnHTaEzdHmR5vdKSnVMIZAfnZYCur0q2uFmnjnVU2IyMEYMkZln1R6dMYBMtnTN3p5F9kJh9T6F
13xVpAkQyVC5p7TMjAAzduXupzlrjpT9VAegLDNvfQ9rRNfPX+cyHSZ+tGb4wNg9fNq40blBlbvu
gtxuoJoxbpGMFgTKbrswsGzb7CNsEB2mCx8ul7gWgrGTrzjGCPUZlGfzBrdYdwLbMIkoiULdEQxh
BI9xKIj6qQIIK0p4YTxJZTPuSi384ZiNOt9PBWBPPBpvqeE5jwEjsq0xL/0nL9byoFy7f89UW931
M2PiwOSQZYHd23DR6TiqcVKUvGCf+gLXmF58wagkcDNCG3YxwHYo7Wcvn1WUDSnvcqF5ZEM0wmPd
T+V5oaH2OmWShqXELGNgW9eV9ydr0Q0PDZG4K2cmcZlr093ThPDZQZ97hswIqDkdbX1SuRh2c4D0
UNdudYK+cIfw/0VO7rzTZjAcmYjSycT50QPlZakv7Vrm9+GcJAjRpXUf4K54QBcwjvasmg38x2Y/
1H54GFU2PGlGGeOm9kv3wKbmjv+WvxRmUxwgP+EJbmbDP6Kgpk+V7+vPmaHgm1wYcMTNWBf4bS4o
xNlaDxa81oOlAbgzQAYNa7XlmDPMKZovslzmw2KgGHGRlkNCoRr9/1XC5Npphuq5XPU95PP6llDB
8hmuqYz7RX7WrvcdOLwCP+gY2ZUzmNVjPfTAde1i/qHz3mTv64DmNtw03CeFkR3GYBUHgvv8fE4J
JGCD9NbECesc9Lf125Dn05uLu/yhtmoFqc8JTrkx6DhbLxdBcx2/1oVa6QevqQvHKRlu/Maqt7pg
uJbCg7isHu6yT60MWjT9zoxmDUBbK8Hgfjv2snmxy8C5Lb1sjTzsv2cQJuJgmVl5spPuw5LJfI+D
oDgxMNR7JGd/JzyjpGZTmNtODQwXm2F8SZouOVdqsI9LUCw4QGZ511djeTtKPk3x/063s5NHJc4u
tDi9bOF2Vft0xCXEDky95mUjb8qhnr29uKChdkk1Uke2lHl/G+DWoN1DQZeovTT9DtBQzoiyvPfL
Or8BJrdeKSHDLQTBA/8e7vRafceFOF/XAcS+vIZZNxVzHWf4veJRFAUS9/KCNYK0ciuBro9avNGg
HNKhzfOMloBbZUoSYoWjWThGVF7YzME836eDXV6jIGcPlrKHI4C6EvJsXTGrQ6bKjziHzJeeg9k5
aQ1xZorv0+uaoZjx0RBasQhtadL3D5joja8YLb/n9M0cYXYGJ3b8i47EhSTrJ7zRosRSwyZs8gKZ
n3PAcGnfL1HOd3oI7KdOW8aK0OZ+M0YnPAdZPWGRkdN8m0P+vGi7hdFNz2PdWHtvNsVT13r2Tmpa
Wdaytd/9sN6Ngc/QOZOr9d3rQm7/xW7uEjcd9mxC9Rc9desN4sR0k3spJqY0H4+iu5jr+47IflN1
+opa8+UWP3F/mGV/8aRYdsQbwLnKkViwnHWv8xqGJ8PBbRopH9dAl7jmFAHRYDqUl1d5xalr5T7Z
Y41qTm7jzIdaw5CP6Q8b2HbY3zvhKtQ/Ve3cy7slmOsiDnodPFEPI9J4mCuxV9oGnw398pEnu7qC
BgoJfBjKNA7YgUdu4ixRb6zudmk940V6i3mTt6X/RTu1f0AfsPKtkyRhvCSaWfFcchDqEcKezKQd
XvrUdN4MpXnL+06hvlscTO9Es6KzjvVEX5+WbRrzNH/Ys/tYBzQldyxCVKmEj7T6Du/TXKWPM+PB
H2pty+9p2GX3eZ6UOyENcQhGpMcIkw51WB3ibsywVx+FkOj7XfZNijU7lqU38A3NIsrzsIOOnpXX
8vKb2W5qLOgurFVl3uWHQuBXpql2jpzF7B/bvB05WbjsLiCYOPtCr1aMwGjhT5nz9N62h1byYJX5
N8oM7CvbHhn6k+bzvoJGQwNzZkphpEqWFzV3xj3mD4JEBl4uxKtw8d6wY4ASX+rycaa36LVv88Xj
qgTfMpvS3g3uS94ALmoH2C5zufNaoGRjXnfOacG/cWvgm8DpdKHExzxY1SYMeep3k16ycz2X7cOE
gdXCdrN8o+KqySNdL4O9Q8X0v9ipyv3ItJhiR2z/gmcXn4uJqBIWyYabdaI1cSjkLjRqrU9oA0Xw
gsO02VkVVEN2ER7IYb4c+WNe2kPtqh3H8ZCJOdbWlJJJXEb3M/xU4I+rFB30khSDZpRgCxIHRMzl
jrujTM9hvqRqV/RChBtlLrO3o+OMF05qB+1hGmX4bGVT/c12ZHeYOez9SMG/s76qWl7raU3v6tUq
ga1OEzI8fsGJ9044YQnwoV1EU9NcZ9T+NHFmhd8aUwbAip2ZLU/q919YebNzxxz4YOaA3uNCEwja
T6abLBtzlKwbiFhinxh5xyrmdNm5COmdIpkFfbaU7G82rDztFwhhvt5aYAyexRCM0w674NrFjV2R
05sB3nLvG6K3d2k4V9+kcoLnqsdfrNXAHzxdlGr+zNb4SFi2KoqZkraMCriFT6V2kw9zDUjJL45R
73HA6DausHM+q7xUzZ65qv8F3n1Jb6rhSLm3wiWkxJRtORjKPPM/wgJ/B54gdoTiXWD/wH7oSzOL
zXYsb4wpQwlfDI8+/QbjZLATCDEPms02exLqW7CJGBn5fNUjnURdbmfnqp2Nm7n1siq+LNdVvMDV
VKcyaYJnq3e0hxky9KwrhK7OiMupDIv3Bo/umUe5MU6maUy0/c3U8e2LxYNdy6CnnlBfhqG6Utkq
ixgva5DFE+zkl2CE9x4hxKEnV6nB/Wo3GJPZu/deG0MAo4ufeDImR4d9S37lmLX/ggNFwgfV/KLb
oJs8tfP7gM1xo+psAOEm6Wehrty/dzvA6YvCSy9CSrHIX5l4FbvSWyIP88q1MengSzZQs7tJpsDZ
NqIRD3C9T6nIxF1vJvapswvjw84s6HpQZ7hgRVWMxkUrMqIW2+AeaKJ+RHVjaagFmGlrcMPX7qLY
B63oqZPQy3A1QTT90Ly8b1qQvT/opk6h02ujxfQIruY+zwZ3jIq65sw54czp9qWQk7wEmVFz1wCD
3Y6v7oiddiEL0ldpNAbODq/+XTHfZQz701yGpiBC6czxCVIzu3R/kSl6tLJxTqwx8vsOgw7NGFsg
trh9yoJYV1gXqHIVng2cplMhPuZidTCEKkIZLNF2KEF9yFTetkTw3K0VeGkdORZyCiq9jQllzeX0
ZbI1MAmjVPWVuaQY2GU2K1Rlbn83ouhZ2vFs9tVJVRRJ7nm1hAsnNRr9I3qFaLntJTaWy36hhEte
V9ge/8PhlH/JyV/y/9x3nqAE9ufZR9/kfmtyho7Wtki/0nJZN/GcjO33ReGg46uoGOapdY+vnw0/
C3oZlWK1ZCy90rrGMFXcWlUOMZYQov5NAfm/DGn5ckRV6cJmcAbP8tcvZ+Iklx1QKRaTvnhOE4uD
30AHJjblmo6ds0qDYl+5Gqq2XAuv3ftVP9OiS0PS75r6fhaaLuNFZKZLoTNN80y9f80HpZ1tY9yY
aw5ZC9LuPFzV2Eu2qXDkbi0Lb/v3v8vP4s9fH0fxBlNDhC0LtuHPP4vbhKPKc7OOksX9kIbuXiQw
87iVIvz4//gkMqyX3B/Bzl8j9nXaGkWbLjVzkzCj2z00T31NI6Gkbe7450f9RzLTU1vzr1+zbj9p
TP+rEvV/UF9iqPtPl/tf9KVH1pDvTc5P8le+7hKi+/Mf+UtfssQfvHs8ApcEStljXCbc/52Jc/74
M84T0vSChouG8j/ykvgDmgs3JBVMzJfo8fmHvOR6f+AvQhH1+ReqlG3/J/ISm7ufb0MauWiKRPbi
8/8sh/+1zE6P1Sz0hPcdraZ8wXqVfJ3MFrx3sXpMnLBp5ioeey/Md1aR9Q9mNqxq72mrJ3QB9w5z
mqHYNtBbmB2ywJPWNmWPeztg/JMbXinicwRXhzPCX40b/Hkcts3q4gKeurG394QDWY4ulCPcjxLF
tXZAEYzF5XBmO3u3w6K3bxDSn9NAWi222VZmO1X3iRN5cx48+GIsHm0KbCglHZyqjabe1PwxSPEi
qpsiuF4brZ1NLnzq0pO+dWU0Vg5jVQjwaiSgmpS3UzoaF6K5M1oYRhIGo2WYWzdtZ/hiY0+ClRgn
aX2yMy+9Uu7FMsPPZ39YxRwsyDlFxTqGm9c89ha0uDhJ+zVgTogWhkSehWeXRuqzI4L6XGoG8cgX
KRWQTJzYgia2YsevV5JcOz3Njn3rpbkn0VgqI+Ab+6XkNNjItyJN0apoJJzTQx92/rzp10K/2fTF
PTgNPyXTJtNkA0YR9FsyOW69HTE0vdWp537xrdR78VOt3ss+7G8Tkc9yY2nB6NYbnMzYdUy6mrjX
xY3ThfihGAfbFG3i4D907Ic5h2BRh5n4EqbjVZsVkWNgmGysnK23yWHRuPWTt1rfUTR5lXQ2rqB0
Q//agW/R9CLu3fw4FkO+Dd3Nktu7vNIfQdbcm9a5xTU/B+vrimf9YLervFkLfBRpj+UOC7Nd+1vT
qT9RTp4DTtF0gBCQsfpbHPEMZaZry5N7Ua+3epo4yoWnzLBeqvF70am7Pn2pRP7dpRe7SM23fGo4
cOQRp7rbSV4uscZvkxytGYKicp19ko1vfVkxYypuerXsBxdXjo0xSyGXOWGz7+sFO11L3fWp1WUf
pZOOtLB39YBvOUiyvSy78xowxrVxKlgy7LdFEuIkT6X9hGjsPIpqbb8W5nh06IQngaQ1jPTKQINw
rKdk9itShNZ2Vqb/WHo5vcYd+80VLLrnkoJYjDfKZjnr9tMPuxyuRVDc0TvWXTV/+oDVqJ7GJYgv
HqMpmU5ZOg83/oxAmxItm3u8tbDR8s2ohgc8EJjl1w2htdfQ+jCXm8UN4jLcWC7VZOYrevTWSpbX
qnS39cAP6V+8r3cLM7MVNiGtRusWweBR1CzI06WEh3GE2UZyfRfufJ+s8tHxOW1B4e5SqD6ds+GM
tlHFTSW8HeVAsemntyMbM/TbDcm5XSn7XR6IK/xSZBFkilp3leYYyRpj1xfemXnjJhwzYEHNwXPK
aevyXdxuOLSSgITxnFVf7Sm5cvyCZt83W8AvC/uvPjEVM7/Kk2pHwQKN1IfcSr9mwudrZWhdEuNt
Ps5fMpdBbZrEfvaoQuup1027z9zw0zDCD261q7leeCKyOSKzV2+M8l4xGccV3D/5fTXHJtMJtjFO
7Afdfa39XSIaSmuE4kXVvAkpz7PL+W8RYVzqYlfLzj5y3tzMzbpn/qc3Ok+2xejdTrmxF4n67k3E
Inmx2vY9vbd0UDhLH7cpXFI32IK7PVdzdr2aTrJPvLLacDvWOyv3yitdTfpB80erfv7iG60VBcV8
vRTixlnLV1TCfUvIBDupsR/L6eitwWO94hce1Y7OE2x7t2aen2g22bWVEbcud+88Vje4oT9DQoyj
hbevK3Mvj5y+IpHGOx0cji9O5TyI3ZrwuI5vzkwEodYHv6mLx0b1e9TZjVs7952f3+KOpx3/TIsH
hanVk279G78ZXI8hnD93cdcPj34xP9iGOrqB3FrjnUFCK87TByXAFfflqZEf89ywBo3T8Fj5DLN5
6ROXe1mc4cFWp1Axnx78Z9mVm67WUZ1wypWAgUuHeYvSV+l69i+pMKPmnFPkt5wjzwTdzoSNiKXx
NCrkpZ5RiI5aYZy9GtG8urkUEUM5pTvQj8uWdOVIPMFFENr4hX3RZ/xt65trSYoGEkAUMghgZNBh
JKavLmrQ8OK1cHaTnfwYtXcsgvKQKz+5appw+KhhvG4IAxz8rr/1Z1FGK7HfuJznZ1dh5c56CDdE
fNJy25aijke116BCcTueJaKHhzTBurrK21x65zH5OlTmmfEi4Jd2J+d6W5a86wu9HaY6zjObw+/0
2efe2VzEncUYznbWnas05sSKN+/nah/Dtbn19W2A0r6Od2ZtM/m4chlNCGfcWMxKwrZGQwV4m304
q3RQWjiUU1w63paJjoi3xz7m0A+cH2d8ZG/ryBF4nd7Q2a5A4YnIcVeG/y5qZr7jJMS7VQ87vz6S
nttOqXhSbmW/Bsq6qHxno6nivOxua46VRFmc+nkavC/BOtg8Zl97qkCI9H+uw7RTo9F+MhTfjP7L
jDFhDy8LgcaKxiRARVzcnQNyOyLe+pYZA505uXm3rKnYLOtdiC90Qr8zCx6ydmO0iKYm6ppfH7Cb
8hbMPxhQftgYwbF03lLOd21LDQSyiiyrxbcv3D7203MaGpspVeEh9U1knRCZNH8bDJ/fqzynJK3u
jYo/fnkxTckpXKNf35BUHCLGBQircucNYcwCqg9N4PGketjJ1+qwOG9jkgZXw8r0UHnX2h9+eCxr
pbUSi+1tjvZ57C2KmBtraXlHHOPWGl7duo5YH19oBjmlNKatwRLey+QuSP1XXZTHnsE4wHNiSp8B
4J7IbfVVb3Zbcpgx/eX73slPTJ6eiqmDPQlCAOftbnKxdLPx66OlUduhMF/xMVGGAeGi6A7DMN6Q
wyAewpPUymO54L9YHW/nhNO3lEb92PPya7wSJ0KUd4IkXU/yR27UYj15oufZTCg6daRLBnn0zqmD
RuizHtSxWIcD262MDNCtJcyNLMP9ZM3mHWf7uHCmKLe2a/GtTTiZk9aGTszovkCElfqjFoII7cX7
8lgV6a7n2N2X7w4N2OTBvnRoaSTeHgLRx87y7sicWDYD+3W+z0eUd5ziTfnFa2b2a3bE0OamDzhO
M2qSLAWiiWllFZ71bRJ0e/OCL2eLKRQbWggkeQGuB1xhYOPTHx3GmwTVamtrdYIxvr4LJ28rjSR2
yCBIxM7VbV8EBIMi/7J2r1kxLgwO8/o2N4izZ0zghbtLF4rEkSeqauGAb7Q3qp78IJ5dafOTiVOQ
IR6Dx0gPud0fC9vcLDN/0eUqD9CXe++RXEjyivV8F2TFgV3JYSDEldgI28LYUvK6TTkQuOOyqZt5
91/UndeS3Ei2ZX9lfgBlABzyNQIInTqZFC+wJJmElg7pXz8L7LLbzGRdpvUds7GZ6n7oLhUIBNxx
/Jy9127i76NpBfQuGfBgkSFFb325zmLZTVzIrOqwivA+OA6PZ8+7TlcfSP1kIhZbO6+7m6i773CZ
O8GYYs1RKN6RoscYecQVTsensX1hboZt+2bUz3hkQz+qAh+21pRZu6L56s1z6CQXd3xG1rr4SJWk
zeOFGw55T/US4QLJyxvZJCe7r89SL+JPeLD2EqtNseACoIlBEzti0zcRBVkPhU+x1cdHp5d7o5iG
F9oU7Ds9x39cbLWdCX5mlClxDWcw5oSRc55h/Li2ootPArMkmci3aTZtqtbsn5i3tUf64VvEzkHH
JeAC0hmXGEjS3V48VKVD5RRUeXuYXBJ5Zm2btFxfndnPOA5tzd+k2baa8R1P7nfpdMGi6Y/2wFtO
NRw5yB7hLY4pwXT7hqEcBycFZDw1/O1siu+Mhaa7qgRfSUd0decscXSy3BfLW7603Uks1OS5vinH
c+YlV4thH9JlsO+qeU0dOaea+VLiVZe1FgAbxOhCKVT5HCHwgm0HVhBS/cPKd3V1MgxQh6z1jkk3
cx3iDYm5m9rskbD6XWGXx2T+OhXzocjEVZZ0e7fxUSbY+7F7wdAX2ilSp+gb1MGbHqFIjCwtK6xt
BugQ6ss5doud02HETujij/dYA8vynmv1N5TJ2zKxnxxeOpxV70y/5HgGGNGsrrLSXP2QByvOd2r8
IVIOFeby2Ennaoz1i8dmeY1IYY/YMxim7pZogW1WZshBRBbC3xOBNLS7xUmejUHbtPokArszcnMd
ofTbTqDQ8Ongqkh7EMreNK59YRL4ZV7G8hBn7mFum+iYO3EfCKXd+O5A6aNvXPJVCvceTxxWJH0L
0ypwNa3d6HbRPQvMna3r3VZxSj7Tyci62yjS3XBUrtA3BXLuU1V0AeltV6i16NEO8dZwFk7i3Q8V
40WgqYOmAhsDJPhcv44ofyrsHSl1fdFsZJtdxZhAxVyGbWvJ/YgFnmGbi918mL4kHvu5WXUHRalY
ciyO9ec8z9gGRKGHnYk1WBsof0T1aLLSS84fS2cw/DB0D/D8eCpomG043VzMjjVIcvAhtQd5QHiP
YctmMA7VtA0djQXscUjdWrMRqLIrdkiEUkIjl+9uzvS6bqLuZEyqP6PkEduCftUL0KYuTA3tkuft
t1ZGe4HukJ9/3vuTSEIM1Qvui/icicjaWIjUFtJJ2WiYGF40rw3driBWe8BigFZlmMXZVvrRGvwg
l97VYHUfq2U5lHkFKgFPABbImLectjV9+VzG495tIZwtRks2sGJqkG2ZKHVhH2f5bSsyogVMqvXV
ZX9A3RFUnbNfvEuPCnHjYrs3qVOtSneOaXPXSIQjGGlH7DN+fXSW4YdKj+tvN+yU1/AvyayUAsbs
skXh/3PmpwQrMw4ffDCf0xbtxyYdov5HZFqReWAAwGQblG4X7XA9ePTwkcd7+A0akAHaPBAqOqCZ
QeM61czocmOxboa65CxVmASQBTnSgaBMitq/1gcS5dgsjPlqML0hPZbUrJ+iyJjjQ2yDVt47tWNg
Nmnb5mYs50YLalUYlwh7LWUGqzUFj2E0Wjgbi3tLBiPnAtyw3FCzLf1Pk+Jkse96W2NoVHvM4LF8
4UYjJqdbKz/kkCGEFJBgbeKZtxUdNC5Hc3Odr5kP3//z1uR/23d81Z38/00Bb65Nxf9eAf/wXP2v
q+curerXPUr+ob97lOZfNs4dOt/0AulBrZ3Iv3uU5l9QuyBK6vjG0Ceu3cO/uV2W+OtnwiOKhrUN
iUr83z1K8Rfdc9qKaJ3NNfva+k96lD81kP8W17p8O9xFsJYI0AEr5r7FpfYZwjtn4mzouqyQCiHT
3l9FFDYy26CGnLI3ExEyORhvNKQlRpseraxvdrqZPxaZGQ7V9ECpxbF9TtpLV9tPokztjSiXIdQ8
WYSJ3xIPN4ru6KBj2mC3LgLZjjUIBVy2kPBfCnMCVTEKQlEdZuqz7v5wGyrD0S8P4Pk/ujE5RePs
USgOxsPo6AcNs/mmxXW2wZx48GxJZTkcq/YL3sRpg3eFBoIVPZbj3zmR/9c68K9Wwv6lXrlv8m0z
///FNv1qXfjDIhifi6/PHXvGL2369R/51xIQgiVAMhooKMGzjkz/v5aA/hf2Jjwepk5CkMf45L+W
gKf/5cKnFB441J+NesaLf7tAXOsvAYQJ19Iajwzf4//ABUKoAo8+T76BnQSrClf4elSE8WhQudSN
cHHldEO8KuvA1Rh4buq59L2LwZvQ2w1y1YjUqV70F20sDffjLzeMY+AK1PsVWvfGQvCvy/gZYu1Z
TDJQBb++jIpzjfQXDiwAE7FyR/Ns+ceaLmC0ZlBEX8AToE/JUCJ/GlrH5PjfoZkIM4cZ9WFo2uhm
De4hPj3m1m2tJJYnB4Vvg5K4HSkkXKuKb9+5Zja1XybADmnb8PUMwzAhDPI7/hRg/2KTyzJFiItT
i9DDOwA1oFr24Jf769rRm/OIajfsyT2/l2tOocYM+FjqHFKz1jLO8egA9aWCwf6ZRF733lx2HfD9
e1/716VxbfpKAkQg6q2X/sulMWXhZmuGCO3JKM/u4swbf4mzcE4Ij5S9usPtI46VNGWgNMM4pMru
gsIgkPCdK3ltTvn7QhwbKzvqeBvk6+sLyTm1UOpAobcUQDtOi1H1Agq7uLWBzO2i1ktRwyiE2Kit
3zPGvBbA//3ZqECZATvAHr03Bo8uSpWBuZ7fxxFK38zjjJggHTLixHEFI7WFZlIAAhreo0X/RPe+
uf1kihkkCrmrTeuttYq2YaRPXoNQIo6hnmiz39JjNz30mpmLV3Uqu6NeedOmmwbrfhoW6v9hLu/c
PPLfdeesK/j1xYCTXgNl1tx2Fvl6m355FhzldbYydTM0G62HkuJqADsyQ7TxhmASF+93X9XZqctM
ZEPKmYvnxlCG2DpNG78zLf5tmbNr0fk3WTN4b/g/b5b5ZKF5i3Lph15rLTQPRtnuXLh+V/GQI4DA
1x59TvHRbeOpKa5TJEgfRhT5j6Ot7wqn0pnajEvzubNm7TJnqR1wbEJUpfronQ3p9+f2577IbNXW
sfdab7ZFlNjMyfQJTeiSAAvjrUwrx5lphnbxlVlExbVFnMMD0/z48M628tvapbzR4XZynyyy4p03
j23dqmjsWpnuPIVjwTCbBSoWUKJsM5Fi/jktpfnRGAr1I/eT+TDXXnKerTnd5Z7bvxNi/JNr/urZ
4QrWCAmxmo/473qtvzw7QxZn+rzEM4H0KYOrvJ0dliqkw+TSi0LdV6VfLSeTHfpGLThfjj5ikAHE
1oySuPcMdYc3TaRn3DrG+NGIYjCNsY2RpCNVbE1r6sad0BfjgkY9XsLaLOd+L6vaZfTiFgXTjGVm
UvzOHf5tRdAO5h3D6sRKLdD6v/5WWSEcOzVyDEh2D/FwmIaDUdH/BW6WAiKqxU7kYgGIZWbfZnwv
UB1n4KZ/vor1Q17fWpehFjYOlHU8PT+Xyi+3li05Tp16Hnam08wKSkKLSnnUM+PK790P1eo0+PMH
/sOPycsVwRJ2QYb/3ttcYzF0c2Ms/oA2apk+66KuGYoV1qOpF5UXtBAytpgo50ur6ubiN1DPF7KY
TrbZu3cEYXxHm188jYpOKh7H7KmpEWWjmT8nxsLoKyllebBpi40kQ5a1BWOJU5nDmevbn7/HG24o
+zrvM8oeSoL15fub4YrRsEW3Nxp3veSEEXSW3odOPUiU7nF7ro3RPoD4wE8BEePQKFD6Ekv5A1CF
u8Xqmp2fYNBC0e/cW7z2aBjZ06aFoHgTEfMVNOygwZ+v2PztTURINiXW6vw2Hdjfb5cRzB1t6btp
57Vd+gO6RMaIYRoYMhfL3SrvPpgsmONgm+W9q03ffJB3F7NmIikReqb0mxft4oHSeaw9p78xazEE
PRNybTNHavmoauI/LaQIN9ncf3BjLcc+G11pIstcJNO8YnVtHK9nuvjv1EC/P8TrMjLYInjPmvwg
r1eS2aPBzCpj3EWDvlxkrg3I9Mf6hkpuOUbCyt55hn//PNCn1HEoyQgEt8Sb9wfcRgE/x553+F2r
T6LXvlN0pCTpdNNXPU77/0y3tT5qFKPrEZH3AIdR683ndc1YolQbpl0qbesDrpP8RVOze7ZtXDLe
1NrvbLhvTKk/P5A5vW07DqnD2LPf3FA3zyov1uNl13CY3A7CjZE/1OUDOtcWIsLoXpNgYj20gzaG
1uTC8B/IVoF3VevG7QAZ9ZGZBjrDfnbeeS+9tov/fWUcldHSUcqxsF7/1EjpfE2m0bzzC5GTnuYb
T3GUVBu/cIbruYeDzvTDeOkZBm6EWb2nt/ynj/csm0qO1c/aX5fYL9tl3ZZWQpbaslN6Pn/Qtcb4
Apxjr1klM9xe9iKYtf47s5zmlJBx+s6X/0nYeL1b8wzQbQBEwpGL6uX1x3teXwnEWNOOfFVJW3fw
7cfOaqBcAYkbgkzJR39E09/H7jFlsHbsVtipWGwv32aeoEs5NJG2cbIC0e9QxR/+vMP8dndsTpB4
FcD5UOjyx+vLc4ohJSikFTuHUuDQWZl5U8c1kyOzbT9NtgDdV7b3CatqVxVSf/jzp/9e7yIY4z+8
U1c7P0v09censq2V8Bk7ZbQbtXsN4ueHSRf+dJ1JVlVQdDT7tjGygT6UwAYzpu11dzAMtFfQZmX/
H5f+XBDBAD66XAdiwttTbYxfWqcDa7FPYLvdjD3G+EivEcsjpkWu1F8GrXov2fAffgTmqESHrM2p
VZn3+i6Uyopmn0CBXR5LptWZPxo/ettW+6V03L01TuU3OKzGofcy/lytmc07JcXaSXhdU9h8V1zI
pg+PCFngm8dgXgltyQjns8etgg0JklO2zTHoVkeMx+2pq/WsPC4AapMg52+5JNpYT7eiN0YZVLhA
14c3Kuvwz8/HG9IDewfXhU7Y50y0/ixv06NTZzF7gxTLXYQzipY4Olt7yxSjQiiqjyohFsqu5y3e
L1UFVe2UAmW8JLiJ6YhzxPYxGtt+NL3l4DMF93dVvnB6EAir3KBRif2QplOGRCMdVLSXk8mcqkq0
eXrv/q6/4KtdALElk3xOsqQNgNd/c3+7uiyMxujphxCgFeHB8hZUVllLyyEhdllsoiq2nG0iJOr9
yPfmgERLV99iNrTzcFn6pd9PaSxvjIp/ctsgw2ygjy3Mo/98x39/FGltkusJKgSPAa2l14+iWzv9
ahVzdxrNnyAvFvvYD/rH1iz8KzNdioPXGstXu6n3C+jl3Z8//LeXNAUOBRpAfJuulyPWi/tlqwYn
mUR5mro7xinaPfSJkbwiX0dFwOGB4UL7jtD7Z/n0+mdBturpvBpsHFBwmF9/IA0G6RiJcAFCVthJ
NZIVCs68gZZZ+iUSmlWHkWXDFmdSAGTW18N8zuujWbARuVpfXtfKzQM7TuRZlHazL5e01cKqoBtS
xsr7lLgNMOZFUl8tjOv+fLfeMK7WxYFI1mOsAoiFF//bFyuk+gxsZYo5nSf8WsCgfTQqoKx1bMRP
5cyZt8A3hgk+XfoLhqkIlAfYXFzo+LRwk4271snj6p2a9Wd4/OubKqh++GNV94P2WH/lX37FjpZJ
3ShUO1BRC+Z+vPcwwDEL+pA6FpDX2Ur0+oieokm2FrbpOkQ641x6JdxTD4Nh3MDABlwoh6zDUG/G
EcpabZnOU+uD5RVdOtqXxpyS/8mFg+Vno3Voe7hveSg8CSawVI1JpgcWctP60APDfHD824rg3s9V
3yIFisDG0j4Ug2eEmWFMXwZZpXif6JAO8PJGaAapZJy1odlO9m4019TaCEWhyBvMtRPX0vT3Lvz3
3Zu3lelwx9lcQEm8eX9MTe8mi2GoHU5fWKixMPpnO0eFUoj4roL2DFfA075YndTuYjORj15dZIgp
5+o661nY7zyX/3A569EUC4WwCD7/eaj55QHoxcipg5p/57gTjDd8fKim5/RUO7a8iqTDcFIm7smr
J/9UozG8LgxVXvE/jq65xO8gRn4vwGyiVVgdPpM61snbN/pS1PAq5EyFk9b7QkRYNPSyme5Rh0Vr
G8I8izjvdhhekP453fBhBiwZoC4ZQzUscos8WN0SoYxGU47FO2X7P+xAnIA8ZtP4TMiJ//kC/OVe
rVJrt9NbteuiUbOuatrXG98BSnSroXfAqyYwoX3UFq3f2wgP9Z2nLWL+kvoxBVBRlhoDodmtjSv6
Z/SSI7BGTuChC19w/6ikPCmzEnUAz2HVj9hRUu8KlVJmppxa3rvV//DD+1jDqCZpjrABvNlO4ejm
gqxEY4dwkJE+OECOoY63m7NYQ99iS3UlTOqIaYwfNe7Jregy5yAYLO9RN7+X32r+/tLlRfaTBIjj
iq/zpvJ3+PUSQJvGLkGHfcSqX11XPb9GYIA3x7AsDLC3wIgrnBBhNC89HSWp33rlXO2SdtQPfT+1
OG/YKziZxKBH6wRv/SZHRrAlNW9ifC0G7dG1x1Vjm2RfWrPd1XHWf03rOftclK7z9M7aWnt4rzdX
jrAYgnhvsbzIgX+zuWb5ouWd4+9MFthNYuTiyunibudXRf4MZhWxZd42oamnC4ONyH9J4+krP0QT
KLkk972OdOR/cEkcsGx2uLUz9rZHkZGbZObMW1DMDN2lc2RzSXleN7SVVWAiDt8D0x0++byVrtkX
FvSAo73ROsMJFV/lRulQNf98Tb+1TehYwxOi86gDF+IHen2XRinamdwYomAW2/lIXneKPdyur6jp
xzDRau2DJVFO/vlD/+F5o+Wr22BzKFUxj735bXI7G8EEcXZI2hhARZqaB8jF7j6T5bw3krI8+1zE
p7TLsnMjdefHJPLnxIYntXEqXGQ5rI0rrfARgJiC2AVTOtcaYIpNrgxEYhXa3X1djkaoZVpxVJAP
gHeY2SMvmgsogs595y4aP5sGvz5tFj/rupBJzyC5gUbN6/uYF+CQeCXqITBPdJ9iViCZetN2HzPf
XOYAN+xK02ciEQdswqiaxWD6x7nsJZDRhSPnpkA+rzaqFFPzVJl1HAdmhagknOWom9eLLjS42fqI
U302ihnIve7tVbV0cjtmGMyRhjiPdp4snyLMSoxeqvypntHzx0MybtvGJvdda42+CQe/oHrPRIt8
KWKZYDmmPh6o3azpNieZhf5z4k7p1kms+YtdwUvZgP8w6GoCuz8JKeMpHOvRgEtSoklGbKmpwDJm
zUdLY9erat4qimNk6dO1axaricYW0R23jjSOLOvyl25IRYaReyYioxjjeDyPVDnRwUTEjonY7KXk
C2pDfqRCyO9o5HQ/oAxMZKPw5YJyWhDiMR6YvC0pNvgYatleg/jPkF01xCRsQTfIeTtM/ipUdO0W
QhB2Dc4KYtHO6HFahDJW46BiMiEPKG1CS15Huk9qIybu6wwDOykYlTN0B2m341EWCqgDsShIYKPY
tUIdt9KNL1H4nYyaGVuYqyJxgiT2Wj1I2lKP9rBxGmMvclncc/PYDjuALwo+G/HYrMYc/07tuN/L
Fon9e6eTN85MxinruHSNxKVc52j4NvC4aR14tmzpYWmkxinT82qnuR3rBYHFlVAlTqtlLpqdwUv8
ZNUiP3J+NI5/Xui/9dr4AEyr66QFRiPF7pt6S7c6hUBYReGSNf2xyKP4VGW2HhZeeh0PU3UUsfPg
SRDaI3vzGYq6fViA8YNzh8QS94tDHyiVL3++rLenp39dFTWO5zjMJvQ3p6emZfdvVYxtdymnlyKf
m+08uN3tOMTFJ+jO9e7Pn/db7cIOx0mNFyz+C51PfXNWbHJ4Rk43Ej/jz/4lm6L8RJpD8RlcibkF
ys7aiK3qGlBqfJSKlBbMxeN6zDJAszi5ATV5zBL15CxdeY9qJ3uwQV8TM+U6V3o5sEeQFuFiV8D4
Z+nS0N/b39DqvHmdWhSGhmNSa4CEoPx680uiY7cbgIuA1Y1BOWFtuZ13bIsWTLYHwhOv9JIkpwiH
hNzrhVAPLc9fvHEHqF67yTamK7BVOB7yCZlxYIwcarcQ5uvP6LIngNWYBvqkyon/qaT+HOc5dfdY
YRfYAGmu6iDVm/6pq6yzFuHj3kfuRBRFK2WH6Tmvk/kuKVcpYG0idd2oxq0+JY6a2Ph6CXOK5h3e
/hhaBqCWKe5lWGdzVIQgpWt1jL2i6m/9CMYQklLPPq3naz8w9c6wSUaIa3TJaiy/Nk2WNrusMHMV
RpwkvroDBNvDLDO8Yg5BOk1QWB3GOyc1lHXKVISAyPC65aJyWmNBHvN70bTrvrNBFP0jTZjua9KR
UbttBgyFO159RnmqVFUtzNIZ64HyF/Y17Gw05p6eIsoAvDk9W/DezZ01Z1nJluYY035w1gETSpcq
PoL8hWTmMLa1woJoSgloyi/w/Ji6juRvhvG8GYvUmw5GkxbVCb67tVxlXQmWt5pUs5/0KboyTbb2
RW/Ueq/N+6j2KYgWoGr4GKLC+sYG5N3atj80RAmlZSDmSgMazRliV+qlONAXax8s0VfaIaoVZwmR
2bm9sWnU3kxa2cDJtXMJYMPXrSxA/mp+9lLNv5XQwTMoGnWOfS1XSByjSqrHCmfKFKLmBo9W92NH
0T6OV3M19QTKCr5jPTmVXDFxdrYh30jrwmjQHMiMGgFTO/4quc12QmN4A7ZLFQ9Q61D/25GbnGZv
1YwaXVw9IKMGlKDmQraPCG0Heeu6dTXukd9OHVyaRPueZ5xdjzFY9DZclLScEMdp+0GLMWTv/Laq
8FyVZocZVOuLGXeVRZcMdW13JnBiqcNisfCuWaQ3IZCopQ+BLHX8qb1FqAzJTqRL9cHP6C5dZo+b
ELiovjvcJxm5Gxz04Ut2mKr2TZZN42Ucc4O/mOdDR1cvrqNdpqVetqtVU9xXvGbHQJCQE9hwWqpb
afS4kjJvIL9On0G74Qfi0TWnwY2vKgBveGbUnN5XQM0sRMZeNF9MKVTzoKnGQVvH2pyOaeeipib5
dtH2c2VjJ7K8wWU8hoMtu6jFjbB8jR5UE1Amc7FXJrE7e8MZSZ2moV++5DiU1rgFPbFOZYPebkt3
1GsPQEvAJxuphozYTFsDOSqdTguZX5MP24mGrLrh0cPBUk7WgokyKbpdDHcP4pXXIaSShtccShJE
2NQ5tXDIm/wvk2mR1FIaEUZNKH4XfkgEztyx+TjkGrLkyEv9B2hBhnvLhjIueArQ0MJTWUcxE1PQ
x2IFSRW5B98yjgeXQDmD9+ZVY9g59rGYUhZNdBfhxVwSEpsWEi4sCDSyKbaFWRiQIazFfyjlYBmn
qlzsh16m03e7G8Dxt/VY+iSVgf/bmQSLEzUVWUzZNLqPctN2qvtsAfYH6wfUpA1H2RjVRjMKTEC8
TlG097pvTEfdzIYhnKYufcqBUr5Mri6erLyr2i3ZBD10FRtZwBnDH+ECQzl5dhgvVUXJPIyy2loA
eUDxuGX2Nar1qcfzUcsnh3Fvt0e8AWkpn4E5BmOsWd6+qN0yCY0i7vPbhCeGSCzIKP0d0Z0WfYy+
omKczTyVYebOGJH8vPiWGZ5Whr2PLQOpg62sO71v+tNkRVR8haWMiWnbqvZPrCz5opU5Kh5zSNkn
VgBMvWGw3vVhazvELcnYlZuYNC8WkIPsmbDnHmKfXXj9nd4O/QcliavYSgj72ZXfZrIJe/oFMBuF
tH5wd+3qXHLAQsBMkfSkLZaGXwhzxGWapHwRopO0m9XoFaFw+14/AkJGkK9gozj3se1rUWDb9mTu
55mlv5+piMcwK+YYR1tTglthaieOmFHno0a0FolSQ1s/SPoAWE6cvlyuZlxVAw8llsFdoRmo3GNf
AZ5v3Z4izdNJBiQbifcMPFaMzt2YIK6mh9TDXey8OQmEXdtBnmst1qBex09H7punB1bl8QAnMrZO
ojPL6qRRnZKCUXbc+0oRW7KYMJQ2TqObj7lby/QB6hCv8qGY/O6ERUH1h4ralIqtHx4bv2jOjJ/j
uyVnjYaLkxm3eVI6n8bered9rusYuBfgbA+EXCVJKEtciDfk30xYt5RLakAuLbbYBOk4XvAWTh3z
PDyTQZ93CbUfvEgkUa2OMiMDZXfC11tOvKNT82MyDCt0T/kppDISNSMsPUV/P41upLYQtCZvgwqv
6Nj0Z1xKxiwa747ZwVzDRG78lyTzVlO32dKipD/cSNyNliImMDH4t+DvaY7zaM9nNY7TEHjr7rXp
VMxbsKciwB24YKwHSJnSfPMHet/LhKQuyKeWGIqMlC9smfwpcShGa/RJkMjInzKrFhfVlBRPSwOA
8DzR916OnUfS9TY3y6kMJibTp7QvqHW8wiKPK3IU6g9tdVv6Q4WRAwm9fp0jLkS+XAqT4ocS67y4
AC2pA90hCVQBXRDaqGOccbcqRp+xnOdL03jMZlWBhbJJyUkh6o4G8wm8GS/CikkIVUFKw0tI5dwj
O+rHrWMXuv9YFsmkX5eMzZLzEA/OV7RrfsPI2+wTCJRdldGLiLsSE27bPye9hcfNHgSfxilfYVIG
2hiOo9+NW69W0iatapL9VghVwD0j1OUe15jqQ2g98/dhdvVn1yjuYlYL19UOBuYzTdFgGsBC7x2Y
2sNGr3VxFy3KxMBIlxtJHxMo40rLSE3A552TpFhp9MtdH5YRn+Hr5YGIuBKApVXj0Ek9cojKlpwj
EC2ed+qJhdEOWVVwb3SjjD+QacKLhE7ccJgsmcSkWFRIDky6WuXWaGq4bVmPquVIT2Y+1nVs9veK
PDcCglVrvbjg0IwdNZ+m3ymtc+st651M3VIk/R2UoH4N+JA8qZQUVEeVSiiHpYyy1cSh4hrvWA9z
TzVWHyBTLatgRgk7Hiq9cscdu4Yjww66B3lzvg81gfDQ3jtgqfTIKwMOcde2Yuo2XL926O2pHbaQ
dSpgBtNEe71orCaI7MazjtDC8N/CpNQYCHq9dhg6T/XPND71qxoyo7YBLK0XQLhAWNzGJRl7ex3M
FWNNQ2A4k7ZRAqpr0opjdaL5u7TWZrX3irSnASFlYu+JkXHKUGMsmh35gpC76yEzjwjQInUFh2FK
bnAd2x2yPkPT9/liGj9oOonpRPCsrm0tHRfKWFglKW/9zICylH71ZKV6D7sa7nvJGk3Fc86pA+ya
hoYg6OdCddeTBiyDIC8rbg+WzEn6jlrDrQMWe42VG9QaIdI4QUvAlomTFM+xUbofCt8j58J0Bgf4
qwXZHRKzZE9njkbUokPU1ec8s2LvtmmqrNs1Uc4+5DVZMh7SFmvoJ51RGUThqUpuesIt2jM7OH0Y
XJ3z9eSVfn4Sk9WgbmNEiOFubqdsl+P4sjd+rIbpklks1AuOa0kt3FhpcUzLGHyAyaThNmlBhuCy
6TwMcXNXM9dOvWS6JP5gJec2hZGHHBp9076Wg0OBIYl9a2twUEEqRHnPI4+iJUUSi+bKKlwOYWlr
1TujXoqzYXLQDEZ7cdzQcpvpQsYnhwjewYZxFU/6GNF9IVyrBwNshyQD1d+zCEsXRWPZHKPKwGuB
K8OxDrqe2/etaM36kFgIxkIOLBH4FTKJ4TG0eqxWiJZYsTATVzIDuJ22S5mpr3pKhC0AyiQ+oTcF
0zU3GbdQa3ll43/1QBSjcCJEUlSahous9sLJWKAY5H3cvsTWyOBrLrSJDEHNEYfIVOVXARXfCecJ
NOMu6mtcrUTxtS9zR/12rNNiqPd2Urkc9NsVejMRJdOEGnGWJfgTTKabCph+vfNgkW0s2UprO+aR
1O7LqlfDKVerLtYure5xXQ3w7EtsnVtigpsn5pXtA2HB5PHaqslIdMjmiVDt0pt1zHAcxTa6l2YS
L5eV2ttMin7f10TJhX2CMhAHVvxjIgouP7dDm8M6E0Kc+sLFE6tbTZOetMyfJvgMxUrZ8FCAOOxc
ZkCEVYVirdeG23gitHrXl3oF0UbmMJ1TUifO7L393cRRgtC6rLS/t9VkaDGAYaE/wI4qz2kfVwf6
3NWW+sSoGUAKHY4fXrvrdKbyJnq5m3cxoZPeo9+j9Qs81TCvkACJzJCOvqx/OPMiq1CSTNTtU60h
dnXwLPU4xiDnj0yUogthdJ2zzUwDHHeCDFbuDKPlPEs8a+GFTja44yb1lZvt0pjnIYiI2n4eYChg
tTY6QslneJfIRU2+dOl6CTITz7S+pwSvPQ1WOYIJipv5gb5dct+1tf6NpyIHpkyFVG1A1TfqSCnf
J9dxA0wNYy9oREkG2YE86EJsFkejPnBhdSyB5U5yviPG29UD0wTet43LpKy3ttEa5h7LA07gnALO
vSSqMr0LICEuBxMTeAAw3fQMOgC91ZZMWTBs+O1deSNKx2+2vA6ykcoD224w07Yjgoy4oUCNmAhr
lkvUarAwzKi8pQrKL5XlacMlAeZ48KnjzCuxDO5A9Vz66a02QaULYCOO88ZMzem+1clr3Agrlsu+
5tXifmDKg+HRR42IMSMm1RD/89yKmyZfbKATQyPQK8K1ObBi/M8CHWgYISfnJUDRoo6+mdt00E3N
B/xD8Gf8IQG3vvHNIm4oMUv3lPhLB7uyrWNr2y1rshXltVGfrKRL3aBDQcL2xCCPHKxZebSF6QJh
Sx2ta1nD5N5mKcqkbZ0JNe0sSUqpviT6M5mAnrYlcao+oTzSJ7DwNcZimg7pZW1LgfqYUmOBjW4W
zv3/Zu5MduRWzm39LmdOg30DnHMHSWZfvaSqkiaE2gj2bTBIPv39uH1xsVWyJXh2Bga27S1lJpMZ
/Ju1vkUWtLUvLV+jVmltTn0vaIfx6pnp1BzX1vHvqbF6g0QlS1/JvF37vdsoqzzIutymvqgo/QDv
y0T6GaGE5NQi98uIQuqLUOFoZvRMKFy+dMW5XYqovHrkHDMmj2rFwDlL00dA+EZ4wAftnXsd9GOS
p+n0Sa7MFw4dC/8lUWwCunvZRGXzPuqUEd0Bj4wwUVLHMWtHf81TMtQf+6jmYUWNRdVATl2Q1JiF
6WtEOZGF0QZp/RAaFMznPq9T+xwsLpZeY6l5pHRbxvppXrcj0yi7pqb6oF8+h4XyerkD72M+w6YB
6DxqKh8gRG27Htq8IEYNWnT6GeQqx+Bc0U6xckB4nxhhmr/jGeP7J1bPtjpxV5kK9wpTs6vhZY55
z0UOvkij9tPYT9Mc9H3XzqAG541lU62r9bWyGMrHpbkAX0jbNJP72qvn+pSXmXcMisbJz+ustx5x
GMtL7tYF+W/sTUACr9b8mmkYMPHczCSUgltEORBJbtYYBlkU65rhAXmmyF+SLMAPvPoyg35MQmC/
m4eOo6HxoBaBlQgdeejRyPFo8mY13o1qRfSOrgZShd0YGQSOSUO5CGXYnYOebvi+Ls3ieW6K/LMz
FR4e7S6X8CByP5zikmzv7jyRaA46bdDyldUUrEXHn3h5jI3vVzKt2CvQdM8XGh3FAq9R6b6eGyzq
DKrkBTYw6RoZQFQrJj2XDJEA+LfEv53ntzh10mse9EF7Y1Y9fXvaTa178XhufMTADNCildr9EjHw
E/sqh+p965KKigyvzcQSS1iVTI/XArzFwnRyvkbR7K6PLcxcEtRqbCrxwED+VVdB3l+5MeHkWAbJ
tx+doa9erUWykKz5ibqAKoDIxem4KH22RNPcAuivwud+JO7xofZlfynrosW9TyVbxdE0MAr0SaaE
IoxGtITb0GJ9mYem/D4FPpHbsxvmP+jrm/rYtsWa3nnzwgq2brTzZSJ9rkfWboV3MuKv3fHW7PAI
WI73kwlZkLQC4v4RBaDbH5kcwVsNSC5L0CBo89ZazXBJ+FKow53AcB5rZj3Qj7WIvqOFU/Ze6Co3
T8SHsBucwHQ9yNYDujEzMC5pDLWi3l0V9LG1nq59tRL9WgbEe+3VEqXwia2l0zuDTwRPvSkyGu6O
pfqOzfcAvyMLqu8IbdZzWBKCyWwQGUuZhljQzNVKDPqtZZc3Q/26rEVh0zUtWfqwytb+mENe35K+
B3RqsxpgaqsU0AkNPt4Oai1jGC7SHNwsaf3hB6NuHTxGTgZnxwu10T85PJyI80YeUh/6NcDEaunU
wQI7sIe/mGq1iejwVTjHkRFW8tap9dwnQFKFkRgZHc6O71qfyS2NZBI0YYu+nMDrdTfTrL8bFuYZ
l3Ds5urSys68HZ0me6edloZsCBc4WE5D3O8I3O3Y231YJEFGynCyeJj9b+x2mtMEogNdJF2NfBBt
AOahhcLd7xhjBLeYh7PuwnraHw7SMWt910Z90N+ZweIBDFALcbDACovxM4xpqBZLqPtjI1GKl61p
fKp8mFwILjUxHQvhyUxE2vYWbeoSnVNkqTkVgwGwNppyYD1DWfZE53rj5G4zC0ArDPdW79ghtw7u
zbrAhTOuzSL5U/PivzDDbEEvOE3FqCWruu7EJ85bQBKhPexTfFbTpSsNz3iXp465XkbbUkAUysKP
zvCvyHoQxD4wgsiG0LjJhqknOVJrvexSTrT1OtWUqE7rTVTaOFU7KolK2UdjaWz4iUZUlfZ920nz
TF05Mk1d7f5eUzVZJ13ZhEK2VkQNDmohHD51A8qZOwgturzMALxf3SIPvqAGtmUs61FCAyg7AHVO
Lx4nkiWhxvbmQMvQF/lyxeQ5EiAqHA8eO890+Bkt4q2lazboRVWr5QY0RPOymj7PJi2c3E4GrwnZ
Lvsrn5BjzS0Sl7nZx2jtwpegnjeJfMoEKqloCBcmlsOyL6iGvzRFJb+Y5Dh+Sqd8WE4hAUNocPwq
+8aIT51drazg0JspdIwm6oBxyShX77ALgV2g4ANBoPlmGPlK8o03qi9I9lSYQ+x2Xn+2cyt46Qpz
/VZk/difh9Yj0EQURLAc+D23/lFkTMgTaxodsE9FoYNrE23TTwbDWt5asz01oHNSGR7rqTe/M2R1
09egyxv/E7vbJb2he3Th5eWWIn20LurwqUWTBDluDubpu28v0ZQAkYhIOdQuwtWcO9F5WDvgGXHh
ZMzBKeYG9wAGvrwdion9H+vh4nMTSeRG3iLrpJzdgCgCDZ1Irk7v7DZryJGLwct0VkqLb4NNp95s
IwwKeboM/Q5khSzvZODr5kA4bPhpmnFWPOAUyjZ+51QEV0pJlfg8c/a9W2dQ+Zizacz0XZr6J09O
1bfWHjyJuZ3khW9QnxQCHw0IZLf2glBF5FL09QvoGriLDSD2W8ng6pFAHr9lR4beI45Yg7y4XZct
N/C3VHSaqbUSHlE8ETSTNvdLxQ37TEytavemk5enKIewesnUyHrfyYTtMNoFm5cUOfEcP2aPFLFY
I89sD7DgfaLX4eDKNWY+7qaIlXp9yhqWZYlG9v6NbjpfkoUMDdDWBLHuWgN0eZKhVjTf1XCxs7sV
k1/OjzhqT1nmBv4Nad5IluaOgT3I6KKJ4qqszBYU2Di8H8jEXCCRZsxRM9nCH2vG3CYDJ0uJfFNy
bskS6gtu4TR04NMYGRdgZ6WTxhWLWhqaXtU5Fzh1EBMz06+NHQd2n3gLednHvDLRnZqoJoMkb1h/
wx7l1/Wq+xVIh1dBzfrA/q25Ry0yejup+rG4qqkFdE0iMSyFEnjWPbYxPyVY27fBgY+iV3v+ByDe
uIa/hliZYM+ts3sqYMq/6I6Da9dWawGE3JjTlLbL5lBjtmziz0PR8SQkO+cdswDnbJAn3sQYRx0/
VoMj7rKx6vPDtAyjPrqsRMCVplYNb40EbZ8fWLhhBX3RDud0mieyeojHcuLBL9C5aJUppL/u4vsJ
s0MjZ02EJJ7I+axRyer3zOYma+6qGJ52RqfRV80jbkerOjjGOgWfZ8sf3nccfa+QfRRpEEvTkcSQ
jc6ttL1mAFg/r88LoD3rgh5YFqwUwD6ghHVMY++0gRzOoWpllcAVDK2Tl8HyZMzAtSJpafs5jaRR
J6UNYvBYVWV4HCSbudgs+zI6juiYaaeabGNxDun8PFRB8xWGlWafytKSUOM0SE8afXEf1zR55NuF
QZ8njg7d69S1K5tYg3kZ0SYGdPU2GCTkGUk+yJVqFZ/dMHn+dzqhbo7HcGk8Oo5ShxcMWEhI0iZn
3xZMfcNMOhdIYWZL5Xu2SuE2FrWt+xLGK3mJGbJmVorkw/RbA3Rrot3ekmAsWGJl1C4HWaZkvMz8
K49VZU2EgzdlIc9kFckbM8jAoXlZ1H+fC5eAyGkCZHuhcisZW2DHPxScxOpQVzLMT9XE/IbJGmvU
RK5a1/cyMNEpNXxO/0hECoyzkEirIzuErL9hfcicsF5S+0cuNobuLihn713ZO2kGb3NEvgD1lsyf
jOyHcWc4zK/j3lhSM/HpWUE/LiGDGDLnHXoqqAX7Ts1c8Wr20sswt6bYD51vfgIXsrHJFj1Pf5Ku
be6wn4Re3gYy2dwfIWJH6BE/C71EYdKzWSrak6PXHAdmKsk4eepiGtmEf7AR34RJQtB+tYIBCpZv
HebGp9tWq3NZ/DAl/nq1L2pd/VPR9GVcT6P80PKbpYAX4qNllt7eHUitBnlZDh9+L0TZ3txPbx4M
BTTZf0ZI2qb/RsRRVkvpEwU+HxrsnxCFCM2UQRCx1pmImRtKlig1ARNNxPLuDxKS4K0eE0PwprT0
XIvtMP/85rVZUq2hWzTrYfLs4V55SNTS0bVsqJqRCTCMJxbxIjnb7/wI5lGnSe/7i3+sAu04B8wN
IBwyu/JB3LW16aF0Dxnt02UjkdND4XLsUGRnVx504nHQlX6fB7Ze76wsD/Md9aouKOJbBMyzlaqU
fYYP1K8KGNHtXZIQ+oOcoEvubJY/LFhY0nj7Pp2r9k6Ui3zJPHfzaHfQn2ZjQh6+dKP+kGHOduJ6
Hb85yJliBrr1CyJY9cCio9+bYT4LZC0TTD4xjIFf75CWwn6TJELsbUjQ2SMlytp9lnnqh4k5soWD
w2vnn1f4hM2yo9g26leGzjjDB9czSCrymuJbBVH3UViLYz4oyFRswpHTTU9S9MSyWi6yK07otPnk
zTCd4qHRxieUK6jLTSFdxSjbJTbJ5IfNQNspUkJ5pq77mPswLf6kuP9FN7R97TDQ7Q0Qsdkaf/69
uMx6mb7DEc5KmJicseGuwI50trn8e2csrUQH6/Slj4qPk9+Bek6r4FCL9RZMMuvmyp3udcZ7/v0P
4RdHyHY3wiMCAuCCFkGD//PbksxMbEaH8wERSnvHw8x8jsiRPwLbW9+RJjkcO+4GgHRRL4gkTZ1n
z9ewHRHtxrYtp2Jn68r5g1zurRiXN8VPg2u0ZVyaoEV+flOj3QIAx6R/MMpWXPqoUVun0OVn0Mbr
TtN0nj0UN39yIWy/vJ9PBQ8rH+kCIJ94Kr51GPvBSOEE3O0wtAy1s36g8izc/g4tPXIS/M5s0Oie
3xG0mF06d3rhr6nvy7BeT8IPzAP0uOjBK4Csrn1BrfT7r+pfvTvwHlsADsZ68+0NZCGGLtiCWgdO
2HtNAh8xl0XV3bZ2qaY/GYV+Od0DXDjI3PAYcGeg+Pj5G5AsmaWjBIe2Mbpf1NC5AvftQgbtZGbf
7IVarcvgnmVuu9zWxEomYdkGbKfTdf+ffmwiB3jIMO53zQBMxc/vZASBpV1TzgfCP8engtadcVMW
RYRqgUb9/Wv9+lggQ5vloolME/Px26OZ4aRCXSHXgxO0NOYB8lAomQ47wQZjFQdPIV9VSMevKAb+
8Nq/aDFR6EfbFUcYiXM/eHM+DHOYsnXinldklDzpigVAaE+VswPtNewtLyDP6/ef1rbf3u946Zlo
21iucD2Yb39mlpJAf1sr3SuVl3yDAI5Ag05msx+dipreydR0BuVnToj/ig5qfm01RwZYtPi0ROa5
Dl0qktpUzV+S7tF7MI2CYCTLWBlTFpQD3DVsAsCaUSsmxOjR8mXEIwwXZGSl8Sc3ydtr6BFMwU4i
9DYEDTfNGz3rWMzcRZ2kgUfq/IV+Z613JNF77zn+62snPP2xCztUltXCmVYF5AR4RcQ0A5BqS0lo
ejvlwBwcyFC7VcpwPs2ByG9+f9n/1ZvcCg/8ivwHrfebGxp9eFWx5j6qpgmsw1JmavlgNkYASnKc
reGC+U2Nn3//or/Yprk03KLw7dBx2yG+9p9fFfmS2RMY2BzbRnVnJj8tlZnrPVGjpfuVhfmt46fT
qV9Ynux0vTWMOnDEiWX0n+x+f5mT/37O+qYDyIrzZbONYv95UwEJw84ak/XTMbVM5HUN6sBrMwz2
rVeINbhpfbvKris9X3HHLyK1jjjw8uDc0zvhJQ7YYuwiXPFOgpMxmm4QvLLEQEPWW9eptRjdLAQy
oqvrB45xoxi8O/YrUOB9JxzIJbY5znaNkKY82QNZkFGGgAM08sDYuJ3trL+tEDkEl8LlnLvkoFPT
G29lwJYMmvnObnU1fISMyZzNnsGBKU4DugLJ1fRYN4jvh1cPlMzyUcBhz++bvmagOw/Lem2nLPKv
jtu7zp09ImTKvNz0bwS3WhmTPIIfrzEUjTFyXP9DgMc7TXRUefoBaZucY8aXOCN6jLDHP9web48C
n8etuRk2sPTbnPhvTtmlHGvmjbNJKC07LBgDEVxA5p7YzIQZQLRyOrx/xJeb4YTxSToGgsAy1HGU
Zqq8kmen0fx0Zj/9oRR4+9TjHLYJv/KjDQWBfP5NfYLN09wC65bjWo4yGUfRYkwt+LWKzan6hwOE
B+mbI3GL1vbYbfu0NtQfwZvnXrPkRjX4oziiXAu6TQBmNfdp0xU/Ksdol72DKQIpV4467FGRfPQc
qTALL4oBobhfJgwpx0IJz/wkQkW/PXuIjR6Zv8m7qNqYwyISk3st0CRZHxs48PP7TmZdue8ok+d9
2w69ufdCdhyJp03K/WGBhXRLPmdLAGX91wVvgIDdrWYqplhx9fN9MGtRHtNCG7bgj5F29awyMS+n
YXDL9UNgIf/e6Q5q5s4FaGKdooIAENfA0pZs69HXyCITeWxSpijCCgDZCaZyFHb1uBh7OG3VJ7sS
1tG0/NS/EAWNCheTVmoCHMe3hNEeogm1vzPcI+HuPdbn1FZHNmKVTAa5KEDldAXDXjnGlH4YWNof
febuBG4vVfN1dsypPqBB6kN0yW33PupJLIy7zlA/2qYKdu0a6fIrTw0mPlXkqOqVNY3dEVCWWe+X
OcvTmHLI6V8IkRNnQftUgcj1pienaX0ea2nabMT1dP7mcLJyxDdY5KGTK/U+dOpInzXbQydhSz28
bg+raNehMJVEDGgLWLErw3Lnh6Xzwyptcq6abFy+E8XjvnPKog++FUWIHN2QHaH3WxBrkePs1kKQ
xWHlLCG4WW6gMZcFqb569ndBiLd0j9ym7BBgpergBlXNfrWfmSuy/KGLQfqjgPiGmQk9ragKKLhO
05FMD+7A4THKFce/Eubi6NOwrrFpqfpjODMH3gWgOJln+W36iQfk2mxlmzTyYzMH3t7Okd6cBIm7
9jPmWRzH9jpOF9fqSYOdjDXco+sL8VGzruM8U3kbnkpoR1XiyXD4PucTe8fKEvSRHTQHY4cAjr0D
wrVRXzseQPIwQ2ck74T+tzkxlwjqq1StuGrYid2FGXuAISsLJGEUjsy+jHmdt1iNNQw4y8qqKi56
q2F7ATl6jTmz+Rpk7blIiaelthPWl+LBzhC/M9fxyiIxHJ0PewNydBs7/lC9M5E6ezurnrNrOBUu
9oHO976vuc2gH2dKSCJMky73pE6z5G04VsN7ZuQIYQBMP5Df0X+m+/ejbTK1cAdUwxe3WMmipYyi
1wlwnMet687AlN2qDVgQywnk0QS63K4ryictU1vs856YAd8qrGJfjxNyO6Oq30d+vpxrZATf0JR0
Z78IM9bCdlG4h9aBl3KuHb5BACYlmkt8MmGbGPSxawytfwl3bAqdm8z2Ip7SU40QePSGFqUO/liK
b9gKl8no5DPjWNXfirGdn0yLGCzAra11g6TTAMM+Bl19w+ASXmSwBkH6pO1VRtd8GnIvQdnCTRr2
q/2xtkwmakOGgXDHQI3LXSNbxFNmCXNOespYAPbFPLO8glTXs/NOiwejLOVyWmZGWwjZchvcu2DS
gYUHn8Ku9NKRq+GtW85SJDiFCDsnJTJ1h5u6zRbCz50gc5hEG/Ujqv3u1WVIFuya1fOesmkmu8oJ
RXNdN/f8zqREcJKgQDuy6+ZCv2jkAM0lDCc49VgBXitq0jpeFqNek7rNxXwmi70kc8gzCbdvVlfE
K0uZKsa2lcN0iuSeXwUjAd3asGWsOvtYFhheTlHVkVvwl4UmjQT5L3a5ts8iRxcItA1yelyzTay5
K0rubf768AN5eJlgIZTmL8RDY9ND5j2X+xXlz4Ggqwqsd1V0OOwIBU8PtcyzFbWlnS+Po1v10Z64
B/ehbgUrjtqVzdOQ+p6d9CZJEVdzRSsdb7scgnCB0mTM7233a1tQt++nag3as+WO66v2SYAiB4w7
NYPm5b9Ahi+QmyBZyhNG+LgS7dHgRz5pFvjN0i4ibgqHMOaUUSjxJZFHRnXhNHHQBghypel1X31i
w1CoEmHrJIjmg0ddzBw/tRzTT1XFrj5WIIo4fsIIoeOoPTwmS75+WCF7Edvh9vY76rY6j/2JScQZ
UtimZyePK4tXr28SwMalwfjKNkiCN13yjKRtBuWVXdP8nM9sSznH51k+eWIovvV6tR5Ls+nkya8h
cHJgbfFNYk4t78Vir9Luwh5K0AX+goGv0hc8jtiuvVhFjUt/Qs9HRjWkoMRcWPWI0prbl76V9pT0
YY0qnWOKbbMLkxC+xxK560NXm+JgRAiX4nUlXOi0jJRKO4TclnkwWqeiOWULQHj2hM1PO3PoH7Yw
Uf+QN1bYxXKwm+843sihUBDXLbSvaCKQ25CnjSQx2GNhugCnn0fclQpn2Gpn8zbDbrqvIUtYk5Gv
TcqAv8xecJp8qPHv2yF0ZvTWarIeZnsN/Q+pz60X4/3loQbKidkWgfXdLvAQYCR5noonO8fMgwN8
Isia6mHgIMeqtYsQtXFFRkafQbtF/Zbs/e6iAQFQwqVVn5ylMAhXKYQxBYeMU4I/o60IBp4wyn0f
zHhDzdkm7z2Puj49T5lRZldZudYHSy9RdWZsj/+Lcf34tUCnVeO96FLzMTQrdx8owD4JYiTZIwGz
8npntd3LSKKou5c1YraDFUjcHksICAt9a7E5PKKK5VkpxFPBqfwV7XeecREdQoT1gIcD+W6dETA+
q+dAmulXz1rJzSLSbd7Lomo/FzSK66HLquZ7IEJEfj2/zIpALfRXWBaaSpFNVy81h1PBLEyT4Wyi
9uDZhQ/DG9d4wtipdlp38zWg5WEbbK2TPhlGD5YHLn1ANwzQ684uwfV8ANebsrs15i44jKrx341F
XomD7+acY6XvDPx5Myo/BOuiBx4/0XozNQV8TmBA9bm0aQn44Sm+tbGGv901nk9EOSzJ2AwxPBzS
ldQ+FhohVr9wtpE+G/mYg+Ztx2V9xMzXAh0cSLYjuGR2q6QvqoU9O0m8Odvtxv0296ILd0vW2i7p
20XQc58PDPVXM0DbOYbcB5Fo31lVbpMhjvDxw9Qu5UrF6LlxZW8TIsnvLIvF0rIOr/JxRnfG6Kze
rVE3dwfuFH5BwqHlq4p1mW5Y53SfAVzhPLBmc/LuDZbKmiD0xbpbEdRx9KxWOyc1CX3yph5r1e+I
nks/eZPwvnccJ95uIta7udbLZD9ghmPBg/l5LPyrURMnmOQtYYCXELB8kBQVh/UNXIyWgHe2n+2e
50Hm7m1tuekdP/o1RDc3zfto5NC6NdjB31rtUntX1VLMP7qNMDD8SGCel7DmS0q2VhoZiQyJ0HZM
lGUHO++9G6rkdUmiwiRpx8mb8NUQszQ5nJBA7GrAMOFJikLiAF6y1aDcAAa0XwzUvfUuYF0T3cmU
PiKxbGsNY+K+uvW+8Py5IeaDXOQ9VfW4nijQ00ElslH4/kE/WEluo27Yo5ck5WCaSwpFQSxW/toi
IfEO5dR0Fo8twyAlxHbHW5DSRnWpGGh+Xk1lMwZWXfY19fmuY9w1arxpLGSy165ySv8e5JE//Ri8
dJr2BTL+6Vznq/to5JnrHamoBk59FG6z2i1oP7agLjf6aEm3Ps0yI2yDv8XF4zQAvXnIBhmygpjs
2twHDC2qfU5yp4pdLx/FTeaKKH8qfU2Cns/pNZ11WAr5PsCMudkhW0fssyI3SRFa0ZPcVtBiywPu
EKFfrUm0tOPEB5K7krKUuglKmU5HlniNeCrBY2MP6CbHUix9/GE5+H6V5kgMZ8LdNV04tkukmBZV
f4dKBSG/oR/gs5LsiRm3eRTjgIw9gHenY0ezuyIFi3npiyvd5hH1I173VSINoLzMqldzERkJar/v
13+dIVHpo2OxwsB3IigaP09zyFnxkAcIdUSq1twBgfjUYuADyD9jum+z+U9w3m1w9veJDeQQ9gRw
REKAHRC33qAiI5rvkmQkRXx4MT0PTpbFPAnyJy1HdWBbkao4qvUrnBl1S737J9/4v3p5BgDAxRgd
Mal883FV6DNh7tlKmJlGvqQaA8TF4Lr9B+3K4TmyBvGjHIkdlU023BiO8eP3l/vt628bG+YjiLm5
EMxnt+nJ35A7jE+XvscsdWRc04Q7HFxMYajHzsifxj0Uj26/hs20qfHQ1FNbdsnv38DbscQ2BWE/
Q7FjMZW23TcXoKWaMIG8L+DCUJMjuRYXI2vNl4iPTiKQmj56PIv/MHn/BZ2wvSqjIHBhPutKyvyf
P7bAmmf3qQQ1T6QuG5vsMul6jG20qlli5pgcRB6G19wCrlEi+34CLVH9Yf7zy6WHguf9BU8AYWw7
0fb//+3Sh6HGLMw3c5SUoc3F84G6XU2tJh0DQOzWawc5qn6Sndt/qyJh3oNUGYfD7y//X4Pjv9//
FFVATUAXsIf1GZK9uRJwWerGspCJ54u3kPs6EmjPfLHV67fe6/T0hGzFDuKecYq3eeTGHzaVeHYg
VVKMt2M+WOVt6WrbeChI1x1+6LEtMQFnfiCuwg2K9UQJsExEto0QYKZ2Lfdp2gYzh7dEj+RKnwPX
6En6KDpkMbExWqV5XecQQe3cyUYfWtf001MOzKr6gP3CbV7RiYf2XZgrjBeeTBVhOD1ith1xov16
KgOl3bjwmYIcVBO5JRZyHIe72SDxR2MY9poXFu+LtVfKrr5hHTXHne6RD8Yt4LD3jN8t2h2oKeW1
qObU+8OU/JfFZGCxWAYg4zmwcbzAeXPJTUS0S1BonGVgnZMZZcwhbcI18To7e84Rgtx4ZTNfyARq
dg3V9T00ee9YtNvuXC3kQJttc/r9bWD9ch+wCGMBF0K+JPCd4cCbg2AkvkwYcOgO0RDCedI4zYzL
WOeW8TwuFVyAMJ1wRqKj7GLhkDq5VwGV0V3PvIzfSA0r9HkmoaI/I2tbzCPqHavbuRNDj294q4fn
ENu8OC0pA6O9ro3uY0DMA2rPefZeW+WFPrVr0L0YQ1/mlzlHAVwCyu0OojLX9OTaWAt2qrMhwc52
jTgDTgaKlypdqA0FY799maUtukFVTMEVu4auL0w/PPdRO/ncHkoXuuy7cPRFd6bsHE3WN410Dxjd
tbEbjTy8KeAfugkoe+/F7ta+ROjbzT3DcpUSO2gFxGMso6vodAF49IeGXCfcXljhaJEJkqbOHEcP
zYVlj/nDQqEaXGh/WHgDnl7z/UISqLr37b5mglh3/ZObtyYPVOQ5y9kHBOQ/KwtuljByB/EU+gz/
g+CLetZT43weDE+112Fm/LKXEl4bElg7lYd6Zb2CQnpAlytJZl4PRHeL7E6PvaZBHtbwvTu5ixcX
rVifBn5YddwAEfGTnNpAkihpMFULvEpn9HOKNDkmVxE9/sAyjD1hNN15Ux41CZgGJubwIfs938Ka
JngMl+IweKH63JbCJacD5MpltgSiWCXz4aBmAm1jqjg+glTSR8Gk4XUiEHDJXU0ry9gPYOWz+ykH
cXNpzIrb3ENQNBHO2Tb6K7xT1Ps7bgDYzNBWR9A8LMIM50b00da/WoPBawm/PKJfDZeHthjMdpcZ
wfBKS0YhjPQFJdxQ2HK+F0PU+U+WasoLYiYL5XjolxLbTqaOiJ4a65BaBTmatTFb3hUnIB86AxKX
3QE0SF+xusNAj4rQ7UEyQKOqeiv97soRP1S5aARjGmrjZSjnYLgsRo+UyfBr/VwVgwp2TIJN9Yen
2NtSCcAhda+3hd9s4SnOGy0BxPPWlNkqoGsBxxNz1D+uPSkvlDPrueZG+w/3uNvrUSdsUC++Dyt4
88CiGFVqsnk9pzKcd/CLvy74XEhuFvKL9Hr95fdn0i9LXF7PJ9EngnSEbgEG688PyMCI2hJIDG64
wMM4E/TzvRTRoccH+TGvIMsAtZrKq4omgtsy7Vq7MbLnI7v28KPti89FYNY0yL6b6DUAMQs7mrSo
OtVZmkQo5WLqoeamaKf6RmKLxm+auS+//wxv1+7bR+AT2HbI6sUKzTenKv1ZKlUBdU/MYF9wG1iH
AF9U4gcrM1dhA0QzGQPeKGwJx9+/tL3tPf/+ZEePQzCDD36NBzsstjfb2KZR6CJV6h/qDMsN8sUC
QO6gaxxkqemp6K62J/xEyI2Rug6+QOth6Hx9ncfOU4k9QgGPKRohOw302Bj1HEW0csiz4AJ+a/3q
lz73mr8ymMDpSRMT4++J5CH0FGJm0VnGbZsFEdgc5k/T7vef7pd7nyUA1xbVCEeQ5bwtW4x6SkXd
TC3u5CVPfOY9P0QOz5WwO/IiDcvI/1CnOts67ufLCWkQiD0qNCpGauaf70YBaxD8kOiOejGZeqeC
uJlQVVDqcF7yIHB7nV0DxhHV0Ra9T/QshZWT4ABy1N4cs2KJ3cbEYAKdI2Kv4/fVcz2U7ogCIcM0
QD+GDzmQDiajlWX1s1Gp+YOwu0yckRIxrM/IOS7pis0Tbr6KnpUQtXOBhuNrS3e419v2mNN3eP7r
Uv9HeWW/Ddz7KZDs3wb4/W9MJNt0If8+kexJDUOGGuFveWTbH/hnHplh+SH5etQ4VM3bbRjSOerv
w/g//2VF/2DfTmASv/kw5Hbh4Pp/mXyh9Y/QC5Gk+C5L6QgJ5v8PJHOtf1iofE0TfZdLSc5x+H/+
m0srvjcP/7wPhzf//e9RYG+UCAipcMjD1kaHAcuZc+BNX5s62DoWpmzoIk1XHFRtZn4sgAup19ml
RiepOm+L8cC8fO0fTHNc/Se0kWSLRnkfLQ9Malvw65IePQRo4UBdOOW41aj1GJYBUU178xEdffMs
BXagXV+V+bKrUbB5kEFZpz660kN5bjSVIVvWVnXYu3HNoHYeDkOx4KqNzdyHuNR1tnryVgiIuE8N
84G97fA1MkeD57kR5Re7nS2mkQO0iHhpOM6Pkeg0RgU2oa/W/+XsvHbjRrY1/EQEGIrpluyoYMmy
LdtzQ4xtiTmHIvn056P3wdlqttANHWAwGGA8U81icdUKf+jh23mw1cJ8o2JBKEgQquzelER5D/ls
zG8l81XDK/qCfMZiQNeir2+mT0oo9JafMFTZTiWJtY6qlsyw7OibsFWZgs7TcqM0dCWvBK8lwf9v
KPnPu1kUQh1uURTq1iKhNdFLZ88YqigIpMJGlRhx80Iql84hE8sroWuFkFnWMwmXQqAnzl+kyqeh
C4RSy5HrkPBP4PstPokhlmWJFQr8PnSErLy5i+votizQD/g906H+SquRHEouCvxT3ELuf/Mh/e9x
fXs8l6v7ZAdQ0iRwo2ev8g/WOnXBB29OwpC+p9cCE3E3Qimx/C2hmNEaNuS8txMZtVsnc1tro8Nx
RHAlt+kLX/4Zf4P229/hCBUZRbBVYGcWoanVHWlZRT8rWYAMfhR05MRQfkv9AcJP7HppBGR0JwK0
pphhaWp6O4aW8cLosaafq+gWAlOVPv9rhEPrPnPkHYyxs3GIsFqCXVzNf7QOtsATKlUy+iIhrNGk
H0YGXL6qLxMk//LDnN73WPnwIJq5hBU6Sdz9qwtKTXDcjTuzwrIndsp/ZoDiOV7cKNRcOU+nd++y
EPU1ewbKGdQifZvT42QWRsDpAAJBej12lq8MTqbdi3yEJVvkYzz50syz/srjrT8aVuWTMVSSGtCE
dExOV83xialgpAah5+hAEKIUloNhlWDIE7e5Ug6fPSGjS8wS+FwYTqoYpZyuFRpMKlA0w/0osLKx
2iCSoge0pIvBuQEUbuq3XS/H0b1yHE97YWwsiB8KcNBAdAgEudvpsl0wQC9CJDpEcGy2fBBz6SP9
27pH7jZonzWEYJGAsCrurP+71d75GM92lmVRybRULDeQKHdW4YFhsYSOKOCyCHWeF/akHO97x6l6
D2UO8fvyaqcp8fKQAhXiBR7Istx3q4cEiawz+bcTuok0xQ9NU9l7xG6MPeM3pAFJvLY5ToM3ERt8
5QgBSGcHT753xskG9ZJGNg7hb/1igbDQY6kNzg/kHjoefkotWjwhMTmn/2amQ3Pcs0J+994xZxva
SxqmTeZpg4J8pJdSr5vMNNvOWpQN0saaHm2gI8X9NBgI0KlFD52zHhXoeWj90gbAMLKfy/mzRD6r
3KMc4OQgAIqm21kSHjbSiAFSU0/0QC0G5YGlWJ9hnMbz4o1e4bWgwqoiz0S+QJ2/1TDcBtzZ0TWl
OwxBEgQDZh/pvYDiJz7FharVn/GDt0Y/1MPSQtUedJJ9m4Lnw1leatIJ/Ik28/SpDUuRb7HDrRvE
3OZYh0PQgwzQvydIL1rD0UXyTlToKNrM7JCbWsR1xhDS/oYUVTRIC0NfADEMYgVlNpNJlaDBYAl4
bn2kOMcqy2Ry24WqEX1qBgfChzWVuTjw/0AFbYetSBkMsLFjPfkFIqkL7lCtabJNCoad0AE+QnFK
iI4QO/IjJxck2IYx1YgqEDKdf9EozFRKr7f1wNyi75OPxmPOkGASr4VB3d0c6irPlHhTAoRCBa5Q
RB0xxUfzXuheuIBujiEKOs6Lq+Ru/01HRmZ6TS2zQk1nLDGr+KWYVYV2awSBH/3JsY065Dak0lL0
m3a3wes4Sl5cN0NfUzECchJS+6TW7xQUpCzUqcI5KjcQE6AKIVWYpBh3yrYvfT0B7/Zd6DP5Ouyh
Ut5AUM/dgwSBr/omOMDhGBVgaz5ZjFi4fRTgEe0Xxr1T8UjuUr3mwJfcp7BRZARnrzK19AcSbIAA
EgsBDqY76YjyE1lhrD9NIF2M2wENl5IRmD45HFwrXgjfEPCsTVyY4fhtqprxELroUO6qUkz8Li3N
bD+u8kSaNxiCNF9jNdegRHUI0ShkR2Fvzb+cQgmo/pCQA1SVZE4p0r3UWqPo7tpajzRrX6HthPMy
wt3RPHlOiArJrCCI7attMd9K5BYMtPXyNDvKintl9NG8iQGi3zghpivASWgWIeptQ7t8nqNixlyz
bhI1Oo5Gq0QcXUfLx11Kd7ASiNao8Qxf35RG/V1HsVa9KQdMYnO6zyiwIRpLIxWmMEqGum14vexg
KYZCyeWmMSaRHI1xqJCwqyo0DpArQ7D00bEmdtYrq3oWv/Qm1OIjLzeqtiLQOnWThw31MFoqJKSq
lGPyz6gnqrMzaxxRP1V6WRXIZTradG/lPXrbWgxSsPZTXdb2QQbMY+8msNLR3pG2Ft5j0BLGz3YW
h2l/PyR55bRbKUEZTXh55mI8VrHaBc4vqP1B+y3Aqi3W4e2iSzhxGcsOD21nDNzoWzsIMByWaCvZ
3+SgUK0j5GD4eDtnLLpGf2gmSsnGU3NE/j6XjjO2CuNLg0gBPkMT2c9JokHzvafoxUYbe1v1Obd7
tb+11bxE87AxOrzxgqh7QvtUiN9TZyIye+VCPA3XVFAqpT2NHwYQZBw0pk8vxKAwI2gRgb2rJ9Qb
yyJtj5gQ1pvRrlWvAnFx5YI4X49piK0ye2Q2I2xnlUIlKs5g/TC5uxTkwaGIyvZQ2oyAHIMgPc/g
rz9yFy7Px+QRstYygyMdXg+/lADB1E467q5K8dThNI67ERdkX3QBwy9In16ZB84GCazySg63qgn+
Lm3RMlxIGRbA4DUsui/JKzIdowKljxAsSQkVWEeNGSMoNaq/qxZNaUChLqKkDZTlEAGGfJcwLKGf
UxbazeWNOMtdSSodlfyVdhmtqrWIuBYaSNrKJHiNptC4SXpNP5pA5j50nEg9bP7fJjNl01ZtWFRL
IvRm4hYoPZ34MWteUy5cUBKVoiKBlJFX7usRCWqkfYVyjRW5LnXgxVlkkMxXwLBQh60GnFYwjVVp
d8FrzVeGuIxAkRUdDTUBkYDSB7rTcYpzGxhgUIj86e6IMo86/bi8wacne3l03dYAwZP+QIjT1mP1
0bRquOvRkvhE6CQZe6ZJqEH7AK+hD9fUhxgHGzUckw8ecVqPMFdcm8iFQDr4+9M9Z5Q/6XotxAHp
44UPGmEtsnf0XntC0KlcBO5M4rI+D5bfxcgOXcnkT3Pb5ZirAt4M3DdABQsF6nR5cONWL0xctHBa
VA+Zodc3oS6jTwGuLPmV4/XOWjR2dGIEfRyoZas3nen0/xPK1B05tnsXkml5o4k6Q2Ul4/by6zxf
Ch7Vcpw4ywaUoNWuZr06yMmsoSpEoR0hbJoAJUQSE/io0VVXBpanZcnfUMEFy8iSphXc4nUTe0KA
DFWGMNzj/uMckyZ1fYAvjadXPXRJB00KxpSKcSUkvLMqPX/KEhtQhk59cvrmUJIn+TWEsgMS3X0u
dV0eIQvTmAai+CVTmANqyoAU1OWNPUMGOJZOmKBywOPX1cXS8HsbI5zCJg3R3Xhf2nOq7vNkQOZW
1fHmBZeeWztXxb4nRPi2RJM/A+lY+u2k2vB21CYJuys/5+w90xoRPDycIspQYsjprwmh/oYV/Jx9
zyB2kZAHQv089PXgATqPu49u+d9AtaBBDK5AWOSnqyULEGShEO0dp4EsvXAwfcfRpI/AQ75x7Lz9
01sxjf7Le34amzhfUNooQIlK3EXUZqtlBV7RwGPxPQJzq35hFiifVAgFpd/DHvLo3WBAcHnF05j8
d0UXA0IaJRTbBEP99EFVhHeNnvRvDzx/qzd5+FAoib0v9K76zqH+oYukeMq7cLwLSec+X158eZz/
1qDL4gBWXD4nWnIEJ3fZjje30AieAU+FAJnmkqIzBf5Io7Jsv2ZCh8xStNoO+B64gATXjssrn3l1
cAsA+qbutqmDKcCX4/ZmaUYmShih2bHHBmPex043Ix+cu7+beRgxtBS5P0t0yeHQx9ts6OXBSi0L
BWjTXTSfFMS6F2GbQK/aKy/k7JxzjOAk8SrhqBJqVuccNguXQ9dMewXtTt9l1L1HUOvfIQeveHkP
znafleAnYpBA8x5jpNX3bcY1+Pl2nlDeaXR/LHT1Zo5a5iiJqfzslKi9g4dpLYZ1OEhcXvq9h7R0
LlexLG6sOx8loOBGzO60p6tGjmcOXeoZWfivy97+ubzUme8g5rUwzVXXpdHCdHj9pgXWOHGiSQ22
uwE9CQC4p3ZNuS9yJ8XTA4o7AlQZRJw6/DS6k7ZneG/5DoJRX6p5snYIqn1Hq7fyQwo13021/D5P
0+ilUKxrUef0jZBt4whMCorjG92vBYd0eii7PK9ZiPkrFuKGdoNgjZj/UZRMIQCEQfoASr99QoXE
wsrZnaR65a2slye0QiB1F7kPmqeEodPlU+mMQ7ZApWVpg/pUquKzWQ//plo07OkgZH4bYc1XoPmz
u/yOTi847phlYZtkF8y2LdS/H+ubj9GEK5VaIGd3mB4UfzIsdfNNZDeQOBBTAA9fC2t4jhkXfbu8
7mm4XdZdCirmVYwybY7GEhzfrKvpKRTQZlJ3GKboUHVnHVuJEWB/VPKmIS8f/x/r8Y75sCmu6Pqd
rldNxkizh1Y6CjLtrT07EiAIU5xmTn5FAKOvhNf3Hk9fuuBAY5h+WatQohgVGkNODbhWlO5DYTZU
bV20kOMoxmm7WcE1g7V3V6RdC6gKciVx7PQBy85wY43sfScFagGqW+v7ibbh1kD8zMuRKr/C5TyN
I/95gbw3IIwogqFjsPyeNy8wE4iTjDi97EyxkHGiaUAwvx03gzU5/4+ljIVYvdxVGPauPg7HNEif
9WDezUGB8j+kIxMtwdHZphB4lQ9dAv95LqLjohawwGHXGgWdJsMJ/zBtl8jRvEOjzLmz6qbyCrp1
T5fP5PkWLo1gPj3yWi7CtddtLi1oT4mp7vTBtbeo+sLlMoP6Wwq9/kPZ8/JUAP2w2qTQBzh4lmt0
rplXCcopu9TCo8IU2KE1gEt9XKbHnWpGCNFJN919/PmoqJc3xyuC/Xd6RHoLrf/B6XDIhNHkel0g
yq+jkEaG7q+WX7vYzkMo7oLagiMlUycgrT453QVzFw2xvovxc6sftNKuJw+pRifpvBGfjXqTRXow
enRBUU9Nwmo0rrklnwdTOgjLnJvnXQA+qwc2U11BhBaxPn1WWsZz+egXFd5nNY0Av0psayvmJPv4
q10qPYKNwd0Fkft0l+05yyFfsmht2XBzSN+PIbfd7RTb2rbGtn6T91Pz4U+SYp4PnwYVt6ZqrL5+
NrcHT42Fa5xYPwY1kzttKoRv5k57xY/1vT1dEiWOL/MSIMqnj6e0cIsMpTR2KlwASKCYnFA3kSNm
6bwfFKD/EMfNzYdProN4B2oOcAAo2leVbQx+IDFnJND7GJHOzipzmHdzemiz2txeXuo8bvPKAIAv
LvPcF+szExs0chULyCvsXN2PYsX4hDi0vAug3z9l2J9fWe+doMMJJe9DbwtsiLnaz9xCz1smrIfz
I7qRczc+iij/k9Zjd7j8ZMsm/bfE+BtzOB6OYfFwLo5u602ssYxI+wkJaDfufqh9kYPpzorkys1+
vgydB7p2TNIsMgp3tYw74+XZFCGqQtAD4COXtJh8vdSN75cf5zy+0FcBUUOSRBOJu+H0IDqugtVj
ItAHytDt6ghEu5k28B90FSsfBk2zpb+FoYaLnvzllc+PyALVWVD6DJ1pIq0KRUd0uDbM6CZRlyCr
LaSyK2rjdaqi8R7t7Gu9wveWozXJhNKi+tbXqTD2XAwBGAntJIaLG77yKttKs8GJyw37I3qbdrv5
2AMu7XXkSvDGoT9okhGebm2AI0PJEwJCU9zIH1ztpdftmxGSPSzfUF7ZzvUXwGrc63TGQL38hdGd
roYTOKBa5AS3vTKox5qkcK/kJbRLdBghRX740SwqU8p8uvkU3KvobFKrllHHYlWvR3u9clU4cn19
M4PV9tWqtK58dKdNhaW1zMMRmBdEGG3mtc8ukgbMdwfwfKPWmccirKbP2LAG5mbqczxu8WFB+Rvm
qN5a5g/+qf5geFnWR1AMegKdK/XsrKKP58QyUbotiOTRp6Ga7CYGvFhqNPOVU3P2HsFgwJpZwB8A
MsBlnL7HEdoaAAij2srWmn7CnKiix6ru2+TGiqv08fJ7fG8xaBLceLTA+BRXX78BZA2CjiBPwqrl
NnBSKKvQ7o+d21Yffy76jUsvwgQ6h0bb6rngHwqMbRcBoahukE0KB9VTghLLmFLWxT8ffjBuaj4+
Lh9Wc1bBJe2tACQY317ITH1HmeQ8p7ULDjkqxJfLS62vcroqXAegZzgXVNtrNGBit31WB3a3zQPo
nVZrHaktxBbsMnXRZCQ+fgHllfO44rnwQdDOWdrhdBONRQ9qFVtix2BCnZUtjGu3eFRMjgk6ok13
mCUD3iDVtFtb77HKTlCC9unVTVuou3GNkq2Sf84KwbQvK1EE//BewEOhc04hzN141n9z0cGGbt0h
VGIVu2Kc3czHPGfahmBXDlbexLumEmH20WX530HPJj82lrrNWIWjLhGI/g6F3AKXwDCLSbYnGhMP
OliyR7Vr6Dpo3ZUL+uzTWdZccIa8CUqBtQRiEI7KGKUltnuwVl9jo3d3ONRZx7JS248e5mUpmFgu
b52ezjrlAGmOZPuEXKtEw9LL8gxNbBSbjwVUpyt56ZJWvM1uOEwkbvRvoSKoBKHlqd/Uv/GMzHZt
WXLbCkV8SqCl+qoayI9+MssqDAstxqT039dwujibkS8ybbkNWiPYw8apd2NsZzvqAEpSEGq3uCTM
uw+ezWXRZebBNwpEaU15MMyuN+oKCr9e68YGm54a7w/pfI6qOEBvR1q7rO+vqpad7+fSkl4ar8Q8
Mo/VfuIdp2nQ9LcMMlGMKMX8iTg0bTU9rz/+fIxziAl8BEx51wmOXk2w3B2aulKfjD+OoeLDlhhF
gD9U3H0thTruAwrUX5d39Z3P4C8gEuTZ0mg7m0Gih9YYDe6TsTm8onOl3fWgWGizielK8+n9lcBH
okBEc2RNEhB5QYPbNPjgYtzDYNMSWtzWxXBLvYaNWCfFfAU81H+XWsUTO4iUQMDT3zpOWt0ldorV
+1AFrW+lRgcwLIgelSFMfKUp5ZVMZwWjI7IvawNSByNJ155jc3pimgShI1Q05LbrXBzryYuPiB9E
j5mNeJRH5QQjp4hb86m0LHdG3GlyH9EaHx/Utmlva1151rMWBb54yvGnrxiFU9OqypWI+06cYOrN
fcdFDkVo/doDqkiUTRy5hZf3qhXZ9HWA4nElTKxT9mUruFbBcIDcpDJfpUKzhay2dHnj7WCnNxVR
GK5+YNw5Q2RstXHSrvQczrLMZb2FFvW3SEA/7nTrwVZVBNeB9Wqh79qO0bbRi3hHF0rbOE7f7ggf
CFhIkP9ZNRb7y5/SWSLxd3nKWDIyeg9/SUdvYm8v5rQPYhBtiCNl91qtDeq+tZzx3i6bGauGMusf
OrMzxRUF23e3mQoTDMUyN1tDN2YtQzlC5cRlRtZvKG2d27bDesbCv2wzpM61qcA7R9wCLMGp4yuG
m62uPq+hBdo4W/ihVnWdIendWskLLU/zK7QINGyGrBG7CTDunyGRKI80Mcx4RRX1SzlpKEyqUdXB
sQiybjsgw4EWEK0MvEJG59/LL+Q84nAYKBbpQfE+wM+szgPWwjSlUa3QBwrTak4rbUvFWCJ0RJ8l
uJKLn7+GJZ9giEhHCJX0tb4lH5thVeDctrhGYhhJcvYTogZBJsD+ZQgU7cPxlKSCYeWijEBi/jfF
fHPctCqbM/zThi2TPP2v4r4zvmTdPCu+wxsqP76c/bfOpweNErGxfHxvlusEU/UeF+5tW8XpfmbC
9l0NwVsjfIaMzOUXdx6dFhle/gKNxFEzVjEUEN3kTGo2webt2xd9EAaQYVt+v7zKeRJO6vJ2mVV8
aoVspBXPeI6Bh9q0dhf90BoVjlxGjvxaG62t3GtGqQFrVob+OwhRHOLB4G4R5zH2KqI7X+q4DfrN
5d91dmzJc6AkLj0V2uK0Rk93OqPMM0qyhJ0WoHwKi647lFGgehMF5/byUmdnlvY+ktfUq7Sn0Vla
RcywDucgTRtzV8ZD/wi2TGzhlFd4/9bIGk6YhF+5Ht9ZUFNNykgGGWh6rIcmkUz7LkJsZAeDsrhD
ot98Nhy4PUiHmfdRbyvjlYvu7E6gDmeyxt/oxmns7OlmUsAhcjol+m4M1PIBWxrrCc934zUUsFG8
HHwozTmVMcpN2C8euriJXiuqzrKRZXUHjgYDqWWQuzpmpHoumpGDvguLqP5ZMMz8pNIj+KG2XYkr
8piEm7ZXLcgaen3liJ8fJfZSdynOFj0NZCBOn96OZC8Ca9J3jFYWbpPptlukF/pjmE/CvXKYzu4/
ntOk34laOYvS9TxdrDIWj8650nfDqBSYseIfyo6+5kjhbEzodYdMah//VpgcEG9dekpQe9ZkKfjN
ChUDewtHNL2Hh9pKdBhaG/bbrE/Jp8ufyzuHCTioDmV5maCeNeBHw1VMITtY17oJxV6fcM+uEWyE
zFp9MSpIqmqYZvcDBDYvUxF9u7z8WVjkoIBJhYrFbIOkbXnbb0JwmMwoSVSZtputNL8Jejs4zm7S
XXmNK5gX20gKwWHlNTIvAti2CgrIlKNHWAxip4xq8L0eC3lsYzyg2hxrv03XBwpacFGbRfhZm2Pl
l5M+/EP32RZXfsk7z4syr7pwUbSlv7X6IYu4dVsxI9uNaWg+16DOjkPW1ldK5vOQtACOiA5QWMgV
1ve21YwotVGX7bImfhU6JCNPdXmzIMfzOzzsrkEh33kqrmvKRfqRZKvrz8RI8QikNkH+U5W/I2QM
NqbiXJvfLEfhpA/AiyMlQGec4Ecuugp7rcKNgR2H2CFvgcRjXVYeBVh7cPUu3V8+lWf7R6MBZi7P
AtSRfHAJC29OZVcg/2vAV9zFEsy2F4ZAhKzCKR61tvwcJOmwubze2aOxHofSBRXONcKwaLWerced
PXfMHcYoQEJ9jDbA/4t2IxqMdK5cH2cxjcWQanFQl194b+uRm2LnomyTBMF2vZi+zG7XfsuzGXiy
MUc3FGcM5NEVuZL+vLPo0kLGLoz8ToUIe/qEea80MBp4QkCe1V01uOqtVdrmnvBqbS0XGcnOhBp7
eVvXr3EBdwK0ISNCFoEh4+rELBRJ00R0+WDnDB939gQmcefq9fCYtUGJtWUHRupKNrB+lcualC3M
j5ij2pAzTx8UtZO8dJNAOTDRTbr7Sa0DrxM1utkTspOXn+98LUaZf6tDFiSpWuWUdm3WWcl47Cg7
tf0txxwDhLmZDbghk3qlFDhfyyLZoKnILIcSZJ0r5yEY3NCW0Y0TmEnpDaPZ+QaajM2mw6H7Wvf0
/M3RJ0dmchlGIz9iL//+zQeYBcwzDCx0IJa54pC5U/uoYtu7mXvX2egEtCtl9jvrUcowqiWhYEvd
Jd95s16BlVyeIE51TLEC8pjERQfkPcPK6xDU3SdtHF9L4t5fEZQUQKIF1r16QpptAm3smclRbT7H
Tq09qg2WCWU3Sr8x5bC/fFTW1zxECxrDtHGYNpqC++70AdMu5I6bVPOYNsq8cTEBQNoafwyjxxcu
UJXpEOfdvCFhRIDdNfLd5eVX/BMyctZniMn2CpJDoJ+n6+eWFthKlzlHGdTRT4x5AbAjEf4TudT8
pzMo3cHEHTb1DbNw7nKhIlpCNLnJZ6Fe+Snr1PXvL+FipDlPNwr67ekvMQ1kkEcmr8dibJyN2c/T
7xav8l1j5v1DglV371VCCQ+prNKXy7vwzjfEWJv6D509LhZ1FY9mEoI2NjPrqMBzu+mARm3jKI+/
2GU9/L681PI+316Wy1NCt+XvXMnn1KbcDVIdRoJ1rApR7bDpKzc1wqrY4vYSbibemJfXW8f3v+sx
1zIBkkMsXivs4YvVmFBXOc7aRGkrYQ7dOmU1+BrCp5tm4tL02dWPR/gF94CaIMFpKUlWdUiPC7la
BKM42nEU/Ri0Jsf+oodWZbSqj/SxduWiPn9MEECwImC4gKemWXF6eNw5FpYSSoOkTeDoBxF346IJ
9RQERYBvdxBmj0qvt9eIaucHh2UXCUOTUKjSiTldNiwC1OCTUhAOh3ivhbV5dPBE8MJCtz5/9EVi
OsOBYUDJ7WWtP4+kj4N26HJxnOpGfcW2rfkOP0lgXpCg/eNxC833mNyW40d3lk4M5YezAHQWsPQq
AscSxlLpdO4RnePovoa4is2A4pqIvNNUVUZ39BvcUa7c1mefybIqGR7nliXPujJ2XuZt3g/OEeFA
+zG0u6WfXcnkX4HjAMY6DNmvrHj2KinoqLKYj2JWBPpx+fdvbpoxdJwAQWPzmOC6gtE6rouHeFJp
OWJ/fC0ZIfc4iwOnr3P1geSlppeybasborN8ynFbHY5VYw1QWvJauuD18NDwRNA1eMuU6HL/snMs
NWuCU3dUkdUObg2IWqOHvq2cPVBuLvr1cJlNGtG2PmdeWyT5tC0p39StYYzWY5jYhtwY6qR+5fIe
cVfTwknxHBP2xTEOzbJ/VA18gzDrCXKIu60lpzuZK43zOJQYgGztyK3Mg6Bfg9C/CAIdzd8xHnzh
cC5vcNFjLGcMPfLbQ1PNqLiCzjC+cLlpLcK8MQQLtZmocYo0C76VEPD0vV7YerJF+TJ8RqZJCTeo
7sPXNYqi8DUe9pOJCmJ0W0tZPynJOOLKEFs4+sWDqL8g42X9a+u5/aUTwQxlm5r5IJvQeNWTtvyl
mmgn+lDbi9JTBAbcXpUltGA6oyJO9KrodlHVp/UWbce4pyfTRo9yznXrE4VY7BwaLZ8ebAZITyqH
/mdBsviT+eSEHJ9o3BuMTrrIN2oV48ywQDv9m6YVKdSRVIof8AkajLg1ba4RIA86Y+/0OMT3+aj8
bmqR6Vup1EwK4LJiN81/199WTu7cywh5fg+F8qy6jW3s0DO0D4zh3h7cuvaSNu+seyeoSuxwHU0J
4LRFunUfJZjJejgVVl/6GkryPh/S6H5h0sMsdir5m5oWwehCDP22gNH9O7E1TEBovmY/wwzXggzh
Tbx1PuOGlyJezWQje6SDJ5RfKQqoN20eOu4v4LF5AjFWr/PNgARC6SMFMro3StWqsDVUGXggkxGt
DDu0yLauOWn1A/42RepBLEDRR7NKbtdGxeLLjIAKPYRV7Jj+UA818vwRymjIn0ftiJ9AGKu/K21I
qnvVdut2i7eMsF5bF3t6H42ipH8o886Yt6GRm68V8uTZnpjR3NmtjBPDy7tWMx8COgap58A4TxFT
lrhmz0XQP2MxyzwIcq8h7jpwZ23vMSGt5bgR06i85LU7fxYIPc//9rZZosyeB33+qzLUpPupT4Hy
byU7vp6a9v7QeFUAJw3Xgw6lSq9G1rzwwhKrqM7Hf0QNv9RINRYbrBmRyLOnokQrNUVPICVixynG
3fPcLmOKNFW+8DUODYjHcriBha6OX2HENPbvtNMVjBpx5W12KUOPyfW4vKPvaQKLyEsnl54/h9n8
zUAgqA9ZJ5s7WUbIfDci1L8gIzEbB4Rc20cgPJoN7ESpYHHHU/bS1HEtNs5Q1Xj2Fg58NtDRWfd9
TF3Z3YRtnB9sHOXznZywIIfaCPzmUMyaO/tchpjxVuncTbdZX4v2jw1vtP0zYGhdPSILE5mZj4fP
UB2QOIAzIvK+ORb4XNd7dNQxLyxpo2IQ40o12QQdKg/0aA2RPaQSVXGvBYfyB2iOO25Q/jUsJPOm
GN+qNrGrLTurt48oTwlno8Wm9r1pZPEYm4rl7ELc7ktv0ksz9nsd9XsPndD+S2Gp42c4/6XbeFHV
9uF9i+4G1lo26qp3mtFE+gvHP3Ju01C17zECCSrPGsrYPSatHn4rEIm3cCwL+QPMGVskL6zQ4V1z
VHaCL+amEXWFwC5gl9t8ce3y86LLcr9tlSbdZkE/Jsj61uqzm2PFtJFtMgw+M7w+Q48wzo8QgA1j
0yVZiV4ryizYwLQ4OuFEXjnirq5D6x9UfZwHofbjsGnFQsqbMjFgzzSwD78aiQUqAgk9tk3jUI6x
r6tjGvuFNQaG19h1G+4qs+lp0SRNLP3QQc3eqyOZvCjQEF9lFrq/RkuNvlqNAYJzqW9Lr9Lc8c/Q
J0QfI3Wxr+/C6Gm2SgtNfFcSOLIocp8VZQDTrkcMNKBqmvMx4ZiiNoYv0vcxzOrMQ540/ge5f/Ue
gxgt3Chz1eMknToh6vtTP2wdPAuOOEqUPzKFdqEnJ31xpMIJ+jlkhvGKgV5r+6D36nob5JVAKGW0
4z8pHh5Ys5U2xvLeIDKCkFtkSrSvBgFdotI6dz/id0MfoxkUzR97lZc0t136EEWjE/tkWtNnfapl
5GHd1GcPbpSOz50RZp8xuonnneJadfkgkloRn+HBuohUkTAH7XFMivC1m8QwbRu8G9LP2Tibt1OH
y6qnKFPxTxV0409Y/Ga6U4vGpVldZc1dRP8RkdKsE5/aCZ0VT/YWkvkD9H4kRLXZurMLDXsSeyyL
r4znlZfALrX6OM62lJhWtbwV0SophbcGB5QZB1hwYw7LbIf6PFVy0FXF6EtkfCvY3gvACQE2ea8H
0L+5cER+P5jS+iaDanGNq033xkq5IDZWKxB5aYJatkeDyq/b4uzQq9umpBXtBUmfpn6WtPWdETN2
Rdk5jlqMXjKkp8wWrShU3TpT3ptlkj9Iqt56k8AfVTdqmwucegwrvgPJ546QIeji3Qm0D/4kTYAK
fuREMY08+lAYX9LMf3JyYQ8URnGWbCn8+5cea5KfnVEXYpvrc3egolULz80xdIPLbqafc1SHMQVI
Vex7NQSNEo8+rOLuYzn0T6kzZ6ZH+qc9TCXCMsh/UOJi8mbPD0UmHOmh6W2nnkbNgrkFE5KSG6co
Sx/MKCZUItU6mzDkar9tJnEIg8PPvO8Up/lXCVWZ3hmqbF+0nH6SN5fFYhKFDB9utk3hfDfMtsai
Q+bDS6JoY3rs3VorDrpWBeEtf8Jw/Qqrcttr9ah/cEZMB26dqJV/cFfWMHTBIqB7xrIqrbZh26i9
32R4tB4YJo4NinHTVN7HAsLwPp6d7snEUwtnTDAjiIkaKAl6cRCAdk1Hvfo09ZVV3URNirB2Rw5s
vCC+1MV7Z9aDdFNXaIC7ZRsUG7LG4WXgPkGYECETbNABMwjcE6WlelDdwx/oNcnGq60abyjO8+Ai
mAOtmbmPOqAKU+ZTsldUZ7KxTVTr+LZf2BEe08agOGSpjLaK25vBPrNb4zmOalCPnZU2kd/1E3mZ
687TMu8c6308kkZudR2zt2NFnoYWojJiTZO7LuKBsSKNXWiVveNXs+08Yj+mTX5Ra9p95RpleNNq
NXM+Y9JEeujT0HmJsBHoPRffK2uXj0VS+nkUoW9d4FTabNIKz0zfLaOiu6GPnw+4b2hF9L1GVRan
tqDHpK7AdHFjTSR4G3i+y/NMMzp1Y2XBzgyURAT7ugoU1YtLzPOOaRDqfIhSQ72PriMCIwXChgnw
HAXnJUuYGPJEHHrVS7Hu+mrPkdJ4uhIyvyort/xTLiqJGrbrBFGb2+ZG6qN16GXGB5CmQXyrIgBb
emlAs5Vhqtpn2xazHMNr65FIZCKpFd1ldYJSgJgQ3mp2ds+h31gxSI7lUCe5r+Fvsy2EE6lfYizK
tEd3XtATjsyBgQIUR0IBA6P0Nh3n0dmMc5s+WKVeNrcwNrpNi2YPvkT2/1B2ZstxIlkYfiIi2Jdb
alNVSZZtSZbtG8J226wJJAkk8PTz4bmxSg5VuJe56J7oLCDz5Fn+pek5v6pdpv4RAF2ktiGS+guW
Zp54qvGYcx5NvGD1ZkaYiANgD0W0153RJEheqMxC7MofrBL+QttP97Y23PKII4GIYtXkGP31Xdbu
037sNFMT2wRuiNUg2nCUEJrzHulEPTc47HR0OcIx3VojXhr7SrfYris5GB/KqBHO1zDjvxy3OcYD
eMBI3wA1YlXG+77FpQ6LTfrg27BrWVaiS9/cKZQySVMQsfoom0U/hl2E45AnBxjaoYFyMEY8xO+Q
5BTfL6Ovm1t7se3y6Lqj6cRWtALrG0vPwzsQNUG0Keq+1XeuEqQzNBkL4z2Z9SolkMo6eIBFZnxh
+OkkXxctu3d9YNU9LGxpXiMV/q1ngvQ9JC0ayFS/F80Lr1wtqPrUPSKcCBq/6h9sS9qbZDDcvSnm
X2o07Cvdzt8NkZftL8C+1NhAZVZ9n8t2p/ao5wz0SY7ILQTFrdOMk7MVJPDBVhUTWqENmjC462Wd
tE9JRhiKWz3aN6VndPZ+6Mex3PjkJE8ohKfZLiWEBzG93Pw/5gx8BR896Vuzy4Zua6e5/+hGiEzd
TmFr/aC5Vu/xW52zu8Ar+Xg99i3GdhgHQbFsUGx+bBGFts/2pMV0C1yj9HezW428DFUWG3zA6vtQ
jwTF2OiidPpatq0LD3MJ3V8o1ifu0RJZ+GRCQJhv8Yj0nv0eLi5qZI3xC/kyikBE6o1837uIXVJ9
hW1+5ozKnrqhCxXXjO6rvdtU+FT2E3Otgxw4C6c88ORynLPc7Pe0hpbz7Gu7hm9mZdYum/3yacat
NntqjWQWW0rCCRTJUOIOuuAjcWXe8KpxEXiAtkH9AquA4XA5KKWfpnSAm+DJiGr3o1bOgvVfbmNV
sFSgRqM0QIOq6Q7ZNDy+3QF73aEBrQ2yim4ULDjwSC87NCmVvYlgXnGKev+ECkbyE1vLaO9YOm+v
TMVetZ9AEK6sbJaBNwpl9OVSRgIf2qtL/zjlq/9dz9kLS4V5byeCxySprrzTv3ThWW+F1TEThvl5
qXbiu1HLHCDxjj5MsRsQb8V7Y9F4UVRoG36yuyjfBGyUs50PyQLAKyAHHMbWPZlASH6+/ZpffWAk
NxlErsh80NNMQV4+O2mhHfV14B17uWAECWtnX0yADNCwqiSVfNN9VYP9vciSJLjSa/zb0uuw2gRn
RgZ3yTy2WtQS+S7+0UnXvI7yZU+q0O0jZiSkqkk9fA54TeegNMYr04e/fQJGAIjOoHYDpOQS3eG4
MkxFMPtHxiHJ1oZeFsSEhqTdtqExbOiLFAOuFhIWmAUbjbtXTYzvGeeH76rIw23s7c/wly0IuI8/
GXgz8b4cPaOehZkFMMwjfFp1aHUdAWycDPM0TBXOyajcTOPu7SX/8vpZcoV8MMunqX0xBlGYL3Sw
FLyjNwh7mw9ZetCeYWwz/OJPtjVPB9UZEbWGKz6+vfJfriL0l1eJfD68S7x+ueeUNQUl6HfvGPV9
uDpnFN/ouo7xnEXGEd7pFCdoU4l/324rVAmgFkdvpWy9XNWxRZKu/bOjWrLQ+FZVkZPtRzsqN9oO
dLOlnZJu3AEb6n0247txRQbmb697nTrxB3zpV3oFszEtfTAYPDS2IfsacMo5nGb9Xuo+qJG76JIf
KYI0NzVZvLhyEb8eOwKlXWWdgBaB3Ph9T//R7cZceKpocDBXHeg0xIUkKG0o1LEARnoCA+oCTf3N
hJTYvZ+P/h2k1WviP6/CORpDRNd1ZA1VDg2gl29/tUWIcGjzjko19l7MMj3iy3hb4hRyBXXz+mzD
MQJPuqL0wxXjsJ61P55WBbpV9kJcGejpjnsHe7qaGzKkcSYyt5K3o6jyMu7MLg0QnysL+QFEYZ/t
lxI/Gj1a47Wx3IUEEHNXBhwYUSCouHqOE/Rf/iTw0rW1oD9wzFrpHeyOJD52yfoPfhUt5ylMuuKU
MYl+H1Syx1zDVGV+dmvfnc8CpeBtWg90LEor7/AmVkjI/OOBZMDPpiT8Ew9d2Bovf14UKq7gcChO
VTvSj/WLcc9AFMHtNLB/LpAAR0kT68qirw4EizIyRB0PhAbAvnXH/PGZFuUq5g9lefLwpMnizk/t
d11QyjN6edUCCS23Bnooc5HdpGZR+P8aDlie0Q8II8QBPOiUL5f3TGlz57rFydS9T2APrRZ5YjXS
XqoseVP0MgUygjXhzkj98eHtF/762VfQ5pqMQylAm+pii/LlMUpmCn1M0k6dcrvFpsSOqEVTleqT
aQzNsfN7LTfSHMxfb6/9W77sRVYeMB0mHBAT4Aial9HAoSyaWzHnR3Ou56cK0ZT6YFr9ROVVMKpW
msHP7VRL8CUqE33ySdseaIV2GIVDI2FoxdbtmxEd56XGzf2bFaKLcla08c1DKTrnxh/K6fPbP/rV
/bjeFkgvrDM7WMyX2mFtrQ16f25LypTcwnxIPsMG7/e21/03TpHbXJmjv4pW63IAtByqF/6+RLda
48RoVvrtsUqlvXNprP6Cdlbu4TCq4spar27DdS0mSWxFOLAs+HIjmo3VFFMj22Pq5uojKGbcm02w
p1XcW1Oe73Q4mo95Po9XUo7XcZI3CpKIoSsUGiK++3LhAaAfkXG0jl2E4teJrqq96516vMtJvb6g
tqvvutnD/xU1apHERYMIc7dK+27ANaRXoD+v3jhEWRBiMPDo+q9K5S9/TLsaa3PmnKPV+PMztsb6
3nVSJzqKyB3rK3fxq1eOwAY5Fh1AgHegii+e3A0lRgANMByaWzbC+ZC1rZucjRceDRu4wkqYLVHt
ltVcXQH6vtrIgOIpqchrI5t9dclwkX0j85oi97hA5bGxOJjaO6dmNtXY473fBlcYPK9fK8sBVwCf
DqLxVZ6bGqih01Mbjx2uH1schYr38BCKw6Sra/nV65eK5CiYGop9EC9wUl9+Qc/thMiXejzauVkc
BAJGu6IESyRSWp3xUNvvhJVekzH726IAeWDh8z5fQzaBgQQ9hixIpw+1Dre43FfjZqxMJj0MLt3q
Jl2k/FlIMV0T2HoVwsEXEj2RMYFvAAX3csPSrQnCMlqOwMfwal1S+wPtWttbBahMdUKNJpAoywrM
NfIoQabn7YD4+sF/Y7goj1E3AjN+cX0NQnQG1Yl7HNMmknFvBllcuTha9rq0d6USP6WV/JswJmnM
inNEonJFM3mkcRfnJp/waJ25S48NggOnyvJGHMXJnruNQX8puXn7EV8dlVW2gqwR9O+KqnzVPYoy
BgJW0J1b2WoRh3nLBAvCI/NDpOZ/0tnlDf/zkvB2VnQeREtsfNa3/kdOktdZ2IeV7s/A8ywmnRpX
TVUVJAh+hBL/qU3lv6rG0MIhU7VJgND64VK+2EdFVNYJG2k4m0mYWoesD/rh2PYMDH++/WyvSEms
BFiKgAe3jgUvszwcHkO/KMzpXEgwYUfcWP16k9O6zf9L1eQ/hJ6a5miz0JgrN6rOwy9YgApxxzyl
eM+UVuc/mjrQfowoYHBNpOT1x17Z1/zAtSYNQDy9fPOGCsbJTgfz3Aqak7FtFfTMwRF8CIdZ3wg1
X2nCvDq+KA+CcIKdxOsn672oQcsqC01nihjeVtMUnFSwuO966f2ClJ0dUgyrhw+FdMybAi/ww9sf
4lVMRgh0xehTiyLSADP65aNamfZ6BOCdcxHZoz/EwnGAKHtT4ovbttLZlTx7PZQv0r1VchMYNDUI
kiyQSF8ut/ROGbZJ3ZydsOkwOAsas8L/vffaK+f19SulskZsEI1vMPSMf14uhFUtc1nfaM8VGU0+
7/oWy8sYG/DyWXiIohwNQFfdBxEYYvyBIGDz5e33erk+kps0kegZQmXxUH1Yt9gfh3fMUxNphyDD
McgQXzCPcTGV9uxdYQ9KbJKuKb5pVPUOUO6qdPv22pfh+Pfaa3eB+w/Nvktpu3KShkps1m64XeO8
y+SJEQgTxaBdPvda1J+mrJue31708sysi7KDKSqBElNGXNy4HPYinOGWnPOEY4/1xaA+ulrKhX6y
KOOC+Xp6JUC+ovCwpo/QI9pFaG1TzF9ESOCOMP7SBUkY1OdgbGbJUcuyf+8Eeb/1J7+66UAsbYYy
qa1N1wNWCwaspt5+8L986bWX8Fv3DqrwpRJOAa5FKqZVZ7TVneeIOd09DmfiHOK/MG68pJhOUWDo
rRcBfX176QuN14BEg63NJUhrGnUs6Jovd5kCwYODfV+cM6aJ1U3JBHhiGsowC8nEtH3qKvBczN46
RICWdlmO7YxmwKZMDQbnvR5/5Glnz/thBl0FYt/ZTugi3rSAtc+MEopvI1LxVz4apQs/6s8YwI+G
psyhYGuSrVyGnAEFYqwP6+XU6ah450+al2NoYKuxiLLQjvO+dk4IiXg41Utgfu8LjMJ+qcEJi7gu
yjp46rhQHmtbqp/AuvSTM+VpdWMUto8+sc9lcRuBWMy/NEJX0z6JsPS6FajQQ9Bn2HwL3kaknzDV
zn5OuVlGu6D29Sen70d8hGe7u5kZ54L4blPjV9Ymk4U4voNTOJOaopX3DCiGWxxQuqWO6d7VxVap
YVCPMzP6cj9J2WKjBGvZtA+QC1yLL2F64htqZdaOqGpkX9EumdW7BtFEya4ECrNZNRzfD1M9Nk9N
76UqNmZrSNHqcZRn3rhO3fzMkJa8t7Jl+FpPll/HMrXHp5TxUxYbSz796rXVGqA5uxJ3Y9+hUowI
eWPsImB2RuPLc9EADvS+STw6TZimZHvbycLkFEVdF9xOlZWUELijsXpsAL0U953Vm/rGGbzunfZX
XoDE18e70d7S41XSMOnZFB1WvLu8k6W466oyOboe6J84Knw5fJh9OUFBxx8QkyMstEqsWpRKtzKY
2mKXp/QDtrkp9JPuE1Hfu7mVNhh8LKkJcHD0z7PryWTjDQNN4Shf0GduFcbkczONuAql+Rg3aAB8
rYOhDOB/yKncFkw8h20q7PqLnXWuGRe6VzOz62z6PhgNw/cc6NjPUEPefTeWToftc2XbHyM0GlPM
UOdqvmuJE3XcjFIEmBNN4FTE3DtnH4dPM4aD36ldzozgq48f1wedLWUfJ24wq8OS4iy4YYafYfs7
ONE+0NCCDhYSHcUW2P3cgYRT5Z7x/whMm51mb9DVDs29dJZO3GghzXRHZjOkoDJl/984p/KHabZe
sRuZyVfv3SBpy9slTFzrgPC9tO6iRGLXIAc//LQM3tIeoxGoC3xzPXzIsWyybukiVj+CKRvMeFls
JieHYmwVe42C8CFMp3b8Ocgpbc8tOmlgAgdHfAXeEaa/QD1k5QdPi2D65THpK3fYCAXJViwtZuxO
Kts+9oayBqBAd+qgqTyoUidnfj84hch3riPT/jhHUyp2BWZmIhacgXZbulKpbZJMDTiBhih5nNyR
NjuoA9P6yMHFWTiZKuAbwZjl+aZytPuDcaxebaZWxFOZw2OMl6Hq+yeAUPZziGzx9F5pOKKqqUzr
Mc8GsGaJFRr+dg6ILJ8RQ9GU0rMLoOtkp4v7n+XzkmLQPma3waNefFiW3If1lmYl3tWm90Qrbiqf
bOq36ql2g0nFFZ1PdWzS3Jn3Y2pUHRIEbqMt2DJg4cZtqZeo/ka4Vt+YEy5fa6sw/zNzwQhtzIDe
fO1V2TXMT1R4iHKU9ralk8jxkFg6GYAmDEu5nTzQ1xAWRv6PbtSn3clS9GLiRCjzY1WiIcF92nu3
Gi8mZ6+mwZNb1YmkPstuctAUH9NuG6J7Ym2KwMydDbzJ4X5Skta2NLtFfMFeHVhKiVAx58MbZb/h
PHTtLTPUBJtaGSS4E04+vTe7z7IT3ljcJg4Xwzf4120ag8D3+7ij0jtbgzt1u6XRgbdP6hYbj9pC
wX/XQOH9rHJMLTc0NlXD2CpqPo/u3MrNmOvu8xy1HNqEevbZydPoSzGMrnsX2Gm0RUfSG05GlySH
qHENczOmahA3dIyaCj0TmrindrHRZgBhSnYjWqPFtqZwPR/IZ98WH62snt1T0xZthsRZgmiitwzN
h9U2qbXjDnC9tQVKmd9FbjnMp4GL/WTQbbe2dZfU/m7Fw3/C0qvNtqRqOowTheUXEblxvmTCkumh
jUBDH6jYimAbAk4xN9mUK/fex4wcc8IZTIdZxtFYNw+R4Hp7dvPKrt+3g8IXvAs7YEJFa7fiXhJ3
DFQP2vRnojyo3GC67dHd9cJyp62je+DHM1BIYwv/RIafo9SOnqVh5MvGnIUI4qRD92sLDNcX2yoF
QH8Ezh7qmzxznWkLTBuzVl0M9H7wre+T5h0S76M+0/pawFALkBnAsZq8Vv0XjV5JftSRrW6rMCrL
WzF200mYWWV+HKPJPVEv4YaaS9sYtrPftxbZ9CiPjoUt+5b63hbHFi8jLOdqR0dQ4RP/AYeZ6MkV
GvOXrpmD7DkhJdXvVzDZFwJI8713MuNuyXOnOmWzZXefPbocepdVC8HISAyBok0r3fIR9JYlT0OY
ZAdpEmp3ZuGl1jdKB2PHi5PN7cqIORqDsMatqBBa7UAVtrYHBghHMAX/MV/aw4QpZ8tJntyyv4U6
nwbvlh6ruJ/oJQc/s6ppmj1dMLe/MZe+/29WKXjgpm19UAaJWzAKthgAN9sVRwGoicrisHii677T
KdXt1g8r92fU8FPQqZ8yaw9G3HK3k5961o828636NloiVC9jC1B29ZzAWC6O7mJb2a8EV4XVuzap
n/Eoq8ObNF+6dBNW2O6izeWGRxySvE+YRSzIk4jZpCdABzjDcXqevF1Xd4ZzMxuBdDc6d+3q7EGv
/ZYH+dhvC88wjXMm/So9u0NQpZsozd3gNhlDExOIiCKsqUVuPpmTGR1mxjq4F+K2K/YoHzX195Q4
kW7qRrpgrYI5QK0LTImPgwJznP36OfGqVEmEmWvfG4fGBSYH14Ku1zsiFMIIZpqi3jjiTnYUyDSX
bdxgueBvW8sw20PqhuKT4RSgMlsDKYe9qB0ufGR3ij2oGltv7bxGwTNYprnYkyOOABLznr07Wohs
3tWYAkcbQ6fdsLPSKh22ft97z1Ok53TT8iObuLNkUOx0E1XfJb4p1r6KRoCLfV4F+9DNRtKYsEnI
0CIJatcxoic7RWv1e1A0uVGSU5vDr6AJgIo1PQqbUEFz+odjZofFHZYOlt3HvliKOzS4Ku84B2G+
rRKBE7KxTE4XG07tz7GlAxzV67Z1kh0p8Az6LSh9THkHI8i/5mlRkevienlf0kJVGw9Y5LDN63AM
39GPUdm9COpieJhHoz4IL1pI6ZhoRQfs9IIa6GSTzkDnpAoRLIjbCJ0IZIpSK3gPl6ds77qcjslH
OkjFp5Y+Sn0zRV1PttV6ttxqp50/G80Ixj1ufWStNyMj8/bGUOYYbLu88owdXDTQ+9IDpjbWHjYd
OvSyCW4ssLI6rmRm6B923qQ6DtrGcXdsbkBqoS1mGpP0sjcEHOF/LUsXbfxEFrokUtHa2052oPwb
mfv1Oe0NlW6kdtRd7vjKf4fMWJ5EsQlcuD03OYdz5xvggpFN7J1hkxqFBdq6ch0mFTqM6juQ5m1H
4xVl22LTkByLWx248FYm0NmALIBarxk3Tf4PEqiQR/LoSiNYMb+SyOwLMQOi7tQjysZeubWasE53
eYBU4M6Z6uHeXwpj/qEXo8GsEnfEozRL7KUtYU7RXZpUi1YbVEES+30bafVhMdOhvIVeEXVQCxRu
0jVMosY0bxdhZV99w8u6YzJEM3GLzoj90Qj7comhW5B7wkJV6U5h/JuhORBWRhBHjQQ3UGEt6SB7
0A7Y8hTMRLa9qup0W6e6uvETL7DvMnP0vgPEbxmv91GQHYyyGm9yJ5raGAsnzCh7YDjmrV604WzA
+ufdFlFuS+wFxpUcaGA2jywt8OWS89Kcctn5+sAmkh70pWLCgFtFTnk/V2oxDp6yBB3DNpMbG4OZ
6N045KRLbpbV1iexrJjRaq6z8pQl3Zw9TeWg1A6AbXvjp1Vu7qxyosCzQAW7+FMCvtx6TWMyaWYU
ZCR57MlINkQyGdWbEa8eQSrSl/p7aJCQxFUfetMuxYvT3EIu89rYg7Q2H8lHbORGVzL1IiO/i326
9AkIWGaJWO04fcRWULW9U0g9brzSKsO7OkrdZcdbhpucmR2VRt8u/qPwbbLPlYeSntUslIRt5MNt
GvoJ2k+F7THBqkl3ugqX7NEdVbKPyPLTejvoqPsUJPZYnJAZzR8tZJznXTXDi+1jZEEDL7bboWh2
U14j3Dt2Q1fdqFHyz9e+cHim0WQIkp0OWD/g2sHLNgley/5G5L73ZfWVruIE3ftwBzaUzNmb63bC
87Jfeo8i0sitTVYSI5o4d7yqvJ1yP1B3hm83d6E9CfsmVSj7cJLhc6oYhGGvY51NJt9NzOVmHLvk
sx8C/4l9+GfbpaIqjH3QJXLT6qkOTmkGsmpXTuP4dR7cnmdw7An3bohivH0A1/6nTKUt+Fhfj4jk
STfcGc601Furb6KfHRGkTEBB+H33oy+b4osUpjt9ElUDJc9M4BfWOnd+wAOR812gQLMetFWnXzNn
GeeTKcIQ00qjKfsPKun6k3DRP9tmWjj6puxte2+1CFGBFs5kfhJNkDboTJULnrTjgiTTNvXmhovM
yQewEHQDjfARqbWxO2nqr2+47Vq/2tyHS1KFbucenIFvO3GRiV00eeayrVHJH/24xbNXZnG7YPUb
k58Dg7QVPL84Be79wbKn0twDCK2WU02Hud8HS9Ni2uGOHgZblWyeZiEBjYKt8BHfFLIkkpre4j4H
Bf6eu3lMrHZnATy3ttLJ7c3AQF48NyUPsReZbfgPNthl9SSNXuLrugjhbtPFy9Cpw2AoiN3cW8KN
DQVt+Zoof5recQnrfkvkFt5xpDlN5euZIMxkaeC9DEY9sMHjIPd/cnt+PlwRoliKFyS94kNZ1r6K
iwJsd7yAM8ncWIpS1O80ivCaJNFH2ZhCB/tMEkFX3w1lpz7AE1F4Afu17R1WnsFJ+wCuYqsS0Ha8
YrHkYcGH2AT1UZvtXcnh+dblBIqtEyVFiAPlWMyQCCRGAbvEycT0LvJlH3ziorWCpzS3SPdjAEXd
NyvxVPFeQhS2bkNFz3XTBXgn30F8QkBez/PKTw1k9J3Iyj2GB07WxpJeAkWanIFqdwpWzK4asNXb
I2BlPisgm+amG7AKoCTrR9Cus05/+mnRm9RxvtFjoW3lqDpf6TK+7uk6Hh6SNLPBjbmMT192+joL
1UXHMLuzVdnVeF/4VkqwDCsw/fAp20MX0I/4KNi56ubtJuPrlUE5IPGPIlQAfumST+87hcJhuqnO
TmPW+07icMz1uDqTBnnRH1Qjq/FUuJ1/zavzFSaAcRsUZFTU+F+gYtZFd7MvIRalNiuDCiGFo9Ku
DPperc1MPE1NGFmB+J5OJQQOdGrz2O9svJBpsvxnjam4Mrz+669hCAhsDmQkY9yLSYkKJm8VNi7P
IgR+wXW/LCdahlVDF6RtnyT44/48lx1DK5gfX4sgoyUAfAUanQUL4+2P8qrpTPDgLzJzci4P+YGX
28GY5ipD5Ci9zUevQkp1KY7KQmSBKFZB/inb6cbuA4gVjXNNOOtVo98BIwVKk8mkueLILpaWHFBU
1qbyFJSN+GwPHQayrgPzw3XGM+TLayqJrx6Vjb+q9wENRpAMRZaXj4oMe7rUzlyedCYbPHO0d4+1
snW38BvZAmsvSvfPHMbs2he/RCoCxQIQyt2KscUqmX4xw5l8CuPOjaoTNl1OsSvnsCs+ON4wTzAw
f8MYhjTYYLk0IiyRTXW2HWcynH1Qo5gymx38IOwq52jXlWMd4as+mcuhJDq5e8+viuwwVOnsHqvQ
KuttAs/oXwckDI75SAE5AmMZ4CWXCtb1JASwk7J4Uqladi5sVhG7mSLMw8zivm+h+d7SlcHroWjL
yYe5RnsiHn31j6p5v38J8/OVPQLehV/z8iuu1XGIg0bx5KABWG6zIakOOl+yg9Uu3edonJ1d7qpr
ONffIeKPWQPLAsfAZA29M07La0cEjA/GfAqqp7LO23skKkqo+KZwjp1ukMdNVnJ+nGWjRDiMO/PQ
haBewmAQdHKRfd3VM9jDKxOQS2HZ9UfRMMdqg3iK7MvlfK5IIkubKTGjFfjex7CGh22gnAEenkIO
Js7kEJAXQvBJt209d5LGcWFD5K0a4xE/h+I/TIrDHwLCTx07GRjKjV1lwwHjNn0FIXQ5p+e3BoAD
1xdIBw21w8vTDjtTLTKbHzgksiYpRForjnJomHHQ9UrHTDobqFdJZWEoSD1obDSQ9F/uaIjPfBs1
n+e2aT7hXmrPV5BTF5Ho929DMg+Q6OoNY10q+MkSaJ4zRNMDKa86A9OOPtrKy/HNq1tx9Hij1+Bx
f13RWe9gopHPHy93ce1GaqyNYXqo8gSWVjlkyW1EfYPMAF20PMbWqvpHVaj/PyWCPStKDDCaucbH
PybJGGsJe0RV+yGnB/oxQEn7cwmL69may2LLoXd//dPV8ns9AIV8b4bn/iudZQynQgzJvenBXTx4
+LVqAOFW85PdBobcRo5BypdE6j3FYHsFLX0R6n8vDdJhnQ6iKIaz0MtH9Se0L0gR54e6LdXNEBre
Kkvl/VjNCvbl4LlHc0zDJ1G7/dPbD30xk/z/yshQAUeBCAe+52JlYYF0V6zMtV5+QF4A749uprdq
pPY1W+O/rMVoHroZJmUuEMuLI5W2KOsLd14eysFSn60p7M+rENaARoTp2ldGxH/ZsSwGupaxA7pI
l3p3TPLGEtDx/FC2uMnHPWmwdRRiGAAYmwNKHaVETe3tl/nXNaEVRKClAv6+OCW6xxlsovZ8IHj8
QFFLt0g1u5Gxb8rORR2pV21/JT3+2zv1UP8C1u4ghuRfvFOLzpGTFx2PmffdA7bi97UqnU/VPH9/
+9nW/9DLC4VT8cdCF6cRBuaKCV7mB8LzyuBHFDrqUO3pBhE8Jbia3ECr9H68veirFwpShMwf1CR8
jRVh93J3erJawioPpkevyym8I6z9uMHLyJP7vAGlg2YQpM0rX/E30+zPR0VFC2DdGvqtFQ51CWxQ
skVzPQjaJxDBDrJ3y4DF3RRhXx/nbSHeN7Ks7GNqF/aNzBh97MNFWuaxhl0bHdLMURgtWc+B33bP
abYE711Zqz3c8+VWansje29TBSP03sQPsmEjJn82D7N0SoNK3jNWMV0IwpvBHZPsIXWT6aZPUtlt
/EzVfpy2BXosoG+c906aMfJo0qT7NOaoYcRcOvpzEWVO8h9NjHT5VhdT+18zzuHtZEP92GhdZAqm
tB2WV17aZZVAaUahApMIKBcRFPDYy0/ltmOQzIC1nzpKBcg7aQGZy+7nKTlYHaQuYAUeA5SCvsV3
hnm0vStPByjteLSpurl2/tFQjB+EMQGJj8VQB/x4cLFhzbbNVBAm/ZNV68gFXNGEKG7XhqR+XRg4
CtXpK4fxVda1rgkUaK3fVqzHJX4upfEuddOMT7q2Bh3nFNoDXjBuVdMuWrS7C6xy/C8q2ircSFze
79JI6wnJjNEdbiaM1TuwSoIh25XM6zJKrL8LoXzqN2DdiG2t//6Pq3RqYVc4iW6fgn4Ud+kyJDcA
i9JlvdBoKfzboWUxOKqYJEBvgLASXFxm9Ah8lSCv8OR6mfM9SYbwB/4/GhXsHlgs86hQiyu77zI4
sSQwvhUKRE2IoMHFLaacHoBCIIcnQzAK7qJafgKOZ+6VqvSPjojYnCt0ZfQV8P66hV4ECgB2a0HM
6thBcABevlaBgCHzNtd4dFA6VQe794N7ZwjVFysoEE8TBH3CVR0052Ipmmsf9Xfh/XJ5NjaoSTp4
wK6D30fyj6/aJYgd0D0PHlFXYvzhTWE1fVmKFPNNr/OD/gkTkPocCu2x5ZrkKbQcw7uZ5wwNJNvt
y28idfLooF2i7IFxrnoI5wLVltJWltot7mjXELa1W28ZtthFnDIX8Cnyh7C7cRM5GZraAeradMgo
FgBdJ2j8GAwKLT1sp5b+BrIHZvQUzisWHRvdDlpPahU7wx2z8lA27ARA/oMcdjpN7OTAxMro76Yp
i/Q9U4XoJ2Vc2P7EOHJ2H2ZVBu0HD+ED1h27GYJwbDZl2t35iRldcxG/vHlI/1AXpEgB1o5wxyWM
MjeHQIZLGj2iRIEuRYD8zGM31eLc2nnr76KOjXLl3LzaxNgnAT1mO1G2UlVcXOUABhrEK2iGTnUu
QTsUmXvfz1iP7gR+hKuyD5ORj1ZqNcn+7RP715U5q/Q3aHPZlxxgREEW+tVj/cStpzkpdCXN3h7u
g9oy39XF3CBWkVxHMa6B4M/9iwQ5eb2HVAlw7/CVb1ZQKi5ibr91JIIkcacs7xkRjCA6yVHNwZ62
nB43oVxQ9y8M8xy2dLo3AzIo2QkbST8/RWFD79Qc8/6bYDp9Lbm6fC80vH7TsQkujsOvvTjfSVaY
jTM1xtNQ+p0bA6hpvyEK2TW7ZHanb5M3Jw8SHQDjyj1yGa5/rwvpfmU2UL1f0lOybgS8MtXpJ8NL
WvA4DXoN3Rh+yEcsk9/+9JdQUmSvecYVlM6lBQHdvMhZZ22BM7AM46mbWnXu/8fZefVIjXRh+BdZ
cg637m73JIYwQw9wY8HCOpRzLv/67zHfDe1utcVKy4pd0JQrnzrnDW1XfR9CNT8oia7tKq1OjEPu
5p61a7NBTe95G9j3neW03ka8vj5Ll+9Y+M+GDiWIO3u1+oVJBT/1pvCzHCbXuMOxeP6StXlBLXVE
9cZcwEC7Iupn/SlPuCo3Nt96v3NX6fQfSjIoXhdPhfOjfNZcUTkQQE/4SKgpfApEfwas299SStcQ
dKnEbYz8ZYeXFjm4uY7J1KzTiZHO2YPxqDgh/tQ/mMKq9mM+js/4gSq93xjczhiwyBJWpN0eb8/6
0puznUdvQWBquI1D/URe+ry3mP46yF504lRHmXpU21F9wr0oBBDQpRY4rXE4dKlhvXewNjqQGy82
Jvtygf/mCZmE2DwGAeGfty9iGbrgP8UpGuT4qGDsfLQArh9Ebypb1+S1cWZtL48jokDUHs7bah3K
JaGWZKdpropgiK38a+uYo6/ALjtCvJu/knqVBwSZxdYb9PL88KAl4c2hLsodcHXOm+7rUaEM7YmT
i1dWgMpk+qLGfX2oQcc8zK1Xv4UK9Zjbc3tlJZO+BV3j4K6z0CbPG52mnLJNS3IcBS3YtCCYEAJO
NLQWdkmSiskHYqVt0Ruu9HR52FMkR8+BKHOV5VQ0NKaapMxPYP7sh66fu1dW1kw0KxKbJ49hf+lm
Jfr7ZYSYjsfALtc19/R5V9POwzDDmIsTSIsHCn2RsRvJrhz0MUTt6vawXtkypGeQrCa1tggXrJfs
zGZFNTc/lVjdfsvDyTtoJlo2o0irezS89ceKvNTXCNmbdxC4t2b1evOAjn6ztckjn3eVwY+Qy7GZ
1R6D98epb9wCy7GGLG7el86nWsKXj7WQamHMg3Vfq11qb5yR1yaZtAai1ip0O6D359/QJRPZ6lAU
pxAu4Ym/0e6Fg3RqN6kom3qpjPxJKbes2K/sX1w8bYJcLGfIP64mucoTrxmrpDjN0o7ubG9S7QNS
1+2xrFo72k1lV+/UwoOxU/PAuj3p1/YST6eFkw8ah0jwvMe8WFPBZi1OjgSvtRuB24I0aadfIdJT
+ETN6PJurOmLhzQpOeo+DluXJASvyFV/4wGIuZMY6Vul6LIntdzAFE3GLj50FoI4oBYzgISRpjzj
cNQMRwJo68FpYJWBMlLTbOONcxkgLN8DO5pnI6IosJHPx0C3Yjk0XZy8yTAygDqW4xAeE7YKZ4tZ
gciMeQdNB09UiXNQpy6t9k008eUJ2TB3Y0IutgGnKJrqS6CiL/WU1eBINQndQTci4sS0+0eCaHiK
xwrIbJ9OaKV0rVq3xwIYlLXrbT1N7wsHbMjtRXH1G8gG427FBW6sJ8iQ2ZBStE/emtaa9yNr506p
kuy7EMP3UZ2dz4mRo4BahPG8i2oRb5zvF7uQIaCixbXNnqACurrPyrEaSwulw7dCjZwD+6VOqQ2H
WAF2nfdVo2T/hIRashGSXqQ2IHVRS1piBiRiKUuuDqCyHsTcpo1yQoNP7EtJoWeXVDzjMt1LPufm
5CBzXMsFENM9mUAO7joppk/IEYzvRxbmRgnk2iRQHl9S9XwRN875qpx4kMCkcaI3Y0IqxI8LSBWT
LGcVpZFU9Y1cOk9RKJq7Urrlnn07b6yCi2OJ8VhqE0uZiPfh+vGtWQsN156RBLaT6BUUj3da1Lme
MsfMPtuKaaPmk9TZP9MsxtPtBXhxKtE0TlE225InEFXO876D3p2z0WIFaFNb3qGG1DITNcmkOpEP
1lC5x9vtXVlxPEepWZETdSl8L9/zR57BmBNtAOGRvBFhjS+9mnU8xXR1ZyeWup+t0PwQR6yG241e
6SRr2wSCyOuQ3MYy/n80KlyBovWop28eor/vYX5zrNSajbR5+76ZlS121rU+4nCEJABjyzWz/Pkf
zUmeBjasMkGxOnLRFlXmnU7WAV5ojM6mHYEINvTM2zhcLX7qWRwOU5K7fKm043B2casr1QgrfXLF
W2HkFYK1MdJq/azCnRHkW24P6LUees4SiIJg0IgQz3to9i1HKqyB0+AkmT+RrH6pNIkU+Jw6YO4s
waNWjT/ebvTKLtF1dDWoDaBGQBH8vNE5thVDHXLlpPSKV/mRl4o3YyycfZRZw55o3Rh2BdjPRye1
nY0deuUmJRYlC4voEZUgRvi8cQQeVD217PAUlaMofB3KTQPvqdFjZJ61EASq3ezjDOl1lHLDottV
Ze6ShoV/7YsuG4+3x2Jp7myyyRBSk+d9yyQsEfr558QEjrIC939CDFy9t6UF6jNpB9XdZx3Ag43p
vtg/S2usKx4gy7pee0g0uh6Jtlfjk6sk3iEccvVYh+KhL1CLQYxbei+3e7fV3upmDvV66iZok6c+
Esmv2cHb0nfqYczR87V/JFnU6f+hh2im8ZLkxU5ksppeTIoqdHvM+JTU1fdI6eEmdY54bYGr0cEi
+fL3HVxqexZ4MNL760obReE0Jd2YntSuTT6BBs0fcidqAiWkar4jIHTT+9stXi4Yno8aiTF9YVMj
WHK+YBI7GknDVenJVnvsJrxBA5OokvoYqlzdGs2L4wG2OLgfhhMur6auc4Auso4aOdf05KacdQpQ
//ChGJyu2k9NLue964TGvRYDtg5u9/Jy4dDwUocmJ8FRsRYB1KQurNa2klM8gSrbycrLlL1iJkI7
gMlvP0Mzg993u82LY2npLOVE7AfZIMB1z0cWCgMKomEvTl3XlZ/DBHIM0GHPe8ag1H0N50z+DI0m
x7Agi8WW/dRlRE2Wi4otiVb4R8QOq3ktuyQxFWGIE8FN+C1vXKS089iIjkoeWj/QA0wQ16gnHTp3
zNu9lS3+9EVb//V5xGfgwMqx/38NnvNBCMO4z2FmpScKU/NwaFJLRAdVjJIineK83h7xi3ht6TPx
6hJBojO2Xl6QrWXrVYqA7aKiPewVU/ujkeRtsc2WQeKRMvCB7FXfiiIC8w5rQ5xuf8GVdcbb+XfA
vuiZrhOMeRLPrpjJOaFE0Osfq7mKjyKiNLTDGSEK1DnLtL8NUpd0JlcQhXH21UXZTaOoMSmGJU5z
3Tftvo488te2W5UvCgS1Oyi13j+Qbbr+mPZG1HEbhPEGjunKtqaYTS4RqBAqsuswNcNVQrGwRjgB
03QVv9Ic/EsbZfhHJa3sHShGjO4bHNNyY1df5PbpusuZzN0LkJAqyvnigu5JANeE2Sk307Q9pMWg
yzvwk/nGrF7pHyVXXiakI8jcrteV3YOwz/OoOHlJa3yxOhcmIBz1XQt36JXhiN5PMJA3bp7LxxDI
OtYxzz/sdEg9rS67Wpsw8AnT/GRDHo2+i9CssiPSoT0JKMWIXgglG3Ovcq33P9TeRH9BQ9+tgZk7
9PcorHfzQanHdOtRdOXCQDAH1sRSggWuu7oRkQfXIlTB8pNm1HF8qGAX+ZRF3OER+e9m2ojQr7SG
IDDyeQw/JIl10bU0gTr0FTMKo62vPwI8R9WSnKcjflow+pKNM/taczz+iWRAg8OGXJ3Z1MSaUm1A
1EFxG2CTG7yxduS72n8VPMq+3j4srixfxo+1C44H0Ye1M5XW9rjH4EEBEcMy5mMc4iT0EKaF+Hy7
naudMhYTNVQhiNJWCwnphjLlaChPshLVV82D5oQsPVXyUhs2TuArdx5iCuRvXALxZVee70gURtHw
QX7iZLtzj4GUVg+PUMS0O3zmebu3tvaKwnUaZLPRb8jKXTl6uWeQz+XhSn1nXc8qAKkbsSGLk1rn
mBmYdsP6F6FzbCG0vvRd+pcOq9wymJ1z+vyun1GcX4XakwQcamROeXLUSP/kRXa2b3mFoUOWiXdx
WNXRgXoUUM7bs3mtn2j4gTXhec+JtBpirau7RBp1dUJRod7hkJAcKkOUe0O2gPRRl964wS/aYz7B
ouuUF8Bp8x/nU5pJ2Eu1zLSTSWn4EXOAFnCLSeUdni/E1Bam6Fa98GLB0sqy10lBkbShbnjepGK6
pNlxoDhFKKkGcSbb9yLucCLIpxYw9e3xvIyUmEiKNqAi0aZHInB1i2RGVwLz1vRTqsn2xSnq8YM7
wmML8hwIEpKBlVXfDZoGWzZTMgyxaucetMCWLNbFJbPUJTkKyIARPxC6nXfaoOyIXIJmnDA3U++g
n05v2B5BOnCHAvNB64hZ2aZh7wUCeVnFDDaJNLwcCR5WnS+ysZSRMPUTPlLZWxoPCAaiEfuhl60O
s2qa6h/qZOBGp3bzW1E16X6KHKzKsEfchXONVoFs4unX7Sm5XHJcfcQ0wJyWfNA671YK0apqbxkn
pciSH0ObZCGuFqOnwz8Oo/yuSRrAH7fbvFxztInmHXpSoMtQNjof/o7HelpOtnGqCtf5nmLN91yj
tgB/LNYPt5u6OPcZczJ61IFBHiKstHzKH2kgiIrzcoGap2EazW6H3EqR7ZtR2VIfu7ailtwtRyLB
obnOpkZur5q1jCyM0bLqibK++Q3X8MZvI639aWH7kfm9YWxdAdcmD6lRsFAAGgBprQbSVuRUCr7o
1PWqsP3eGuAeJi26LNTXnS9T7yHtc3tAr83doiRHdMbZfwHDbbqaMkbUGCdoCOaTEjlmfczGCX2M
cnC3dCgvZ4+KCR0jSuBworXz2Svx1FVykRqnJjF05dlBKcM4dE2r2v/c7tXFXcqrCXAGM0ipBlHP
1daEmQpgZrYwKzZUBIrNbnmPeyJUP8WcZUHhonC+H/EQPyJh62Qbi/Ry8dA65yKi/UsktPYPJmtY
FXFvW6cq0dCHVyrkvsa6vkNDqNlHUDAV37NlHdzu8+XiOW9VPx/cTNRJlukKrapyeIlRfLkv4UPB
y9Ctf1N40huX27UxJorluCVM99DoO2+vQeVgxL3QPqHZnh0yV48PpBITv7aj9h3CJPUuDRFsxgKm
/w89pa8kB1Bs5bJbltkfh0A6RPjp9LN9Qr8KB87MVJNdXMxtcyg9xN1iGeGG8/eDu1S2yNUR3l6k
2IfJwWaxyexTnQnzDhZaeDB7rCz3QApt8LHCrn/cbvHaIqLIqBIRUt1j35x3UpFAFAUWXaeust23
oZn0PJgS7Hd2aaRDntbykqJu16I0vMUDut40zYKa1Fj/y5//Mb4TPaotVK5OoPFjzJLCBu/Chuph
02jtPQ5NjDwY/S232eV0O8u/QnAg3bIkm9A4xn77vFkhpVukGCu+Iemh3llI/UzA3MpfLiW1zs8y
mMBAhZ09YiURimz2365nQITkoRc6nwu5c93rfuhUiMdK9dYnkY4gU9u9aYnWH/h/4a5C1fuz1kjj
0cmbeKPli/Fe+A8OmFxKGwz4GrpglJPVIsRXv6VRWqDQoJmHehzKozEmCRosVfSQ5FmzcWlfGW2Q
TWCDkGIEarsuN9RV5UK6a5u3uIGz05RR/YQkYHNE/sk94OakHTC1rw7YgtafzLFTNvbwZehI9Xyp
Di42yuYy7eezXRWR5RUonb3ZKHD0KD4o3i8bVO78XjXkbB4dgiVsU21LaQldkqK4U/A7t+8FbqMb
5/XFHcinMOPwmBYIgbVWOa0mYTIBon2DMYXxaTQbmE3K5HuqjdZGxkm/uAKXtiguACsjrwds8bzb
UZMiVdaazRs0y8rbRYS1L3J0eu2A6V371MheiQ4EsyFaS2lcYN606M7VmPyQfooTqJHmpKQtToMZ
qXvOPqglOCdFONemivPBiC0lDJBVtBGTrtJu3nl9OSc++qw9elow951dXIr5JWuhjP7liUXXSLlw
24IxWvyxz7s2ZwhQdJgDvOnIpu7ncjFgs71mn2Dedt/11TNxXbVBhb249GjThbmJ7AybiLPjvE0g
kQAxnah7w23Uoa+LnfpELWmekcNT3ervc8NLgwtSf+EsgClfHVJgi7wmtIbuDa0W861qKT5y+CtB
5KjKAwlDwC5DX6cHLZ2LfBe7Ro+6CHbJfz3U9Jgy6FIM8Kg0n3d7QMKjnNSqfwPXFL/nS7/2WRId
B3PKD2rf6Hdhp2+BuS7uewTLLUAdnM9IW1trnM8UpXDHJrN/y2qUunclexoMiYXATC9V82F0cvdo
6Dj7+eScvtzu72+a2/ndsGR7eGvxD/Zl1nqe9aqFcj5kb2Sn48+jUPM7d2p6Z1cXUQFduG5lgI0w
mlhdHo9Pk+Y13+IO8SqlQfvrvm+1Ht7coJQ/R5Te36f4VQU9Mi53SBhHvlF9iMtAVXTvLoXXd0x6
oN4bEcTleUsPeLAAHueI59A7nzIh1aHBUSV7s4RMv3Zws546pNx030Qm46BkWrbXegoLcIJjv54N
/f72EF7ZKTBfqKmQkgBIvmZ9eF3YlpFa5m+Va8QfalTVnmMFC1XMCtEwiipnI6e0dnMHbYh8NrBZ
JgyZYX09ZX0mMszqteKNInrz1OqOuMMOY0Dpcp4H3OLM8r3nRfFrrTt574eDVJVdgWzTRwFt9TlD
eOlFzs3UoxNnQjeenfpEqn7eg7339plld3sAi8pHapii98s268VusubwrsHD6MWAIbZz5IweaW5w
vyV5bT4JEfOSuj2s+hLmrlbmUv7j+QsbmRrZaitOiodsa6Xnbx44ZPxqsJjFQsBuysLvrHb8BlbK
Q3dfIKhDnc6IDphoi+p+4fAbAbYtbrfLhyr50c6V8sWbY7MJIKaZlj9V5DwWoIxM/Ixt9gBcB90o
R4/td5WeFcrudk/Wjie/J4xpIo+y4GWobJ6v0JoaT1NiCU7YkzTNwdRTRBorxE52OknjO+l4pdxD
HreeqWWky/2iOffI14avEZbgH9vRHL8bKsWzPQ7VGaKn+WwHuqpkO1Rc/t342GW7/DHsYDJUavVL
OA5Oml+r8KFTKs9BJkcLSNxHHzQd4x0zMdCJolLpp7GiHsoc7c5BM8sA61rroSncLUz6Km74/Q1L
Fh/cqUredi0VrxZjpCh2pQVKHluHWh2GJxBni/1zKA63+7sKG343BbAV3XcLBxTU38/npuoVPWzg
5gR66Il34ySjxzk1/jLw/38rVKHAJaCRxPCet6JMXuHida4FdYk0T5yE6U6kTRwoamI+RnZuPoaF
lWxEgtdGEYSAs1QfwXL+jpj+eG3YPTqIjstMTsz0rs+K7AH9cWS1ZL7F/1udgb/7h6MJWaolS0pu
4Lx/bghnqe0NFk2IXW1NiQKduxTD5qpOyH3o1kaMvQrs/98eqNglE0F6bA1aMsJ5JgOuakFTCv29
jgWkj8UVEntiwjKOK9zv0cD4L+NJNoe4nn1hr3mVuS5tXvueFoyuCvKwExi46op3UBFm22jqyniC
NVyQljAFqNivNiFyhZM+YBIfWBkqpGhLI+yHQ5PpfZ2dDoUny2k2iPhXRpQWaQ4XRrAla7Brbqfz
WIeVHoxRNO2JpucjUaGD6CA2aRiZfpPcSne3996VBbpULnkLg36ARb26uWOnnu2eWQ6UCX1KezDT
YHTc2Ed5eYv3sYqxlgVDv8ipYO/D5amvNmClTqYuvBCQ5IQnsTCqcg+imQIFJulgCPM5QEKxOoRQ
RTeW6rVOco5SmQSsQ+l01UmzcWWR9LkaQMbI941UO781SxPhOnf+D6uGewZaCXk40imrWM7DY842
hKUG4IPUwK2neZfimvVejymP6Eo3/of5I1lMGELQuthYnO96YYdd1EsOmGhZOLbMF2HsML+LTfnz
71cKqGfOFu4EYvPV9KUKzytVFHQqloX+c4RdbH/Etk1F4Blt5y+3W7vcfaTeuH64gKAFAkI67xdP
HB3ZOQ7qirwKUkeeOCQ6r4BWJtmDilDtxh10uUSoXXOWqTZJA7bBahy7yYbfpxdmsKhQ35mZrQWx
PtffbLRvP93u2jo7wEZY2gLmudAOUb1YnSw9KmzQ2HszsCensrqdPTpZ1voomTf1cZjAkAUWbOXi
2W50IXhotV2R+VWDvTlSgJobRhvh8+XBg0MUHs2wHGCcumulg2qYu7pUhB24EZ60tc+NKKIfk23i
wGlJVL0OLoq2EdLgAKM22r4y0eTngYUuWOpF3eV8oqmEVtoUDlYQiRwZt6xw9YcCgddAonG2c+xp
iy20zOR5cPX7hIUjYIGeBj1w3mCWzCMhCD7CfVuKoJdD8gVYf3EfdrF6SDHxeJcbISqV4VBunO/r
ohoTTxhAypwnPUcgz73zpmOng87RT2qgx8gr4v/N5CN5j5B23lff54E6al5knp+ghv2kTpP6sR6q
8ljix/NqOvV0yL1Z31iNl+MPuQXW45Il8xyeweffNMxxaSDVS1hklvGjpbc9kltN8RiX5fxcWe7H
24v/WnPAuNHUWNR8Lh73sCq45npTD3CC6V9qfeG9pS7SaT4lceQ/M5S/jrebvNzaFG8XMSUEboil
105+TCa0KBkZgSFIgfmoLM+LraFdBsPiY7Jx16zhOUwysl8cyKwslNNQpTgf0HmBN5oRN2rbIu1q
utXk222vf5o6dDftFl1oayZRRdYz/8Hp+QUFQQcdjmg6WKVdbvTdpLHzxQ77EPAzxzYh6EXeNxeu
NvUaTupVlHfHrPPQFU2jLi433leX00o7rGpSRzwYKVucd1ptdTT5YqkHCdpdr7nqJI92puWPeTko
vpW5P25P6ZVuGYssFqgOfpHnPW+uFXYRxeZkBGJijGPFtZ6xI1A/3G7lysKhN1wJ5OupOq9z9pXb
UYspVD1AA9987aZ4wWqLcXzsC0oV/u3GLs/gpbRNTRZGOqzrNWRa1kJSFgr1AIJ5/D1WPOs7qgvR
fJ8MMCoP3BOTckwaU2xZn1/pJVCVhV3I8Qu/ZnUbdZrTLdHa8iSa+0dkSxFKUMBU7VqpqJ9vd/LK
MllgMWxDmBxEussg/PEccjW0PvGdQIkPhbeHmMMSuGdl+pRu40PsiHiD4nC1vYW3xzSy+de3Orqh
wBcAWQW2IHmC+1n24BCs3Lu1MPc66hKH/9A/3u1EgNymF7wRQtrGbjppokCfotOgSw31pRBLk+Uh
JkO727pRlsk529/c12xuApcFpOKuKWmGkLHh1q4Z1M3sNAEyzs6Lkkx17dfh7yRx62h+utSifQV9
jHjvZK13nKUxHtRCa3ZGtXnkXKynRbSCeIKqKYUHcJHnczxjpI4KT2UFBc+/R75aHlBErIPMkWLj
rL2YXpqi1yAhYe9TcVndXXHazAl6OGZAQqx6jqoeMZB5gquYttVhACK1sZwujh3agxjJrQWmlFZX
W8VKwlDBOtcMOr0Bz9rmRlH5s9S6LbLrxRhyCvBGgjOO2aJ9ka0SZk5kOAj9yNZMg24y06P0GmAu
jf52e8VedAmaC+cOE0VyDNTYKhqaXCwAo5xFYGhj9MKisR4soccblaHLVvjRsHCWA0ZlM69eRVhB
6EXegVXSSsXID4lIYYj4+M1Mrbtxjl4OHcfiItvFhbSkhFc30WxkZgct1z2G4JeQrjbsu7CQ1V4T
Kg5DtwfvYv1RP6ZIAUwTUz2wO6tuZY7WWKVRu8cEBYmdUJsOX0rFeAqN7hED0nADTn05irxhQfgt
lQIi13UOk1SwQAoEhp1py+lgGPP8GKJJeXe7U7/92/48U8DmECsgjbBwtRa6+fkGHmxH9nnZlXss
wjTbN7QmKxo8ocve3qMepUeDP/SWM75jhzCkuiaL8GgbODA9JMpv02JP6B53SOtk/tgUWbfLBDlm
UGOtbAIK3Nq3urfyXziwNC9jNbvvQV4ZH6xQmBnxMKqHFYYL2MvZ+ss49Z3qRz3m3DtU/fSEjDn6
dunUVT11Qlt9N7nq9D0edTff13ohH6GeI8Dt6BJjrbzRvfmBHBbnnzArWECFI0PDt51G/RiNepnv
PD1Tyme1HLrhKawcAx+dTNg/PaM18x3i2vFr2GTj91yf48wfHJIjT1GLABFi/jNOoKHVRc9lO4xd
gBadMgS2VSfzHm5UXgaOGeXo1Qs1dQ72qEfaB7ep2p9jX+bFsScHdAjnUEP51Zrm8acR5QbctInd
eBhNIxlxJ2oskZu7BiJIts/MdMorSFSjSxBnd03n46Uz2qi5WkD4MeZ2I7x09ron+hwlPkyVDlET
WeEvw5z69EDg0Zi7BHui/L6rJjTJ3TivERCFENLUDKHZkz0gHE3qAAl3D6lNFTp4qAReG6fTfVlA
ivyVVzUCeCPJpIHjqJfybQgdA+sEtKIaD0DQ0Jv7jRW5uuRwGcSVHrEOsvgMirWKGrqimbUqHrCD
iNLymOITs8+1UsvQozbnoIfw5kOpSe4LpSgPTeeGG+2vtzkBPQHgAlmDjE9Uvxw5f0QtA15K0pNI
R4X2hLuu034Ph74IbKR1A0cvu9eN7q7b4/HPycWlhniHg5Plqr+WHuLEEzvpA5T3KgzAN+ZNME8N
IldlYRnmfkbxaryn4Kxb905buzhw9dAYJ4w2PbAFsKmPDi45czCENcX2um6Qq6JIJKUfYdIuvpVt
jFkw/OJJfVcCxwtfqEDjVWkUhLbPcorUh7EzjBo5fY9/K+yFjzlh+PDWRQ6wXmomOl6PjiBtYRli
cvymtfEOsvJRC9/nQ1m2exgJhfBHJyISooxRNF/bIWucIBEKkvUZ3pGvlT524r0Ie/NJUyr035dL
9wc4K9yYmjpNi2eviTXjOHZqrN0heSj+1cxUWAVC8TyxwHKjffZhdPTqUwtw6iszhW2GNszzu1Rr
k+Gdg2v9YaRyn7yMbS7UR751Sn4IK7PMUwTbdn7qZtkax9ConfIYYbtWuLtCaLq4s0Vr309a244f
kqkoEClTvDLbeWIy3nmlJpOfBjC0I+/ZsN8LqjCeebD0pFP8tNexIdrZloBYaWtp0yBrljS5/qXu
onqq7sYkjqs7F4HJ5IjJQKS9TlXkoT6cjDbyrxTBMJ/CuqSOPhgSu94Xm5Lfz46wTnskaaZFx4oC
WsT21LN8Mc8xoh1S8O7w5fZK5Om22npUSqhDLWkBRILI9K+Wfhsno86RVz5EKSZc7a4ml+MEJYay
sx8rWN/gRse2bwLXye1XvMymf72IY+FDVYRc7aLE2s5vG+xpqF2TqbybnSL5obpF/ByVXOSHfDDD
YQdQBIOZhA0RGX6jq6Gyw7Vc6j7EKb14zxof010BzrHxKzlrHfOlluUHDPrG6uNcz0oeWG4elgeI
RRZKTXVhNPiv4CORPA0Nuod+J9W57HdqjCplUE7mKN7h7ZEkh6LOXUBmABdj982UrTl/BSzvWl/0
Jit/uG1sOKhhaniquPhdRn6fAuFxMZrS9OzZk+Hg/kpk6FUcRHabymdkUkrtQfYC5bQC77/AizO8
Hhkmw0jAtBhZ+43anrOTWQUXbQAo0z2kc2xVOecZol6+DOs6wUdiKGHuxGkUBil5wGdTL732GaxQ
EX617Rzji8JUZX2f9E4pgzRid78Ls6gaQSqWJJZCZDweQmznMCGMcqTrPo4QpXtfV6fZCSwMInxh
kYn52IxjcScxt8ZwyTZ79V4Wihs+KoT4H6Fvxa7w3WbCXgeWWSNxAGqcLv0sUAf4MuOB18sdKiF4
kO9apY4bbMAApO5VI1HkPswqYe2dchGoprIBuG7X6tx1fmGUplv6riExNtyXQ4VNsB2XifoeHnro
/OPMhjLfpdIo80MXN/2IVYXmpdlHAhfrNKFpKl7JPM97Bbs/98FK3eifBg7dp6qPBu2e4Vflvnam
9EvH/onuEC1ikvF8cWplH1qzfkStJHUwRikNa1dNkfElbI3E8iHbJPh9R0Z9TNpilt8LMGPae0xI
Hfm98lqDacJSJHueRJxRu67D6TXqXSfd6Wo37oukpTDbDVlxF0GJiPdyrCLWcZjElmC/hqnuI59Q
YG6oyPCbqcDJfg9TYmbCU2ALgd1W+Z01KlJ/deZUJk/t4q60t6sBB5vQaPNUP46Zkzj3XsPqR6sr
6YymxqVDEzmyiWMhX2cYYr9M/lDJwHqhouUbiUYEiEqO6FAoibjm7qJai0P7IM2mNXdpWs3pdwyw
NfNtDHFiITi383Z6jF0lNR/iOXadAOSC8dQoTjveyQoSyrvYq7Gwnn/7xWVIrwyUpWMR+XAdESjS
y17PflJAG7xHfpZFsBpC2TqoTu0ce1tGWbWPkngyDrg6ouRSIqXq+YZo2+rboNWLt0Fr6/+ouO0Z
/wxVlbT7OJ+76CM2n80JBpEl/cKeDHmUo26WO6+Kk0cwUkK+a8A4TSSguF0OWacp9+Q0FIK/YVjg
FH3teWiUS7XoA7Wu4DKQgc/jL/CxsvJdOub957pAc+1fYjADqfc6LKsH3HxGzZ9gQP+M1Djdwidc
XPmgjjhoqX8vOudwG85DjNTs9UGpW/VBEVOWHbU5lJhROdTmJuwiW03bgV9QlJet8319vNMsuRFC
GiR7YTesHrSRBGQQT5X1IAgXi49uMzee3JEYaf4x9Di2n61mmEMfTnCsHJS+yacjmAlOM3B61vzB
mzq2jIsD57+WlDMyfWUxdOBdLA+lX3Qy2h/j2A5i9LtxVGGXFZr7ZHpOre/zoe8HsZFcXgMQlxQk
aR7ktZfTFH7kKiFg8iITEwX2Bxf/zu7QG2Wf3es9gClsJltB2Fy2yfesKN3PZmHV+QG/2cr54JrS
4CUwUf14UoooUZenDaJlPl4nbviJR1Yaz34U6bBu8iI3DorCIf/Wii59MMtKs14KU5hvrtVpna8l
Xtbf21iEuRt4wDWIhe4h+brk6dEWRgfAWj3WvQ6VKnSQhocRn8MqyApVfYfSEKC0rinep3KxVe7M
PkUPK5rCeK+o7VfUjVFwxCCje1Bc+RU4uflLxd6l9mUuh89mP/x0w1G3N16RF4EDnwraVAdPyK1N
YvN8QZtUXBsHReiH0ZayGgH8tCn+QGlFMdqfWFDtzk1SFbTNOJUBmFIr+8vCEoOF4shS2QZGQ0Zg
2XJ/RO1mH1MHDW31oSPn+ZkiVneA9pGD6Eu5cvDHJXa9vZ1+c4H+fDmDnf+tibuQtQDCrXMPdLXD
b6OwHwB6pCrwCzwY9u7A4+LRqYzUfdYJoxZv1cR9UHRSIdJvpO7MO613RKj7Rt94zkcxtHPuizbL
htc0td00iAoLes409rhPEcFmzza/q56bjBrVRh+Wt8VZF0huLe/+/6e8yQKcjxreKI6wjMnFg8Ad
7ysCIgxWHe+pqSfnVw8ZacdfwADj9shdtkoSlpzwb/1NMOqrfesZfR3qPenfKnNS69ikjYe2+OgM
7ocow3TnVXhG5z65WqJvFZp/r8TzHvMyZZnSDZ6WWLuf9xiYtkJuqMofW6F6TzDS2zLohMFFg/11
/UGp6xHnvtowW19rK0t/H4u6tQIzkiGeYU2oDndMXvIs03RoCl/WjZUdcXfLvkyRnvV7I62UdMf7
pvi3pY9GUImw8r7dHsDlfjjvxCIdRN0SGgdiFmsIVdS2ca+rhfLg2H0goXN8/x9l57UbN7JF0S8i
wBxeyU5StyW15CD7hXAaZhZDkUXy6++in6xuQ407gGcGMmymCqf22UE5cv7NXuI8sRcm29lIh0fR
O87vGR7hDXjPuprt2I6T47CeFthPnEvBvTlmTb1gNnUcF6s1NmmQqFMpWxe0htKj2kxZURBHhjC2
ffGAS1t2fqd/MsfFmSLitSvvK+nepPiZHgVujC0Qqbo//GrIPhB76otdsXDkjMQkvH4KU8hp2rZk
je7m0B58Uz4p8uROs7lSyCfbhkQ/6g3S8bBOG/uX7Wg2J9FpdqddIg1XbjMkwcmRjlVgHofZJG4Y
g+dG+9pIjspEw1rK9aM1kUlHImJAZQ31NO71/fsf7YoIAGxIwJdjgfTiIcl/LoaeWgKAMT0/KjeZ
ltAKZknw9KIeQNDFHhwgP2JKO4a6kfxqJt+4t8pBfn//Ji5HDpsk3pUQH4AyYTldwvWBaDIyg4fx
WHd0gu7KmFokZI4b+T09PbBN8vRcfWMbHcFKmiP07GiTo3nLiOUft0FHHE8xm4XAvzKvn5ZFkauW
ymPhzZ21xUlzioZGN6bIMcl/DlM/k1snKbQPIx6j4UwC2I1B/AdW+XsO8SY8yCTALvAQIT1efI0u
SIHksrQ9qnhJfEI1A7mE/eh3/t0iByMLs3ga2xNHrO6H3Urf3FauLR4KiR/mgtVB6923ZZIo9DRS
63dDl5GG3BmtS1i91M1ZHoisGvJdPpb9CbO4evoe842D+1EJ/1jbhLOHmlc2932QEJTEoatt3J0z
kPIZa8VQb9//8JdAOY9LF359UDZXWJ4XR3tlmNaSaNjDa777c9J9bdzkafElbWVj3+gOX/XE12uB
H0Aw4PvS97u4Vp5LkjQ43x1Hpf2cjKK3wxgTQ2c7tnO2bwaw0TDrLE/sulpWn1ScphvsAYavIHLj
HaS4m3PvsuBmoUeiQqcKSvCqJL/YcWYATdXNeXfUoL5mkZQjwaZ1QS677gBhRmafLcGNXe6PavDt
CKNbwEtYwxlYPC7LbZYTl0BdORyzlTpwdJ2ysQ6jMPvxoAjMRAgr2mrMjr0O+ftldquS9CybpMti
LmX5uqQAVK8BQMdjlgZIaUg8I5pQQCcHGu2M4ZddmyQ6eBiDxPsc9F6Gi5t42aYuitz9OjpVyZ5l
1ZlyHjrQNHVGxMSmy7lWvmpkpGr5rq0qU0TjyFINcGNP/gNKJywL3h98V8AS7x+iFZY88JVWHufF
iGgUIWB1MoojIkz5MKeOnsA76VGTGnQoicyJCyPZdE7fLmE9yObn0voTGRp5rmZybRik9ya9x00G
4SOLmtxNP5dNIubDhDg23zSzad2NToww4saNrwPj4htiFMUxAyXf2poz367ZsoYAkCrRHT2PEfzY
C3b2D1kKOmwYM6mJbWE4D/rSOfFeM0snfdRGu+ijwXIL5Dt1kXlfbtzResWLO6LTiviBtDWify6N
GMwOA4ACNgRLp9UcJ5eY7niYrCfDEI9D66dPSgXxEzW+edc5DoadejNZzUplnb4kHaTJG6/oH1Nr
tVtaOScrFflSvzOlVazUUFrHHiAZvGdxSaYmP31vt/T7F5029I0rXm2k0C1X3iy9UlaXNaTx7UcR
w1gasabLo6XGpItU49VTZEmy1Td8zIqY7M5WZv9s4OQvt2guXZAjMCM4N0VpOTe+yPUL4PG5CdyK
EaRc3Y3y7DjRUUkcEd652R3R1F1NFrs9uj+8RGXNphdEht447qwT5q9RQJkA4QjW8DqjTPp2F33P
0fQmVkyXFgG27WNkzMPyUZvJ+6GsyLr2xhv/x9VoxXi00DlnU7isBf1fh6vSMWqWBm8VBhhLvV3K
ZfXbNoPh3qrK/L/3R/hF35NHMxBEwDCnp8uk+7O7/HWxYnZHpynIXV/k0oEd0huhLalZr+9f5vqZ
GDqQYDiIYAgHsfrtMzWBM3kx9PptVolFfRiN3k2/qIGm9mG2/Ti+Ab5cnubXHs+anwL0yFEe+7u1
qP7rsdBMkcfo5O65Zh4ZhKYvQV9wRBxin8MeK5/aKy0Zk7vKoBAjixlH5nETkOH4A29jyg86PWkR
xoqRNSKrXIgM3HQ1NjPRaDeJu3HzvG3y0EcZZhr791/Wpb8ld09DH+0TjTG01LS/L+5+BMP27MU9
94FbPdGWCnLARDsg6jJPPyzCrb5pw5KEC+nB7qGpRflcNY16bZDe9DdKt/XL/DX213vhFqjnV7ts
euMXYx+JnlOL2k6f68TrjTCxEzdKy8n4prrUe0kn7IEp+26ZU19Mc666ajr4hxlHd+SyN4Kcm0JB
jePZV3X8Kx7S6mOs+cvyQ6vbXmzK0VbzDd3ZP9461yQhAqoyEwHCxtu3Xlewa4Do9fPMtwnumgku
9rGxRe2vns+l6YP+V4W7JzClEj052aQ8f9XY6ZfNHKik24LO6+Qnvz8YLor39U3AH1vVd/B9YCdc
VM7NYscl9pvTWS+WrfTK2Y0YHHcY6NpONDV2fR9PNisRKHhtHchfIFn8/Tu4pNay+q1WPDBLkRH9
OUu9fTGFJzOJeto41y2C6tBsxoxc0UZbtFdLxfrTImtVb7Nu7MaoT+c+/RRDCKnuayQJenFvpYUw
QsjlTrVJfJajWz3sP03qv8YoN8hCAby7Gh6svpoXs70TXewVunShHZBund+jughItala7FAJ+NQr
DeNq4kfuwNqRaofGsHhGlHcEdZx1XwXjroMMQOMJMpXNFldbZf1i1lZCBidh8HdIkpX6r4MVYmNT
oQH/Q+BTVb+rctziwm4gCxTMrybqaIoMu5Mv1VSlklb+3GS4wDaN5suNmWjGwahmR+0mYw6qxzgg
FXKnBUleoInzx/nst50LIqLJVG67kVpom5eJo90TH+R00TAs6iMSYpJbylHGODqk1ZzLB7r0pn1u
CjOhCV1quXKfsLInLKqeWwAwF1+s4WBOmb7XlkLXnrmr8hXgid6+4oOWkVOqjDJZL+bqfminB9j6
dvUUC/JJbmFgl7Ns/VY4I3MWxrIBSP7yuNJoZG4btjTOCquCU40nD6ADIcNRnTdGFdV2Xpqboiwy
tUtYwzfmpFpa6+naVtOD+QYf4AJc4W7QxtF5obJz0EVfCrukUHZCenH7LJf4UfVTegiAnyNV9qAd
dVz859t1fDDGWNxYbf55YcBJgDGmOOvJ2zmlKbsxC7ydnqfATg/0yypSiGDW8ePqKfdn7bXnxFCF
nVvcylS7rOjWh2Zx5aQEK83z6UC/vXbalIyFaU6fG+WlwaYnfj4ARIYmG6GwKSJXxqX1MRsNL1r0
JntWWCB8KYO8urGwXL8DGIbcjAmjEYTtkrK/Rqh0udCG58FjpNuxYYbY78+napy7vW63GCnobhqV
0tU+v7+kXWxqvAGgkD8kNgB0SM7m2zdQNibd1UpoZ9+IJ5zxnDGdT6Rt5vYG7uCMGFSORigaEdxc
TP881dvFimd1V/UelTzQ0MU2o2cQ87qgL5/V2q0Bsbbacj29zLpRgs2stEfhl+z1C4kYTUjcer28
TJPDcUvOgZWnm0ybcnVS2khngcOQis8my9303wSXac5/z4gV1YcZfgrtzLxS6V4mZiAiMgzj8jQ1
Q9qGflqYc+g2RLLRUuwMOtVF3R2FSkS1KXtm4VaO9GoqYprnqNL1CcUjXX4oaZmRNBvTi8fuQ4zq
uNgB2YpxB66i5eRPt8XQf6QwE08udhzfcMbO4rMjWqKoJxgf9RbK9RKgiNDzfk+Gj91Gi3Ql8YHu
oHs/F4mKIUogJcX3Dod4FgfZKf6slebuU+wn1anO6b7uZ6KryGc2NZMISsJE6fR3su29TQNiSvr0
SHh2VPWmCz2A3lX7ApM9759q8omqo5ocNMrYE/m0VIUzxkaNEVCV0RImhKXYed3kPyMS8UTopXH3
pYDZwCG0z5fpq+NWzrf1PO/DOxv6J3g3tbsfsrHK6XV2KZoiNaoOHquuDrgva+qzsufuUGRTDpnK
tTrtpBQlXug3ak63bk7vl22qHuFyRIHR2/mvTtFa3YyFMGHBJHNrt998lXju0ypaWp5gPGvGHaxA
p0+jOfCSLRlethVRxVlLe2hVrX/IWYHzdreo1bC0qwa2t8WbmdKTaCz5tXMNJU7IQEtADtiAv9Gc
+U81QVWfTTFPfmjCYqg3SS2aYGNWMB8wUTDLzVImwQFSEoekSK9oRUZBmkJcQDbm36dtFs97R/ni
mwgETWHlL/kXjpVlsJm1lcvjllbdRuaSwHbYQ9vT81dh9Xmwx7W3mSP6tBDrOkEIC8oVJ42jbiba
dNg62HKXd7M1lfod1gDjj7askmKDfaxoZhbN0f/Uc/C0TkNSDR7yspQ4UJHK0asObZmbecSCMB4N
r/LsFzkbhJLqM8BdtrExBJofGQhl9R37vTl+iCdTqDvNCRYndDQtb/beoMkK3qEqqiMog3Q+okJJ
xtPS6k4fjlNq/lyWuWByqSbQj8qsfKegYZu1aRinY1VuJ2E3e7K5bOOjBqVmSXZulmKJFED8M3dr
UUNFVXn6J3yEfJqLhtvggtLHjtjlPrSO6qESlWq0LaEtnRUtedGfR1vk5ZO5DLMTDkWlxTcI8NeL
JOoWGucU4YB4QHpvF8k1fwfz0Ew+w3wxN7Dg/G3epPpp1kX6SQxDcd/QuPh/N2Qm3XquR8K6QqiX
jowg1FA4EHA9FyXdlgrji49+7oufgdeDVAvms3EEzo4fa5wwbpERrzckx0HLyomDJuPqNPf2iStf
77F2s5wzg3kxjHDwp8GqQpcJivIzc238YudqfIA6iKBr0xNAlh7e35n+sTk7HkoRfDZQHkC4udic
3b5acnfKsud60imNujIpHnuaU3d21cYv1qjbB8eas4MrF+88BchXNJlpN06gF8cv9kcmJcEKK3Od
vfnKmyLvpjIwRPVcOpVRJFGB/WmyZ35N/jaBy6rfOUbnejfqgX9dFSdbKiJAAnrLF49eVgC4RJY2
z55OXoUwvPS3jOvlAMG+fNR7mi03zlb/KEaxzPVhe6OF5XB7aQg3NujGWqsWz72XrEZR9VRMWzhf
dti1QngYq6S+/zC36nOdYBVJc7mHGUs196FDzPP0/qe/Hn0uRjXQLOCfr36663z8C7NoUjiPjWE0
zwo3jW+9bNpTNWP5qeipHwu6OFNUJawKatKGG7PuH1OdmgTtP7ACsq+reshjly6nVjxbQ58/jIOl
byblDN8xOXTCGRORbZXL/Pn9573+3A4FEK8elMuwsFl9+7yl0WqdmJv8Gd+j5KnJcnZBTYmqCKes
2dEvgmb4/hX/PMdF7WXZlL1oYlleria4cjuqhV7Y5yJb4LjWmrBAM1w/HQ8JO6uBBNopdwvGL9ZO
tnatsX7HaSC/sBpozanx23U/lolo7we7tPIHMAo25Tg2lxfuHAY9i0u1pKEmZiv4ReTzAE+3mKeM
pNUYF5c+JGWUWm7z/oNdDR0sBmBHsEjjOIpluv32VaIzEZAZxvyl8ojX3AQ97rkavMe90Yz6AQtC
0YceEBHcwdprb7zVC4SCwbpieqxaa7jZeqx4e/Eil8qqpqZ8IRZa7TDSZchQKSGyLduo7sbiUBOK
8GhBS7zXstx4ef/ZLxtg6/VXqIx/0x9HcHNxfWzxDCjLnf7MbFFWpOVlICihR+f3FIzZGdzKxhdJ
9/p93rr1x6FJyzJcvbQ/wTKoaB9Wzuf3b+lqOrF2eex9oBGrisq+HNn03FutRE6cF1n5bKFdOOi+
tcRwu23nkBdjfBqX7pYTw9V8wkCXqYuBKCpzE/zz7XdYYJPHIOH2cxtrsX+cR6s6xW0Fo1y0QXFQ
sFV/vv+cF6gubx7P8fX10n+EBXTZ5kw1aoJhSubnYdKqj32riWcvM/J9WlJdv3+p61cK1g//HpML
Nmb6J28fLklSmMQqSF6atOm+CGV+VZnvHmuO91U4kPixdbUm/38P6VSxqFQ5pKInxz7n4jt2NPmg
urXxMxEEyZEzmx/pRiso82LnwcUV/9jWlH3kzs/jDTnc9avlyij26e4CiDG63z7vYk5iwgcrfcFY
KTugt4IQa4xd8hh3CNVu7IM0dPjr3iyMxBEyXKFY0UNex+7bywkGM2eozHum/Gi7c02mfUu1tRSV
QmpZ2f1v3UO1/3FBXpsiPzAqYEdK8DzEDH2C7rxusmnYS2kg3jAb7ZfftkW267OseoJlW8U7CzJI
Fy5ansHyBWVK71tSD60yJIVA+mE/yLSnXZ/G7UZ6zpjhy4Q2404pQwxPVOPG8NPI/KB8KBy/1Tll
FbYxPcq1/R1KDaXrYVB9ndGSwfCLcMnqU5uXaQkVjrwdoPIxWbbJoLc/DRYEgu7cvEuiOe+tMXRZ
pR/6bkDdQmFNSrCR1t1vv7fnKpyHvpEfHNlrX3OIzsMDLMj+c9oJ7dWvh/5nuRhWvkV+tTy5ThXb
UUISrTzp1uA846q3/IQ1zOGz6mojLEag5QilDxHjmWnGQ4jTe/pBWWaGKYJezvk95o3ieYiNQd7V
db84G0FnImqCDFpbQvOpDgdZLXqE+bTCss+dluTgzbMeaT7S1M/tZGjBfkj65j+V+wWzgji9fl/6
ukpfak7u2u/OHFvxBIs731BWimnnkCGvH2NgllOSW6UWAuzK//gFf50iU/0M3FFZW1sOWR0C2oyf
NDW35hfRNfV917Mv3KPUsvxtpuIh38ypMXy12NPFFhkXpgAAeP0I5xmCd9hAu6Zw5ufuxhw6B66w
WQjhPsxlstA91elzPfmclqadr4u5O9lgF9knp8+rdhNz2pui3kis8jBN1GphmpJkFDm2cA74phHr
A+KIAd8ghtzeO6QhDx/aGewkchdpjMTytEV8j2XUaI7bxYyzpYg4bwXNt8qEkBM6LXkjAyq2YjMn
47AfZz+1XrDWhlNBSFwHv4RSlPgr7tMKUzPggIq/1jJtMiH8V8D7wP3ZdtBkN1iMyE9tYgd5JM3c
y48OYctiM0tjtk+VjwjwDjJ+9n1ILM3FgTDTOMqP1jCKzdio/GfCNvUlgbv3rSrrqgs1nYxjmFiY
qOVZ4n+QHWqPbRur2HsF/hbNBuhu9sLFbJCpeYz/NMxQVmVIyAbnF4u/7M+Do6aHQVtjiKAa0zQY
WNxIwnMlXbFMWMZrifZNfyrk4sZz6GWu++zHgP4QzioQp24M9AOHQVYRMIFCtUOI7247b/sia7NH
u7OmaRfINPE+iXGyAxkScpiqkFud9XzjVrSQIifVMLCbRlWKMO5hRx3IGtUk86aopq3n9dwRBBHL
+ZCnnXztajX8XJlvv0qDwR0pPu10wj6z/1ZjhJWd6njMxd001w3mD7OLk16WT95d0VdOdadPsYZn
oCA0zBnqvvoVd760gQQG043MITd/tkha40PRDAF+mxWV90Y1M7QOI6UveAcVu3QAN1Rln6HkN26E
86ySP+OekOv7UbbJ8pIPTmkc6nbGuYp+llbs22KqnNCUDXIKxiMiCJ/d4oDJ1UR7kRwonDJSok7y
JsuaSIcmP27gT1kTa4OXpBt99GMbv+QhT+49L65t3qCZzzi1VmYMgofJ7kbGnf3gLZM355tcOFm2
o1x1AQrtsnlFLpypcHBihKUhogBrwVjLtgjDzs10V1NAOJ+kFQ/DhzEGTosqw687iJXuIEKbAPPP
Km5RgsV2130YeKuDs2ln6P9Hq0mNZWeOgBShrRk51tKO02zz3qSNUNgIkSOI7rn7HLjQI0pUESlh
LlNb4DtliELrwxq935a/wGz3LkLY38Wcqd9L3tSfLIN0lgMuwtJ+iOXsTego9KXHMUdogPGe039v
RliuD+hfvJFaqivNaLYaK72fpa7hoZPKcvI2qMCEuddQkfnntJm6/4QKci30SqH9xj0yGVEyBM4a
1h17twxwLmnKlETYXkOPpgBcZeyX2Q5e00gIM2P74idpOt0RzuLfpS0eA5sCZxJZhk7Tu/8lRZA9
AnZpGjpEZqNR6x3tpwEO4BZlf+FEZcZI2jqtXf02vK4DB1ZxIyMnIAl3n5PFcPLmrAr+7yoL9cZa
PlLsQHW4pOklrgdLyEi7lwqjsYb9agi2U2n4ZKrro7a13XTckPjX3cpXuT5CULBCKQeUp8l41RQK
Ol3jxcnmxUJayNYedKLay8GHSb9MMmXFlVKZUUao/KsqhlaFaimS6UYZdF1AUzqbK5EOoR8dAutt
EdQCxBLNYYiXBVHIj5brwn5KFRq1VGgR2ir97v8talFVc9oHuaDfTQ399oK2pWze5mw9wwZITn3q
ELGs2379NDlz/zzCTEThLAb1fz8nl4U+4wK1of29jH3F4bgy+0RZzyoNKN2WNN2xpfgPRblUD64r
Xv7/p+QsBCSMEdX1oRuO61xbZm89Q4bsv01z7oR6ngzRBHlojgan7g9tq5f/L5pCD98lVwQgbTU7
u/SlEw20pXxMyxdn4DhCQGmLc4ioxkdEuhjXanOjhZLuGuLB3r9l2XM9nmGx4YYERwuo4Yp+klV6
DXI2+s+DapBSQWWFp02cctRZTtpvMHXNDj1RBFbUIEf6olRs3sK2/nELUCGxheBQuFpqrBX/X2gS
lIFuGoeifpHkGYezKvBZVEZteWHSBg0tchJBEl15r3WgBSMuAs54w1LhejqxFNLWw+xgtWq/PD2B
5Opj0Xr9C8cca09TUUncmgz73sat/rk3u/rT+wPt6oLBSjwlfIA04wBY6QK+xes81+B0my/GYGcf
cCqeNyqznXs6O+09EpHxBupyjdUCHMItdwB1Vsj0ErD0BN6uiDDjF0fUXUsHyZVsVAHEkXDQtETs
lMjcT2rxvY+2S2RraFpKPGoQCm+5p1yDIOut8NwsIsxrdApvP7fnIHZs8zF+setBYZFj1w++3zZY
EtRocYyyznamUWsblejx19KMyygzOutbOg/Gc+MveEq8/y3+cUNrCMRKLONb0G2+OFHOFm0gn/Xt
o4FNwkmnFYLVOKaDOH8jmMIoq882LUwm4DFzIV08MTiQFAGzwTEb/YccCd57/5auZgTeSM5qUPvn
W9GBffuKCuJc285ISzowejeFJCf430k9Vd/sdHFOLBavs9NbBzT7+l2RCae58UouhyduhBBmab2v
QwUR3cUnCmYzdsqh7M5aS776PbqWrnzyiD7qD4i9MK7FsBBZ4PsPfYmbcFFmBbo99I/0VS5NcjE5
z6q89P2nApeNX1Jyat73/NTcm0QDqK07Vd2ws1TVdjeW/UtMkvUPbys4Y5gwgtBfLkC4yUNZ0wDy
obEEP2JZ4T4tFiIqcjNQwdZZcu1ric+DHfVuP6d37z/3FbS/EjXhNuCKw/+s5I63XxvGXtchs07O
om6n75Opocetl6qJrL4sviLFkvvAxgY8EJjdTph9fGqGcQl9CvBb2NXVOsG9rMaXOG3Cm16h7rf3
orWx3cN1KM9GRZD76pi35RSVH2KcpY6WkXRENmFpHuNJ0lf72F+Kz2O3xNbhxjtZr/M3ysPlAWkD
bJbYlswrYnieGdagAIvP86jXd908Vw92N3mcA6Eo/ewwtPvu2VP/YhG0+RuAMkF07NxYpK+HhQuu
BZOYNRNw7pLPFhRI/fNydM7DSIszcushF4gjbP1Tp0t73qTE4wyRjVbJDT3TG24FgV1PCDZDFJ54
KaAJgNT79lsM2JvmU6tPZzw4qnNhTNVu8YYgMuNa7EtLaXe8olt19SW8RilN8gM7kgGVEUjvYjGM
Ncci2jkZzr1chiB045rMdFU62h3Izq0Isqt1hsvwbil+dExOrsLAMlgDXVsZxtnXSzIKcJUAq6j6
+L9s0uNdQprJjVPD5cK6PpcNpQPGGMEk1PFvX2lPQqDK0eee7WUJDtO41B/cdMrmB2gX4x3juPhM
J9vZguF6zLClTP3t+yP7X4/Mqk6hA1sdxc3FBLPFbIhOb/XzgvdVvAPzGueHZMD2PK4zw7graeGV
N9rjVwOZp4bAz9vDxMPkyPf2qTP4JVVfzPrZSYYMexa59AeglcGOdH/0rBMoUvUKIhhXkS3i9Nf7
T/yPd77uJSzpgC0U1hdP7MqWOVN31pk9TcgQzV33pVntfAuJ09CB3Svf1ykoFZIBL4pRut1YYK+G
tLVS5+iiBRQcEATW1/NXfUmzgbgwzTTPC/0fubGzRrPvCgPrti6Ik+zGELuU96zVHGcyFi6Tx141
dW8v16c1/lOoNM91jvXfpm1HB52BFLY6QUWQYj/0BZYfVZxKC0mkCy1TOMWk/YBMYlkg1uNoHYYa
nlmSBRnetMFYllZI0iDkpai1m746yn7WGw+rUCfd0SvLnUjkDqekxhv8sDH7dIusG0ubcHFhtJbE
cFawccc+BRLPmmbEgGPyM2czOWvRLwNbPmbjlMsbrYErPu76LqipMdldCxqONxfvYsykoJvknst5
AnIaxTnHhcpG14M5lxhiyvk0K73jkDVi209S7e3Grb8Pfjq/4iAz7uGO6rdu6mpvQSezMjfW0Uio
5WXPK7XN0UmxrjkbNWD3PtOSLjiRPlANRlT6tbbnhTegjNhPBNtGmpW2T1jFsufcaG5GUlwt8twM
VnjwgTkQBFfpu3Df0m6ZxHI2zTotMUlJ4002T/MYeUbjbNE6qzAvYuvGgeBfl0XuvCYEUPP4lzUH
IikP0xdhnD3cVpw7ze1cuOoiBbVu22bUTj20qF3fSnmjUfWPych+xiqw7micONff/2syTh1CTnh9
+hkyWvGf2/nLJu00c4Q8FOjtjae8FHOucxH2IhfkfEtlf7mbsdnVAVEs+jlGM/I1gSM0RAPnshqg
r0w3MAWW/Ah9X23SofHMbZsoGhZGnXd3Bhzjk9958/iESY77OpqFZYattrheOCWdvulcmc9b1dCN
eBkgaKcRFjWZt8HQqD1kSJrHUBRNHWxslZWIR7px5b4bs8xC7DqD6pb86UrCzoYCROOsNBEOWNRN
b1+tmRdJq6xGHmuFJ+WHJO5Bxpcxx2YfYUYWPzWFDaxJf7yqorhc3J8NCi11wgg4fQg04sB+1QpM
bTc4eanf61NQanuERjCrBfRtdWyscvyWm11ebrNZ03bxXFj1jVPAZTUM2RowEusBf01gQst1MUCK
vBSLCQkdkWhZ9B9l0BqPeem2dGfoLOVhEedLdg94PD52RJnVZwu8bQhJSs/Tz4jH6xuqkovti52a
yhzx0R8iLB3WdSb9NWApvIO0pcN5Kni3XYH8dymWSC+M3tq4Hv0/PWQyic9m5tZqo2aUgGGuLZV1
YxO//rwc3tezGJIPziqsGW9vpHe6YJkcNz/l5Cu3Q1QL1atX4cC8jOgtFXgWzl5HyyDr6UyHdT+6
3mapDXmaYY7Lo/I76aTwGnH8MdhHBEVXqA2B0RmRsCrd/21nyYQ1F8ydk9d0c4nnTCLqyCW4qLtR
FFysP0QmmT46HUjdHDPYLi/eaorbnJJJbJ6AtIb+iy6M7I5erDI2QNJNPkToIWJnt3QoNj69X4/8
8VD+62zx59prpg3UNeYLN/D2RepjgJHk0NtHPOjsCTo/JNIYT7AMDTz+hZWqPuaNl6bcC95gKOf6
ohyzqIxV1/dhW5hyinQjjzF9lW7yirYb1Sohlb6zy+D+soU7sjhWgw4z18SwD/YpvHAdTKustCM8
sfar6Q/iGaYmLglFFcjupMWZvnaZzLkiy7Ur6OVlsurDdCBjOTKC2nqUk4/3cznkc3LCfKi791M8
37b4QSYyskaIorSkGIWvVT/M9a4q/ekD3pacFWRB3OQuMYxm+oS0I/ssR3i0G4lv30/Ng29yEr2d
IjPphf/TzyqsS6qqG39VMT2LkEqn54DDwKz2IuDUtXc9rTmWwsGyU1Ymp/QCyfQBMzX0EB4J9RVG
avmY+acGlB4Fcw+ivHNLZw6OQE1au1etZ9wVTUC6ZzrY47y98YX5gG8/MCAXeym9oz/+PxcH6koB
dprDkp7wvGnUhkbIcLB12jt7bMSXgywm48v7V7yenDDSuCDg8aq9vBrP9D1JJGMFOrUis4dfwajM
b9iu++O+DMykIWNoMdgg2rg2PZJxEy/COwkbR1S4uUPb0a2xBEuxFl7orht6cl8UmTHvl0Q408bO
heniyBVkn2eSd7MHJ/GFdxigElk3Vjtr3STevjs0iFBXKNtYuq6CACp9dnAC1tKT2TUyv1MyrxsD
6wk8rcOgb/K71FRxdh+0gwjgheciNauo67xppwg2QLROnvOJvV+aW+FLkff4S5r6Fydrg0cHlBu/
b9ssoTkoE77oAx7U88e2wW1m2wV2uQssVvl7HF2Ll2LJjHrPlNHRrztutxSbqS+mOSQcErvGyMhi
E0lAb5d/tlXPl+BzQY7b7Pvf9uL0xHKB7AKglhMEjSaWzrfLxWAQD5rIIDh6UM5/N77nQC/NcL0z
7PhJ1/ha4Uh7BGgmrYNbn8O6+hwkcfzRvtB64ctcXDzwZkLuK9c/Ko5nbMQyV2gJejevf3ipyJNP
HKRKDzOywPgOUORkn3ocBNwfjq8yEiQwYBojVzON7zi/SNmFteHNjxYE/dG4N3Ji+j4BAEJSCUu/
HIcpSp1G+8wkXbBpcuIqeYjbVM82eFD6vdosKL126CCK4HNipMGjHy9Wz6hmkeuACrA2opILxAN+
s6I49FPX/o+y89iN3NjC8BMRYA5bspPydEuatCFG43ExZxbD09+PuptptqCGDWO8sOFqklWnTvjD
26iNgCau1Fjv7/x8ly4jIY4bLD/mF+vXMlsJp7FSrbuxr/ISZQNEEb1HzarxsgUW1O4M6vm9lSdF
uo8sJf9uKsRKJsauVc8VylMA+f/UTWTHtyqzs9gvOoUmn9fUUAESWl/FDpclm0mxoEw2afLIkIl1
49adsi2ZepKBFDDPIOjlGZet5SaYioP8F/kGHp5n/7RyyvlnrR7d8sFNY9FunDZp+YKWi0NeMCax
edMYcESfGXEWxpcUzWd530G1BdwRjXMVDFo8WVsT/AUlQF7pGjAUdy72TaGGwzN6mbxWfpdzbHJk
Ix49J01OBZhJQAmjPTUV+ghVHX4rE0ZYXFj0FaYtKo5m8t0ODXQuWk6O8gp2lMZeV4wJes41jInQ
BJODUpg3IVhYKFXzbxynLpqGFYXS18+P1nstvP6ODmMJCLuYRgBrPj9bcaZa6Kb02l1WLdNUO23c
XySpIvs9t3qR/dbcpIj8TgvnLbLQU7ydooXcKh0OwKZ3tEhgeRlOrf5Aep1qT807HjtpOuNVIMO/
iNDlCOb9LGNLOs8iSrlqLXWoDW71OZLfqzZzot91JJstxuVW6G29ujW9wOsSbn9XzOOzR4MqhiEB
gKCKSD2vlCgfRBd+EybjNlh6F/GC8zcAe8jN3Nyb7myQkC1EIq//Yiim0T9w5nT1zmwkFAJP9nH7
kHTqHA9XfsBlJmY4MCgZo9MGsi64E4x8RgbdUrvrbdrsD2mniofG7DvEA7JQpZGQ5KhiIac8N7vP
v/6SyZ9/fBIwmBOkggw/QbWfP3qUlTTj+zK5R6lySKH1K8Vx1DMc61Srcq5E0jXPnjBOWxupAmhs
Jvtt3QTrLLUxOkj1d5rIZUMB5ApDHMIsRQKZ+F2U3/saH4RgMIYqDdCQwmYe/RVF2+Vqp7vtJuun
drirp2Tcuxh8mb46i0Qei6rI9Bu265Bn6PsWnbjymi4/ELtiUZhnFI6/w1ogQNVSN4liqdzBhXS1
PWKGKgzMuXLzUwm3gcvAkl+1nnh5ZeEPvg+sFl4Vyn38uaYcMBsqR6VL4ns3SvoRQCUdg1e1F8hz
gxgaLXltEHx5Fpi9o0VEFgXXkrB+viHAFvV1lMTJfZd4pbkjZRvMjSSFDr+QTbvxk6uGWgV0s43e
egyE2uPnG3I5a6sNuQiYIWWw6AHRvDtfnwoLQ3qr9e7qvkhux3Ap9Qmr6rFnbPKgZyGmrp+v+N6A
OF8Sw4pFPwE1JM72WiuQ6XBW5apwqHY1B22pkYHDEYJe094patnU3zPRxVhhjw1Y1AhVOoA1hRW5
XzQx5T9soYkQpWqJpvYzXFTEXXV1yu1rI9IP0lsL/XSQQoyt0cZY93BVZXAqz27EPb7I5I7+pMh0
/i2Hrn9UJvRP/CaPYb+ky9A+zaLqaXF9WhSYu1B7ioqqK8QOBpHS3dsd5ADf1vNIefSKzAZoMEGi
OyijYb0poaY08abnGxTYTedSXOkuXJ4lywQPBPuAaRsCCquQU/R1NbdMte/LUdNu8aIHHyRV3LsP
cZQBofYVg1txC0ezqK7xyc2lrlx9a4t7jqp3QRnAVzvfXrlhJWk6Js7dkA3VF3wz5XfLBelX+ID9
ARw71SAIIXOnutj/dGFoU7owl+ZPrUw2lkNFJUGoTM8TutYNN3hf5L9mbMGb14S56vwVO4UeiKMS
e+WPup6Mg2WnUoTorkZLOd8J1LW2nkvbJhjnvABa7Dh1u20HTxnvaw0KyO+mVqq4eYqGqG2bbaTI
pBD+VKUlk6ZB2oVzPxpMf18ktgc3iMVV5q7NEdDzCdwLaBrXsNZHmLT4xVHtqWYgJ9qBoL/9czBU
7Kt3ZpUt+lOfH6SLLg1nZ+nyL1QGYOHrIOkkTgWwr6bXYc/qEKSujgtHoyv5NyHQ4gyASKEItdMq
QEy3cekUv5JSM5X+yqjhg/0FbmgZoDHiYdaxGjWk6E0vPQFx7xIx843itVQHbjSrIKpbc9jPre1u
0sZCBfrz5/9gYQhw7GlAHkDD1kAphDIpRwS+FyALcImmkqx3jYxKfoLSgCjM8+QeSsy12uhdT2i1
p0nAmacRGUyM7ZaQ+ld3zIlyMlkZzncLpttxgiaRdrObkDzN/DJz5R91rJLQl+jGe7eh6c4PTVcU
3TZsB1MBzW6iqTzEiXuXJJO7lWR6ztLW08Ld7KHLDqvfy1H9VpHm/BamKTJgbZtP7QPJq+YeQtoR
013kTYl9JydLdr+yCdeBR8VB+eo012b6S441XROlHhCDsUIEtYct0wUU9jetmYaF3KBLdU319v2i
On8rizAvSS33GEzmd9/wv97KMjJwjEL1gFKXCfRnZvjNxujSYjrVSNR85cSSJiDJ4b1QG5Q/0DqX
7riB/ju3AKMZTxT7okiUfwDQIlj7+Vb54NcRggwamzbjD0gU60aiBG0QhS4c4KyfYekhZzFENyaW
2IPvzanr7IVWtg9D1Nvhq16NOUk2fiFxjR4RNMMXD/avsUHeKjZ/yalqYvM/b2b6v6Q7kLRgiXGO
zjdV59DdHWGu3ktrSG5VN4Fo0TT0WMSN2bFR9vg040trArAumit54mUOsJSUNkA8fRG8WGNBhgnr
comMPVYUrfsvVjQAOJ0mPgA56EEn2VVsXkmzLjveOG7S0iUJdxffhDWBRneSSk9CPb+3Rhj2d30W
xvbBCwd338TFEU7J/G+KcpqPdvD0YjcDgOZ68Mqjim5gdSWArVHB76+cXh6JMizLyy4zUFUX5/W2
u09mqUxxAP5ZlRvabe6Ibow1auYXC1Wzpx5pXCVApt7Kjv1cS6x1mDHCx/AHqLcRzg0q8MXnuhyk
aaN6EHbKa5spZngkCinRTYtYWHVYJKCjLzOQNPta2mxffEmCMEhxZIQXbhRZ7PkuyvAyyI06bu9F
4abJz8QwouIELNhFap7J7K0JLLlEsZx4iaIqIoXQGbJ4+NqIId3FtoJrB1eXhtSIQku8QMeZBlBA
THV+hLDzi2ew9sVJZViHDkU2hz/DVDrCr+HPZ5uyyt3X2KG68WttItwz9wydvVZk8BaQ66hjM9sg
qm8Ot1aZxnABo3BchAoSV1O6TYf/U34I+zB30UXQLfHTxlRJbkwlVa0tI90SEZwworyd9Ra7Hssq
+vxRWJnhMWn2zJ/hkGjKbTfqdntSstFecjMbkgNsIBc4q6bHh85qYqafKeCMm559WfvaYHadX6nM
nbfazFjlxkbPNDxEo4ZeoJXppHbImjqYsneM1X7ZKeP2d6fhSlQ+5u0wFTI7dUHKtYObKd9spOGR
CIiMBqnkz6PYxYWHztNSxpE5A6ew1mMZC+FxCzsZca/Yhda/RZaE8RbC77zFMUlBHy0i61gAGNei
50WmwcKEdgYHDu1lgsT5tuqiinmICwh6mhfAdWt4433HS+kQp7Vq5SeGDHF7G9da5RwaBLrLYCKg
vFlDYf+YszrFr0kdU2/6ocaqig0owwF9tv0hLov+JrWxNbgVpoY/rd+hef0WcZFc80NcIx455ACO
GbC9Q9mZFq4gCvqYzkauF8m9p9AG2WvJ5GyMyYKlYTThPXMb1NldHG1oZmVDts9ppUSBmWiG76Sp
gzEGgupX2hCXUZDfRA4HuZqwg6jZKugjhqF2TZbn9+z8bsL4xTQTMMdl49y3AtJRgEELtzUmIsau
FXXzVjih9wNyGHacilEO/dfPN9hl+CCPW+bUzP8WeZVVqSA6h1wG4Og9qcSs+nU/5ZuuRuEF6XNm
t317TcTinYN6ljW8CwEu8tnAoZhfrO7ljLQhS/sS84HUrSLUgmt8i3D+UFPwgPgsBrQwYzicpZk1
kQymfuA1bFx01kBU5EKp5RcNLkZxR8otEEXFJMBDuNmkcTH4binmPLpyGC4KdpdBM1NJKJOQMkm+
z88CgqPM7PrBundG1N36tHSe3aybGl+Ha/kMfR3iWw6++KmQkXNlHnpZTrmLAsMyrSDFQnZk9brw
OEfFGyrxPZvGLdIbpdWqr52plrjqDK7AqqRzjIhRf1HBP9G3VtwmVuiPU4OtjQOzDiYnNSnMRmZv
qh/hB/IWde5UPlTZkDbHRfZn2kNqzJDXwBFLDxrkkY9DLUcazmiHG1HgKl4/p8jtpPH0rKqK6f5O
tSb9Y6ZFjNuTHss00HJjigKdmfpLDF9r9Cf05ZxtaDpQELEb6ry7Qh1LHYsv2XqwiACdxwB6TL22
kg2xRtE2k6oW4ofel839kESgFPwMbKLRBwLLh+NoaPB9P9/+F/0yogORQUNUw1n80L3V9ckUkNZs
rRa3YyNLC1BRxynQZkfdg4ruT3BVsdeyFn8lSq+7yerzHQy/8qBWuFYRtLv9ZDbaralF7ikpBpTX
bQzFfPzkrhUh66uAFhV/LQUI+RoJ7SoiR8hEJzDIm1uo89bBzbL4n5Jm92GCtLStdLV8ytL/KMtF
CFzgKxYTRtRWWX+1Ji2EcghbZbjNamQL4rGSQajqRQDFfzhoJCZ+bDjyypZfQs7fAYKJA0A6QJnk
Z3SLnVV/qkoqCNhu3R8Kc85fLAcpQT9ieND5rUpH/8oOWAfA99WIRTjC0xUGHn9+uJ3OU5joqf2h
wqCRPlgRq36PbFW1mbQxYoN6CFf9x8x/WXPpkIBvYNfhG3K+ptDlUNe4xxwA4FvfEGZq5k3lirR4
NEGnYXulNNlL3pFtXVn4o1fLbUipBuJkgYWdL4z8gofnvdYfyq5tNs5glfMOznfc+iAqnGvdiotX
SzOW0eri1LDMitc6EI0NEKmg7r3JzTHajKmdbD3SgB0e4G9NRar/+Vl+bzucbRzWg3HBgoChFlPU
86frc2+ANDrbhwbl7AzfpXoSPdDlBXH/BTKZOQROP9vzkx1P1W2TKpV9n2FeUn2p84aau5418RPX
FD1Gn0tRkFbrDMAjCTRAZaPbifXD1TL1V01EG7f6hNrTxh7K5KVIIKptufA87xC7hX5ERQy1y7RA
M+C+aDx7OHhxlkev3jSjobUruhC69pYNZ4a/Y5Fb2q+IsTDBA63tbh6CWu277HdDCwq+ey0sOMh5
YtURwpUlrbyiiMMuqPu8/62jKRffqQi4ZTssYBzxLaXk7W9aMFmbGs80cYMVnawDw5ws4jlRVr8f
yIW3hQt2K2hqA5SkPjiyrAE/GBpFUBFBIC8mUYBVdqRsXpzES8s/n3+sD/YG7UGP9pFHjqmu3WQV
zaQcQg7gZiqFNr/oUaKBI8vVP8PYzP1jNqX6lYN+sfcZay+6EfRwyGestQi+F0tyPSuLb9JGyx5B
kGrNDqyi+lOJu7jcfv5465QBg5X/jzEMxLpJG1YnPC/Ljh7CBNoHm06DvgKtQyTyx40bYm4KFLPa
Fi3qVr6n5NdoLR88KGCjRdIT7RHq7FW6YsWDG+ZwoDnkYwgKQ1dvhVYZD+asy9+fP+a618tjLtxM
F9g1+QmykecnLsNcjnqtsQ/cI4Nf62WCJQnOZsmVb/fBOi6oZkZ3YDnB2K4eSfNa1J3L2D0IBBPM
b1KVg3WbN6baX4uQF7csaiaobUDTw7SAULKKkHGsY3CBt/oBCHn4xCx2OKnCRUkjL6oZ89qM2Zk3
yOzKTGa1X94RnGxNukHoHFPMr5bVKNv7Ro7GsUo8sc1SnD1to8bItDGM6gBxPit8ihnnX6WIzMPn
H3Gdkb8vTld0gY7CTMKQ9fwrmqgBpm0b6kfNQ08LLriXhnXQurNsbibkX43nVibDfnQqAwsuxSoe
PHi5GSbDlnonotmdtsLqBos+OhaKD0krh6c0LVx98/kPXcWM99/pMUaiIAUiSN/q/HdqAjMfTN+1
YzM56le9CJMkSNuxDwjWWbFp3CZ+/nzFy89Ch5tR0HJJLzpVqxVpxakgHxr9iFXZLJ76YmpfI13J
ps3oSK2DMqZqP1AQjsSN4bTm189XX9XgPC9kUeaD/Lk02dcds6mTRsU4QD/2iwB6O2rWbye0ZKAU
aM4pWHluYKx6uzZjaN8q9nxlX1y+bnq69JcpoxcRq3fr7L/auzylCWR8No6iwo5GlhXWmFauv3po
AWtB5ZrdfCVqriLX+wPzB9JF1O6o36w2IrKQvYfpvHkMsekZg9Qx5atSJvQfzLjWv3z+dlcn/f+L
MYWFd8VLpq47301Y+Kl6WxXWsZtoEz+OTqf8i0IEAse2oY4P+MtF5GDdf6dpII3tavztQIJz18/I
K02UnL12ZGSRvikKqIiAfo5za6JS+R9rhvdnBNm7CDRp3iJCdf6MOgIUQwcM7sjYiOw2GRXlaMtQ
fUJXE7heBMFrU7b9eGX+eMmvY88uxP0F6W+TWq+uPz2K7UYvQ/NYidnDK8FEur/pe6cKrNgYN0WR
t/+0SMvAO1dwpZ0tsYXypf/4/At//DNw6VpEv4jn2uoTKyXyR6PimEdpKBryZ0a6sxF6RmJMFMqd
1kX2rZ1M1e8pit1HUEshXNP4Ggdh3fJZPgJYDG5HjWNqM1o+/wh4pHdlzU3KR2j7+kab0PjZI5wh
gOGIGBFNCULry5yOdgHVJUWexRuGeQkoUXaAmlxPVy6bDw42+nDc1wyJ0RJdM/HNxiyytEnNY52n
IMOaONqhu61vE8dL77uwaq7E7ctjjQocWRD65azKOOb8BUQJJB7cd8Mvcw3dAKOdvPqmZoDcC3oU
zZUYchk0yUQ4Xybq8+Ql65vUC9NIqfQqPWpjVfRPXZPMxn5sB7kxbCXCBNONpbMporr+YWMd9N1T
JdpWV0qRy9jCbIhqhOBNm++Ch97RZVRKayqPZd/mb/yePkiGwWiCtMzdeR+GQr9LQ8x9Pt/wFx+W
OM1uX9QzaRlBPD9/0RqXkhQDwg4AKcZix1jWh06NNGhXtbuKufeVx7xcD/0IALQLvhx867rBWqLj
P4ERDY9lOkbhTWf0xYtZgTZDGEm03TY1x/m/Da5As7MkL3TpgRBB14l1gfI/akyud2ytrupvSs+K
93Xm4BpcWcU47NXZNtMrr3XdSH5fdCFOU8uysy74NZHN3CQrc3HKNF1g8IOdWfMdTSZ3fhnb0Uw2
TUuKeqvXXvZAAwE28eRhN7vIdOfjTd3VTb2Vgx0pVw7WxV5HvQgbCIqohc96SfmLJquCUuYdc6fr
X9MGwyzknVwUhijpzSdZp1SrDDizYyHzguLbia+wzD7YAbDYQW6pcIiZUKwSJKnldWlMkzhJHLhu
dRHrP8ISbU23a0QapFomrk1NL1IynhkBjUWKF1wswqHne3wM8QNA6sM7Iqc+K3elkeU3WeW6nOYR
w+/UnStzE8V4Mwe0CZg1fX7ELmKZCTkFUQdqHShtTG7Pl880Ca4eba1TBOgn2Q2pk+3bKhXR3mKG
dOV8XT4rDrjLcy44Hoth+/li0ujiIhzq9JQoSndTgcF+ma3a+AlP77uHStwOYU0A68gOocvz+XNe
3p3LN0U7lDwMCJG5XtsoUeB10Ak9JcjgfEX119xj+aXedIPS/LAjq0S9DuRCFypAdIYi/ndEp+rK
Yf/g4C1ywHTLoIUvEpqrhLCwcfNBh905Gi3+og2z4a57jkehWE8MBFAHQDOd7CWGRb9Yxo5KeDCV
Ih19rR6SAo+mSL9vBn2er2z79xr6r1YTEQFND/AF8CHeu/OrbVB0pV5IN/XI4rjat9huW/UG/T1H
+lmjThic4z8c4h8t1P7Otdu4DjDQabcR6DJxcLFqQd0rGcIkQKsjQW+uHPNvWJu5xi2UHsWkOz4h
ipswEtj1jjf+SyNafukQlZ9POARWQ8Bsqq62EeyFtytffumvrp8NmRgPY1Vak7hxnO+6JElnzekk
J8x2lQazPcMJbOR56SQ5HSz5WKD+r5kIN6Axc5dNOgQOp0nvHVVeM6S4uEd5zfwQkIO2iWDDuufd
c+04NlzpI1gui0lxZoivwtYaZ9uqg5B+7rrgtoTdJM+fv4QPFuZSo0MFFY5aZN1wsJHGL0NC0NGz
Gg2bFlgc3xkFpHKPSjhua+ksXyIRKfOVY3cZXsjIVGZNjH1xsV83qQgEOOhmozh1naXlSOJrdQBi
utZwZh2TK432y8x0Md1AupU2B0Weuq7w3AqUkkRO/NRnmfgDPKdN951MjO5pUAbP2k6oAy0+MDaI
xhw4avmMlppSbQwtrY1Nq9bKlXP1UdShXFmus3c0w7pwUITozFra0SkeCue14jZ/7EsVXpZmoHKK
6nntMz0cb/LcDOHLKHIEehd1+8+//ruw2OoIvItiLMRaGmRrTDD4XOSaOuEdB6UvqhszVmbXx5VB
xxcI3uK8zeNSIqYXpw36idKxvgurRe+wMrOkP4ylUoSvoTF1oa+YGc7EoK0j4NS186TjnPUFklSU
+xltrDoIp7F4nrBUsAKc2a3uEVGuKfZ7MxcPs4iyP05P4kGzuzDuGw9p151IjSR+dtW4jwLgGy5K
jRbqWUwQUlSlUT8O7VtNa7Kt1YOE3EWVEk9BWAO52Ftlp+z7zEU03QoR3Yeuq4beBt2bMv6daFFN
67zHaCdNJiMJWsm+x1+kbfGitLQ28hdQJdAdb0hUn/y2+AJOXE73Hay5YdOXSlTfqtqsGr8MKzOn
27Yz9Wk7YsyFd0bkloAE43p+wvjT+Fl5hQZ1J03i188/3ntVt/54yF9zc6DgBuFglQXLvswsvbbD
Y2cW0z9TMdTzPnIV2wab1sdmUGLcAHlkgi/o562b9286V5nAKt3Ls13ado30G1l3jyb6rMKXbtn/
RoayjoM0LNvqSkLxPnNZ/dwFB6BR81Mv8JPPw21cjFA6hKcco7nI5QbSJmSjUoSTytpWFN1JXWb1
k+ha1d0roKsanHkGKpk2D6XpVwijUlQ1gyFrXxl71dyytXtGS20i/HkwtLc5VNkHRqZWv7QhSZ+d
XE3MLSKf6rjROoTHtnCR8yerwtN9q4B2YeE2h9OGZqhes8tlavIPlFluspr35VeRnOptB4Lh2vlf
Mpr1y4AATI0I2nK5+89fhkpDBoMjLzwyyjbUX1x0uI348BsjwYhqqszvBcMx7IKHqVAf4QF7t16s
KuUtfCh1sIJQ4pVa0vW5VsNeJrrANjDJAqhHaKYSOP9hdueYpT0ZxSllgt48GU00/0hgrcSPQI6t
A7Se9so9fLki3VjabiT2DGAhJ5yvGI1GV5Wpl59gVekqPj7MXafckY0v2okRU3kNXPvRgggBEe6Y
TtKLXv79X/0+QFM0+8O2OuX24B64AfFkmXrGzBWYJ22vtmHVHj4/q5fXLK108LTc4x91njOh5N6s
9dUJKfHW8k2s0dvMmLWgz4skMPocvcWG4daVZS/rJvKbZexE1w8J83VakUP4cK3YKU6DV4fOY4wC
cxkk3lj/gzMRnGRG8LOHevIy+Z1xSLaBhel901+57D944Zx4qjdGMMjjeas9JR0Z6w0ZzAklMNxp
WjBvxMPoh21Cui7rsrqSTn+wHpxXRjVIezJ7W9cu3SgGBTGn5lTiE7TPy/CnV4DwgpzU7jErjE6f
f9wPLnMejVEs2waxwQvXzALdoWGajPoUYkmg7ZIpglLjIkgekiQb064h34i25DiafifpJ3MpyTKL
T/CkuvRKqfzRs8PvITy+453WfqcqSiiYRcjmJMJw2At9ru6NVDNm+JzlE9a5gII/f/r36fZ5KFuY
fuSQnGLEtdaiHEysTJQMesCYsYlDZhip1hsNstE7zJVDLz1p+sbFmEGwtIqZEGhD+KRPKkqBhU++
O3SBntQuUtlqoRjIumsOxHREK32EwFNK7NowcdcVhVoEaj8Dj+gJIxGMr974YcgylbuoUeEVDi6y
06Awy9b64o3ONb/zD87wgpxg4A6MmOO0pLR/hQ3PTBRjtLvsVDd99qJGmb2DzQwrIDGG26qa0xvu
vZvPX+4HhSHjkIViQqpoQ3ZbXZo53OqiCWfnZKLseeJzgmbQR+NnPTT63lba5BsT5W4XeT1vWgi7
uq01TdGDECRTjnmhNv3ns8WUSMehhztrkc9c3tJfb2HyuthpUYE8iVhLcWCeMCfOcd8agZi6+n2V
omV3JXO43NJLOxmqDQMMoNVrog1CDkOayNQ5ZbBXFDTWkXDlJUyvcYJuB+TOZrySWl1WJ6xoYI+4
NPwWidzzhxxwTQH4xoppOM8/orgzg2yeY9tv6kJuP//E8Cr4v50dILSbkTBa7j/CFs95vlpopTVJ
XuQRpZ25/xWZHVofcPHBFr/RhmnHdidgt0pUK7tYx7BvSJGlFlEvzFdOduZ9R1FOaVWfE1VPdyiP
KhgphG2SHazSztQ/nLfWRvYmke6mTAHT/er0EOtPK5xBpiXY+jYH2O7idlRxIgQw2pFvoag+3qgj
6gsvojOE+bgoMad+ZUFh40VoSW/8okEFJeJ21KuJPF/Svss2AKyU6RaDDv1BF3lr9QGiTSoC/KbV
61SUk6e/KtRoXARVNL5Q48oZH0QTC04rN8IdxjjYQUPv7FNfSULnmyMN+bgk9OmhAZuys4Yx6jZ1
Qud3M3AeM8R/QEb6QlHHaAoGbAvVV8ifneqnpJxhUA3NfHSV2nO2meXJt8jE33LjWqX6lHeD+qyN
ljbZvlWYMrxJkrIK7+1IuGBmY8065m7YFggCZto3q0jbCUS4Fn5JyhEyYw5fvtmURqf/IR+1jK8F
x7C8K4WFXSuUuvptxjTkV9PTPtv3qtbecZ4VBGXQkJj9NC2n+KUpGbgaWKt/xxiyPsamqKeAOVJ4
ylMaUuirpmmQS9p0m7LO2jtUVcskiOvROdlo+H8NxSBfUicNf8vU0zKf7nuR30hdiO8V6Lw/tCa1
cIuMdS2e4dXPRpCn1AF+hpiDEWDa02WPhSHD4TFRh/INCRyqqElLaP/WhhdhAJBhP4Kwh44R10S/
sNrEXqt2aM0X7dsMYcS9i7QoqbGsc/EhwkLMi3YUicJ8cOew847gEPAEUNTcvnP1aXil3VkmO3jZ
xR1pmusFjY1nB7dChCzLFE/10Z6LrttCUxKdnyR2ha89ublzcnAdc3wVlZufluOUv/pKH9JHHira
zJN0++0Miv4WkHOu++ag9sPz5EKZ28wzrvXbJkzrP1WIJCbpnjrMQRk6ffbaMz3UcUwoUcE3Zas5
L1h1h2+DSXn7DDl3lHeumip14FR9GO2jHONaGjKTbDZhXU5zUEH5NDvYBVbHNmfa9qvpGIeAJdfU
fJvgE7kcL4EjcBx32rjpGbfjrjdGGrWYVyGEHS8AxSBRawTHbV1q32WB7cEPrapN/UkgXN0/G7z+
73RwSvlmRg6Gmj5GBHp5E4lsuFel1pQ/xQBM98godkaramhwTsRovHV+961Ihn/bKDbtxxYZzHmX
I3Uw+ZXtdrelGnujv7A3DD4RgqVW2npPlRk21l0qGnWEwCJh3E0N3tvBMA1UTZsQ25BHFA+t/Jb/
MNt2OG2MdoDAIu3JjFxp0X0mVzi4IRXn19xKI5wD1aq7yeZ6INfsumn2M9CPqm+JfHY202zWzgkp
PVHyfdPW3Si52sqga+rhqZnnWbuh/FH2tkwsbw8FFUxaJ2xMXOJ+iuWu8DosEvU6m9AgRtxC3Ngz
KLQXaVZe88jzhuVrkiQj1WTWII+n1br9BXqE0LZm3uV/OgUXmStX5UXCwK0NjGMBNTB2Zwh+HtcN
2iUVdtQTwBrdOoboj6ZQRUIE4STMhltzhqO1D7MwvQZouLi+GFSB90U2jHQbwO/y7/+6owGhCVdS
4J3srFD+SUvx0tGyiDc6TmDtlfTv4nK20DinTGT6t9Rva9tE1cSGCZ6Ki1aFLHdlNedvEaVN7YeT
ZZ30rpmuJLiX2TYDCYuRO08Gex4QxfnTzXSW0A/TcZVB6HmLPqj6GI9l8Q8UEe1Ra9rxVrVbY6/N
lpwC5KjC2h+l+f3zW3tdWTHkBrJC75KoTmv8Ak7NlDOHOpQ/65NR6r5RMQXT+jJ+U8os2TVqQik1
Y1834pcyIOLY5P1/HklBZsBSiN41JDPvglaXl4A/MRPLniHm1uFOTfTxj5L1TCnShov3FitS/Uo9
edlItZAXJCHliSloqXfO3z1WdAhtESVOrRGXfmbh+JI4tXio25rcABPB6nHAWtzdTG3WvlUlxGDa
3ROoMpNm73/NCzlfi+I6tQ7JKGy78x+DbhodQ70YT+6AYuaUaF2AwEGHkoPVOUevU67RzT84V8wA
qe/ACoEqWON8QUw7c9Yb08mqMqjQdWQdciMdvk5dGV7j6K+Dx7LBGPDTDlnEJCHpnz+cnbhKKFxR
PvdWo4uNZ3QeEpI1npyek3T3Ud80XxhA5n8+39cu/9u/c1GWNZEKZpwPGYqpyCq9j4YKcbhGr55d
+GLhU1gU7CcOYvttNiKxr4QsxSYvqLceDLyEvn2++voFL6svfhQcbOBvzHzXD22FskKB8ZkmEELx
eVE6R1TI5I3dSpxqPl9sHbmw7aPFBXSUjByVeGOV5Dtzmhg2/KdnfejUES8nL/LBLWI0yhxNfzNF
FUVXlrwYpzHKpyzHMxAmLFr56x4oKMuhBAJdv+SKge6zv+hzGdggFU5CWlbn4gA6ctC+lupIrk4+
P3sbADPGWyl0Rp+NK7QpQDbLQUAngm/mizFxkx1YW/3eMkKbC9YQShtEOWpxVNjS2yGDhRo/0l2Z
eOZCUidfhihC+xlSdPbz56/0ctPyeOjeUDotyOM1o6FPwnigmuleOjHmpwWteN9QIbyk3TgFytja
d2OcRv9+vugFrJMFmSEttHX6PahTLHv6r+su74VbzW5RvmA/jk5S3iB0FfROLO6E1TvWTYSZ9waP
yhyO9tRYzq2rVXg/tUpj7JHdlhU84H6q9hS048GbyHMO+qR04+nz37lc9+dHaxFIJVSR36KSuG7X
xxaQmLRu9eepKSrkkumWdHsDmtiVsHh5iFjH47VShdNsXOvhal0p6Dgb+rOs22TaFbPzjwXmLA40
qTLm+O8PRTjkeShiOb7rE5unldkisvasFArWVakoohsH06zpys3z0UP9vc6qRgbEnmSDisMG1UDt
QlYBieAjlDKFG+Y+QMk+f6yPlkPgWjUAFcLNWY/n8G5yqtGdjeeY+TdJWxXfWVac/VajtLjWHb3c
F7S+wZYvkZcl1wCEOCk6J4p1ao0wHX4MShXavqSv+fpfH4m+/kLDWc4nbITVhfI/zs5rx21kW8NP
RIA53FJZ6nY7dFuybwiPt4c5Zz79+ao3DmBRgojesDEXM8CUqlhhhT+UpYzSK13kV38oFUxh22bi
4aTbtgqjSv3n8WA3z4hQZBGyP7R2ZYKU2d1qolCq2Ngwvmp53FbrIM2cf0j9kCW3W318AicWvhph
VPw7QcfqFw7AzS0kBgeCCJ2Yvi8v9vV9AFxAm2IqEq/kTRgHOlCqNRh+tuNGnp94u6aIs4PimdPh
45NGY4AYGDic4LxejwsjBk4iNNPXoKk8mjkY/2wyq/VfJ3yUX3PkfKlOtLIZurpRmh9+zoAwUEgB
M4bqHajb2egWVneSVpTwqSLKpVofw14bMumXXpfFoQ3qparczRER4xFcs2mB9yJ4dD1b0J1ekAIs
fEVf2ZaOQa+kxXZovQT8DMoYzvrx4t6cErTFBPhKSFhhrzHX+1JNFDkJvjACrfwmpXaS6v9xpmLJ
ietGYpp2vMDbidASlqQ2Dyp1PUh4adPx1Q4pkPzEGVxDdre0fczuqq59NhNqaXu1NR1vo9G6osra
m2VZ7jLDGY+JFRqJm5h9Pe290GhQZTUKlFAw3q37gLx3rKZjaZZJ9WrbQbHPZblS8BiT2nQVdxNW
q4jckNe7TUZO3+yg6CMmgEedie99Ff0KwhqZhscre/MhEVXlxbCI6QVMYt4tqYjlrAbxgdfJlCzw
GIN1UbCf3JVmu6TGcTsUzH4KqngXwfFHy/t6z/ST6kPFC6pX5LWb1yCIHXXVh/VXDP6Mdvt4Wrex
1rtKPbQk7E/Ijt4FJf4KC0DchiSPavXaCjLazhvqZG/1uqOtkDppqn8duYlqgXCZjF2gtcU3MP8T
lfNpoNyheHWK2EM2TUG2lmtL+jLKaamurLIegA10vo73oO5PvyPfpheBm6T6r0G8tqd7MBZbqUEf
CN3ooC5fShg26QKi5eZ+FZ4XqOEIygSB8lxShSNexaGZtq+KVXdI++GYgqh90X4e1Co/j6pVbHSs
sXcRdeeF7XITNouvB4+Yk0iN/CZGV5y09D08GV+LgGoeqoIFrXP8ZvV2VYVyWe/SwJ+WXBhurnRx
GmkfQh3igAKVut44bWnzSMJZflVKpR12Ej1NUClFhOUC4Vr/KcNhZpvU8YefEsalgYiyAtEAdJzZ
hq0qww9DrepeVQ1jcZevKh8DbTrYMHR+dGTIeCOb6lJN5eaYiOgQ/hcNW9kigpsFO10wVFGDutFr
1lLVxNcLIIfrdFKSbr3eSorN45Nyk9XTtbSAj6CUx+PBtT6bJWgjcG3ZGLyNoNVPYUkzWgn66Ila
33NY5TtTD5UXIXf6iVKdsW+Z8qey6uuFnSU+4l8BMtcB8EuA7OC0ZLqp8uxFkeUoQh5e9461rJZb
zxuVNZjcfMMxrlZjXVrrznayXatJ3irqmnBhGWYb+314ygno9gHCA/Q4e0AjL6n7nF7QUdXibJdn
SrmPlXRgUDs4Q11wFsab7WmKN4ZO3YZwTPCjeXSu93QxeSy6NCXH0SlH8+gHvWp+LdEckA8EL1b9
G/G3FE0CFGaKhevj3tDU6tjbvHOg8GYrXUwjCJ/GT46Fn8qfctNMwxVwv/FNskw4jTRC/kWSfEnH
e77P3mcsyEACAUTaqc72derZZlrZY3oELz5qLjFKvrPHLPoK+z5DmKk0ix3vfBiuDSQ6P8VpN0Yu
PEjzt1kBu//Yrn//NehCgjcGiMf1MvveAB36wJ7M5IjDtugbDam36dpEe9UlamCuB5U+3AJYmr4j
bo+ct94XdYRbUzlFLxpNugUnjdmV/t+fw94n5UADw5qnbWbRt52cyilG3P2fkILHRhCHXdALGiZd
furQg0KKQQ7U5oPZjhiasIpFQLiSRv48tkqG2pcrcD9HKTDKvRkoOV2u3vqHdr7/trDqN6eMsXhA
YOWTVYnK+PWuV9Qha3GHzI81YnMHDddvY01LK/wyBthxvyIynf/wZUsKtkODOpe1KhrFv0gIFOkn
PaEot47p8BtuiLjzn97srLdWC2JlKyu9PH57/GON+YXEb6WigJscPm7UWmevTlJOTRfGdXHsR2V8
rUv/ezRW7TN1Fm/h6rs7kuDD8oeC6FwrxhjNEllDvzjSxFS3E4LyhxqcUrFJCyFf9Xhad3YaVw6z
4uAT6r4bKvwVGDl1nQyephRHpwZw5kZW2g+HCJ3DT0DeFYU6gZZ+A6yiFy7CFHa/sNHvzBX5W8Gm
oYQsspXrHaDJ0YQUXVwcmzKNXoCJmp/rqabbJfdLvnO3M2Ug9MKErg2KMnPNCymvOr0es+7oo8Kx
jhurPFGnMFDqVpNnSTKDZ7mZaAD6S05os2wFvBVsAg4VPRhmSKR7PUdQArKFF1VzlCo7fEpb9rNL
vqwvLOXNPQ7xmCqPwUFCbYkM6XqYxg7NUKVTfpysRNkMjYTEt19NO1kaUWyrqno/+OX58e65eaV1
Xg5R/Sf6FL2l2SVu1lZsFaaBroQqhx4EmKTcYDaqv8oDLuO4bOfW57yojNCF/eVj8FIlzX8e/4Q7
04Y5Tt/jve4Hrux62nUuTYGKn82BQpd1yH0Unl1FkB8iZPLjVQ6ViPImsiOPh739qIKPBexFSCRR
op5dXXIW4+0Q+P4xV4Y4cJVOir9oTe2vHw9z+0yyd0hZSD/Bq+M4Jg7QX+dTCouWembnHwMniuQ3
KsaWs8KoPs+/VxPoVHcMkZsPwasq0gFp1KyBnuPnvmvbSZY3+6IdQuXr4x91+9Xp7rHRuLtpIBP7
X/+mqhidTqVWekxac0AvxChB5OoA1LllMs31nCH+40Vev1H9tjhojbHknni7+PwAsg7o8CzLjYOk
RCVHxe6+P+Kmof1HGyWtBZmgTx8+UfjqCYimKJEhCCSer7/Wnsy9GmvYLUdatMOPREu+k0LSEcDa
/cluxn7f804eHq8t1SH+r1eRL+wEMmNiEDQ7qKrMvnhYNLA1TXU4juzaz4iFFcWKjyHjg1Tm7adC
QvLrNbQazQDaPSDwVyheiQuUYo5rz9B81UVsUMFIJJSCY9bpGEUhNToYK+SLIkI7VA+sdaoMnrzK
AhRBgW3hxOaGE9Uswq66weecwtU3OY6kfDWkjXJqFDnzTuk02B1K1ZOXvGAhExTfYkB2jluaaEOu
rK5pX338DvhfZShff0PEqgJ33oeh/qqbudS+cKDsPeJZsfJTwVbE+TN1Sh3Tp8NiY9OGkAWfKJg7
ilsNJmaknVImeDKZAcCJJG/p5RVS3pwbzy++ewVgiWNp5NovJElqXKVT4E5Qq4EdZWv8R01jVZRT
vKVM1ia7YkCm+kzMKf3JFPoo+1SRgFeIZcGYx27kc92lw79YpDlPIBFBJbD3Gnttj9bk7Dq5xa3S
N5TuyRlArwLR8Ko3PRrjV2QhUf9AbdZBqLGrjW7tOVU87HLE9F4lmDZC2TvlfExINgSbujaz4Dyp
2EPvolaPhj9QAYJyMwxyhx9FZKf6ARhu9CupjV5a2ZWlSc8m9h3foj7Tyh9h73SfPWCr3rrSjUIF
ZjX500uBrmfpampl9Z/VIoglnCi08Bumj0288k2E8Dd6San8oJTNwAeLADuv6xCSpEuZMq3+ZZFS
wrwiC7JVG9kIx/apZf/0kqRdMiV/T2Vm+5uyHbVg4g2AEHP+LHosA5xkA48jrZe/BzaMIoy3ClGR
TWvtoqI2RH8oSvXmWUusQfVwZ9XEBita+QXMll+uKq9pB7dKgEpu04bZH6Jg0sLIxd4Go7ne0Ypp
6SIWzYv5z+bX0lICKS7MpK8vA2EY240y8o8IIZGL4mQKkUKN8n0etO2bF1rD13i0832EAcGn2lbL
PQxo5dhge4FhCA5sH+tKEFXwB8aAeICgZ87V5btEz5CVMqtja4fFiv53ifec1BtrvBWXGi5zmIUY
DFgDD53o48E/Fovz102IQFtEdJ3VR443H4r3Z+jRKqyd31QQus8p6OZVZZMkWzCGvwZDGWy9hFLV
RyNjmmU0wgFhsnUES+36Zzgkii3F0/o41qO504eqe0ZNP9wkWv7ByhZYGS5fyIAg9YjDaVxcD6U2
XUfI0esI7qjllyTOUsvt/JGbASfFUll1RVBcHl/9N5EMBEvyChYZki31gPlzU1B67Uu1FLp6xhdM
SfIDnBXpWc3T6Q9G7v7KiYsliPhtgAH3jkIPMTj4GeiPs+cm6rA0dZpRPwU2MZobBb35c6L1Xu4m
M2p+q1lZ+1sjNOpqRXA7/tMD4Q6AaDVSeIlGT154c29SQgiPsE2Ak8AyBeM722lTAuPO9y3jVPuT
dphIWLZNoktrRW2llTp06sIxEsf26libmOfSHzWoMVHIdGbTnzDSq/Qq0E9Vhzcw70H/O0rUStmC
GNLyjWzX0Rcf1HH0nKWxtuTIfPPJxegUFIVuwnuT6nqX6WON/q7t6SfP4BC3YOsp9lf9qTKMGkWk
3E4/g4+U5IWk784io4tCUmLTqoV0NNvcRjlodtfa6ikfiSZTxQ6r70AAwt9JALL+e0RL+evjvX0T
MtJMoNlIiRrAOHfWbJkxxcw6yfGUE4BS9buNbMFWmRR1V4+W9htzRQfX8cz0dnGsqzud0l6xoM5y
5ztTuoXEJGRoyAFn8brf15RrAdafqtDPL+nQat/QG5TW0I2kfZwO8gHjsvK5kPOm/OithUaAgNDA
YwUsRWXl+iOrbQOti3jiFI+NsO0FuP+qVji+u0ASliD5t1c1o6GIAVtfEOiJ0a9H0zUNdjh38YnD
Gh1qRco3cYnLjRsQ464z7rW95BTZn3JK5G99Han9YVCH6MPLff0rZnPWu7D2JtzuTmXl+WeQ51yZ
BVgA/Ca8YfqhqIW+Anjiw+tyMj/fP95tYo7Xh5pLGygi0Ar+Yn10vQYjpllAwVhxWpDWqowx6lql
qiTvEbCzltoRtzsLdAUtT4QRRBI8l5fEwS2VzdJUT4Hcx9qplW3AcOhmHHrMFsM1vKrmtyfhePec
eHm7ZGF6e5Sp0QHxVBFYgjkwLy5oUTDmZm6ZJ2nyKmnlo/88rsc2HF+swgrBQ6jGQr347ohAB9iy
1I1ITa8X1zb61smplZ60LC02SZf5tYuErfIFcK25gT27BDS88zXJ7ykx8SJTk58TtvVW8WRsVaxT
qSTOSYPdmW5SCRWyjZE15cLWufM1NZ5BAKy0fbEwFf/9r0gHL0+DbouFUo1pOi+IJ5nfInuajiqm
KG4sZ33hNkYcIgLvWQup3808Ca1gTpnENQo557yAg5h+o1bplJ+i3NfrrRwPMpFxPBU5NJ8yW+qw
3HxHKt3sWC4EFVkH+KfXM5V1wBhqKZfMVMhmKl54QDUppuWjBSDHhuyjKwshjmsQZ+p3hPBNTbuK
LH+q4wrwTCRtsa+jnOuEDX4mmrVR8lg5x+CS35Sk07588DpgZCIJDTwalEvwfdczpVlmdIY6Vqcm
atQvsjlpL7GUxquoBAO3EE/cvOiMZYtWqMg02UWzsYKUm90J9erUAg05GH4TH2kcGiuj7BAzVMgF
XQhuS1XcO9/S0fB6A/dK744/1zP0af+mmT+oJwwDDH9V96H0WpWG8w1TThQN8ExZeNNunxlahPRe
6ZVwFYC1m12xE+JhkFeU5iR5Oiw4LKir36YcYdtHxp5R5nNhAEbfPcNIf8DZxnTblA0vcKhLhTmd
nI9+YRrRDpQ6shRgL/Nfg+soRyuwxxMCbNZWxu39RfLH34RtS/ftbbwMvZOGDLVk7l0We3Zs8iZt
g8pSppNPDSE9oO9Pct7JXrlT+4zKbjZQJV8Pmm9tSkAU1as8Ec6ErpHr4+j6U1REb48nf3Nl8YvQ
uQNvh8A+eqqzrAj5hU4P/HA6FUPj26vQVOpk5YWkSKcJGEO2CsBhhCs/yMJml5F526+Pf8Dtnuei
5NYSgFZCj3kMPcJ/8WmWDSeACP73wUYRa0UXA2P0qQxVfRsmgd3/NBpbWywmqGzsv156Hj1IeWDy
yNTeu3eimPbXdc2Fhe+176NS6RjldErAPQXWKW7rwcbwK0NnHUGqPvfjX5BS43bj+1MefVX8JHa+
KVFltw4SWkYTuWJqGBc/Xpj5ZuGToDxB1I7enJCWmYszD2IIiGQ9Qgajo9dPYLBIHN0waGprb+dS
/wLwO0XcdPAHJF42k0eBN3Gn0irzg9QETes23BnT0vGdbRlWiy1DgMSNQdAAeeJ62bwpcyQld5Sn
mELe6PaUsOt9AKKqWlem1Z8wXBqf0WIxqi0YcDVdKqaIQ/L3Z2N8ipvvWTzhOPTR6/FruqkK66I+
lbZW7FI+g8ljIA34zmWWv1OLDjMxZ0xAdrmJAovgUDmRPK6dBoVMRSvAgz/+UuKMzH8Q2YlQTCSm
4Vhf/yCkASUvgLz7lOBwvW8siolYNg/AgR+PM8uDWHhAgXRKcMbkFrl5dJPGGc06KawnK5EG/ai3
1hC7nRFjr5VkSRVukCzD+zULJ3Bt42R64aocaitd+BmzUOO/P0P0Lqg4CK2h2SXW0sgutVyyn2LD
QG07lfjRboWhTuc6meEv9ZRvtxuzpncBQYcWIyqF16vrJAYgyMG0n1og9Wivj0p+wLW3ODg5imVl
Eg5rS1KwxKux8Fn4svfGxu+J/ibFHHSdxNP51w0RtmVaDF1iYyZDVfuQUbqiD+VhgBNAjZH2EXmf
4wbYAn8D2mguiTjP7kax0uAKUF2gjUBQN28b61ikdSMJ6ZNUp8ZR97sMFGBgbCdJqVfVOEp7uHhL
4cCdOTt45VE+oT1DTDA7XgoXvhHLjfNEOh6V60SLmtylkTSuQe9EJ7/u6y9IbRlftKpXlgSL782Y
bBdpJRxWqEzOBvfDDmYixaYnjmmxsTon2Y+Rpz3DjTvXWdBtqKDb28fHam5thdACTCQ6nwQRpL58
7euvLEmtP0zTOD7Lsa9F6zHSa/sfDUvR19zQUZj1jc5J3VDpOvM1k9GBvQxVQYeSPkz4ObUT4xvS
H0nydZo6fVglhj8aljsOVuaf0YrxqgL5QzQ7UNcrxp2ngj794IkUnWluBMqOVACF1cX1BKrOlvBU
V7QnEIM5SoqRghSIUznPLS5U0sJg809EIYZWC+mNQsYoRL+vB5PVdIL1aygnX7LCjQKajSZS3qML
2027nvr217YzlsogN1cfExOqdsBasDIE1nI96BBMSaFLgfncYtDiu2qh1NYrvVullVdWhCXca5Nq
ckNTyhtodiV90Azyqm41rXt+vFvmx4NJy3iIi74qO4YDev1L0JOYsGV1tOexsZx2jQzRhBVFrvSd
uZWksd8VpdXXe6xQ5PSnGhbOsHj/ivfk7/eGih/a0nRPyfRQ6p2nJKAp0TisS/kJMRKaxnzkwt9P
Ua1rbtSWlrT2/Ck+RXjDILJNF+Ct6jOuSXfUat/43uc9mmmr2KGj96nyuAJQCIMfNa1qGRdX9O+D
cMBKRMjnvKQlXdoVA5r1a+EHgblJFJQyMEdAH+RL6vVAXoehGy5GAZzyYHmtDP24rtpu5xtp3m18
PcAOp1Fl/6UmxA+26CY2/IvEqVLXRnOgxnveg6VQ0qBDn7ur2qxxyR8kfauleGXyc+rhtSDjbPBn
pycVryWjtorM7TRjqDd63yfKlwQH0UPlO/7womi1Wm1ULdD0dd+GrfUj6qfpFcIFnSklSOMlNfib
AwG7WFh+iRSKaqw1eyTyIrICxEaDJ1+JZGVrqB3aU6Umfaq9UV0bcPFzjFkWq6KztI3Tx10ltiAq
67R858JP2uT3iCIUzpOtlTDQoTof6iwXto3jYH5B/S/5YAeFEQn4qFyIC5hAZ+5AkTmRJsVq5Dy1
mWGvPYuyTdsYPaB2q1hCrt5Ev0LgB8tnbjReToEPvj5n8UB7rK6K4Bmc26TsY2SwTTegmaxhGlhZ
IzU5ObdRbxibCmqolUSg35EgX4dCAUyc4mTh5N8uOL8IpBNtZLEG1uyZqD2b9rff+8+ZXRn/jL6S
vJGi02qvgxIaTGMttRfmgdb7EnDtwbWhaWjOYaxEeyggqJr/nBtac1IZdktLMzya/WAsBNU3Q6Gn
Br1GmMSKuu/8SmmDziPPwtSsAsP4qVXD4ZNUVoiVlvUSS2l+laMDSymOvgFpMM24ebQMK9RHZa8x
T4kTltKmqUtn0zWeYbqjyfF2paJxDj1aB26lB8MPJxutz4+v8Hm8Lvw3eOth9IACEfTQ66019FVb
lFXSPsuBZebrBKu+5AlOTTr+ejzQO7f26qZmJJsHy/5vTXBObYFka5Zxr1SkQ3mXrepJwya5DzRv
XaSe9nnMxw5xjFEpApI4VfFXPpL20pZ3lxq4W4dofLwqrVlUz6naKeQWSdvLq0rPVQNZF4MevZs1
pvO9IV/PXGyUhYqHg17AQhx8s/WZhwMECrMnQYOaz0OpqpbSrF8/Ux1pjm1tKS/QBpSjh27Bv20l
LWF07ozH48ZmhDcDK34ekSldrVSKGdTPaADlq0T30l+8VOroxlr6OS1yc//4Q91sfyrRUPAFJMky
Kb3NHvVaioyOcLRBZ6REhDE0kRMbzHj6RSravj4e6+a5EGPxXIDo42zTOb3efeBgnMhGg/JZLiv1
WcFhYOvgZHtS/FLd1q0x/KsGkFw/OCjtaKS1gPpwbTPmLInqLR+GXl7Kz741TSunNXBfQvFkp7QF
+DogPtaqi/P45+NRbw6aGJWoDfEVSks0p6+n6o25mhpOIz8XygSiUDLC8Qcow+DweJibrwdyipiI
3QKe0OaCvh6moEema5KhPFuVPeSumukIePC4fFF7S9k8HutmZzKW2JBU+JkVNbzrsXSZ+DKUQuV5
CHE25AyoW+Rnp6MROpLhemZWfH884L3JiZqhClwQvOQ8uijkkDpY1KnPwVg7ssvunVx5AmiFU66/
qIf/jg++urFI6XkJeOJZIEExvp7faGdlbOFL+2nyfN2GqUZ5eD04UUu7F38mqkul5rhOZFTf88KM
LwCA4prKZGka8BTlaCdRbZRXqj80XzWQSrCozXB4kcsQw2TqbJb0s6PSi5mhlxfJ73pA0mUzVlbS
/SRw89Jsm7SFVa66pE2/90hMfa0GjRhRTkfw/m4yhsUZUKw0qdvH66zeLjTWzmwLwRthteeBvVcF
A3gGX3nGvVauHXKIysZZzCRdw61HC2yYu0hCvVBrw4cCUWr9c6QVarmOdGJ/OqR12h4rFKzUQxwO
NqWmyMDUMU3jOtlYNeVrBOhUNf6e92kaZJuKLnr/lCbdAP9l9DGADVwDW9j2a471yPCDSFgJ116N
H8fCbTe7gQygOMyPYgpxPjrhc+2NDnUmhHmr4mwminQZ87T7JKF0s9IAIm0Cr473heGlC+s7L/r/
d1TuACqaFm3m+ckZ1FiZClTQz7RsksNAgLzvtLA9Rb0CdE/Lpu8xhdB9CbbmOPhJugrHPPrx+CPf
mbl4VKCrgDoic5rdvc2QyhAl2+qMuEvr2rJRrAcMiX9obTF80pAfXvMcLfm3zjJGMXGSZf5StqO+
PQdMKHpCUltq9blDHm3T08NeI6E4HoJAfQvGdjoYSS65WTp2C5f+7K5iYCGrhxQ314aI7GavmpMb
cqvUeX9mcftDU2v+gdtL2gyF/Cst7HrhGr6dp6jOiS4KSiMEduKA/VUsA/vOrYQ279lB3GlvmTBd
yhH3+twKtLWvJdGXGifbL73TLpXp5smCmCn0Ck4uyg08AvPyAEQAJRnCZjwXntMd2ylNqQnqDk26
RHmTPTneFjiEwbxBHw8ypT2ua0hS+0H6MOPu/ZcQJEGFpRpD1f96EYJhKtO8b4azN4zqn4aAY29o
VXSuy9JY+Lzz6PJ91oI3TdIJS5szfT1W3IWSmRj1eHa6wSEnD6epRYHYBxYbT5YduEkBypGmWRai
G20U0z9tpyj0oDsaHIcgd4I3oiwnXbVeVL5oBaKV67AYNOkYp3360zASHG4jVcl0/HXGxodz7hlv
j0/k7NZ9nwOCKHToRWEbUPz1HGx7LCkIGMOZNaWzNxZgTlwS52Kne1q1EI/cHgiEBETngCecPp86
/zhdmU8NvsVnywq9r4GCjttmSqemXXdWE2qbUkUAaPd4guKQ/fWgMkHSHB4UQpR3FMLsEBp+h4yZ
1irnFN+3lapJ3ZpU0R9RqpfRu6sCZZeVHlKmsTr51EXiYSHbuTNpgBZUsMUKo3w5e9ETYThV25F6
7kkuNhEOzE9pOspuX8jmvyGq7F8fT/j2jqW9SZ6AUhkf9IaBpHoYgwawfc9SY3sb04rRr2PQjalU
zlbyC39tB5qyfjzo3Um+owMA/pk0DK63EamCLYVAIM5FWFU7tOKSQ9qmzSdjavCNZDstnL3bbQsA
QrQs2blIA988JHjgJlM6amefPtMF1lGDjjxSFV/GoTOUhYrrvS1EfxScJdtW4Btnk5smlBjjWjtb
WaUEsDIcSmF951SVy71PnTxvSCN9vY/KjZKk1uc0lKxgYcY3n/VdAg6qNmGhiHxn+5heZRFgqm2e
wX1AVtarSdqNwDFXhp8jBYRMYfGJI1csFF1uHhWGteFUUZ4HZsJTej33VDLs3oAjcs4meAYmeTEd
UMNR11EkGWer6rqTVeOnYaO+vv/gnnLEqJTWQTkSDs9zJk60JEHRNs5FFkY/k1CKjs7oWV/0Qs02
fVhk2/9hPNA7FPCpsIMhup6qPQ72yCNunPVIz7i2Ldo/4D2i8JPd5cGuKpMleb/bb0qzw2QkqF9I
yGva9YhRE0D/4Kyecbnr34QU4ovWKdSxlYrGT5B1bxUwtCWZiDujwhMXPEg4+EKc63rUOJ36BBiw
dB5D680JfG+VK0q7TkWCvyob7U8qN/USVPnmwHIFk7fRtTaJxCguXA9KmT7RO4woz/Ah0l9FY/IO
amXx1nWW9fb4O95uWTEUNVJRsuMinN1FdizrZE29dPbMUD4VfVDstCHQL5XmRN96XSe5aTDiIUaF
XfM/DE1rGKQbeQw8ietZ5l3RKkMY+Bdt9OPxa4Kn1VfHSP3pVwIJp1z5pMlbhBegvGQ9zJ+F4W9u
YVEFf8eNclmJ1+Z6+LGMBK+2Ci56VOT/2tnYHofBKr9AepXRqoea9NFrXwwIXhUSoSiBz1XQ9MHB
daVQgwuqqGmA2FHw1sPW+VEXSKJJMjYDj9f3zi5C3IDir0BLwuYQW/uvEDdpKi2dfM05jwUeA8RN
BBMrqY2NAl1CrqCF9bw3nEFFg7aXKCDOC5Wd6dX+qFkerU8t3hgl/UtXVj15r1Z9Un58LQH0cfug
VY1E+Pzj4Qg21qhU09xUtFLZ45uib5tGqOoasqQaa7MuysOHl5MhSYwIxQQOVr1eziI2CwLYEH1h
o4UzrwWd9K1K8mEAgVT+5/FYd/amUNgEfEU7nfWcncqAhrdmIYdwqWKnWNNEjF9AmuHeMzbRFoz1
n/9hONaRsilChECJr6cmQe43Rq7tS9lOUeXWUaMf1ahqtr6CAzQ8ODgw/8uIVFeo0yrUiWaHDw3C
Fi3tJLgkah43K5Q7w+5YR5mlrqspi+L1ZMSY0Dwe9M4OFX5eIt1hdXktr6fZoYA9xbQcz1KUSPJz
ichHtuqLcGy2MH+NpSf5ztPB5faOOkJI5QabAOSzDlInDS5emNNFpD8iZVs8fqTdFA1l8VzU3XOc
ZfkCr+R2liqngmeZs08vav4yK2kVkj2n4cWuVOS2wbgaq7waeKmVcekY3h2LuxscL2W/m9K3mivx
FPdleEEATz0AUta2wNHbZ8Qr8oUTf38o+AwygyFMMLvNqgb7JK2omJZJf2I95LK68drY/OLIaL5/
eKewhlzV/z+YeDX/ujrlvkA4XbaDS4HibenmVjc2rq+akbS3o2ypoH+7URiN7iFW8kK9cA6HriSl
dSSNqRVOp48rhB2TlYV0bObCWs0/TYiHnDKui9ePHod3GCW3jADs3PDqUFUNRMs2vFCxDfdK0joX
EI0wgQJp0Xzmztej4EGmBXOe6s78cShMCHx9oIaXlmm9OQWi44lnCRmGPFlyrLg7FpEMmD9ALdTy
rz9eqY5DWvVTcBkxYn7Cv1h6TpB1RcW7Xsrk7g0F+scizeBNZ2rXQ6FgkxQKKgeXKcChyC3rGpV1
o+1rf8XDYAUL2/L2WRCaRfAvZGJudKFm2zJiX7aqGUeXCv2Fz2afv/WBKcH1aJXXsG/br483yG1s
eD3cbHajmQcGWgbBJesnEEQgClMen753ftq1Wb44Phyi17ov4HLF/KDN49EXJjvPaKSwpXSHhvvF
7MKOeoDauR7R02cJX4OVp+hLZoT3xuPa5IXn5FO8Ff/9rzOfeR4kSN6/i1PZ/Sl2Iumbb1vdxolH
41dF6X8JNXB3QGg7EPJEw2ROAMwbNc94PsJLNzreN3lQs+fcxLa7QVD+ANi6/RhTCaE7yODw0ug7
oUACivx6go7eamUHJO+iU1DW3BoeuvzcjkHZbzLcAKa905ayhZHGMEUr+nPNgjD8vfmitQORUYDJ
AYZej99JVoOEmrjBC72neVkQP41WeU4zOf8Pq7HUObh3OFGYEphknBbJRa/HSxIp1ILaCy9JUXVf
k76l1qGBCjyY/pQtWULfHcwhgoL6IdLTWcRGn7SDfCUHl1zy6valarryoObFWHwaACUuEJNuS8hA
mmFAQbPj0RAe7NdTS0tN6YG2RpeUvpRHz7lK8QMZQgMwkjM1LvonyU8bMM9KDYTzFlo3eA6qSvw0
kIgdHh/UO8+XoGVBPwNnfasolWVZ0nVJwcFRctN4wfh8oMkWeM6299jZKIa0QbintAYM6vHI70fk
ql7JOgiWNNA2FcjtHHfjNWmoJW0TX6IMa5d16TXjm2561cqsYweXVe59/il0HcEn5MUZs8CM2KEx
nE/j1HbPjVosAfXFh57/JNCzHFwiCNFguP40WpFawu0gumSpkY4rvHuQusRczt89nvud02RQRafF
Q+5NqWA2jj+gkGCANLyoejGQoMtStJumOkEPZYRF3Za19eXxiHeeA25FEg+6QogSz8uIaszzbhhB
ekn81DuNI61SFLexFnQ9dfpPWDrS19pTaohctrVgHHhnsgJEyOXMWRZN+utFjc0A199JTy9al13K
Wm5QYDTDcu0nUoaElrl4N9/5iihqU4YW+lf0+GZd+k7GIbEF0HtRo7TtN3kJkdRFhMNsFrbwnZkh
QUZJAMthEr55kj4kig86sUgvRazLeBiARlzrVShgjkaZr3OzXuL737s8UAmmxASGRLgIzKKINtKM
CpGv9FKFnrqtLPrBYz2pf6gu+kdMNcM9xbdmRSdZN1aiLwf8coq2kSKNb4931J2bA395yk4iqwYw
MLuhu1L1p5Fvewkq1ZEolUZY/KDLB3Kgti74DqChrMXy5vGo8yUHDgvlkJuTXPddj/V6M+U5MEuq
peO57JTi0Od6dYzClruz6Ls/VuxgCvrxAVGSoMfGHUUgNDuqU9XxFjFT+mqafRoivznk/VQNmMB0
7ZMyOOEHI3sxQzJ50T8ReeBcwQNgmp9KkaqetTSpsn2ACMMfZISkel3H01Jnb/7yicHo6xH9UYAG
6yqW+6+4KaEyWNlAac/eFCcRlg12Wn+VHMsP1lqZJdPCLXTv6+EPQeuSx4aNOFtML8sJqWxlOgdJ
beM6GOVp8oRAhvbdah17jXvu0PwfZ+e14zbShukrIsAcTqnUWW27x2r7hLDHHmYWc7r6fcoL7FqU
IKJ/DDCYhClVscIX3rC9/f3k//LvK13OkLeWog8SWjztiyGrPtK8sWjnE4S+2Y9s2hq1ahWPQ0+K
uBEzKTw6fPk3yjbzoYulfdPtH7A8J39+AD1jqsGyur8Ec1ZWWZZ9mWgn2B9W7uudbnzOLZpxSuiZ
P3ulS15708u+3B51eQf+31HJS6GTUB9dns5w7qwe6WbtpFaVVvhYt3q6j1itubK8V76olICXWSjx
zEUtb8phMMRlrJ5mZzCbg9U2db/tRnOOD3Giq2+9PtjV/vbcro4pq7DyeKjoYpxvWqXN3VD1hH7K
deF1uBIktOH9IS3j5KELqPD5lOWE8u32qBewEpaU9QRxgJYwa7oUMDbmfqDyNRinpJnFa6Sa+VZF
4KnYVETh/GUEQtyEtddPZrSrxwGen17bK9HjlQNLc/xPuV9SdZa7KTEarUurzqQu7GT1pnHt4F6N
aGj5Vmavca+XQYOcMfBrdOFJWAFILxZ6NsexQvzfOKXBNHvYRyvVtoS+23ppjXaf5VG7aQxHPOFT
t1ZkvLKBuSA4McA7QGcvhYPiMvdKGtXmqZ+MLt+CwMcX2WvDNSWzK5uJtxuaIXUNvu0yGi8yvSJ7
MUzAQlbtPcR5gu52EwXm+zDNyTf6Y9Waxe3VZZUMO1rX3PRLPH2dKvTC44CpDUM4HZqwBIXZQqsx
/QBXxKd29jJMuUczeM+GeQ3CcuVCRNNKYpKpxNFekPfVX1c+BKSCrsPI+4Io6I8S2FZ9GItcT/dx
FA8PozIU033Te8NnC0uUxk8shHc+/oqjGErGQdWRK3GZcEGdKXuQodoJNkWSPk4KNBsfNbjSO+bQ
/bWnQnfRSrx9gK9OnFod2gzoqsHjOp94HMKXQZpUP5V1pKcvSjDm20Z1E3VnZP3gbJDNnmUAXAhr
a/EfS55IpL3f/hHXthuNj//3I/TzH6HoyJnNWqmfKlVrjyCq8m855ZGdXVjNhqTPWJn0ldeHW4L4
RYo2SDfn8/EqBx28cPD0k66AxOBVznp05yb9DR1yL9lNWTj9ykfPDlbehWvj8pwQHVOzB+W/CPrb
KWtdrU+NUyTq5keEOHLwHOWqouxjcJiIgk+J+12XHK6Pry+PPLm8AfKPCPF8vsrQAFUvTeNEibnZ
QZX19gHoxszX7TnezdY4H24PeG2iDrtYZvQwR9XFAvd0IECCNObJFVrzlHpD/ywckcBaqVI33ytF
EQG2p2xVfzyuAIqGMBODy1K33Gl/nWP8VN3CqYVxUgah7eOgK/xhSOtnTx1gBZdxIOoNtKAo+x++
LCAFhKCoXSA+sjhGuTn2mhnWxskWRvMyTt34uc97+j06fi2RT1N2RDgWbd41Ose1pw8YjMwgub0A
lJ5PWKsiEQ+xCjjFANKJXZvutgd1NBs8mue6HP6XeUrlCLB+ZDjLD2u1WTiA9jFPNuZ9p7RU5leY
m27gF/pcclbryNiJSGrN395QV6fJxUyJmM72hUjErKeRAKfJ6+BGsF61aab/FMdegVxDRhlnc3u4
a/sXVQTCKF5y8Jvy1vxrG2WFOY1WnZsnNcYvV3G9Fwe48J4lbvbYvc9HYSjTt9tjXpsiWSyFJyTr
CMsXY2qhUgddTyTlqWP9j6FUs4ofdpTtKcQ1ayz+64MBT8JLCBrb8gZEEzAwy95h21SK81uJhJ5t
5qEHKWpOajvub09N/vRFuiHzG6BhlB7A/y1OBw7mcafZjX2CuBo86mUn8q0YxXNV1+9KmWQHjVvR
fUD6V/fzIChXhr/yNbmJQNbzwlEGXyodgx9qHcUR9gnz2NE+KH1gh+ggmsOpLsa5vkPpA+KamcdT
tjLylYmzZ/GSB4iH4NKySRQkg2PDX2dkC3ckpBeNbZDoceu3ZfAfQQbmkiGGcCEqDkIU/ihiU/34
iZV6tFQxAUCSjSy2VYLWvTBz1TkJ+J+HPtdmoBkjvY3Is2bkYrkq9rRR10QZ5EW7+OR0qqTwJJEF
vZ3FsJpLow91T+dUDYYa7yrLSHtfq7z/lCTsdL+0B+N/WGuJ3pIXP74ESw7dZMwqnzl2Tp0yhF23
ycYk+ll2SR5t1b4LlL1RTI1y8MxZOH5XO/pbzT9ZE4m4Nm8q2RIoKIGJy4dg1PVJnZBLOiV1XuMT
NNi+Uo24L1sJRtAZxcaPv3iIAf7/ARexkyUw1M6mwD6pnSKSXQtm5HM8emp/F4A2wS4PDJmvJaFS
7W4f6itXCAk8jUJQhqBrlx5AtY6BTlZUfOEiwthZgTT2SLepSDZm2HYrOEQZoSy3EzAcNN5I3YGP
yB/z14Vs6CN61WZgncK0NgNfoVRr+oXbr9lGXZsUCRbAMQQxgY8sbirEj5F9aYiUUmS7ZoQX0D78
FI1livTBaEz16eNrKLEbaDlKAf/lbjHVDM7NbFgnMaFE+xBHrtNsgtKm8ZlUhbvSrrqSYslSC2QI
njUAVItFdMwwUbnqrZONf7jK8wmqSR9a9UuR584/ltfho46n4Wd0BceVW+jq0KDtoW1R8LkQjbGL
jPrAYJunkTcXJLuhNvdmahbJvQ7gqH7QkdiCUh5N8S+Fv/+gQgNwZ4IVBBr4qLxD2PGcbx88Jvom
bVvnZETIUkd9n3xX+8rcTJVTr+C9Lx8bwFSYb7B9eG4ICc+H0jHhGLDZ0U+BGtbDRhFN+Qs1Gnva
Z5lhdTtXjeFKq1VBN/b2Zrq8enRqP6wwRDwe2+XndZWxawcSiVNR2OEWUbgw3yIuZupfpD3E3Wy1
Uf/f7SEvjwtDokfE8krFkmXpUjPwkBqsHoxulXdPoWLG+aYih92oShytdZcv7wAQ2KpsYhDZ015Y
PCmqN0OLz2L7pPci/ldzJq3Zh5lXrQksXVtHZC5QP5F4NQLd8y846q1mh8i4nyx3ros9zrLxvE0m
R7EOtiGcbWoH45oIypVdI/2n6WUC4qJtIM/PX/eb2zl2Y6W1d6LjalT7phI0pZIqsSVSpwkeS7d3
f8P7rdZKlZcRClkw5RbSYWkfs1S5YhEnerpgRgMhLG+Dlnm4j+luxnu8140feePO22nQMAJT1Kgz
t6ivpms1iCsL/vdvWLamKr1BEDsM4/fCUtNj2LRxskvLXIit26FhbhLsBx++CmXyD7ZdFt6lRddi
vQe37XrUx955cuboERug3thUsZcavu32BVp8SVn7yZS3X4Ok7Vau/cvbUI6O1IaJnAMFCLkgf33t
eCJzxgosfNcDS3ubKAQEG2lg81a3JpibsUheCVEFMvwYXn74xHJaiZAo/pNK2YvryagaO8tMWzmN
VGMeTQW+dZ46ypcWPNDh9lDXPqs0xSJCgO9/IRqTQbycizEN31FnqX10T8JXLwmmbTdnX/TRs95u
D3flCNmyoSBlOeDQuotMGByMis9UqpyyIkqKDYo/47TLWfx4ZzbwvEO/nsCihc5or/Ryr1xMkrXO
sIgpkhsvQrCmC1FptIPonTr7ZO/TfgidQ4uD5P+woBR/kagkC6a8In/HX9umN8pE4FUev2tlnx94
ZEZUKaFqZe7cN4fYUiix317Ta5+QJ4VeGN1VKXhzPmKd97GXjEb83kJaHPYxAIHi4OG9HN3BInDq
+xx14E+3x7z2HaEvEsDTzyVtWRyOPA1QpMdq/l1vkWsYZiy9cwXDC0u03ie7s+pdY+b2ytLKiZzH
l6A9pJo2UB4GX9aNlBl6iY456HsEC3bEX1aIez028k9NDWXx9gSvjoXTMsk+ADvq7OeLmlCfU0AV
gZrPhupVTdVyE6Al421FN6jFysSu7U3CLr4enA9Q84tTUTjoJTpICr2nepv/ULVUhIc2i6ti+/FJ
oRRDjM7qwT5YPGBNNNeNkebeKYudfo8DmBNsjLYNjXtrmhvn7eOjsTVoFcj2BBXz8yU0LGQTNEX1
KAcNKmKdTRIVvtmqRbxrEiP6dXu0a2tIMkuDnakBCJH//q9zNwalE2VEGieL9v4LukxAgABF1enu
9jjXngUe4j+AK67NpeyGpG+5aZcFJ7oeVn7nhU78TKPEfZ41YKxIoLlFDxIKqcEfIRlevTL8tVCA
6ghpK1VbZN4Xi6qqvQsxplJO6ey5ua8YWNdBsBePoukhpo9etWeJ4wN2J2mzy4um+Of2/K+dfCm2
xz6VuiMXNYMwSssg4QaPujJ4DuC1PafkLE+FNWc0H2y6QnVurJzGKx1MIOXAJBGVgOqBtND51zUL
LVRFEHsnLZzq9FmIOvAbR4+MA0YuJv6BBTb0ro+8mq4/0i/LXwIraMz3AhmI37cXYOkfRJ5CiQxU
MfkD6SBlwPPfElJ27UtPBKc8wz7Fr1nuO0jzZYAgg9Y+qL2HPayWttvMmqyDAiY435CWaruArtm0
yZwq3VZWsca7ufYMYNbEacPlDWzW4hIJG92a6QEGUKpEbm4x4K2G+zJVYyjeU9jdKZm+Jqh9dUiO
uGnLnUBL8Hwl0OftQl2YzmlsZ4TVFKNqn/l5g7szzNEgNIty6+vK6l8558B2/kDvgK+SS52PWSKS
UeRDZ5/suXS1U6R6zbRnZyjaniJz3fhwLHTDF4mS15so6kOUQA31WzqPwafAU1HoTUVU3HtVMBbv
htJh6HL7F165IPhZkthGDi/3yvkPjB3hBYYVBvRxyqTyvSnvvM1EHn1qe11JBr/UrXxnGZlrvVpl
Y6xl8Vc+ihTfogSDyAAB4WIfjNiNuo2She/T2OAoGyPAZ9dusTETUgfNtqY1OORiwpA/qfbLWJUN
gNbt8kZANKcBwYCS4pRG1RczsSvVTxVVu6s8EK/7rCLHvgscKZQMR8Se97fXW954f0UFcnja7Ujs
IuuI2MwSQI03lRsS0wXPCEEJrOj0Lhg2vXT2oGGM4crt0S4ny5UnO+4SiSh7oedft9Ic6cUj9OdS
xMVm6rJo55hRvveUJL6z3FTce9wKW1hTa3beyzuQif4pjhD6QOdjYy3AgXY3NWEXzfqz3YbJYz1W
MXWZyN60iWc4PkiOfFuWrf7cVqpxZ09u6+M+0axVaRbbi18h61L8AXgGPtPy9isiNTG7pDefAgw2
jk2HZAXe6/UuSMW00TENW2N2Lx4ceKJUaSXWVAKhdDgI5yveeyTXYmp5ZfN0/l3VybdBuvamI/lY
nrXmJpkT9+72V77YU/IAgXMlVsJOEuX38zHj1lVCMNzJ8yCU+DHsRvun19nfY8/LV2qmF8spARxy
YpCnWNplvWQyAlOtBzV9nlORYLysBWW1NYphshG6CbvvkELbtQN7bXaG5I0Q3cpHTP77v0Klruyb
mnZP+pwlbXE/h52CBdAAxgz7tvDt4yspeWG0l2E3AAs8H6uP3KaJEjt9HgNkp9xQ034Y4DR+GkXc
r4Vm1+YF3QexX4o0fLvF2RSMnoemlnI2S9SHaotGjqt290BIk5Vs8tpnI1ZHs47bR6Idz6dlRj1v
QJBnXDql3Pad+hwPSXKwEsxWdkmotWt+zpfHgNuGG4cxqR5qS9tgw0iINBs+WkyZ9qsVJ+5XN3Cb
AK+8pOX0ixl5A6BVa6pol9cOO5QjCOCf8jfAG7kUf+0WXMqpiboOX9Drox+FlZq7PmuAJeOm1+7L
aXK+24qnxZs8Mefv9BrGrzqO17vb+2gR93IL8CvA3NCioyIEkOz8V3SZZfXTHLPgnTq+qqy8FVW/
0nDs1fvaFbVP6jQbWwxwwg1CqWuCzxffG9AcZXlZ9cMu/aKPMjuwqN1smI5mm4n+EYVVs90BZksq
C8lYNQu58XsrcFdiiaWXn0yu6U2iRseoAFL+gKr/Wvy2jSuzBqVxdNK4cm2/qJT0i2FUCCRtqrrs
RU+QFeHX0lIk/KxJn7ZHEVjQMmwlt7XNFLjJL4wmRev3vRg8ywd26QwPTm5l05MTxLrpUy/pft7+
WssYmd/9J0GCaQuSBZjUooI1OCUy0X3VvcQ4iG7FNHXYJkS98Im9DHcjGnwTnUYJHiNPU77EqfAO
iaeX7WbAMEXdqKaI3tqgDVd20R8G81mwwCaGuYH2MIIOkjB+vo0or3uBUPr+pY+nDt/OIsuiTdYq
9jEs47bd9WZb/4OQWdRMvjti+9mWttkQTNdusgHlVY6fUguO5kaNdS85amOiaCs35sVOl1VHOC1A
rcCoQ6Y9/4mx6Eyhtkn6ok5j6W4iQ0fssrOSl7zBSHorkqEx917Qudi3u0HdHGwEw9YQKxe3jU2M
g4Uk0hdg9kmrz3+Ea4kBoYK6fbFzIDkdFMqfVlKpzc71CoqhIu23henMp9vb5nLqFM5QAqXRBgbh
ws2htbq67hW7fQF51e3HKujv7SkZbb9FxN+J9Y2w8mSrTKX7qbSdfuVOvzI6LRKoM2BkCW6WBE4R
2MPYqV73EnoqsrXtoHZ7y7EG/UBJTQ1/wFRvX0kMS1pjfTZK5Sx0dVcKaxcXzR/oKOhYiUhwLnpw
IqQIzwvQvuiKHexdJSKD0Nzpl9towabSlfrb7SW/Mp50twJ9gCIQcLfFgagdCr1Uv5JjQyof+uNU
m/HGK9LyVcsz8dtGFig93B7y8nLghabzxRkkgmSWi/hjchOBmnxXHEPCXNefRDCFik9QqRhovHUB
dtq2EdUcuzI31V0+Kna3J/StS+F34Lq+Wjq0zCcj7YwYU1WzitRx5aKQP+H8noBqRCghJdxRlbgI
y8QQeXo1xEe9mfL8ZWymEPhU3QVfU0TL1mDhlzsP6SJWmYeF/Ue5cXHaNLQix6Eqj55TTDhNK0PE
n+mjw+L6UrXuNwSODR/pB/thqmJ1TaDgjwf9Yra0lsjcOHYw2pZNyTrJ6wT2aQRiKk6OaT8axgbS
uYhfRzuogD+O5tR9jQB0FFunS5PyJepTM/MrLvdvTZ1OAVJ2lvuVC60ON90ceCEWaaRj+0zNyUCa
abKABbslrbJyTLDVtRyhjwc31QXtBqsgCp1BFfiNKgzzpWCfP6OwmXzKPVjqfhfHxSfoqbp3qKyh
q7fOGM/jtqmQMdgFwsjyEAxAg2smtGga502gfElErCefotBpfwb4X8xvtpGAUg5Dj50zoy/BPVKl
+lumOMFX2wUe82DP45TsnMwJst9gU5ryMaVwb/xTxCrEL8/IamNrRWYYbKEt9dVD3prZQOdRJj5g
HapyDwPcGh9KeJ/Og5E3xctoNGW8sUZnbu4VnICN+z5JpvrIFgL5OPYzBcNBeBkQHyVsHNiiahkp
+9vn7cruIl1FA4amOuDSi7BYxfEyKpL4aLXt8DDVYnzTcfB7CqhjcvrMpvqtpJU1IWSqxTnbLFur
BF/+Aigz4GxI4fgFoPXO9zfV847TTRSDTmn3uVay6C2K8nZbOyo00ibDei1WVPPFjMtgDzR3DV51
OT6nGEwFKgfsIm/J6c5qZ0b8XA8oCgJ73CfCA8PmIZqVbXQ3lZQor55t8z1xu+q5Q5Ap23r0VNOV
l/1Pxfv8nJFwccfyOyQtYdlDzSx7moWnx8e4mGfHx5c0Vr+4tdE8DUPfuL6m5/kT77LzXmD/+oBI
R/YOvTd0P888/vYpS8oyedMCGjrfrAwx9cckaxRrzb3i8k1wSdak0jNRJw3IxXXUVOiyIM5QHTWc
lR4mPYHZGuU8Tb5CPU1BUE0V/97eo0t2IGI6Li1PWhKUtGGQLceMc3yJPK8vjn0za8NOUYfiLXab
ot6JXjJ4s8jCWNxPtSZO/pkjz8g3eqEMz4OWVJheKkaYWt9u/6Y/D/7Z55JhImtA2Vky9Je1Hmsu
EHEYcu21FnXmvZRB1LWvE0m8/hSqSTNs+ybybB8gqhd9mqzRUp6dtJywlFJFL/HESZS9Ibgnho3a
9viN6JXSpru+nor0K6YXQ3lo82nw3saym8KdQFz9pUYGavyM4mk+7svACNWVIOePfuNiUrQNUIrj
XeNPywffqLrU7QrTeMUefb5Xp3D+1+1EYXxx9CA8GG3lJae4qjiXXjTE3oOHAkF2b7ZdezLsSmTb
CCPDJ9vMTPNUZ1H15AyUKw4Y0nXKk1akff6PZ8Xx9Dl3KHdu6sLJT1mgx/1KiWZJwpa4LxgYHChK
QzzQS1JEZA9F4uRZd1Qb1O0gixoC0VhViPBzPzRO7Oez4kV3eWwNWLRnXeW3QPC+zKEZGruUFgb/
9Wi35UrKdnHX/MnPaQvQpwCDvez/xlHSd0Xej8ciF452hzpe+DLHlXgIoFZs0iLLv1WBEUO0dfrx
bR7ceCV0uTi9/ADGBoBNWfbykumDROiD441Hs8OS0ceBxfyV23VsbQYNuILaRmt488sSAV03WSwD
kQdMAwGg8/vdiOg2mxgiHVWI8T/VoX+Y5jDZSz8SPyEt9/zRTZFW05xAvDYkus+UTtZgvJe5svwV
lLxlqZDmlGee/4px1CujJSk5Qr5CV7erKrPdKsWoPyjQksJNrxTaeK/2yFELdKeKR2N0k3j2+yo3
RiklAudwVGYjebbstje3MDLgemteRs1+sBp4YtakrZm9Xl58/GrqqHBhyZi5ABfBsAbrA5TLRCm1
KbEJzfT+J+9HPu9Ep88vQTv/6/AjU+CxtbNTGgXhr2QoPinCVj4IB+ZEgT5G44ioG0gcSqznC2jG
ZtiVqVzA0nT2UeL+MtHHeFMxEH5Js6b0PlpLZ7w/auIQXuBvLms6cyzJXK07HbnOaxT9m/m1bFzz
4MZ6+CXqZsufR4/z4XS19X77br/IbyWInwNKSED5Dobg+VQp2deUsXv7ODd9+7UP0iZGXzzUnF1A
z/rVaLL/YhiaX2+Penk0ybSo89I6YHRoZOejYt45emVjOUcXvlTvA79L971jz9/ytkmeuyr+7/Z4
F1kM5QMiesnXk2r8S6Bs4/R1MyiRdZxnwCB5pY9vXVt3G+lJ/+Fr73yoxdRmO60VVyTW0S5yPPXc
qMbvRQUOso2qaNgjAhgfUi/PdqMxJke0ANYYn5fBFRQmyoTU7QHoEcAsShahQL06ocN3HBFRTO/N
vCybuzqo59TvvKq+Q+EZ6I2duPm/RTsIi5gBn4D7rK3Ml57O0U9j7pNPFV5U3Qbj1XhfpNG01j25
3HeGRPChmk4CjGON3CF/1fMUqP8jQah+LJUBIXV17LaqXQ9vSJagX6Yrc3YI6OSKj3YZcLCSMntS
NIp63LKHYnvGWCdE6Eccj9VN4DrlpolM55Og0npHoSG8v73x/pC0z6IMJAdQpAVVhjW77EOez9Nr
4tEs4a4cJ+5V7ZASVhh+kGa25pcqYJeHqFWRlHZVe7zXugHgbRs2nsKLDA1k08PgVzZJbAX9AZto
7UgWNQ5PxtwpmFlNpvq71GN3Ojht0d51mjoFIMZElfqVOzoi3wS6mmyFbmTeDszQYB26VsN/S4/T
XqOOZLqpr+fFJHkszhxuG12x0k9WZ5kHNAU6hKdUZfhCQbAuvoNf1b+axqxwM0gukt/H5XAftf0U
PNQAzt5ztF0+xV3TBU8DabLwa4zCka4uhtb6fXtVL48zugNArigP0ngAwHO+qFbTiE7UmnNs6ZdF
2yC3AmVXQDen69l1wRq/6o9m8vIj0mugDEIVWnosnY8HLkiBMKBaR63D1XVjCJPoL6U14deqpR6c
ymnmgzbFXe6T/vdiZ/Rc1/cA4JS7KHb09vsgwKojtjZDb5C9320HMEfzYw+zOiRAUo2yXpMTt91e
qGu/nOBWwjOwZuNhWaxUXsIZCoe0PQYhKD+nyvVoq8+NeXSomFpvodkpG0Dgiv5fnnbpLqV95b5q
VVtUvl2gvL2LQZkc6pJiAZDaTvSprwKf6H4onhAb6HtF9oUVD+e19vJl9CjJ3Lg7IhKC5e9SfT1M
486u8PU4ciSQG4tF5KuFYzw0QpR+7Snethir716PWj9vyIdbrWSlbC4HVDXk9YvbCeslt0iHrj1O
vJyfNC+IvgtgsAg5x+Zhnrr6a930/RpfXm6jxTYD0QSEAEwoQdDyLVbaTJlRGBbHZsR0Y4vcW7B1
Ste4K8cm2I5u3bT3XI/5XR4K/M1ub5XLJ5kUgpYAjyMFZ3c5uDCFFbtWVh9z+PR3agW7a6O6AXEr
Zcj3IlTTH7cHvPICQLflkbLQIAVyu9iaKEsJO5+S/ijgKfbbMRCjJnXYQ2wFomET9WVIqpCn/9we
9soiU/eQtEXcReDYyZ/118PTptU8u1E3HF0SpeydH4Bpp+Pg/bcdwqZsftXUXaznYrYK8cUJpnbl
7ro6PnwdnQnS4FiGuV2tFIRhoju6+EmkAEGwXO6MCfjt5NVBxo6zYXkrE5ocB6FY6lrn59qyS4gK
X5hWJq/v+fyNAf/LTEv7Y4LHSgUMMYndven2wSejQOIPnVGF6veoxCuFjSv7SwaZVBG4jKArLD43
jS6vLyePec/AsfQhhtUYYbDyUw9ibtMh8NZCjCuXH7whIAWyZ8ozvBRQKezUqNi9w3F0nXh8KEaj
+I87PjO2qWOnzSOa/+mvVLYQD1rmBf8OtdMr27oa+2CjK71tPhqDnioHpagVnFJDOy2pjzl27iOv
2oFMNd0E0fM+tne39+ifqOD8JpCMJwpBVMJJYJd1ukFPdCGmYj4mWjx80iE8GtsSbTF6+UZQPo1h
mrxGIeXpzYySdLRTbALc7dz3bf3YRFEsaIYiBucLHFzA2GFvWvmTR094g7JV6d2V8BUaf3Dq0ngs
NKGn72Vnp8NGZKPznzq32gmaPecvpg7tHQwxIEg6zCF+0bcnerkpoMggECJ9IiVmaZFojZmjlYaj
oKJgqMldzaP0T0j2+ZxDO91yKvqVcOyy7UkZi8MnbQIkwdVepDuthv22p9b9UXOrNJv9rhgTWsF2
1fS+4XZ5d881aKb4m7mz+T3q4uGRsxR5OwuF3WSrFxYOp1ZcGSe0d7v4k2bP9s+Prol0luI+pPgn
sZ6LA6rkqPiPjTkfdS/SDL/DFBX/Ky9+6MmP96gyY+p3e8TLK4ERpZYTmS5YjmUlrB5Lbx6UYT62
Zp34g5npD+GovAVuyQUl1E79t+AmOtwe9PLTUyiRqi28rpSilyxr4fa5W0P/PApdTNuiSE0/HWH2
uJl6N4xO/XZ7uMuQ8Xy4xfWDIw2egMGgHvsJ7Xd4Nu13hJnf82TSVx6Yy8hFwmGpu5DYktUvg9PU
NUctq0v1WOZTs3f6IXD21J6s7GfTSCuXVG9QVwDahi6kmFM33cRjOnof5IaS5VBIwAdEah9gCbpM
sbs495wpCqyjo0317NOr18EBhuquwW1t5Vhd+ZYyEudqB5rHlSsX/6831YzcShRIWBybPpsPQCom
VB+tDG/eurHvyXlybX/7c14bkQfUARjABiIJOB8xCmoTz+RRO2qVAgXUSaODN5pjtgnzLtzOQ7MW
rVzZP7I0JbXWgACBBDgfsA4brQGupR+Lfh7nnZlbvfuqZqaHN4+uB+ZKniovvvMHgDBQ8tyk3otU
5zsfDns33etrTzuKmAsmVxB6OeCcWOsrVfDLaESiCeluEIjIDGcBT1GicgY0lOrHoRXdRmtMGkGZ
NexzbKI3ZFXqPfJHyRavVerIH/6EnBASKml5hNb34hP2oWGMFaXZY5pV6UOEmtK9EYA86SBnbhEz
WoWNyrks1xQGBsxaghg26+ITxhXFRRwLdfyWC3MzRsl4EF7TPRVZGD1pQeJtPByLP+Fzoj8jye9t
4rqbdgiArVo1XLlwpZIPVRrALRBd5BXy13khya4KAyu7I09y9mWutfRXQfR/Z3LtDn6h5ea81RTd
VVbO6bVNTHUarUdZd7uoM3ZDOcVSTO5I19c4eIPbx74ibyDbCJyVZ+zqWBbUDMScqdMuc2YKUGYK
R1M9WqLqv1eJUn/B4xBAdK9Z4coDdnUsiaMg15XG2oswQqDSEOkj8yqNfPzVByH2ueS0vflDdC7m
87c37rWvJ6VCsctTJYlusY+0xPTmmkrqEYEc7w5VfFTjkqLZe406f6PZDyeynuN/bg96bYogRMAD
/dnCy8KVKM2u6+pZO8Yoxn/CkEJ9yPUK40MaL3RQ/4fBZBcD7QIKpsv92TZuOQU0Oo4inZPyUUV3
cme4CqrCsZJZK8t55SqnMgM+Dm8hcFYXiefgdogeJVzltpV42xTxJ5VE29O/V9WgbDvUxz9oTyXf
Rot4kyuA8INPuLh65iiPTKFkxtFR3GoLUcEoYC67yVYqT/habTh7trS2wuK98gmBkVG54oGktbBs
iE1O3Q3dbHL/xKX+jWc7035QS2nueORM86PwKYBFWArSAgIoC9RB/pi/rhiX7MCbJ5v6alxn90PR
/y4bGB5tRoWc/Zkaa25CV04FA0rZf44EAeziVDhuUY4xNa2jbZRq928v5efuqEFa3YE9HVD+1rEq
3bYo2s8rwurXhib2cPDzBeDPyp7PNc6sBLmNxDgqjlK+gt7K04NjTLl7ALSWfidDGmDY5sP/EvfY
qOUgzUjRhIr7YpHtMG2LiDv8OCt2uq0bJ+92WjwHz3PoVke1y0S9/fDJJFpG7BvRTClnsphqiJWT
ajSGfqRsrLzG2P0420r0SbpP7TlPVxb2Sk/OduSRlGgNkBrLRtioldDGYCq/Is4VPriRl9tbJ28p
GxTK/ECAFu97LUW1rM3bB8VwwvglKpXwgXqK9vn2zC/BcrhjEXiRx0seAmSE86/sGlmYwozOXuPQ
5luLvjVMPy7G+LOo5/GRV6W9b5KpRFLfHmCoWyMyeeVY/wI3Sc0ayxmxgWC/pgV/GUFRY6awIeWa
OHPL1pJWA4ZzrLZ+DeCCpH4clIQVgLWeQABRD9YH5UsKtsqPJzzjV969P3fjeUjD5iOblZQfTt3S
UQcUWxph29Wy6cvf6EODwI8s6wmNG+cQaWn+uaiLftfqsenbXVg/DFbSr1w0l4fP1SGx03OSrPIL
+WFK49gYF+74SkCTdJsxBgM3Uh75hC5F4vmuDgeyqVR9zSLm8tlgP1KcBc5Eiwv2wfl2KMo26xOv
HF6nwOh/z67X3sMJapR/gO/zBFtm6IQffqlAmFK9IijHwOGiYmlOOT5JbeQe81A7RHWq637TJgIK
W+5+zucq+HF7y18+GDKNxK0MtTzegD+n8687PJrjoUXY2cHNoBW/+763qI/awWnAV/zL7aEuTxe2
wgB8iJ+kPSxb+Xw5zTzksS3S+gVzrfm+M8fivquEk+68IQ8ezCwYjn3UqbuoTY16U6F3+Y9ltJFA
Jl37P6Sd6W7cyLKtn4gA5+FvjZLKsi2PtP8Q7rab85wcn/58qXOBo6KIIuS7sdENbG84KpmZkTGs
WCv2I2Mq/41TrRQbJ/xVHsTEBdhTg64tGBeAa9c/S2+CWgB5ad7nnV7/YYx4ZNaJXkZ5d3v9r06T
1Icij4RJRbLoL4eZhRcXphZ003umOtzhbBYRN8YUpOhWGxZ/wtm2T/9/FhcfPEhsYU6wxr7vmNRo
94prZndBKNp3MXiYcxzr59v2lodJ6lTQAQJgAKicU7x4q2q7VRhqivPHqjDTe55l47E0gg9alL55
NPDZFIzDkLTwD8qY15uW1flUhFWeP8ZOQI/LROMYiF9W+oBokS13hf1Lg0Bu2qcapC23l7l0R9I2
rRMG7Slwg/XUrm13rTXqQ+dmj+NITyrOapsxwNzdhXanVbBiucafAvLpH7etyrfnhR+W063PIwr4
dFraQAavrTqtJlR9VIPvHYoR+T9mUfU+aLfgrp5q1XtMkI3LP6E6aNkfNfiqvH09h1ucBouVP/8G
WdYn3JP8Ja+q3fSy+mCele9waQfRoS48lUykBiD+e6CaWQG5susA6E7YVMfby1++Q/9rmxFb7g9d
blpY1+vXaDPrPaz3fjL2/dHtwmRfqYF1KqNA8e4cK3X+qwne3rdm0ZzVQkTJcbYbZeNnrH6BF79i
ce76th3avkUBcTLKdrjLjGoE3Robc/Nkx/H4Z5jNBHqOpDG3tCzl+pb7TyOLoy6bZ6+morIgR1cr
NZTvDHyhHF5NpvHUVmQTPPvIBt7+2ouI4/ljA6sjNWNOgako+RlePAtWbKl1Ew6RD5C4UT+peqEr
u1FDbvZABBJezFa46R9i1uFcVEW75UgWrvJ/zRNzSOpY+D+X83fObFXEtXXoBw1iiF6VJx/moqh/
pB4YfaKswt6IedcuF2MZvAI0C00u2vV6DWXywqF0QvQyBnc4zBT3jyDaEuMgcGn0Y03FGQ994k7J
XpQMXO2pJiv1Riy8tsXoCtGzkwginqLrXzHXVaeVcxX6Dgrcd4PhBQdjaq1DbQPavr3B66YkYIkc
m7RG/vmLDVasDPuzFfraOKTfGl0y5ege0z+a6J2tvG3NGG8fsTXDdRQcFw7T0JiOtwUCu+h4jo8U
Gs3sVGV1hbq7Flv623Lg58ODcDuQat5y0pfFV+QtH+bWrYPvUd1ooFxSI5pOg9KG85FR3MF52yP7
bA6UOvn28wDZkhxNb8UYlpJlyarhtxwcPT2kVeV+nKIh3IXB9HbiX0r/BFFS+APGwuW0H8W1MOvV
SvluEqftKs+BPC/rw+KLZ0bZlpDMyr1wybg9STfA8paNIrOBvFNBKPE7yJFozzrnBw2w2X03V3ft
1HtfCiN2TkaqDOnOLZEa37iXKyeHUBFHJPMf/rXYy4oOGACqNvSFNiV3bTeJSxcBxWAOiWf+9pVY
ZqJyJzFGLZz2AjC+pdKURU2GHLNTeGHLpnjvhIrzO6qKJj7w/6+P+ZA08X5OVSqa3Tyr5b52Jciu
AJvTH+q2erNcnfxBoEQZTpNtM+Ai15c0CMd8zDKNo1Vpw5nJCmpIeQRZazWK7kHjG2zBQ9b2m72m
vMkAgPPqe+dprDRtZOW+qff/hU4+5weKrJ6xb/F9d86sxB8CRnaOQWC4d42xZX5tuyXtnqydURJ4
ziBeeKVQz00tiwMkmazE+Jm5A2Ta0Wz+KnD8v2/v9qopqqtM5quS/1L++QtTthN2reE1id/FkRLs
VTh8ih00rUO1G9Ws3kjrVt5TQn560BqPN32sRSZp6mMyCkYU/GzujOZTWVm5+tFO7Gr4Sh3X8faz
1/f5v4GmtefGogTzdHu1Kw+qyzvOgypLrXSmr1dbAXwOwsxN/Co0J0AREB3/R65pfnGM1upPuT1G
WwDn1Q8sgWyyF0IRexGvwoDHBqdK4puFPY17e7ScjIiN7t2HIBm1n7cXuGZNFslsyrwSkL6wFoix
Mca4TlEOG4Oc0nwdzs6HPHdz/Z94GMy3vzHQ/pA6q+C3JB3L9ffMuhz8kOokfmkiV7Yb8JLFQbTl
fFc7ZbSFMllf3P9ZWwSdgc4ctRbGiW8IaDmepnpugguQaeu3K6It7oM1Y8+aWXIkk1LfYmkWAHiz
V9AWLqo0EJ/GJEvc/dwhTvukM9BtbXjdtZshYcSMAuNzXmHCKPSVytRMsa8rRp/vrArKHL0AvbTL
DYpw53BwvdIAQtq3vyEHHsRf3AxagxwZicGDE/d6Jyu69mVYOanfto3zq3Um56wlQ3osldZ4igGn
bj0zq98XmkvJ6IdkwJLNQph2F+uApv1Ba9T54KVwB+x0yJOGfa7Wmy3QVXPU9uEgAQ/PE3q9vr6K
elHBS+3bkcGka9toc7pvVSffC3doNmSH5Mda5Ch0HmTmz4QtRaVFoDcFoi1ElmS+1w1ufVGneDYu
A6MdG9HrijvzmBSjs8k4Epu3cKeG44V9Uxu5H+SjnZ202LSScRcPzXSyamWeH0onM7cYT1aNQgwL
7aMOycIy8BqMyKl7KUTZjUEB/dkIZmendOPQHkSZGvZJgxx3S2pyZftQcqXDCQ0aRfllYhJCZGjp
tZr6itVEsMZoFEDNhpw7qGIGZAtmb2470tVV8lYxrAayH1zb9XmZ9GYM57ZMfauehh9eMd5NoW5U
+6rWckGJexBbyZ58e5aHhnYZo5rsKECdxdukAUZPJghq/Dkvi0/mjLelxDvb3d6q8bKPdMxBtatq
5+Rvf5VhF4aRFbJ2nsZlT3dmIs1FXCHzKW3n9cmqIJJx0jY3HrMZFfl9NOpG3O3CKlDdfaPkvfvt
9sde213wCTJ98CRHv/zzF0EIpHE9dCZ27ut5Wv52e095tHvDDvYMqI/nt9uCGoiEQUYgICSvbXkK
tL1x0KCtGdbWu1griq+kRkGwS1Tx67apNTcgKS1o1dHtIJy8NqWYglAE4nu/CEJtPOSTcMIjM11b
0gJrnw+AF0gqgmMDl3Ntp2xsfTCFU/hh5Fr/0Lt2EZXsCmg7CrRwb69p1ZZEiVMTkfQ4i3cC8isb
YW4v993Wyu5g3yk/ouzsODBGGFvTdau28J5gtGm4vMqXww7OPcZGM79OUb+6T9OhPYsCF3HWGC7/
cntha9dPJ04jFvY4hstKKlwAkVdaqJOmfWKj/KFaO5epkQ/pAOnIrhvHP41pjPe3ja6uEFgKmEvi
fXixrneOaYS57DIOfpO25rtMZN3vyWr66WAJ8MiH28bWXBq1WoiqyNMYy1lunQRtaSonP8mKzDk3
hZFPu1hrQHCosx4i/10wM3+6bXRthSTp9K2gmpVjIdcr9OBcVmITBVZXbcp4N3rAW0tjci9V6GzB
G1ZtyXluSCWoCZgLW5T/bD2Yg9z3rIE2tM1s2LG0BmSlNCPaagiufc1nFkCWBtJ1eblj04ldO7Ph
c6QQnp8gHspyoMBNc9TyJnIfyInf2IeTiTlj6oBH/5/JxWlxAVhXSLIVft7CTvIuzoz+J4pVTb13
a7X7NNQ0jW7v3uoiJQ8UTpluzRIwktSib4dMlL6tosvF5Pn4PlBiLdn16LnfT1pSfP4LgyRKODFJ
mmQumlDW3M6V5uWlHzlRfh7Yzp1tx+q+y5v2wvM0b7iz1QW+sLc4MoMV5pkZFqU/1Dx7rJBNpPRo
/iH2Ln5lWuVu1DblJVu+8pTtqTaCjAHhuPDVU8txCdum9B01b/JDY486c3GlW2+Ehmt3gQhBko5D
s8O/r+9dNXZeF1LAQW+4q39kmqHctWFePonJext+8vlUSvQtAQQiO7x315ZmIadcir700QVM9GMG
TuNXnUWbIeDaVkn+QEm1h9zXqy50WCQJ+jWlnzhN+JSXdfA5mdvujim7T0XdGBtB0Za5xUYNoHiB
jCal37hSga/PC29XFppSUv/Xw+pgO+1fpJxMQgExkKefvVuEJsTN3tzpZuE3ABHMg5M4xskO8qb+
bDV6usXztnYSqUnAmsboulRfud63SCnqNIyGEnJ6y/mYKF0MoV1dWRtP3EpiS2hOcEmDEE+yzPOG
sU+DdrIKv4MCP7i4eqR256yy63NF5vJOWKhY7JsgKlUGgaotEue1XXxpffHmqU4rwxWX0Gg21Kew
TMP2lOda6e1S6ArUg1ehwHTbha19V/lBJdhUNgcXLqxobAiIEq3wxy5PhrOuaEN9Knp1Czm4bofM
j9k92EqXjcBa5BT0SRV8yGGV6l8v1obqo0f5543ULM8XXDKzwHwsiVGXuraJM07lHHfchDrOlXOU
Nw/mCM1SVjjvo7IMir94dDj8MpQlDaLFen0wm2oOFLLA0jfHoK932RCUhynM5rumFp29jyxvC+q1
ekYBPzBHAGaQdt21xaI20qpuldJXlKF5cMu53RfgtP6baQueua3tE3Jh2f2o8/LdPixrUaf1wvLi
yjeiGIwhSyt/bhP3qIzDdJcpbb5L2yI6zwhWfveqQDn8hVEgoBL2Tm176Wcg1alCJMVLHw40eIiQ
F3R31cCAckIoc1Bx493eHcytJ2n1wDoIi6OsAvLFWiS4VTpUdMpDHI5L7+SsdKnjHiXmbePpW/2m
L+wsdtObVSoSiU3QMtRHJlvjf5EP1CTrFE35YwxH+WMaCvHu9kdde3ChJed9sgk/gfBdn6EYtjIQ
fDJ/mHNlPCdwzamn2hgr4x1sqda04VZXzRnQZMrKPSnLInAha2i7sfFSHw4UXfkHFasufVQ7q7L7
newWJz9uL29t82D0Uum/MJEBTOp6ecIceXsjUTA01FCo07SMgLBuPHtLIXbNY9MfkBNZFF1hCLw2
ZGu1VSJenflOWsb/iFIP57uSEcLiVDEkxVieZXR3t9e2alJmfiZUBZQHF2ub9clQJ0/kPpJcefTB
s8C2/9eXmmgfQoGQxD6DRa3ZiC+WMLBnt8oKwWIwJPtaSpQeeu2osaMgCDiH1q92BrV7IprKtT+a
2ZfzITezTD93PXSnH7Ih0xzYQBthWHDgmUPU7ZyS2a1zU7dR/G4i2Pt6+6usnTDyUsDXUpCYIvj1
RrTCDrsa8l/frML5c8FMY7+bkmy6D3PP+3zb1tqVpS8ElIhdoF6yOM1kv6KIDSXzO2Yxm4MaRdXw
WRdmEuxUKvF7L01+uu6c2xt21041WDSuEAt8DbCAUkEQhXBp+6bLvG8MMQsl3mvorG6h/tbOmAyB
oBKWo6bLElcxNkJJqin3W5ivgoMeB9N/CC2r0PoGxU+r1abz7U+6tjTJ+UJNA4KkVwVvJytBD08x
h1rJxfgUibnJzk3pFsP+tqG1cyIvj2FLgOwrzAgvmDWnBVmpSDMj2vVaE3d3rjp17amNpsHdeDFX
PyS0kVxVUCpgKK+PZV71yMHbINwKMY7nGKquizsjy7aLRew4+yQax+BvPiW64LL5TilrKTzUpADL
VF0pfC1B++w4lwHdEBPI+Z/bX3J1aah5yYCOM7msraV5BTewIPm1FRHT/uki1FdjyFGHvS7GyD4k
4Om2xPNkhLFMSOXHlCT7cipkcfXy1CjTCTo1f3SQD7HUpOh2gT23B2d2J6Zz6f+9A24X3OVJWn2k
rlr9c3vVa3efNIRiLMkqmepiQ1FVwrvTMfBVxOTjXSBUrWL2VoRMMlXArdTWriHOjB37223Da58b
hDELB5CLm1vEXsmU8EyS/PtuqahHgnV4qe1eePaBZnD7tQXBNm8ECatrJeBCa1Iy4yxjdrWqjN4R
Su6LwhmSU+oxrfqgKFXX/FKSOYLysBEoTO2gmEu3gtx123gCiWXDIyy+c51V1iCxoP5sUBEIrSR3
LiiSSHSOmxU/RjdqjV1vgKTb6IatOQiaCvT8GQR/PTOi2lNrT0pLxT2BchIV8LQdL66N4/vE3EwS
bZWo1wAsILqYqQL4xLVdzlRVLXTLbppQd28G7Zs1RvfmoFN1V7sxfBc5TfqzSfroIVGd5pueFqi1
WHr+Wesm6+n2CXv9yXk/qZ7x0en888Bc+yotHktnBjToK0Fbow+uOBdX5EnEVBD8lrsKTAmIfW9s
P962+/pkY/eZ1JnnhmmFRUDTg76Ie8eNfMPpq7OemUFy5OJaYp/F3Sy3uko34tEVXKq0yQwLjUE5
M7LwI+o8QjQFkSOZtkidXe/M2Z1OUXT46ilG0+xoLdnOwxh7bXaagvQ3aULrhTs9GautqcHXLo2f
QgKAsjdNg1fzkI7DrLvVObGf1GQ2M4Mrf6ohnuOHvEal5hiM9ijOCnL1ZAhK7u4tkZrO+fYWrBxC
fgTUB0xrULJ9TalOaaCwchr6TkIEC4l2Kf4tjM7aVWlrH50YWQHUNQGtcYgnP7YH/scshGqcLKXd
5Ph5HQ1I3k3JwgJvJaBheUdfdNgqfRYQio6RP4+uDUGFWWn5iVoeNIO3171qSMLfZduUsuDCqZaT
Cm5JCyO/jhizhWg4jYdT5mTNFq5mw9Dy2Wj0xrbqpMaQ4dV3MUUKeJRhlKg2NnLtLoHagclOQt1x
KNdfzm1UNU3dMfbbFI63HZUuVT2bcHMNp9pm8B6WQrXeUn2VyeL1o8ypYSaUARpm7GDWvDZa06pV
ilCP/RA+kOjCCPH4j6dl4fuxLMbsDKoiGnfGMPfnYqrtdGMPV88uCyEgkEON9pKEVo+tTjPqGnXH
viu/OUY0vOsjEVqnMaQ+tMvaCMbssEzs+ZhQrTV32tgPdsHkgav9KSpV1Ifbp+r1E8L3ICIyZOeR
/0pH++L4ClNNgsCrEj8ZrOJbps4NvRY06Y52zj26bWvtYEHCDospRSZc2uKqRG2ltdqcpL5gJGh8
hJ1Fhyq8aUZvq/izbkmKVUh10tdAyxgOSBG1rCo07elQgZwV/yEMUW11VdY+H7Ey9TugBfxzUZtI
Mr2tHSUF3KNn79UxKn8ovfh3micn3Dg6a0uStMXEsFwEKiHXG5UFENHl6Dz7/IwhO8LS2sEzTl+g
3UCerfl4SP4QZeHBARayeG5yGxx8ASe7H0eRM33yyiGLf8EnFSc7RBmr+H3qRn3ATKBad+deEeEH
MdjBFqnO2gP/8lcsHnjV6JFmyOvEF6JV73o3gyAwJ3A+iKExH6zM0i8gK7p+I+VaMyudgxQcAle4
BGwkNHGtrooS34mGIj2EYWjeQ5ejfgFnhRrd3EEn8Y7h1XmL1n3tIEGpDuZI8uW86hnE3YBKfK0n
fgw+/gKYkvhFdxCOknzz9hakfNUadfTnEgRw3EXE6kUTY+rDmPjwhmXHehq9z15cTZTwxvjz7Uu/
dpzw7mC2JD6f/tL1uS37ojatKk2Ym4ogdkQooBI7hkCTZB+2oaXvW8cAhFulaRbvQsZQ96oWme6n
279ibcGQhMiEhJQE3P71r2i0rpt7BuJ8N4AEaa+OsVY9lXk8ODujLxG9vW1u7WmDspne9fMo+fKV
0RkRE0PGE1pR6PnTW+q3oUMFIYE08SuY7mTD3Prq/s+c9B0vnHhYm5M25znytraRNke05BzvqZpn
4BUkt/HWK7Z2SZ5LShI1LmOea3N5K1y90crQtxG3yd7luhq0UD+icxOfm8RTfjpBPVjHSGns6nT7
w66ulBIFgA7ej1elM57BaWQsCri+ZQ+fEEGSiipKlR3cAs7H27ZWN5GpZOb/5HTCq8LsNIC9bbAV
1dqwR+zMutRVp+6A6UeHyBmdNzew5biFCnab2VzYTRYeXjHjCbY3JfRn0yzGQ5TboXdQ5i7ccPBr
35DgnXI6hQnek4WDdwYB3l7pEr8VdfwhaZpcFl2UNK/3Qtc7fWNZa5+R0gvIQhC4ALYWV8/L+zzo
asL1kf4TIk2zaf1SptI4uu6QfJtHY/PtWF3gM6DR5UkmMr8+n0ZKMdQGJOIXedifsj7yqr2SlgJ6
UMh5DrdPyaoxGsuyq8aDuRxkQ0YgLCFejPxIN5r8CO9hOe10KEYExHWQR922tvoxgVAh3CZ1jZZo
TbtFt76JncgfaFE8IqlQPWogNg+gcBJrH6sxseLbLVJ+BNkkOejJeq8/psZ0zpR05DdQ8hZw7oj/
rCZIn4q6G47a0Ecbn3NtgS/MLV+mxraVroTa2S8RrToU80gaB0XFkfw4/m+mmvDnb5YnZ+EsINqv
GpTdyJw9QkVsH3SKvwHCPVqTjfxd0dnTLqis/i9cNe1BqsYEi1KM8vpz1nYQ1xqNBb+3C23aV0o9
fWlTEXhnIn3j/vbi1pIdroAlh+Ih9lhWDnSYoYaBioWfabV61Kn53VXA7C92pHrKzjXaEmJt1dvN
SPT8um16bR8pfjJIzMg7cevi2CBOl6mof6X+JIwfmTKqyc4O2/RiaiOapqGafb9tb+1NotbJh8XD
UGtd2EvTvLUKZWQ8w7HrP5RWRXHIy7Q49nZp3BHOende0Ojz8bbZtdtPyYv/SKrdVzPTkKUw2eZ0
ACm7Ub8fBwpR+8ZmiKlIKiXfuBurxkgzpEYzM/BL+jbhlHEbqlEGSq1vfSaguSGW03fHxjG78fQX
KwOLSiYAaAYI8fVBzdS4EImVIVkTMioB8Wn+5CoZDaPWiv4moHjG3wGZAd2/nHDMxzCfewjE/FHp
6vnOQcXnl11FxUc4hqydmFAx2Ol9qG9NPK8eUgh3AF9I3q1lR3QcHSchJSYhTermh1m67nsC2fk8
x3Cm3uUU1p2N87KwKMGT3HnqeNwKkqsl1ColGPYqJaJCJWb1opfud81sI8Qs5ndDXqUbsffiUvyv
NYeYQjK0AcpePL1pooA8sUT+aKsDurMhjMz6bkKBJzhWWtjsW4a1HubaNrqNk/raMNN1HBqKs1w1
xpiuD08dBVmcmmP+mATR9BAm5deOjW0Zsgm0uzgdCTuqbHxbs5nVUpmkjw5shA2Fj+naaM7MamAV
YfEYuu4E2DAzvPaUxebIO2IFBup/Q1tuvI5rCwWgBzUVdBtAfxcL7esw0BOuyiPeXjsZWevdqQay
WyHSax/byc72kM9vGV34geeFwhXDNDlJFeHiwmgY9RNjQ1XxWE9Ge+zjWTOPYdjNjwl4k605bpOv
9qJgRp2Xhoph0kPmaiJ2sPADbR0HgFks7xhqIGokcXrAOHCujlsZ//JqYMgDqU1rgVoUd3GxqtrQ
gqzPW+8YBTC2BJNpfkKLvN9Jka8PwhXlxku8ao/4UBI5W+SlC3tDomvKUDneMSkr59QWnMyCTPAI
bGjcM0K+YW65ac/Lk3GGrC1Qk1qcTg0P6kaK7h0zt6p/xoqoj5Ww4zOF6q0p/5UtAx/HulBDIUxc
FnC11mIcszGRS8hL61CGutgXunjjbAsHg9YsbU1ZxgTpuOypWvWQBEYxescRAfNdaJb20YyQVNC1
Ij/ZCmxeJXPyZ0h49A0n+np9WJYvE2QVvPZL0k3UCnM9sHvv2CeGd7K1oUPDL9yaU9qysjj4euiB
0uiEd8SPaRc6fPYpslEauP3Mvj6Fci3y/JFjAmKQx+ZF6p4OmlEVRuMdYYKVYouDSY0EOgHXEt0x
Fq23u21vbVUS1UQdRDbwltQyzNTVjYlk3rGdneQUz+TPlBP1020ra6uSiGKLhhXiA0sraqBWjchD
99jMrn2XMsoX7Rq9cOjwGxOxPOiXt64LCSBA/KDfNKl2t8S5qM4cdKPQ0tPcu+WjsKf6kanr5HB7
Xa8uMbEJYhjw3+CqOPKL3QpTzRZGihhWPev1XrV5Q8emSI4gjraYcF4poknFL9wtrxkMJTCjLc6f
YleK0upoCrVhnXzN6MueLa9T5n2u6c5PM+/ER/x/fDRaN4p2orSCD8Ju7T9h3naoEUG9am6c1eVj
J38R8xhgx/jGkLovVl/NGXIDwZCevKjN73OjLR5GorQDDRc45e1Ze5jg+N4oH6x98pdG5VF7eUHi
sGwqGGlOsNk2J6E1wSFQGCjoEzS737679ArI4SEtkezl16ashq+rRJgyozKG9QbhU3S5xVRQf06K
Lb6htYVZPHhSA4Z26pJrsgvSTjG6DOmPNmagm9zEtal9uq19AqZfb9EgvrqSbJ5MBCVVPR2YJT96
j+TIJPIiPTEOHb9XYQpjNgnWlwS+h1OeOG8EL2nysAAjYmXQLvLESkf0Yt9AQQS9qfMKTGatQ086
jEeYPIpDHRKV3d63RZorTTG6wCgNIZiESy1uih6Zelh4fXA0Cyd0v/ZM6+Z3VhqVzb2Z0UjeZ0iP
6B1i6RbCP309oEV2+xes7CUpmQSocn5oZS4CbVUTRugknXLUg8H6HTR2oh3G3Kg+BlZclhtOaGUn
Kd2xTBU4LJC3RQlBDWfmkYRKJJGWI5CaIkZyRzgSb590w+BBVtbM1Qao8vU35mKQeRLAAG1mzO16
O4sshZXIlQiDIXf2ej6LQzXo3WlmGOcjZ7Y7iLCJIC+pwo3lLi1LapbnWyL7lMzwL+I0EdgoRYGs
ueSIO8xnqSrxM/aM9j1TYszzoXvZentbz5tLkkaQJr5tZ2XDnZxPZofMSoK+uF53kzihEyAVelFz
1232iFDW/6JqYhx7Grkb/lX+XS9D7WdbwI5RaaddQlZ6bSsGwUEZI+ovYdvr0bHpISuBSniq7zMj
1sXBq9Mk+eTa4XAvkiJ03hEyeOH59oKXTp4fAX4KlBwOkFR1GacakZKlqZcMF+YqyrvA08MnL5nc
T0nVek9AUcTJynXv022jyyONJebsyd/k4ZJzOtcrF/ya2akAL0U1CNE/TIdTPjp5DFeJo5Jos/hV
4EaitxX4qcFdW5W/6oWLctPI0GFqHi5Dk8zpN212MuswAK+0vps208R70urhy+2VLj2FtAloBaYE
2ZcmUb22qSql1ettNl0KpZ3dI+xGfX9AGy3Vdm7cDlsCCisfFrAM0d6z0BjZ/rW5vqKKWgzedEGD
zT73lgi/pibvdj/pUbXvpiTeCpFenx9A1zQvIE60icaWzljRVK92o3i+aDOeYmdpAnxY3QrtXg1V
xb7reQ7eC8gINroaS2iF3E0CMvCdJD0gs5boAjQTGiuIp+EiQk356jZB1+3iPHa0QzMXH3W3dhho
A4r4MWgDOzk1ZqR9DRQ4Y+6BKootScrXXovIDc+hQa1O4XU5tOD1piiLPhovddKFPxhHDh/SUv3T
DaXymUvlfID1OPnEc7VV03rtRGTIKHucMMdIiZjrHZ+TLm9rpR4uwViMJz02wkMIcvobGDXtXRFF
ydNAN/3RDOb2g6LZMIrdPuCrCwfQC7kergw2i2v7QQ9M2XLYBupa/Wc45r0G6twe9gwYNex5H4Vx
9q026uwP6MXy223jK4ePxiBNCiJ0kPVLgq0IuswuGFl8Fs3KEQGa9LHxRp0p86kXh8ESLUKAarOR
2q9aJYmT9EASY794I0ZYkSCYcIZLVEbxcTKd6eIgSHDQ1bRqKLOL4ozP3NIAW+IC5YGHr1tyW5vy
iXpV8tbUyBIoKQKEgLN/kkN34Lbicq/ZkfcxD8b42JdjeLJS64MiIz8NKbrzX3xw0Ao8WeSxJEbX
u03zDa8J9/1FiYL+lwenVhSpEbV+moqfgiiuPwkl8k63jcrQ8fqdZOHAuGUeIpV3FkYhfRGzJtyR
B7+xzwrUH9UOOs7g920za9tKWEnjF+IDPu9iW5mEl8TTGazc7djgvZwJCjpVUav9qMdOuDfaVPsw
oTFcbcQBK2+ELCe60p/BGLy8wuaUjUEa55xip6pOQS6Cj0PdfCnavNg4uWuXFTs27D2Ua8ExXm8f
KaLa6W0/XioUVL609TR91cvUvVPCTB9OjjN1H0K98ci9GFLecNgrq+StZ0gOJjxc5XIXgxmNS2q2
00WHkn3HBRouep+UzYMxa9qWvviKV6Q6i0NgloKalbN46o0oc+cwbqeL1vQ6OUhlHCJT6Pek2ICY
4vy3rrrGf/aYfDGNpPr3zQfpuQgOsTjEd3CeXn9lmyR+7jVnvph9MAUnYkom2HZxVQfhfpw6L3pX
9HGnHhygtFsMJis7DJcv0Bt6Y1IeaxFZdUbC+GM68hyjUqPskJKL5nfmPMXgpV1qC02C8LQqFLXe
JXFfbE24PqsmLe4qbpHRT7JqVE6XH74z02DIGoVd9tweS4VnKYfQYDb5sdDjudgPypSV0b6mD1Ps
oVQL1fti1pLqQAHC1iG6TaL6aEr2+Z9qkcX1JY2z8tDpg6P2G0/Xil9xdS4dvVmmwF9FELNkW4wN
fbyozTD5rhmYe0etkzd21KXfpgPMpJLBvSMOXByH3sqEpUX5dKG0kDhHbVbzo2nAKsB0SJ4U59Hq
1I3sbeX4M4Ii5eNpH5KYy1PyItKF1LhKEn2aLx5lIYQZm75/PyeO+r6A1/qDEFpYoIbgGPV9GtnD
r7hR0RG5fQlWrjs9UqhKgIFQgVj2EUym/BVhJSo/oWd+SU27+EuAKGANV2CfZW+sGslvjOck7gX1
hVre4olIGDoEX5yrl8wup8fK6NCNniQV5n0R5vkW3GvlpSBfk7woz9aW0mGIMsRZAJXbxTXC4Zy4
5vgphsX4m2p06t3ojv2u89JpI3tZ21OoCAmxwSnSDF64NF7MsdTySL0kaGbs28YzH9pqinZapedH
wHZQFAJ1flLcuPoQGHW48QivrRlSH6l99Vy8XpiPBicCOqxpF4qQzr95Nzvv6AxFD1mlaeWeCDsq
D/YktTZunyP59y4dCqEGl4dixOtCr6voUZg2vXaxK2MIYpgj5qx73/BSwz8QuIow93rlxMF/t82u
+VFYtHg9cAy8lItLOxpqEesKFzNSUuMA643x2Z3UZq8pTI9BaJ4cm5HuopGN2caQz1qcR+uNS0uD
kYL9sotrqXQ7kqGdLz3lq3jfyavTUhdoNOdL5qVdskt6htF/CFidond064FQpkzUw28YaG8WIJN3
mEYgLR80quA8WlSfzMLkAvXVfImKBj3NFBUyRp2i3aRWw2EaGrEb1L45w4jp3XcJRCxBaaq71oi2
kEJrCR9AQEmsKOvRQOaunRrc+2HiWvySQunrX1NnV7/GdFT2bRvGd/E0GgdHsUtwLl1DFX2Op/LB
E5RRtCHkRt4+Hiu3AZwgiTYwBigelyjXiBcwcQedPYKL7M6iMnfE28zDAc7J6r2eqkzlF0VUb1zC
lVMJ6AUv94wafA0Kj+yyoLs+XSZPaVWGmMup36dUdsJjabuFBYt4i6ChG4zVITE1qoYb617x6tQg
6fHQjIZWaJntGwqVuw4Sxks0qeapCuZ617hMrLq5o709VpXKJbS7IWRDEHJxA81ybHpaf7xhiPte
pjZh1I0bWe0GHN6j3iJlumunJM2hlDCM+nx7g1dvIZgCriFBHG2txROqFKXZKqrGDmt9vO/NyXqv
aWla7lyk5R9GpawPjD5UH6zcJMUeqa3vrLpkFu3271j74FJZlXwPFBmYrutDn6llrVmtPPSmhspe
McWHsJp0BOpjZWPJK+EQpRyKKZJ4nKhIvzZloETTMYelXki29KfaztqjHmva0+0FrTxjV1YW/iSs
G2AZAivCzrTvYswCv3B096Q1LmyQWud+dooguwfV1RwMRDm+3za/vLjMHXNE+QufaaNw1NeLJBKM
rdGdp0vaBN6j62S1n9Zj8l2d8jjhJdG9YgeP8/9wdh3LcePs9olYxRy2DB3Ukixbtix7w3IYgyAJ
AiCJ+PT39L8ayyqr5q7lGbJBAF86IX0jP3n5q2FwBcMfTEZQVsBu4+Xwh2Hms8bQ+7wAuOmBhAdS
p6oTKt1xYrtQrcupQKNVyEe5l3pt5wndrzfoOC+30vUdruknKB6opv+4s6rIbJWbouLiylGDWIGZ
adpG6wiUxzxtxX8EeSH3xDSzhEwRUAPo5L+sNecKEtVgDRYXgoz/E2OjbNjWs0vuK/PewdkV1L3y
LXn5l9nC/x6KLi/WGp85f3kvk1KNIl2W8jIBf9RUonTAk+178cjTab2HEmixdf91Q4FsDZ1hYLjx
eZHs/76hpNjw6QZRXlwPkneodvV+sOF6yVSw0XYNNv4I/4DFvxEJ/tzHeOz/6KFoucEd9MVjJ5Xx
LJ2H8kLGODtHiYKtNnLQ6r0aVNyyxRWN6wv71nX08o7A+l7BVtex8NUP4SWIhidzDrX6CntI5Aoy
N8VQVS3LU5jl/H1ZX9mseBDGAwDjw5fgZR2brqrfCQTGL6xAAwZy7eog+yw+MxCd37gSXn0UwBG4
FGAP8ofM1MZlSiszlpfMq+FuW7MYjDgpGhMT/sZmee1RiGcojDE9LEHs/H2zbKCVFWBaVhehMnkX
hbM5AAaVfTa6eMvi7ZWTgN9ynf9e8REY8Pz+KBSFFcT1WXVRAdHvVl/g+EH2+2J6Mjxswlbnv3+w
13YGVEeAVUd3+YoC+f15NuJQlSvW6DLSaQfVwE8/+njQbyzga9seMEoMfdGAuiJwf38KmEKAmSCr
u5QFh6W4Y9sGpEmxZ2cB+nB/TLJ+OeqElm/BM65f5t9lyHXjX8X/rniT/7Xpfn9w0W/Ao6opuYh4
j3wNA0V3k8Lr7LRlQdQ3ACDGR5aH7lbBqjto+oy9iZp9mfz97xVglASmGrSD/oC88AV7pyJ5fDFK
puCmpQVv15nPh5VZDZ2pfBbIEkY61z6eMV/6+/d9beWLq9giGqSAXb+kIxtcBzJNSXIphg0+gVas
J73ggNBgWB8dDcp6gxPwG8Xfa5vqerNefzT4/y/PC7A3AdpZQ3RJIFTfUoztvtOdyy9//2l/5HpY
WXh+obWcXVGzSPp+/7jhwssBQP34sizVeLNgSNPl+wZHtWCPO8zYC0DbAnEvCVzY59153m60eku6
+ZUFhhtiiiXGHoMe1fXu+FfPJs4glOZZFV1sluqUdPDP3tIGkiksaphN7LR3GvMrEjfg2OGMNH9f
hFd2FyzC0RfG8DvL/yB50UQrnW9helGGkDvKyugj4XtxGCCQtTfOW/ZPUixBW5bqra70K1cVegrX
5j5uxeuH+P2XI57wzU0yvVAKisIJAnkqazawep6TzWZi6ORuwpi8cZW8chdDgAbfHNgYPLZ8gf7p
iaxCA2Wki4UwWNdnfvsAZkUJ6nWSn/6+tq9cHqhjUMtcqabX5vvvPxACDkQYIeJLkIwLP+xrbPJW
r0SkGQC2EMRsBhQU2TuTBgt9lHCCPi9GVOK/nyYoluDjYqnxoV+uM6wrVmRHVQxv5Gqu6p2mc1cW
IvVvbKVXvickOvAlYXsKafuXx6l0Ji63lCaXnVbkF0dDaq19JreObKWp1aDfojC/cnSudAK0PDGO
ww94sYF8CUUmHi/JRZvQf5vNhDHg5t9TLcoj0MXm1o8Ve6Md99qPxHkJEcavD36Jd0pjreAKPCSX
eYOhdml0CrwRMLFRptIOhfFbIPBXn4cBL3YQCnD0P37fQ9BxQ/aqIc5Kx5S2RZ9a0L/WpYH053xE
AqPOf9+zr9wHaG6AoIzHoZNcXd/nX9fRhEgwKi/yy9zrGEI66BlX9sswuFJ1cJ2OLDn1W4VhL+Tu
h8AeDLQ63wJ5vnIxo+sPfFUFHu9VOu364f/1EpA/4WLY5/xSyrQUoolYNIhPhqkCKcZKZXibjaPW
cbdX4zJ+BHAE2oHNFnOn6rm301vp75+LgrIJpmMobtD5/UNQ01bw9XBc5pcFHfa5I3xTN9OY6YYk
6fR+gu7T+3KbqqcyWf4f4R/PBrwbAyV0RP4krygPUhI218XMXtsGsQQ6k0TxqWiCkAt9a8qd6gbt
t4jUG7Du//x9Q/x5X2KzQ34HkQlzb+iG/f4tfLzziAZ9eoG3OU9rvzBz1MznYy3DZH7jqvrzxrw+
7KpuCSAs8BTXl/n3hx9jRMJ0yS7FQl1XjsNymORQnBKzPSIB6Z8q+Dm9W5JhOXqlx+WNG+zVx2ON
0e4E5wcE3d8fTxUVGeyc0gue526BSMMkjWX9BzNEUJdwvbgfFOCwrSlmYet0QwX8Rrr16mpDFvm6
CripX6JbKmiVFYUvEI4zxj66cP6wxYafqbVvHfTXngQ6KzIfQFeQvb846Kvno8yHMr0EcjjBO6L/
QWgaHlJth//Y0QM+5IqYgOQl7E7wZV9cYQi3coGCUQaoSrWJB+g8QbvrANQAsw9sUHCHbOFPXD0D
zxmSi4fq79N/38JXVyAEP5hA/mFGRpNpnDOZZ5fJm+Syzpv9EA5S1YOEk9TfH/Vn5nod+AHRjZnJ
1eju+vd/beDJTYniusouAYHqWgNmOaDbJE+Wz39/zp9hAVKb6OigL46o/kdM97DGEKmQxQX18nCI
SvseKtB6qKc+TGre+7caWa/tFvTOIHOA6w8dnhcHkwjEQqnwvD7VztbblqAa2s2ynHK9iDc2zJ9x
HT8ONORrEwBB6OXkNJCikChzigsv5/wJ9HizXir4uLCfrrTp+i02UEqv137n6RvR77VlxQUDycfr
IB2t/t8/X7krk4VTn1/WECPzusyCshE8y5qAzeNUR3z6/t+/I1Il3K8YleKMXCPPv/bLmsi45KTM
L5BGEvupnJN5rdN9Ju/0yirTgS71Vq/stdUFsAbbB2k34EwvPqWWuky0C3Jk/EI+SL3o01DI/F0m
1HzylIRbM5d0easv+FoMxX2GfDhBVvGHRQ3uzQnii9hBxZqKZgcqEgXrOs23IxVjG2W7c52B+s2j
VeF/tJpA2EZHBNhI+IQgdUMw/X2VYw5PMDrQ8rL0gWoGPwcdZQM9GBnCsQ9uiG9so1dOC+gTJXQQ
rjq8fyT+Kg75FoV4Hpq62RkAvfIWOlDsq0nK6I3u7is7Frvnqkl4Xdk/uruFRRGbSofOXC6SDq54
EGLsQQnxc6TBLireIha9+jx0HpGeQd0MI6nfl3LUc58XPRqQy64lmNBBde9zJr770G33bNJvwcJf
W0r0kqGFloCRA6rb78+jhYYvd+ByACyXpd3sjmg8AvhpExe8Be//Y9SI9O4qsHjN7UGng8r27w8b
Fya2uSLVBbLp2WFnNPjIyhF2r4t0hzFb1yYNkgm3bOF0G0FplNRFn0Wf0ZRN3oBN/Xlc8CrXid9V
CwrjlxcXQ06RY2MOUiFcQVAX5KPh8+KySHee7vM5j1zylKaS8ANUGpZvf7+UXiorX9NckLqAwocl
BTCmyYsoFq8liWF0W11mH4eg2C7LVpui2r5tIdVzbVOmz2nFVBf0PFB1xgt4F2bVns6tS3X5eYG7
0LsiKN86x7imXuw/aLohGUZpcj1bmFm9rIeIFGLiawAVzCgGQIhn05Q0aI/tezNMhCV1zvpwbrVz
xfs1Q6Ff76uzmB4qGPFBx8qsS5sFlfoEK+Ms6dQAHEBTJQp1VTLzbG3zCMJTPRREss5DDCtprE1h
AQwBLNuCd+L803XOc4rEHASNyfoxcQ10UGO7N+NYQSqnYWk8R6qxkK0iqjaeRaNv9KZpfz/6cJk+
Y9q16m8kjCU9LDlyhBP4K+Ow1WLMs/4pUPG6x3XPksJCkGYOHIHvT7mu5h/Nr4t8yp02QQ6lV2bM
xzRdCb2z8JtWhwGG0+EXtBa4eycoX+g5EWlQPWdmKMpTHzoMEesNISDSdSV1vx05uIGwu4o9qdiN
WGcNWeyR5OSchyKFY40u++ghKyUQr5NQWjQDJTb3dQZeloBGYYgV8tPk/1E0dLOqo9SP4uzWGNyt
ypUrPW7ESHbrSqHTdwOBhcAFLs4pPcbpNpcQpo6h91WD6sxOUlThfF7AOLWfAM2wrFmiee27uHJ5
CvnA1U0nWqLV2yWw3HA19CWy7BCsW192MHOIWIPxD5HwhCHx9t6oKPY/IVkUJ3eByWAYDRrwDD+v
KnNsvQ8sqHW1LjGPfFB5PvifWbBO9FDCJGW42xWcGg52CsL9fUGW2R+nHIrQLaj8VzZVxEAiuADd
pok9A/7qq2adZ1s+wwOS238w1rYRNN5zVIY3cw7N4R+wZFi4aM1uHM06A7512nAJO9qtjhIv57ku
h4UMrAY6K1FxYzFju2oyc3C2PsUKQnrwhO6Dnd9VsxN9C6eyne71nHASjNBGgpbWrc8XjNcCbndz
ikEawj/zM+WCNpgI5QO96/1erHc0AAUNFqq5S+aopXKJ/MlingXT5xV40OCeJNeBe5PsU06GRhiW
y8+O22i+GW2e9oclmQH467wKRnLKLOQ3ZIdceoWeCtqs5W7qyEkzGHCEPZB1LVtxSFm9bL3Ib5aq
AJnYY0jCz5Dc36qHSNBkzJtIwbL3XveEbD9J7yfaQE1k3KJuyJnatgZm3AD9pJXMJ+g79wEupsoY
LHGDucQAieeID5jXtSrz0dJlo7e+WwIgUmurgqr4FkD/6IpPjPjdqt3I6z6a9qq+0o3Y07QFVnW7
EFDaqVDnosHNVjE9oSdTBhBs73dx8BLDvbhJ4iGP7wuMOH3b6y2Nb1WWy+zsygKlVDtzAEiOseuZ
/NozDAluFpaX/tHMWtqhCdymono0fiI/BV0VYD1h1NMK+ewoQx82cRDm2xH0+wWop6Dg8Mvx3oc9
7qpSEXEaQ1moM6hh43xnwy12D1vmts0A7Ur66mJXkvma8bFIf048hll5HY5GjzVNquAKR9VF2P/s
Uxa4b4ngYn2C1qgVNyuEFKcPhBIoyICKQ6Duha5Tir47BMdqWfm0eujXUIU3AxiV/jIG+RbH54G7
ohf1xjE8aGOyQ9PjwLIceAnIJbP865DIgPygSq8ZEEIYXXZDrEZ1nIQI5SFWOiY3+Lir+CEgNbHe
wd03cGGdp1OIswDVpcF8V2SZ/AHUsHKc60hlWp+IgSAFwky5Rz/Q3w8JqSEvGboPQb/iHyUl7afT
Gjso6k3o1pF3YpNK30eDDPQ5FBuzT9ggRd4kxkrV5Gu6iaPOIytPQ6zD4eR2cd3uy2r1d8ehH+Iv
604wesr1HI3nfecGzrmOCo1LSgQYCMVkpdE3DQDDdh5LuaiD3cPeflsEAkpTAowENdecl1fRzYSs
V2lsI8pte/IVTyEs3MsUzI2QDGn4FbRQkd0sg3NuP8wW8lbPUJ2C/IMpERSiA8IOU8dK5JXYYO8F
SGc3gHCxF43w48ibsTdGnBADpfwIYQy+PQMpFzre5Qo6yl+tw/ZBsLDbUqDIAX5JvIsjCouNqQQE
7b7IB/Q2Qb+HaDnmvnapGoiX5vzMQkWDM55d5I/eOEM/DQSn+hyiQrUnEcQUEPMs447Wc1rRW73n
/Y7KdCvnb1ke5OaiMAe5SvTuk8ueMAGY5mc3C5PH8K/FmTmxDFAFjqA5bdFxkplTpnboaedHBcjP
/gE95pS3yNg5epOryEQuasDUUK1UEkDBB4e+9tItYwngQc0yxks4nXIKeyaBLPpOjnAi7yZdBsle
A7FMaMtAuQ6aJSjzTdW7RRpaKwiL8NPg1IpgIQHfbfBtY0hwMJrmJwLvEl9fvVeqS7WEfOgm6JwN
X7KcV+4mye2ams4mrDA3AL6X1Re16YB+ILqKFeRWN7Ump3Ut+qq22w5GUT3LXMSyDXFOYRYPZ4pP
KgRi+Fb5tA+O2i+UDh0Qw7QQUKbMqf82bUbMv7ZVhnhDjk539QAjGumf+Dik09gIVMy+cSmD11xj
0x3fFK5plX3n9ypxBzifYLr0PQm8lmmDOGn7xx6yBQcYr8gd8LLNDscFvMT4nlA38AtmZyC4tuB8
9FAGiq4rMgNB+RO30mK7nbO5ha4BSJku9lCqXryf5cMoA3wqZ+CV2ABeE2Z1IKrs1zxM9LFY10Ej
csOA6UYpvSE/I1ZdJuv6H5JumMIH8OmTnRuKQDRwP86+ZGNZ0nshlnI6zlu5Lke1TEjAQ2hggOcM
1aADiJ0wElSij9EPheVrhXdV0XJv1j4r8DTAnY+Ob31UC73rn7RUUJMuS0K/rklPntbEhYA1kkJH
B8rU/JgkpM/e2dmbsQMIREFVZ9pDXh1Bdkmng3KFVLd2Yis5RYECclNShNEbNi/m0SZJbx+kLIPq
S79MEa3BGc4/pGggBx8CqFeaH5LBjiPikU4apH39g/MZPqdNdBZdwpCpnxMIcFMzpyJ93HaePMBy
2ad1tcSVvEC1cGrdlQh0DnkIZQ5R2H1sWbTnyIShxYnUDpaUtnHERfyI25ZkJxFvNoUNbbI9CkwB
KIIClumfladybYoIerZtmfeKtDwVw2OvsSGbqAjYI+VS/JzKcu+PcaW4++pZkcw/nYeuaOOKKcdu
HkQU2haCo/AIGgwml1+RYKrqfTBJbp72GJp2QO4Sy04esjkQ52TByG6RJwl0srcJycyKYC6Rr/ey
eI/wRsMbg+Fk2lalS1UNAeEyPFBsV8/qhIzFrx7YLRRnFcrDIwF2RRzliGy5MY73EzABOlUP8YoR
4q2KhDHPaYCxVS24MksHwwtSnSaOoQGSKE/IcVQ5SbJWsjjH9skSW3R7OhSw6nKwBKoiXIO3WquQ
HqOUBDlFelflvFY6Cz/M02z/GcOF6TbDm3yckqDaO4SwNK7zUmv3zvcuqlBFpUgT4PPuXUVbD3ED
0WSzlFM7OQ1FfYyX2dCOMoLTdVCSQpw4+OXVF4RPlnUjolRwxDDN+r72YbgGreEghGFWXbLlOCXl
1t8P65SQz1OxFktnRLglx9GkIW/ckGXrAao11NxtblWYKIll49/QNVFzFxQTQhxJcJ19kaPn8fmK
AaQgKRhbnUhiEv45SXV+hF/0CugPS5xiNZvsNHSVyal5QGVRmBY5YzkCqikjf44FiKOoFiHSPPWX
kJcjwbFOxuIGNwigrnW2lmvejJNUBwIov25zUzGBFY13zL5jy/oWDj6maEC1G+TRg6i112lJJvaZ
r2GiDyxMhG8LZZVrp5L38NeB0U14tvCqy7t4XqEYOooJdMRkyoj76M1ahPDRm7lrFg7t8RBHCCkW
OaGucnb/6NFFBZACCO3KANq7RTtTdTDmZKaXrLdFJB8CnSDUmgb+jFGMxnyOecSsy/Cm2OcobXsp
t9KiJB5IgQQWtPNb6XUEPS5cRdAbTK34h+5TIkEYjJ27yxkE8O9ROy/p9wFflLUK7gLYbzraUcOR
FI/aqgUw08iq/NH1QJ+2o1Iogizkt55LgORx9tYgeXZpQu05kv2MYU08mOQcEbWvNyJOCFzfSjct
NQ236hEai9knGI27rxly2bC2UkPGclFOlOCmRG7ucIqTtZlyR8pvcKkLxyZQmLmAkTp7qJeLKTkn
fk7fM9RbaJRsUSXPbglgSiajJclrCIe4shUr3/aa2gACp31ZWdYG1tmy4YLrd2qKABOKBgtkwzz2
8X6ZeOpwH4AiVo/oT46ti5J1qPnVSvhk6USSZuAifUbHo6IHTss9aQgTi2wkpHVEN3oBDFdSDkUK
m9xpWOqlZLmDgSBDmPMMPNltW8K8TuO9/FXpjXxZBgiY10U65L/CtSLfc1941pgRUlRJtYoIf+rd
XRZckQnhnOkCOUc1Bp2oUjLXsSDZs8FA+NdgNdPNAF8Q1+SVZl8n+MajdKK4BlqAxjmqHzEu/dmP
oYLbLAeCOE5mmgHxiY5Ku6cU2T7c6NOoTqC18D2zgZH1hCGzrSUULj7mK4qTmsY2Hzs7zUUAhFwx
T40BexScW6Mm0QbBvgW4Swv1fjFsrZoeXYzbQENur9ZMRVsnU0egxY4kM6iTzV2lxVPXq4bHK6M1
82qJGoriZGgMX6uihqLj8G6xoVvrHNKH/qhRg7zLp+EKOe8zqw8g18MoG3nBfgt/LbBvbar8M4jA
qPtMLz26A9JCUptAJuSjikfOG1Ok0w+UZxws4WB168lez96thqdH1ESSUhiw6QpM4spt0UOZ+Any
CGGlH4I0nVRLnYOl+wK41K2BGs0daBOzaCpckJBJJJv4FW9jHnY9DKkEpJUCftwZ7ugWaKlxawq4
DSBYWui51jNBWVwHtsLk1FcLVFy3fI1/BRTGzk20QUalwS6b10ZDVfZDijeLOmC9yNDtobO+HaiD
pN6EpkVRT1Sxj2KJralLKxAdhg0JfUtyGv1gSWh1q3gUje2IxiPehYw5QjOAVA8qsfDnWvJg+Mbj
fZlA653CoEZBC7R7pmbTIqPcycGjOLkD1ApdUAjqZijoLBgPHcSrcg1d2AmUkbLY88+Go8jeS2IJ
6t58f8KcfMnqJPNJjNvZJxZaeSHwlWYENLC3G6TKqm3HBx63EglO6QfUBFEyqh5rfM3gYngWDC3f
859FcKWostjRJp4KCU8Qh3MTRk/TsJXXyjb7LugYfbVTadpqdZDVCftlvFcazRbcJn35URK30sOa
5Ai4AxA/spbA3aAHwn3yDHnUaAaVIhMoy9E7OOGYLQkuShmxejObTeoxkWnRLrF3BP9vwzqIMwmw
/BMo1dUALg2mjTzhM1YHYaLebBT14MGxFJzexeXIQQt4XFwB9bmpezlp8FBJpGVdiDEmEBDkjLXR
Uob3Od32EME5hBwlINNV3JB8rH6mCafgsuHie6bxkNE67wtoLhar5u+R/+wQyE7gJ1q7HC7IdYxs
wLwHeLEHQMDhtSROrkRnJZmhW7q7AEmPENI0BZ1t+i7vgejFikTxAex+dLgiFmZ9m9GFfkfGEIN5
I1Xw0/Btyjo7r/njgqDMGq4Ggfo6LIdf4bjzvUP7yX1lMVe8ZQpVW70PYKY1Hm4r2yOAy4S9G4rd
bvc8TORNoXP6SMe1VDUfovFOIUgvB18C5nsz7xIvuagi4pguqF50ZGE9jD3NPjajFXOG5D7B5DFF
Hn+a0EwsGki8g4cHQnje19hbnjcMDYnhADjbzA8p+k7ugP4hihYOq9cazqEecZ3rfmhSCFTvDcnA
4e2QXKzjZUafmXYhJirVx1D7Hn3N3MwoFCH87ExAy05C7xI1v9jZ1MUqHN/nNEjDc4wTYxoQYxf1
Yw5CIKP5vKbqNpJo8Z97BQ7CqacetqQVcgHRwmR3fRSJH9F2gUoTQBZLLNEVRpW8N9JtBWp0Ead3
DtP0qLYLNB6Atc6z+EjsBvcJp9WAf7IXKTkjF7FhU7LA2zpMoJDRYGCKWVO0wK7pJCwU4pqSZuDp
7EOKv87KaAF/I+PYXRD4ZW91muIExzDVCk/hCBAgXUU+HSG+Po4YgwBz1IDyGFYNKnJNawzYh+3I
pFpQflWryZ6LbCz0odjQD2rmXY2sRjt0338IajMMFALUns1IyoK1S5lBQ7P25UJLbICQR9d28P+S
JuU/etQ00/vSx+YJ8DUqGiFyPGrZYbxxN4zorh8XooLHHR3euJYrWykmUJoXvNE+iEDG4n3+K40F
AtwC9RdWS1qhBF7grY1zD2hP0BlURbbx8RafRbVLeVwAu3giwFyyRhPQuWWccX/oM7U+rVM17bXD
ThvbGfUeg/YIBjodIj1ahgnfhqJLC1a8Y3CYwQEezB4epnzGbYfrXnRFRYOpwWjBfYhlUD6HJCjH
m5J4FT3EUjLkNzGStw7s5G2tEVVkcnft2kpYDjrvzwUAWR8oOBtba7YBkNGJ4VAeIq8hcI4jrUxT
Dah9zyCh9A8y3InslMiiD4i5FWl7Fi7Pm1GZrP1VtuVC4TmadksqUfpUJkk+zOiW0lrAk/j7VMCj
A445uARAoFYC7QhK8EcihjhpVJ7KMxwevWpIytQvfPvgH6WqRdQT8oFf0LtEcbPw0c91uKYWswhJ
6FU3CjOEQzXOZOz2SVekGxfDy2YutvkHT7zYOgHFE8Rf7/Q937Pke3otfOrNo3w4ohhgBIPimd8s
JWrt1pVD3LdGaPWFMp5/yzEP/NVHlH8jVQBFwL4P1qgOfRrbDsEFWdW4MTTDNgZBltsJHk8dTAk3
3k7oB+A3o6qrRTa5d7PeVtbso8ve49sWDoc5XZ5SWfAJiifDVdl20NkTQ7ETNaXwKkX6mheqwbsx
fiDTotE33EqErx4iHUvNUz/YTuGGvrueyk8QwOrXpgTbjHU9Rhn+kKPR8yhtcVVJyMynFb5FtqUT
8/LkYqsegWNZhjZdd/8gN0S4rly48heKprDrUGbhc1EIOFQN0wFGQTEc+QiWXadjk0MJYW32Xiam
EWiRLN0K96C9rhSQZHVm5wGlGiSRsc7DktPG76m/Z+oK92LIfS0+6lhJtAo2WrTFKst2nDVEd3II
MB7QS4jJIQ03+yNCTM874hg5a8iETe1iMRzBYG6DJo7pB3Q/xpQPB5UuWMEFurW85pIOj4rn6Klj
7y7PPLIWuZLJzdQwiDyKeld8efCSStlCRXz8hFF7SBtMuf0/vUZh1JJ5XrNGTLR8tFzK4ii97L9W
PJhvTLDu6pbk6XCm2bDlSO8j82nMzB43I5AVFqOlfXEteEXw+97pMJ4nL4vqUPaQhG4yTI4CVHb7
cINei9nrDKPbG5kCI17Hq19No8NtuACFNK3NnMe9aCcEmhtUwxKKA8Wa7C3b4DLTrA6Ak0auYrh2
3SoegkOAviZaqJpjlDuRqy2J9OTTBqEm2WWYOyEfQyY2thMJ9kfk01zXOoGDZm2GKQbhG5TzX0lf
giI8xdzf4Yf74S7LgsHcUKdR6scsI99K6DAF9arRhG6uRsB3sMgecXfDpPuLcCU66CW1sFob5aye
/eqCvnaslH2j0JtwBwLy3FNowfEMMZX70g958CklYf8NTgVbibxnQq/a+QpEXbRfpxoMYR7erAnh
ML6MhuySICfVTZK65ZNfSf/L4gZ2NYro6V0KHmlSo+/PVW0htBo1JIyCL6MNoKo+VSgBG8Co/dgF
8GPDfC/hNq5Zv5Rzw1RwBehNMdpPk6igcaRzbMTWaLAIu3T3FKmeE1le50pAnYdXpKAtKORqa8uk
xDARpTHOhx1Xg8lIkC2sBuVJ6tasGWqBcB1ccpMpGUSNVhs6RCLVy0MB3y4wbu0ONzHIiLGfo60W
YJJ6Zp8LLQw5uKwKdIt+ke7PAVmX+D4AeHQ+kBzNXoRrWtxCGNvEaOEw+hwpaBgi8Y05Q7cAdSIc
HaTThyidI1C78hCRUugIZ6OQTiLvdJZ+TgS236EYhl3W3C/DP6UsPeTLo53if0uKIW0DjEvx37PY
lCeKiqY8qGxAB81GNDlW6TAPx2DGcOG4ikXo+x1s0qKOF4MmIOYeGnXyiky2A3NIlg2y2ZGifsMd
fQDuqzenPtqVRB4SRx9HWwz+iN41EtmNDWZqC2jX2HcUhGCcnJmhbXvd6B/AdFqhlT+bNUKQgIf5
jAMPozl0AitvTE3y3Igj3be4Y0Mq9wP/P47OazlyHImiX4QIOtC8slhW3rf0wlBr1KAnSIL26/fU
vkxsxGz3lEokkJn33Jt6ZI35Ooa6jJkgRNbJ9yr5wZnKw8laipKnr5rVGrv+KAUXPEUJtvR+vdFl
b5hQzsKssWBilccGlY85vSqWghRBE0a72fLzbucUGfVjRLNcxWkTEbrXMpn+cHhb02TpHXZdtMvI
8jAePf7ZKbu81MUQvWyt4HUGeWP6ODXb1cDlLcX3ioRDVdOALewztTr2qbD7daOqk+m3W0eE0rpL
NW6JFYjsEpC+82GyDIrZDnv6BOiSqNoX/mw0ZT3IBZybRQB3OU252KEsyHfMucW0I76g3JJxdLw/
TacWwm06N7wjoJHC3bLn/hb9olVHREO7voSBTMs7Ua+DesVl1okTsAlXvr15E8K/ttfPKB87NLGa
yIUb2eWF+eCJGJy4l4bgjILKgdl86szFrgn9CcHPrd1in2c64LgP8ik8qDlF5BLSfY76NHP2y9II
/t+ln1tEQ6uWAt3CjXp3BezW+5kBTP3Oa5jVZZxGs7PeVY1d1C8zd/57qpx6fSE+kK+cSKyw3rtk
Pfz1eneoD3wsloKyFCF1HwaDo++zXGzT3aVg3eNxdrJhH05U96e2qbkS9UZUSuz1nv+1tK4hRrrm
pTu1JK67J2vWjfXigS9sybrW3rAfQr/nUCY3ZuUYNNuTldf1yorCCd0o3uw+k8eGwZUddw2Czu2q
mTzEHiWrYdnTwj9LJt8bTTmxT/LsoKgHf6oAIAXHUjQtj3ox/EKXLnQM89JCti/FkIl6t01uV9yw
bC1yD5odD9HjNvmTOBi/nfSeFMW6vclClufFroOEepJbY01IzW5udm3jze1tlle4Xq9f0nzTRJv0
X2ei6pd7mydMUcsg5smXTQ6s69iDPvZdsfdyGmOKSTY73ZWLXn+atebemrh2Tn3opO8zcyesR9OC
FobyHgZxN/b9lKSl6v+OE7LfHm2s/NoAhLI9G9yqKJn8tcFvbLLqfpL+Wp+VGMcd46Bp11nZEw11
z5lWPnDfvKd+mO4iv+//VvPYnznR5B+WBXt0lGz9/Nrw3Il7e/ZodgccALwx4TfLYfV7MMuPkpQO
oscq/aamMI95RLrYrUcOrsQr2+aY96p6t83i+QdLV4ZRQbZ8Bd4SRdxVVTr+V7l2ee9b7GWH3mj9
Mfa6bhOXMcrDdgeXwyy06HuCa8wko99tNEgVuMnzk+pkxA7FhcFVmqrgp3M95R24/SPvuQ1W7Rwy
qrUlqQtVEr1olX4sp9x3Tmwj246I5u4N8y7mel5bPzugqAfmG2ETizybfjyHdPMBNILzxivMvg91
MR3mpjXLwc0jZ3soanKDMklEyB7Fv9lbMiOSDfuYTEK6EoScoJDfRZMxBgjH6/Gi1Jr+RcbW32Gx
PgCaR01SBiyKiMc+arg8Hex18SAaCDPROcG+V4bh6MCm8zHZZjMd2ajs9TvfWLVhKS13VJyxpdVK
eHSiNuZ07SsKSVoLs2yTxWvr0SywcGJ8mtJ5OA85Dl+apqj8okCo7yFdLVowv5ennmfSpRsbXdhM
rcrwUFV59o+0Lp9RN93cp0uekk17Fq4/rcKtsJtTnf8GGb8UKbfMPOE3DWLwuTJDfBub+0IuQXVg
d1fv/unWsPmd9VIybLYMk+nAZOsHybmK9mC7DoCkbYnbso766M8KAeTeF24z/cm2fmyYNNaLOKXV
WBWAOX00c6xAr8SbFHOQ1J3g7Q+Ng17YQxMf3XQL0kNnBXl/14lq9pH7Mvmbha31H0isGmLc+Jb1
vFIVYd9x87l4WSsL62QdTuEvCxh5c9KlKPdNswzZUc4BymtPEXYLUlVeYKxs8k4UNIfH70qgYyzD
3siy1c88gjSAul5K+2AZa5h3uc/Skf1M8dslmJJa82t0Nk6wOA6XjeD8t082PiZGmh1DtsRFLZlu
137pbP5zXQQ+zgWtjnkRshyersVk1OiNHA6ZLdW8AxBqomZXgYCUSRrY7FSoooUSvt98PpWf0v1V
AdjZYYxWj16bnkNfTdXDkGxZqcXOLmz94VdANPGceyP5It1WhPE0qhS4IXKZjroEXUQUNx6XQSiy
YIh7WH9gsNkv84vq7WiJF63lrzBTM9yvYqK48zZSIkFR2DxUEkv6wzIy0+4Gr18M+84U+MwcAq0m
a2MqEadrocdLtW2rc7h2Bgy/LJ4if2biHnPreunerNxecbQErLpTeuv2yA6QH5EpIpAjb8wpHAWD
lOtWJ4iXArqIRnrtkDI0K1f7i99mm38K8PyZxMheredKlV62z/lh5GFavHBC9JFNFvtNIe+ypaie
dLb0HzQ0KQ23sJpnldryzF1jrCTaxo5OdGuuo/qxEue+3lQd47Rui32a983zioz7t1jW6N7Trp6p
Y/r8n6GkZOCMAtvu1Iigz6B7m5xTsLrUXuBtD4W1Tr+WyMspXoDn3LjuovqmaAtz7hg0ksCC1nWt
TG3WQteV80vTXgMeuk792gZ1WSR9ZyO9lYOq7BiKywp2dmiWzyqrlzP3/XbDSlELbdPLVJVwOj2p
zeJ/IZ3MWKqFHSZVWK3EMM8ZX3yQWuBsvt3OMkb+WKO9Cb3+4hTV/O6REi93bZq2yz6f1+qyoMy1
FxJHK49EbjFKTI1d8eiouZxuJhY0/ssbMMoYVz7ZtA4CmMs6Zbt/X53WPwy4fKAJ2NYTHhoq6mvQ
VV7QmohuCBiZlGkVmy2iGHeWXL/JsKh/OQ8BQEpVZY9WaGX761W/JeHohulvCBJ4CMMUobWwZQUt
0qX9e0oKBmIshXFI2n4qq6SsG84CbnJCCp0MgIiXpvK40JaVO2Lx+nlkbQPuWGAMNR8mmP3baFu4
X5hWV8OOtOMt34N4IBuLdjLVc1nYzadXM6HYzZ5du+fSqkx1G7SqRtVyRq3XJM+cDBENvnKP9mOq
48DPCXJqpKxjpk1Ng37PY7yXfZbrpPI7D33BLWgalo0U7GNHG9Hcm2i05nPKsAiRlHWtXbcWzwNy
ebk3mSqqlyot8TMVfFxqh5ofkeVECCCsPbW8k8lTU/KLIO3ywi6a1uzkVnrMFwWUwu2gaJUS7j9l
Hzdi5+i25SxAFurGYd7ni8o6lUD39P4riTU74xCXE5uiasakCoz5bylLlfKhQ1aQMuYH1x1pfv76
QZs5CRKxzHZRJVxrV1lp8C3lQhjDgnCdLKrDbN+WUXYIWH1+W3lz/8O3Kn4tvWq972hCrZPbBAHS
GQgl6lSqKEJZ9tSPEIZFO/wFsaZjByB37tgkv70OvE7tLk/FdLNSiy97uymsv+Saz7creVvZcRZW
+DxjNvFip6rG/uSPG9WsrE3p7HhRigrTLmmFO7eeCMYyUKRMsrq0pVBoiWmiQUiD902ujG2MM7nR
ydOpTh+HylP5eQXo8HeBN801qVWBO7KwMJfOIRfa4gIY2V+adBu5uqjmVWQdV99H4+vtarjfiAvq
dqWdDi1PKHS+jFMrmJEL+iiajl66LOlpdnqIJ1Ow8lrqkIKkLMLCPdMEYWUbedvljrNyFhjZGf8d
tqpw78kNBRCxHZ3biTVsDFcZxo5BrORiaWrxZsk+sjwPxddGA6WOLUOxascT2k42y950M5+5IOWU
wKgyz1tAj4KENbcQ2R7ZVMFhDJh57uZZ+vNpJu+n3vmls3FlQ8kpnmnNddL6tfUdAbX+FtI4FR8h
HeTRpgkJrn+Su7lYeR1f0FKLcdeLNORPdoqTGtDGes6VPwMoY4EqYk+grSzBUP8pUtiyO2JzVXZw
52b5KEvT57s5L3z34NGbIdOwBXk8jmO/cAREQWmfB8F9fSxzEndv2ZqnxYH+K2CXLXJWcKTGYopZ
MMSzTnhYhEi6eepvXDOy1KFJOQfCsOTrFaL7b6p8fzyGuUk9KpC83DhwhNff+gu/vF3d5dOTqaE5
mQvJ3o2j/orZC2Td5iDTrVAPW+WaKPFH1xsPPndE8M8JdPCOJTZdDgsaZnAponD46/JeM/+oHSZy
2mc5VmwxsCUnr1bQKlvf1DuKp/7O1lZxU9iDdyjFNN9FOrMJF+BKuG/ZZPAGIjn4+63C0gAUGA7u
HYAvMpnoXfdJB96mdn1HdumFta/eq+y76KH2urVM0PprtkROsnnBBOjWNwr8Y2K2nFnoY2EqTmPU
MVbxl9ax9gGSIz2NV7yvozLbW120fnna+InvsYSWBLn5ADFHUTr6Fj8QqEs34ZC4ciJFx7WNU5dL
3Vd+AuU5q9ibjUetu0ka48AdsJsLj2gOyESvRkmKUsMUjSjUHaGo6h8JkdF6DPAcrUkRbf0PVCws
cMZs2yBteNthxou9t/MsvRCHa/R+cpf8bR18nrWrmvm8roq+HVH1io+rzFg7M+X55yIY+8Y+9zCg
a/pV1UNwi1C9PIGirP/hiQrwGTDmZkID5Ep6SVbW7e2Ue3AvzTx5+zGXxfuobcYwMzdhYgHdrrFG
2XmGkxl/lglyksagCB5d/7qau8mIKLvO9PXNqJbwMmRt9NoiGd+zGab6HaKRbmrIPHMpulI+5s40
PbS9Pf6xtBtRdETT/NDx4Rj0a1l9FB1F/WbkuMRG995vvfGmgm2R9VYqWd/U3WZRd2HDS7zIWu66
2kJK5C6pZcAe236r/e3HHhm86+kK5xtZ/zEh3c9aVNQ1FZKXo3xr14Xesr8Ojvf56HeHcmn0cbOD
5lcvlXs2qfTPw2g1b4M92DfKGwQyqkdLJBudJVGL1CcH5w6ActzTR89PoKf/Zc2k+D74ME1BMpGo
bCoLkpkgWep0O1VZ9I3/joiP4qo/6e5oBdo8wMH5b9cX+lg6SHpi4WPPm5efGleZY9iEt0ozAHe8
1YuJ8kVgll31Ccgb3aP9HqKoemqq0EHe5K7dtZF3KKZ1uFFkPTTW+AWh8FuPMyhCs960IIox/5ZF
p66/3A56aF/TnuDMXa4hcea3XAvaK9I+x50J9dQmkHL+W3jdgbWXweDuGnrNO5n5AYy4Nv1/vr85
/qG0q+BuG6ruPA/+oBj99h0kfNgCj+TTPb51nm5mBtDeYTMOh62d2nGfFeVKmI22g50flvKPcTbx
tGEAfe9DTCFZq/qHVjTqvxlenNKKFIdvv/asj5GG4kv0wnttRG0/oGa3j9ZQ1ZdOiXlIrKx0D4q7
4tZup3ofMYi+QdWnSh5Xp/7XglkC2rRLFoee9vcj5BD6uxPdr0ZeSaPJ7JmzVl92CRsVV5FdXCr0
4mMII41gRtr6u9+s4bfh1r84yKX/ohriKLi30Uk6WP6RmTV1TneAlFjuSK1s3pRtqOLDrrthVIZt
vVabfnFSY31LnCd7ygDE26ljXhdtzqfoPVDRrXT249B7byHvyqmcpxw5Y2KQmZcvinv70Q5c/irR
B87fPLqaLhap4P3keuHMrVAPnWYAdY9y+4C4FrxHaqtvKZFZGszZFTzapVd9cDkHSHepc7EEoZ9A
EGvaspMut47LHFY3VgOZDTgkGuQVu17+up7InhYfX06VF+I+aMrleSt6Z4ndoXMOk3byLzGl7mc+
992C4aJfzxRrYsI64qUvZAfUnwtxPkDDtpf/9lnq8verNGc00k3OFwMB84whSUOrrD7P3NJW/D0F
AvkjBDhLBKixVXS2a08wi4wwMHGMEFqzhgrbwDTzvqkWf4xu6nw/t517B0ypbwx45I0DwBGboNke
FnLDsh14ni0SOTeAkGHGUVfRR+4ZFbaPkS5XFH0miG+pGvKnEtEbtNQSC+Nm1aqvcU2bEb8VCJHZ
RPtfNg4qGUDjwtg3MqJpkDlbKewiWzuIQU/eRZSR91oYbEk+/q8fdBUIRNcLt7e2ifD0Rzi8MI75
VyfWRQnh/KW8qtmwBS1qzpv20quwsjlZd6Iosb0n11i5c6EbY1K0RUKMv23dzVbMjM16d7Nu8MHG
cbR/phMw/Kns1Fz/TKMXjEeD/7D8Kqu1tmj4wrTf07dscheOonyFhJQVcErZ2PUezoS1z91Q6Y1m
qvFtkog23WPLWbamlC0/3Fw6F+we5Xqm1zCAfNetnHh+GDaQoNRhy9I4bVlTGz733VqZN+Fn8HY7
FPx8O+RBlwaPho3rzp2qgaP3UqrwjCdm+4947LzeZWs9ZqeMXqB9bGqKhgNc0LJYh6y363C7b4Xf
Bfow0GcU6jgEzOryOOwmPWHGi/Sav3QdXO7EvWe28LNBevD3Ms9b8zq69RX3qFy9rrgWJNzycHR7
qI4cF93GJtF2RXvYA8qGYAxmSztcwwKUwrqtWihGNs8hydDdtlbhDBrGG3Gp2y2gdotK3NnP7PsG
pSk8OfVgUr5PxJzuh0POYZg6b509mbOTsrLjox62SRxB0XIzxuEEy+tSwKcja7OscAjXgVVk9MzW
IQjzWb2OIuBiDkdiJ+/BYvqRmcbgWiXLQbEQvPl2NTbnCaddgChC3X3xQAYiWtplnneeclLyzyvA
zH0O9VfeZl5g0oSfOx8sVDQnXP7wG8nA8P15+R4x3Fqva89J+TUEVr3QH7Ctm75HDaq2PgnIdkie
2ahcyyd/NHZ/r1F0nTNW6tY5kqDRQ8p7PeIMT0KpMUYtVZ3f+xpNDyhysNy9h3QTHKs2bcw/32/K
AaUGAvkFV0PafLTuaKNDz47DhMRdOurVKdd2fr/UuGAZnLNjxtnlGJHS47b4CyobTRpXh2sJQ+Fb
Q58mKiTu6MaC3Eg3/B6hmx+E4+bun8zkgbhD8Vz59faDGNb7FIkrfMXZgsHAarKWvNutjYrHCnQ4
gINs3PSEmzJIY9Ll1+1crxj0HoYoH1LU/sClv9gE/9Es5tsK1UmE47qsu5xZmdccmOa2+RNpPbJ4
YJsHB/IWWiAVja8lMyA2mPX9g8gmRiGxEl2pop1Bt5DyyA8YBSfbCkpIZZzJY3XGyj6iHgc9Unrs
z61SBDvRQcs/VhWO9rdX+CkmkdngWdnjLNYpkidmqGt0UNpH47FVFEF7zSd07KQyg2eO7sqOTffM
2R5SZY95z6yocbTrfmlL8IgEQykcwQ7qgN47Fni3uonsrJT6FZ+NXG7TicltzEkn2iTl1xmM0H/X
YcjOFY2Gx2Akn9rvhdW63aOEGCoeUjtEF+8YUvT/YD5rdfFC/hrcShnoduwyQ1EXbfx5OsIwzuk3
idxz/6/vWjmcG4eB7R7KN0t5ZtXaHcdgnOtbkhZEdAxCBhcnFbQbK0SaNE0TOwAI3UWz53pfuE69
Yk+M/jw/FvBM4jAwEcTT2mDDjtcgZESGGxkFO2toypkGqm7bC+Von4fUIXUnscpsdhK7qHj2DyET
b/VBzWi6Bv1bLK51kVGXj/OB68VBQOjzIBc3q6hhXE1uiR5huyRlnevDb+DbKXqWuaK3a8b+xvOm
SCO6Dqbwki7wxGqYlpjVfhEL8gMqE035i7/hEwG+td3pTpRrExxlhSb0Ni81G9swNvDvr/IwXMHS
4/u6mcGEpiuWvBY7lgR23Sdu42I+q9Z2JaccrtaWZDpZYG6ItCn2K1/KuJ5SSY7tS9u1yAuO23rF
TZtqC07YVRYKwD5kKtw9mKAoii9tF4pXlV7f2aqkDbDKpgcKoNoxh7GwW63PDTajuj9WfCWrfvcN
8/pPC++KszKk5bV/bEM5VP6bk7r4m+OM5Qx+YudjmNNRqa4KL41Wzb+JkyTaiWoqooNUZsLADJtv
bcd0ccv5lohyrLAbHdX0GOAlxdlKLs1TME82DZFb1sturoj14c0YXGf425K8buNWlIgM/iFv2SHy
MEZtX9Y7JqKiuA1kKbzPYGvZBcqSo7E5NFqy0CHWHMWZhV0dC965870ova0D32YmUbFSz7sIvNfV
3uW85KCFa4xuVgSA9gy6MCJgd07T3nWOLstLwD2LmDMjdrQxGMEc8TBts33wGyazp8pd2LSIP8bt
1YcrStWemFFGwjlN9qpd+61nJ/36kwVum300JUleLjwqDloToztuAzQTu6uaeBpKHzqoMDBCCxsa
sr2cmC84tJHzYC6DGzGo2s9sc9K3jbEx3JCRVAbDbiAjNX9qQoTqJq7CpQU6RhKs4lX0efTdExo4
KIbzIsszwgPJzD54feHNzp7Aft+dHkI5NtsZh7Vu/uKPQPDgp3DFk9ZMPW/tEJg6S7RQ9Gv1vIzp
M8Ztw8KBmalFGuMVBnBuHXZj3/B8uSWS0aakwiyaiuXYU8H+Jze/MxfPpIRRiMkfUUyCLtIvm5VF
/Z9MgBV4nGtlpC8IQkYwkkQga3vcH15Kn1PyPWVJFs7InRQ8nb9bVFiWR5p1jQ2iknX1UxEklj36
hF7U/6Amu+yfO193erLMnnhyCHdgtpU6Lbc6jFudxMOJh9BNhKNqyTg2n9Q7HoeqOI9gqu2DD4+Q
PVU2vqvDVnhBc57XwlAIbSRAVWc3byUtc4CrEItnuEkLCRnU7ntqDHcSUXuGwmeaB11Ph0obUeAd
N9E6HTNp2apNigmt4ISNE1E+vW5tu7HG0m/2Xd3bv2tTVeUTmL4cJhhV3r1LDc91KRwGpZTq2IH/
tGMUpj9Q6uMs4mqEqE46qLAgTPxUB/qvtZTptp5WpYLxXTbkWTRx5hDsFCtSS8h4QdNhkB9OqpRE
+cqQfmtxFj9IulpN00EjvXafdc+wHXekZS8fIBdTg9mC+8d+dUFsuJmEl7d90njgZ/faWUNUr9W2
1NEiHAwaxtOzYJZkl+mBy5+DdWJ4jloVdgKJcTKon4fKKa7gGBKpi6BuLc7Zdpa+OKbUS+OpDSj3
CyrAohSfG6MOyNY8t6IPb2wJcNgxnkzNEo+BV1T/UeIrwF3iZ+laJHpseru6JuhI6WDY+owENLq7
AnabggsNtXlUAFjru4IBI7NCcF0nbSh874f7pbOOMx4zolbTnIH2lBEIkMduJ9PukEe5091juxT5
PjSr9v5LAyuYhp1n1d58KEjvKihJ4JcXPqDy+2+GVywN9ki+Kna28JgIxTjv8OKusnLgvFUuyBMY
QxQNYU2GYLmhmTRLqNNmkNeaWek3EUwL0L0c86I+mN4E2T+TcpxBjKqlml+xX4frkTOeXHMaoEUR
OE59aF89ZBgbgQXpSxxbu83fdWvS2Up0NVFLjP3EC+I30xq8kns/F7fANri6i+nKB/TBmNenvB0t
GBR2bZDWYIbSXV89E03eVarw9Q22YloqERRrsVBD4uP6Iluk74+dxId2MtFStYYnWYvlhYgJFLyD
XgcGM6uccBkdG6qeLGGrqmOvBzFDGB/LUNHw8que5bGWow9NCcjkuPjKhiUFkG9XhdFuTp1K3vK9
b+v9uGSuPnhmmqK/eFI5sRIrNIbdKCp31lfN9ttPaDDvU3v2wi2mgYvy22KUDAP3YKYkM0hntLMb
22kEBjCe86KHHzHMoBIWF1Xbrcl6Z/ig+hy6D2fGjs3OYK6q+baifFAnCrGgT9YR83h15nlvhjBZ
qapw1U4BF6igj5pM+GqVeC3CYyfKUUGPpsXGYqqqITM81NEyHLpyWM2L49ZmnoFL56zxEB809CY7
e2CNhtOAS6wwxBZtY/tgB7zZDWP+YeMR1n2RLS8w+CJ73Gif168SQkV8S5Lmlr+lYmHjueVgzTdI
U8uOvvla2/W49j48FObJpVCJVWuzgNt1IS21xQKE7Yf8MqxOFGuT5/CmBhGMOGJYlgs3lsYwAOA5
7CbRxWRgeCJCfYTS5vbmwvW7240I46HfM24M2ga+YZh8N/HIjaiLkze5unhjt0ILWQ7tIJf/ok31
6w8jAcv8INz5zvOIgzX4l43l7PxaSzdMZYwo6lXOXQVJPQ/71Gqm5thZ+cD7PczRFIRcUmo2MrGX
lkSJXdD1GndLZZm8OlbM+4llcPC0n1Dbc++4TKoJn1pFLsoNEaedeS4bHcr7vhNp89wjsRZ/uha0
65DNW6TvLdQ4P3aFV7CDh/4+/5YM/9OzBJ/mHuEWtZOJJdr5zso8VjPaSEDe28b833+2VmpW0k/c
5vo3oHHfLtMauv0VoVxZ2NVzhSB4tu7k1TepsrbqQ8pKRs942vDv0yaXTpPYmhP5FKWFb586Jlze
Pmg5gW4Mz0V3JPzJhfTRFiHCYcZ+imRd8Jxf1ryz5mvIwEYPIollWDiU1s5zH+FyNu/k20Q+5Xwp
7jiaYx9GcDPI3vOGk0euQX6ZeMB8P8FEENRnZKnO2cih9pjsjGrLxb5GvJGGOxearEvY3pGBf7Uy
FP1f8mLqatzNmCdJ5187sXg3erabRSQbOtb/O7UFOzK8b4EPEzfwJos1htZ0xe/sUo5odkv66XIE
o5zze9lhvWHN9eZmB1UNSp6Mx+gqI4aC3uIyLBsmL3zq7XjFU32M2Hf81qyVptiuNUjArDrnjBO7
8Q7NJmpD8VFvhAC0ONjCO2qwxn6ccM2t/R47PuESDifreGeKzm8OWbeMUkOSRJb/TamekSuGC5iW
bKj9hj4TRga9GupKfNJAyIUnGnhp2XkeaPuQgF4q0rtzjBxTcRstWd7QmzelcT8FsyrvqSs5sM7Z
gsRx08ACYxLkzppIKiltOxkaP8yYJRaqKS4jSmlBZtHGYUYwS8eMm7iYLjts/MHoacr8tT8ORF4N
rz0AyfV8a93Af69XuvdfghNC/Tb6TYWZK3WWAPtdg4T6jqHGIsnEh6V9n9rI7Q8d7XP7CTKwpnB4
pJXkP7O2Jv0E+Cgo5LAo8hpDXzjTk1hJMkZHs7MtAbes6qewHq8Ii93ZlP99OOKYnPxqFkEctV3a
+bdZWwHX9wqs47CZYhqPKzEv+d4j9EKS0dDDX9yWKsAFHHnLUr+0nqejB11uqI+zGflZ55DqzU5Y
6jbOf+aMr1dT+0jO3mNdMGa6VMzGy73ku4+iXbmoyDuqIOw/h2sYAB7PaAUlmVx7/g5HQ5rjhVkf
ghO9HKku1NMsEbwNNE7ArzT0cmbz9Hiamt9BdyjeN9IJZio24NmSwt6H6IRbSzESwkpo8VmRbWpe
kaZM84ZmjD4at+OQzXeQCPN2/Q8zQm3nCOeJ0xgm2rkdNWv/YGe9KoP9GrU2Q+jUuKwKAWfF0zI1
lounvXPMes+92SJKCYO/A9yyLYcpQ2zPPHqCopRDDT/sghEUzLXy+zTyOrHDEGr672UdNn2C227z
ncp9AhBCyh1Io1zNBIKye2aUMowZClQILV0ULv2dl7lV9LboNoLq9XRoeTHHV9bRfzhk9cSMxhaJ
Fybs+MghLtMkxwMXvm0NTnuslnnKsbbP7YJNSr1sDXbytgsEBjOp7GZLWiutQu9e2Q6Vx7n0OnY3
+13rrPoRBmfM5DONlcvuarayBt5rEVnufF76igBqJrYMoVW9RgFzpiJ3D4TkWc5TVTe5eZIrE/A3
Q3aC/ccKEUEPKUEl1Q1eYvJcJ2tqwzT2M5n6RCsEOryfR1PWlzIfWiyiKvfY6nLMVm9mmWLvkrxf
gOiuGaRte91YijbuFDWtvWyqwny10aj5MjLbvsxhJPIHHHGaVrBvKWWSBlNIcxSTRiCOgRMx+SWE
LgECoNxl5BTUUBgZJo+yD2hbsRWk/bZHAWaGGsLw04eJ3Pf6PZlOU/TAZLfO/8fRmSxJimtB9Isw
A4EYtjFH5JyVY22wHKqZxCgEiK9/J96urc2quzKDELp+3Y+fOG3YSKH3OSL+bDtuvR926AWqIb89
fP8EEVHESAF7watxLNflDTF2rF3gGBGXWQlFLn9lRq/yPBE+DXYl76m+3BZZg54ZUcIknlWKU2nc
Rk2ZrZ8jKAzAcHREtfgVMH2nPFp+0Jhpn/R4TDEG5qUn9sCCcM3V7hTrx5WtFPo/ppUEC5pj4F5G
NsNsDplCFSdRjGOd312xN8NeDavFyaQZw5qHClHALc7mei8ruEgQCmx2ZhpbPEp4N0MTZxdEKma/
+25OiCvguJej+Y9JmLTklq3P1XnVhKVa/gyzBxLsQCO719ww9Vv336r7pPep8hty4RxEsFSGwiDT
8htdV3YQO/K6qX1SXe7WzwBe4nA+R6sfdOpC6mQs7wnolIeW4bv6h4o+xQhEFSa8kRgqMBHhmRdv
Dg3jazfOPwsBMd6X2To/o0vE0dFt2+I3z/CjbtZFGj9CdXW1U29Wji//4JhkfQ/4UvymE8gmGoTA
i20YKf2bKliG+T+u995jFjQFC02TJ95OGuJKBKB68bBoNKqDctK8OjuxaA61srlPUnPRT5N3tXVg
XJ6ivx6SagtpZAYpg3MIY+VMYLn8M0AcbO5z3sLV90Su0/WYypN8QnQS2p9fOWej2N+4YRvat2Gy
3DA2jEqeOrRIc1dbqjDrve7IJ5JYXIdp6w2eZvAJputEELSS9mbyQLhp8x7zkljImOO7xjZ/0Lzi
QWNEmY6eePG430rlOMAJ/fiXWUZ5e8TtzGA+gQYTPKMtE+3WVIIEfE4GLEXsKVit+7VdxY6dXfNv
Eg0M/Aib1AvGHR+jAxhU8aHrmJoN1eI7O0nT9dWljBvfg36e1GLfaF2a2wInY/8kqUTz3zHgjsF7
VgdGPKQxYsaNQ8fpcFNgOoASo8JaDO9ImIE8w8dSl073C3J72CQJ3hswr8ckzQHp8sM61blUaTpi
Ss3a0P/GqdcM7nYoAcOd8eRE5SH3V7Jboecmzr0u1ITYXVsmng0r33h9yytZz3cYiYBCzP+nxcPZ
zh8DrKIQJ9SYrJekdsLx0+FtGY9cFxE1UVWanP8H/TeewfIGb2vCgsKqjpXC1Gc8gXxXnioXrXXl
7jAWRYMIm9TRsueDW5KaiASuCdZ7raqTaiuDtcL+BY4NhRSbbtpM7z6CaYD7LEa+9yrtBDdco0L3
JsOLZ24c4lABPtGqrcx7IGXvXNwElz7yu1wELrhET8NJoOHLLyfpwcFRoCDn81hVpE67pK0eMJ0u
DTcuP6r2nhy4MHCvmTlV4nkNYbwAkanwvIcJ51Th8V9mqsGgXNZL0O1j1SzhQZUJrB0BBJEQYUnA
tdvhExm/GJqXeRczhRMoLWf7Z3HKEgVVzD6wpQyr5L3o57W9hjTCR6rIp2mv6iyb95oVZPk4p3Pi
71ze6Pm9VfYaRpjLvwV5nfsMayKJPA/78z5U0j73JR7rW98ByHWzcESy06oGcVFkmbgic+lAKl8j
IlNPiHSkOSE2uf6xFySnMZ6jmD8OfpWeFUce0SSDS/6Bd0+hNzEHWXy62l+CDbiJzuNJiAmOBSYM
CThFxTw+YJ6t/J8ZvkRGcjSg7sfB2WoHQl1TrzEdg0rLe0DFgcJcMmwTZmyJJtZx66WgRJeDnfe0
91JQkLmM+5yMcwCUdlsO7jhBsnCchPt16/3HeaowJ/WE6OrmkhWYWYMjQbLc7DzUsHWvF5sFyJqi
/o4XKzq9XeK+/YTpSZC4iEwdX7sORyfhIUXBIC1G0LXD2Njl04USRsWHngrQKcdVNlEIyb3Nnfa0
Lq6yT0A8SFMxW2v7anMsxpBpmjKwD21b+f/1vt/+IxPqymMi4+zeT7li7svCcKtyG2YURmVGQuzh
moZlUmHF+CGxsU6HjMvWOcoKCNJj6igAFGvh83eDqnDVrOtwrA4pHpZnbPEl4S1SxLcgBFvS43i2
vQM/h/9M1Kv58jxRFaeSD6c+qGGQaAoQGu0m4pLiXPiPL4fSidbiTyeX/0e6uI5dUpdC2B3IAxxB
DK18cdGVQpYVc/7jq3B6iTjhfhwRxPa26MdouB9bt3/lJ9LBZ1ZX2nzLHAkIUXusmpNXTEN7ztXA
YrRvuyzds0SGj5IlmlyCZwnDsxVpq30HbQILel7U5klgabcnB2kalImnquyWR6v5pg5ZhYd1KNJn
gxTo77qA2/W+xhg18RQQvUQukHm8A4eKtTqjYQQ3y6Bdt/my1SizLQ83t6KC0bDfC+oYqu+qUUCl
ELZSrQhIN1KUYuc6rAk3cYKvksRZr6bwBJo4A8ARl1wLSRN0fJHsnqaxttuyienr3TKhkf91iqBb
zqIHGfLoullqr5QoClaxcncqAtrQe1ww1x5D66Z0NRu4TULurtybqnBwoIGFk/eZq8d/6HWO/DWQ
TT8G7RXlH9bAOEEits337AcBx8brLM7synjLZ71rnRMqZ/yL9KQuiQOxi1RGkHf7IIqiJzziY3kI
9QychfynB3sZPHANQIAy6a0awNgBaiFMjY+WvMaDT8oVGTDtC+AD1eqQ4pNjJ7YTq/7+lezocEwR
vS1XrAq8BpDCzr1P4eaU5zaRGIxTP1vlpU/4+rOG9+KHzJ2adjsu7FcuKIaT4kbVgembWg+bY8eL
ZkfMc+yAEdj5XuDOnLYtCDAP21Qc/ZkZx7rDwAPznwNM9UoiaC0zKt5U95BUaZ0ecx2757pTfXCL
ZEm+UldX7AujVf5SIfnA/GNaEFsgrPHRsmBE3pfKIwHuUGF41zdR/+BSkKy21IE1vzMPDjvZiRLx
EBWP4gj26w6lJTWL241XNF6IIoIZZFc1UUWP8ZTo6MRNgMXoNFculjPWR3RbzevwzGmAmXctcr3s
YBmteC1ZPPvJ0Y79et9Esnsc0zlQx/C6EA9Z2kTHcOk0xNaEbEBx01LZFfiHhg+qOrEGyRiSmbW8
fe9oGQ2XuEN28d68zpFjvydcmGMFIGlS/51N6JW3lSa+e+TWVo8UsIbpr2XDdpMaL+6O41xCu/MJ
Hnzk+MJZlDIzv4VwPRj9uD7RkRHynnBOC1Dh8WtSRGmO3DTXZpeVkqMQWZ5IeFaFgq8Yd+fgJoNj
6O5XhC77BQqFnf637duGKLWb1rkCONilLrWoxHLjDI9EH9+4/MmofmHz1vGmiXqODPwhnODFk2ds
zTrTywsvw0vU5uliLT7mLKvflE7WU6s9k30od03BKgoASdOhGGwzkLTAqbszcwiQQgvP8zfCn5J7
CLuGbVKPS+SADZedkeM4YIVij+8bLuyBNiUSpxVhaV5fK/b6ZTQfBfjaBUpQu1Q7H2BYsmfvD7V3
mAX4HJ6Qi0scczhNdFfex7aIll1U24lCmXwyhfdMFclU/S5937NBSOMOiA+wGc9/x0RFBcJeMBq1
ZzFEoKbGpk0+ezYvyR5JDhW8UJ0wp64eiYnHaWYuBNFk/BNbsA8fnPE2vwU6MeyWBN842xSznAt+
lQgjdQwvGntG8SuqkOJp3qLSsn/o5wdm+KV5UTDn/tOG/B+55E6BHxBy5ZjUja7qXV/MeIpJCNns
NsAKipxTziA/RI1J5yyAysM9KWqrjnOVLPJg20HZP4WgMJRFahJ3lx6uaY5LSKT9MR5qSdK2Q9bd
lCuWWrRg+K8VkiQbjVM35wt+rBi4RIaVvjzg12HajOZFPYWsxLtdMYqqOyy5MABRVMW7M4uT2dwt
XdldOp51smbR6hzr7lqmZ5refUr70on3pS/N7dqvHj7wlW/2jcJZSmK67c259Ini7zJhKgIAtsAW
mqYeK9AN3V8dRsMx0rcLIXQmqNUZbpusJ0PXTFzYXgaHN+NRTAwym8jKUv6tRxJXmwrB/5dXbPYY
axL4R6Jj5ZMzOwEchOuyCN15WAYcTezgnQ0cD3ZTs7fIv1F4TazwrDC5kzKEttKTNN1Zr88fBwAF
/Plpyt41ZXLzjlyFp/6isxt/gzFwvYdqNGZb1KMIvynKHVwuJbGQJ5EIMPWORIwOHoHsbhvbyfkb
amdcCDJ6jHCmBOlG7H78XuxEYOuKa8CQFNLhRoPcdA/LnlnZoyXwdWmjEQiI52O1gmI8/w1RVosH
VbqZIbLsADfkyKyH8bEdBkHondxReczdkHuscSbiCBR7NewRVqpGhkUTI1gSQNLE7eriOLR+Z+56
brrm1Fdz9j2VHMIoq+7yktlp9vfGruCcCrZ3/Q5BiDsNNG233yoaYU6AwyfU+rw0L0lWyPBQ+/Ns
DnM59z95wkX7OhSPz03pSADVBnMexJ3Qh6yDjXYmS7wG7wqTv9pXlfWrzZKXPMSB4sW/YZKfP5Ks
i5qdahq/3AF9mNh1dSI+NmtbEAjsits6s+p1BDmBSbJpqr8YDTN108HCffMEHJ0b8EX+E3t+9QZi
Z2WbJzJ9iePJkDDHiIP5bbUzYcp0WX11jz0t/sdGNYvOAdi3+YLJru3vk1A2Z6M7PKUAI5JXgtdA
1SdFrBrjVdnZ+6DOiNgXFSu4fJpKf89SwezxFVryYb1RSDqUQHVXbFeKuReQUfIvnKbazoeAeX46
lJ1k85AKeNyHjsKCdAuEIrlUKUaWHTnFaj5Vkx+eASSORxCGI+GDOU9wbs9cTu7JVtbuvmitQ6q7
o8uCMBymdIHd9lj4Oc05I1Y7Jr/VVpw9VeSGB8Bk66uXlsK5y1uWVVcE+kAmEVIAX+AUXPY8Fp/s
X10eWdtNSXSvwjJ1nllNsT2KFzmMFzfsfX1e+kwNhwIjuLMpnST5u/QpKArFjQ/47iKIY4V6ydwT
6Uim36RhIfLSV7Fk6e4skfwgbF7GvD00hgm3gtq80yby0hYLuS0RiHwbsTdco6apd10KWRvoeDaa
T08kjBubVOfj60QnGNqvNw47MzpR8ayuZuHN2CRO/1ANdEgdR0VZ4ZlIqGOPY+lGYMKmHuPO2lfM
s1qjXWxXfHYMjvRdDbdmipvmR0M8eJhHpu7bdAAZiwUVnz5CTAAmfDPqMmxuUfgBi8G5m3pcEy6H
/2xJQO7adS2fqiBSPyk/4x9dMuyQ8ecXiWg5TS/gQccBwVGt7H8jC3Qf5jnrgU7iB/e7JkIKz7qq
2RXRGnen0OLZ4lirEu8yREl0WbT132Rc1PfUFwPW8bC0veWugMgVRAJSKSLm8sdyfYL/QsBc32Ga
ZGeeLRg4CaUbr915udNEX+tMW8aF9sE4PxaamZwpE21418GvI0TsQEUEi8JxU45EM7YigO26icDh
vLK75QMubZNyLuTTMh64Xap4V8nJB2zcOuWHluH8CsYcDbED+faGVyKtbqm2c/RnmEWU5blTPhzQ
LJR7D4BZ3jU+6wY2lUX5Y92suc0HNZT/tPDdgY4WZGku+jG0U0oeWFpxHwZeOU12ZMM1B2v/MRON
I8pS87mdsO6XryOlCdXrOK79Xcz2t/6KZSD7R/xQ838j1L5yq7zV+8ttqmsuMKqHGi/EXH130qke
a+1WGPRCAVnOVm6Ccd0b7XwnpEuWiIkG5WRM3GF4SnLJsjHi0761U1n8GD91nW+XqCyBxWiw0YHH
ImWWYfxSO09E5IJYEQanRSMFnKHdTMETe7jIfa5XbiIcvnUrlxvl5iJ+isjN+zsc/Ut18dp6/J28
xO2OZk5Ue0NhpGKVU0jWk82M72zTx/0yId5Z7e5mEaIubUbprP0f1QV18oj/Viz8Lxv3X1sVSXAR
MhbuB3lW89yOKp0vuqiniEiE52l4r3hzH5lNVPrSkU9ItxO+9WU/gId9XrADtqwcjD4nJZr7nxZA
L10bvpHHqtHwwLnfQ1winlDijPjEphbKuxjybrGZYvyetIpRunCqEpyXJO/KpDpoN8YUlrCe2QZw
ovdAx6nkNEXg+I/DTMvgbWrFiPWqr8yyZQuGrFjPyfKU24xSL67u47S1fiE/q2Xw2mzbZl49b+ou
rfFnS7h3eFT6nKQPlwKQiEPq/wtaJIM7F+fVO8S90j2mLCYiKEJifJYzL6ldmLdipVykK8dfCRyN
VV+CMgObll/2vuZzxlyjCw9pZdWt3BUla+bbvEfYE7I2wUc09sb/jrl9njUFCciAtNRUP35gfb3l
otMSM+AbgR0iHZMLUoPHWL/W3W0xUjm5IxaXwlltmaq2ucs+awM1b/hsAi9nX98OUpIkjvrvpGqA
RAxrMBRspEbM/+B8118n9ZkgwEIHv2tNWuMum41lyRVXKTuAlpGm10YwqjEKtxsaPbiuQeLFNTAN
ymFqbSbodGA4I54lFSj9QNcKgg2L2yzaymq2kEw1PY8D5vMBUlJFzwhjVnuFDmKGOmGHSBHFDI4J
r4C/x+qpC/WW7tqmR8HxxCs39hASv99AFqsqyCx+Ls1G8Fr6z7OYyqHjDu0PhQEZpRWMFBzFKTrd
xp3S8ZHUp+HtzQsyBxwZzy8zNpMfkO/QGpJimi2jgwsfjNwzTmdp5XLyuBwvG3QY0p493KYnjX0V
r6CCobLpcQz5O5iQ5jOvVpiiFcoVVStBHZZ3xRqBzohIKmDrlVP7sWoW7ld7UQRcaq6f1WrNkScG
IA/MA+epxzOTcmEr+4ufJC6xSukIaMGVCf7zExdZw/F9dShs5Xxjr8flJYekfDBLxyGXgvLqUH/V
8IbTAkBsVNJFhhYq9LbqrpqxR9jhGheBH7pL/EW8dSJ3/+h6aps9C2n815WpBZ/ENC2/CCX1qyQI
KEFysarZiNo3NPCgnJCdgLxXg4ELJTHVev1sq159r6HIoYmypKEsrw5ItaXjmKLcVWGIgo62uvH8
uH7O5wgXkpox3PKjTeGPhal64kML7TaH4tGTgysK5+DmYUc/uL2abesq7x77uhMZAc8CwQGr25hv
fZsA4qUxdlVbj/HsxTRh/8irUwEolJzo5Bkbiu1DXNdvtTvjmV/ydn03dYgJkG9mnW+jKYwfCm/i
osCkbQhGCseqjfEEJlFImy28nZSQ3SEl+RJv6XSuPSaEEgUc73/3NmmxfsEQKCMCm7inMxaGwOXl
lP93nY9B1q/u8ieKKgnODbMV1zh+39zZMrRP21DzEbTGIedmySm7NGo89CJaYO3C6403V7vlkdqZ
JiFjOxBuL1FDim3J9/kM3y7uL1axDt7kcC3Iy+Yx/taZ3MvnLKoZEzwI2KepEuyVVJPGP4owLQyT
kODvIerC+M2zNcK54g77jMbJP+JkvRbYFJovpjOaLtqvbQTrQ0PdW/ciTtVTkXn5V2eu5EESd86h
4bWTb4dO83RBw0nvQ68mT8ztgWUhvwjexjZNuExHWbK026W4jiJ103BLUiJss307+RrRryx6zBR0
h73iLmXbThDmGsW2yXCePKwhuxGjwT9ndbJ/NAENgk1+LM5pWK/vE+eg2SZaRR/L4gw5S6eieCUc
PH+oWoqYGFhgHmJgSe629WfYe5PLW2tTMMr+SbSXIuCGBnYQK2yGfr/Eso4QgQ2RXFUlL2Wk2/fE
ompdUn55P9gI4YgAk2PEX6s8ukTYWIuDaqEjYAIYzb4xafQQSuuYvZZ1fivqhSPZX9Iyh9Uhu4dJ
N/GPLfi6HAhkJM6GDiVR74FHsmCcWFOgQ7P9pY4gZA5du4Wlk5HL7O+kHICssozyfr088nD0BYvU
p8Lo9KmqfbAYEwb/fLfALm63bTvOUKmGwg3UZvaF4GFx5+BC4sz5SpCfEu7gS3XP75K9taYS8szq
i5+AFFBmDg1tTsxYeulu2hK9excnvuXfIPX/8VOWaf2GFY/HnRFQP2F3gtTkUxCAau/Wz50UkEIH
c+u9xB0VHWINrJ8oEJrJ8KgGrLEbGpX49jZrD3SCLXMW32SyiL9dMWD69tuh/2+ecB5QEdLOI8Wf
I2DPn9WDjBJsaq8b4vsrHQA3Go9Vi+kNidrHyY+joxHHGba3+VBkAAbCyDQsLJCJcC7RL5MWJ7zV
HVoCJoZppAnW5ar7EUmLRn+wTJHyBC6VlSYbNfjDbLJ55fR5vJzYNxO6aqfBnkqKEbgbRlVOeVdC
Jlvmfv9VDOEQ7+PcU0CW+zD/7jiYvohMUNnVjm2SM2HnyHZLM5JYHdAnf5OkC9d0W+d9NLaXdfD9
+IwQ3JG3TbDV8usf5GCC24kXUf2Peh7LVDtq0VwroYbrKAPGrWak6BKT/I08DGM7RNlMEjJjJXMU
XZPf+jW24+31MgexXy3E0SwhABKdatDldi3QHIzKPTL/fjp/sZMOsB54XbPcWgDnCeh4Qbc8v9y2
nrENwWyd+mdJyqIPSfZEdH0UXN0JMmdoNGezDsNr5Zb8OeoobPdQLAgim0g58VeSQrXiVkbGYNPg
ua4e56zSNLJUafUdIbkmJxON8aszxLPFbxgSp/Hr1vzX24CMWA09kg/GAc1LSzRT/R5OXzwcE923
L9gWB7kxXHvBVjRRTVdONizR60jD4csMuxszgZ9oe/IWH651RqmOPSYEq7u9bBu33o3R6N+z8zEj
RwG6a7whr1X1N7M3FON3xprV/efgVxe8JbSCt0Pw+zj7S/iYzSiu710xs3Yufbebz20V1wTCQae1
aouYVagvw75z1LsmJ2/MncJmxHE3Hqk/55bhhi8XLunodzIjCEB+FEfdFs3qJ4BZtGSdnJa9vNEx
FkxKlYq03IyB7KiWguqkxUOcXq+BHQUAK0DOPMQJ51dViQVknu2WtVsOnAtrSL3sO1elA9RuUfnz
A0dLXv+TLLqHU4BwS/GHQdXfQBHKmj/k21v77JWhfbZYWJGqlinmC96G0At5VosZKvxaij8r6nvO
azyZ8lfYzsnynutyam9dbxTiLqcKnOOuLANgCuQF0huDl496o5o43D4KiSeRPq7+v4AqhweUhBLi
UVdWw66jypurqmTDskFrT/VDbAZrT71qhxte77xqyNvN0y+SGPVGEv8RpgObYjAzjRheM1s20d1c
yUTuXMPf+F2Zsg0+SJV60VME25XfNpZkZFdIWZiHaMYyDxziLVfrDjbdnl1R6h5mY7Ijt/Ei2qpZ
sGjn8TPtpsbJq7/whCOEwjnC85jaGfEOaA8QyUwtU/9KWgoQRhYPqblnJdDKfWvQ2D/NyndE8ZnB
8T3gaVDFE7wxNiRBaNQbpsk+3Iy9nR9yPUM4atZpxSIKzzU6+Up2yw1L3V68tbpbp50jB2ogN+y9
yXTPqeuV/7EsWPzzQOZifNQU4HVvrR/ymKClIHtIHNk89L8ze138RFGNHWP1dARN1OC1pyZzxq7D
UNJQrwCMPiA6w/qou2EiZeyqcfoET7RTDPGrD6yL5CtWjPQzFmHuPsM2nMB/MeVegNIM0b3BgaJv
FevaI9pH0+DCx7xwJloCxGf1UCW/gXFKtjkYn4VzLiYnLF+4MGKUB8yvBnfa1iVBlpc4GprghRCY
D04QHY4IH0ZIZ6sBWBAYJJLswjqHIfBS4IUIj1z33RPWCBW/sPyjk8vDV1nsutCKx7kucnuSwA9u
5znzXtKkIoDokBbYV6YpLrJx0d7YWWTgVYqay1Iy8uhvF39St0t/TZSEht3ZU+2wS7+M5G9I9RIX
IWswWeg82ApH57ziicxJMbqwCR98ndEc6a96tveskbBq0vBd+H8rj63tJ9+pUu4xemL5YFKRvMKN
wsP5l+Z4jJcRkgJdbioapprSeotiwSU3IhWxiQLezReByNXfNS3be5Jh6XjXJ06CI9AFwheRSEuI
pw6s70kggJXOE/bBI2apO99P+hdMTs0XM2yUfiX8mF8m0iialRAVm5Ribf4j5zbE6GVKsENaliXP
z0ub5U+4sNdsN4I/0FsD5hV6CeuDO9TegcUcn1Khtr0or8eRJM217Z1a7GQZ9PVzajvtHYK1Zk4d
F7yr4FPm1dL/5UYPMq5lfKiSBqFAxjmbiGZawHmkdZ/sApZKPHVFMbe7ifex8yaRdMOPcXReMxI3
hCla5xhEvCqCht/whmIIEd/R8LJOSDd+y2t9IGAkuLImnVPet8GyEjIeq4L15NCzUYtttNyOgppq
rmmgzCnhSGrTrcQX4vauVe7wavuhu+LcVs99LFGLnbsBRHrwCDm/Co6Gb/twjC3fuLdWcL3ajB68
OaBzyVQdy1Emn3keR/9iLMRcCNZk+q3qsKbsQZsOJAFA9z/DGNaUb9K902DHaZY35lo8HbaYvNug
wSpFw9eccxnpiWqdUhRMktfUleRnr5PAhXBIECNdC9oXjgURjK8I44L9c2Uc2IcE0ymo056l7r62
RVZsQ5yF5VG5fUHVZ93/qES5LXO202GcdJLZP2Vc1tq9xOR/2yes9Xco6+6MqNiJGcQqaW98zpV6
mGwv2SBBSnHfIOJApYNWzQg4RbVYb5e1BNbr+UlnTnWou/5gXUR3zDm9UFtaXz3nVJHdZkD3Sxhd
IsThuaWa0UURjEg57VLWYE+SeyREUdjHWmNeNQXPoXUa+x78v22m7JeCqK2g9u0Oi/1y5iYU5HdC
tN0Hk2mtj8ILJVAEbQC0ZyLXO2JaHakcCGoHP2zmgxNRErKhS9cuh1onQ3GuCzzvkFC8BMWTLw0q
XzhHyzFlv1Tfe9wQ1hspw0nuxzQS156PYirbk5B58JiaKeg+ZUGNNOUhVpsj29zoLaVEDBqbYt9J
KjsGygZYnrqCQjjjzLgkBIyDiBtVEPYh1+0kz8LuKbCeOgehKhwwt75eDx7iWPcYTqv+l+B7ZYVh
bezVN7rN7M6IKwsbdWndTQ5i/Q1qLesNpyXg8DiB56f4hsDFoxJxVxw8LhzXJpO2DD56TPOEz5fC
+fJ8l3wbm56g3uPGM36xnYBPqBPrh/V5FVmfLEdBHCnggk1EX/BxzD6beX91nBssTfhD6jrlqpmF
DntYmHrEPoeqPHCcOI84GDtv245ErRPa/aqw3sdhEE3bJmelgLt68JlMTWP+Wh1XN3LBqLVN0N6T
Y2j8sIeeBNsn5CoZccPd2joceIMTB4jODNPegrc/5EUwN+CKWYmsYAdW9plhnuB9bcKlct5zPIg3
g1HRsg3h5dgDTYIUofYOvgFulNyEARut4/tKKKg+YMUDkTwaEEX4h9snDjj3DxUh6fo09BEXPHab
bcNdaSFzprorg1nK2gGEoMYPiuswdXj4iHDENulrihPuL8tEUfIZLggYmKOEf2rruH7w+qD9apsr
PWTtYSb3SWL929LRvPzHVSxwlcrWvak7z5rv2i2S7sklwHjgwtwx01sZNi9eV8vsErHoVhcXoewY
FP6ApWJphPvUsT7E8+GF4ivwrk9KEYuZ3r9WtnBQ/JiYpwV+OO9DqklSbibGQ/z2vKzbrV0G5Zui
SMqD2CH4+R+7TGmwq7FDRLuFT6HaX1mqAUc8VZ4HJijb8KYfh/J5sO7kHgNDAecGDgYiC3s1QBqT
cAnqoJkbJz2yTA5ZHOosjeQxnTpzXYZof30O8mH5peki/NdzJbqFCpljUBC0Vx/1EE3rK2ZybhvS
W9LfwXTZeDd4TvrIgQMhC+PyCFbMB9268Udu+ef/d4R8uLPlBYkHfkjFzxhldD+7PYGSPaRyTs66
yxvny9Eke4UYqvihygv5RtijdT9Zrjbx89xwTmKl5FXoUqS8dnLrSXcdP/1lch22Rlfrwy7P+zjF
DUJ0eTMzAeCQr/NuOBeAeaMXPDoBaCyWos6nXoPgBtSVHQAIlh5xqaQyUMiN9OGnu/wLcKqSsA4U
q+Yye1E27wKuPLdY/XR2x0ekPol0VpRu6C6aqHto9Z3RID1h3HbTdDN6OaVym9yvM77QfOTNV4Yu
FH4EndaCwaGpqOhCcsWrzkzEx2L4fLnhgdQKOHtqerjjenRuCf+BjRkJsvyFdZDEnAFuOp2HIV6a
k4rw6x6CiAP3knPDkyfXl+mdYpJcH4NuxfSho3XJKAzJRXZmCsaNvXFZVKaX/trF/YinYF2PbiE7
98H4QMhrYGlYAbwartWgesMtteGnJf9YJUI+NX41XK4h2XXfXhcEwDL8xxCQ1T9h0dJ2Ey4p3ML0
iu9IAHoXYsEhS7g2zjL9Uk2znn5Gp9bNiPFriOxzG+fK2Q/zcn3QhQgZHbhJvWSiohl6M/MgfbGR
c8Tn1eHg76Ehpv6jNxcmOScdw9pdXUfhZaXaQt7irkQVjPmKj++ImEYdE+U7yzbXyQgNxg56BzpF
jXuNaMHbNL7GYLcqDMLly6aphk/M47uM6zaJ1vnVAeTtP0iwXqyf6ZdG7t911iEEf53Z7nC1D/09
WmKoDy1DBS6MXDG4Y2islq/RNgZhcejmn3LuUvsop6UnvD1OCcU5nLdE2+QspyeUFM/Df3f1V/HK
ye9hYEY1ChyCGst8SrW2Qtq5eaKwU6tjPrFQ3M50iFzcegzpu5hHTtGqKLv/cXQeS3LjWhD9IkaA
oN+WN+29tGF0Sxp6BxIEyK9/p95uYmI06q4igWsyT3Y78H3R482SS7tEPqO/Ca3bOE8tmWTLJvBG
olamAf7iQRjs4BDACITfmcDJXskAke4FhW/Er6GzuTkoMAJvdgCwv4WgHpGfYuec9Zudoyw6NIXr
XEhSQrMiS6g8e1ahVFP9FLvDtiTaExdOibSJgI6ydJsFinAm1G4FoxMePKZuPyIpl5R1RDI+MA66
iTOh0e4y3Ngrn4aF14fxgwrE5Bo8GAOLpj0wgGHFDmX8Rj6T5EhuownWuDf0VpFE4/Vmx1C3e8pK
/NjbIR3pFFC4K3IRbgnBiwtwbhtPzizY6k3Bn6hvdPc+4fyWj6x8hdwOYeYi/QRYeI/usLoqaIvr
di0xlpGS1pTmQtBe+c8FDZQdMtBnVy9SRQb3wBvse1sODvLmKXGuJalK4V0hvDW5FEXQ1QCzfPsv
kb0uPjnK5ucmKaLuwq4Wr+wmYkH2XCauvZGKhWGSGM9oSD1CLQkytz3NhWFlyiDKpcxx9YSDlhzr
aZ92efeFCXGtH/k22/aCh46gtqUAh3Zmh4ipgMfcW/6WlDzcGTocmy2+PklSgWSEveOiYT/v9Kkh
prslkoiCOq0D0kcqdO09/vt442q8VTHgXIHItuguNTBpED5Mw07RQAQFLEGGWTuNFooEdBamLyvK
wOjEljC07/UUYUIZITeclK+qbIuU/ZZBSRBO9zJl6HfCxDTOa2yxVnK8sex7YnzgPzsdc4GnjE+I
uPQ8ZcTjY2A9Rk6JSLVn4/XdNUQOb3qjNNqCyLdHZ2mKe/b20j+WnCAXI6zJkYYA43xI/ECTnMIB
XHp4X4O4fcQ4K44hqTYgK7tWjYclR9D/yroyeyNIte1PbRU7R9NMpJGIIVaXKmbe+GxZd5bf2OQ1
nLs4XIu/qnQIRIULyoPPgtQbPmckG5fIGQSZmRbX+jw4WXNnVly5G6sqD85xhLF+G+N67i+Lho7N
FiwJ6kOkHQtpZyG+gX9jIOu4/J47h4wHphIz2zRyVYLscQaBZy+QfACy59A+/wN+qNEysdd74fvP
+f3iqIj2lQeKAD3BVOvPuk47/NQRO0NJRjETSPYt7Z7rUPnHiVsHZw7BTu5GLTUgUqwW+q5p2VU9
CYULitkF/mESUYtub4YS7iALkJXyF4wvqZZmTNd9agzo3ICRTHTnQzN9ymcy7LZ9nlefUxOX3iEm
dr4gXX0NHpfWndI9PqUhwK14g3CvrHKeEdGw4GCm6yGHKN3kNyYkgDeARKbhoWMoHm3Q1fS/YdLl
TJ7SG+mwpJRjMTbjoHHCuiSwr6TF2wQLmITnxAi0hFKU/XNHVSZONAryMxi1y3q4jM2J/NF2fbIC
dRYaNLTYuKlXcUV1RPCYVX2cvORRE6v9KkvFWHiS/zERNbR3PHl/KanNBaEoCmTBWQwaZVbiv5v4
mQRKYhW9yxD2+jmGZxRsHccg/0Gdhm90IfjrRsceyCjSVf3XHQsU7Fsqu/gAssVP33Q85hcXxGX9
D/+SB38O+6tEyVeMA0BCw2SewG7Pivmo4U/YD59mVvxNXW8oTjF6J4aCGJhB5rvt25wG6GdWv8jw
/2YDWaA71mXzdAWIEUOWx060X6HxY1Vo/eV1BARCpZXkS/KLLMAIwo4EDAjZpM0fCFlYeKUXD/FR
7kSyAFtpC5IYC7Sk1zQuyv/GKERjFoI/mxjKxKWLSeGWtYl5naIomlX2atU635mFZfG2I5Q23Yqp
WYhMxGj2KLlrxregjdNuMw5TWxzb2fFBQiQ2e2Clxi8ulSZcr3U7eU0mmIAbla54BgwKVs4pxC4/
VNg64y/2mbtvlCYD8RTV0D5OenSGY+fj0j8SU3CrDB0W7eehGaqTVSj8t0sdrZj6MlddAcvaH9Q9
TU2ABJXWw1JoP93lYxfDLtbo33fAEAPsqCGwA0T2RDichIqXjDgCPyWbz22q9D/GRRwZsEJ0sqNj
dr7RRdM95p0A5Zj6vm4+qiVdWTMFWNdf6etBpzoRLeMWhQTaMVlG8kSEnl4O4dqF/cXUedDdUepZ
/kPpBP/B2JsgVo0yOqZJHBNwGDbobzPs9MOZPEFccwussZRROh/YRzwV3hvY9ZgNcYivCi5NJuFt
lAgFV1wY6sR0o5++sriPovDqUSYvv9rVKudsieK8H8MGKxKTRv8jRMQSbovRJ2oLhsFKCINxuhEJ
YJj3iALJwgQEIBIVHnl/cv9okgp2X4lo521UxJOdQKDn8OhUqeUt2sCHCCtGBnos6mja5VzRGrqJ
rhzMDlbfbEMi3vtqWB5BCUkfdWwy3vou7NR7WXrpfIBxQE4MCny43N0sYrUhXBYmKReuviPO8ga0
Qp1Lb7JYB0iTV6471gha7RKzqM/ZkOlEDYMgbc8EC/dBHEn9Dkt3IneSNuCXVh3L5B4xMcc6pDWB
kJ/Yqk1KO5MQsTxOLyCtyKagJ3WwrQnZX9RoQnUnaIZvtMUpMkdXtMMDr2m+Xpdq9n+XTkXXTkrH
uN5V5SK+R4KJ+m269tH7aKqWrhwvP8mknKT5Fv90s7Dgpx3Yw3AM32mOM3IUSs8ZSBgRyYOtxBTf
j7Xhggab4b7nZkgemFRXBXdeXjMnb425a2VHOBTclPmgVtBo95UpikfrmjjbDp0ia88pdZtfuHiq
x4a2lShIN0rie8uYFau2N3n/ldA3jm60VOj1YUgemII44QUipuWwkGn+xGUmzIZFdujuzVqgwcw7
YHMSJQyP0zA4X9j55Z+4HojXxKk8HIkDqv/10ul+2onwNERIKYN4OtmybKHOZu5TQH4lhCFfOkgx
4evRDMuFKcV2dCd06Kk7stZNvYnk1o7p7d1MmJvc8lJDgZr6FTnfJuLhXXbZugR62/tQe3aucapD
xyDP2zZ94fnPbNErvbdEOd1W8LNK9+sK6hu1qtP09xQNpP5tZhINX3lgWpIPmV7SRXnp9BFWHaWY
KImVwvKdoBp1Z16KfRsjSt9BP8ApPuLy/efLOX6vKGtJZ7Z5/wNdErWItGbR973p5PDpsfHbR6rW
ASNDh8UJDPfpk0gPAE0hWsZH0eeo1slqRrEDWuuzIQsq2WK9gBxRcNoHbKrm6RI0sRW7SnosSCpy
nJ8Wn2H3aSwnO53NWMQvIA2YG/hMLRJ+dE3icMFnTt4SOJ0NARV0+W2SkqGIIzSPT/EQREh5JK7L
M1HhiJGBkEmi/oiQ/PDoIZwfNMYpXC6j1L0NTJY9e3OEppq53RdCHwQ/QYCtcs/kKWfJntV+O34G
XZqsZ7o1PcMX7RLQ6nG6ipPik2b+TRqguFGTgvqFJI7lcdERbUqO4eyMxy1rDj2Jmd0Dq674Cok3
4KELMe2AXOjgTq/k1tTXBjSbe0zV//nsNo7Bk3bA8CcysvbJmvrqWPhgPX6j0pePxlIU7lwiMfRW
KshdVF8LsI0tApCcsBJr+qhWmx7iQHXEJzhjhAwcV3J5+W5NDoG3Ps/Si5j+VmZ8buC3MTGeAjxc
H4EgF+C7AVERXhM4s8DEkijTbv8U5z6a6h1/W7s4XNeVy+iCmafHMpQL0cBAimuij1c4AzzYxcxs
30Vc8wpSwXQHY038TGHpd/tpte21H2sx7wLXx7verRQkX7RFeXZkazAzCq/keEk8qHk7ig0v2ddT
OL63i6Y96HNhoA4tRXDqImbOe6lk+BeTsOZw1Fwfm75t5Wc5y/gKerL8ijtCLjZEtGjy8lQ4fHdK
0FEPHXELROGimNkELMjocNwpeELMmZKWF3VjvJ/U2HaYHrvq7CGy0ael66x/ZDxDchAlJItbW6G0
PpLY0P1ayfB0voRYyFp3oOLV9DPpfCK91D4lmHwRWDhD1X07DjLdbQL2gBo27JASEsLnMPrIVeP9
hmW7VueJQIH7EcCK3ch0mf6DalGGu9X3sMuuIY7uEzkUJtwzPeuay2zWm3UBABOyVVLgEtZ7GNnR
ugXjn8jNgp+8H7B6x85Ur9jriH/O5xavBC7VOj/nres8425XmNJiJBd35DOk4kp9niKFXuRggmNH
iFZ2JqS33jU6Ra6xhXyUNqckAUhyNd4ChgYeAUI2n4H2lo6mya9sbpfntOAhPWHnXLibw5zETxVw
hSLpg6NzoLJHHrdGZghescUR29lkOvf22I+wESBUNQY0hk8SE2Q1OpdiZH4OEd3TebGPpjokPQNO
0WJvLQT+EjAlav1KZm2CsyPqsfhTVRUWRadRkvAVcPxo+TbUjyuVPX8Ozt6BDWul3F2JocPbExNF
/l7Y+TS0De3cCggCeyDJUfyPdxirkOwDiJj2VPvJP42MdEJ+PLAI6nzahU1A288cR9XZZ+a1jDQf
Q9Yw6St5cfgsgTQmGDd5SRDCXJd67L1/VCFreZi5oP51ZOH86idCtM9JPECzMixoVoQNkq0JT2Cb
XLBXqAupBFl66YfRfZ2SsOG1ZFvhHmr8VOZCdoT9j1Rm8adlClTfXpg63mO+CVmCTnG/7pSA0I2W
0BkfwLUZ513OWKHSpWDKwLyx8miUswLJFtOxSr81AGbEfZoxy/7bV8QFHBckiXymYKz8Lx5AzBfb
EdJTesr58uWPCifhnpcCNR/zrd469SmKPFFhXpX+fzTRAwJ+y1d0SW1IkuzOcf0JfaTPFO6vE5QU
4DHvHmEJ6ajEGQIWhmIHKW96chceykuK2xVLh0Q8yokkodGngfD7iCRX5NbbMGWUq3fSQosFnQLn
hE2c5wRcY9rjEhJp7oT3PWBmeKMJRc8+S4Cv78FuhOGL6w7snbG7zMVBzPzED6ijEWeZMVDn0HFC
77xGQc1Mzg+xas2Qujx6GScYDtkQ1Q88pykJZzNTeqDHFQCaaGrCfQEdy+cjZZlsLyJHhMeMOIij
9waPA6C4WkUeC+JOf4mil98D2pnkbcSdCBifBeElMaMmbTcsoxfOeYeEs8UwaoVN0N7NvU8Q57A2
aPUh2CSnkSUVufbu5F012GB7pMSk2e6dOGa6iK+l2QWx9YMDEoOo/vRKVh/n3FCSvyU5CJONnrI8
vCdqAhE0XOmwQF1QNmH+ykg2oHmvGBSEx2mA4s1ot7mBKZIAPivo9IjdzW7NHHrWTTSQavqKwMpv
HlY4VcWBSVr603ZASvEsIkc7NBMZmdvGNSykaJHI8bNRb7+cdbZfeWRC59QHfeTfM1PDy4eUstop
ICV/W937yBnD0oPnOrqus2nwdhu0hSGDphWtQrVZZoFnvtTamn1D8E1CrpXft6fJIcdyH6iYTFcB
hMU5d+Gs9IWbyZ1PsUf39YKTZr55Cxta3SmDyV4kLOs3K04DQsl8QdxOLNLgN8UDJ8rYUokd5cLA
YpMiaEBaWxNndGwSn5h5DJ6gTuUUmCe013H9HjG2u0UIa3nlF1g8TkbkIrsqTSBseh6M3qTul/pX
glF9gTDQF7PzEo4tMpdCA1nB5Yte4wNgbwhKEOcOinuDPCDcK12OxTUl0xkRruPn1XXpjd/+WkNy
+775oVT63QdyiNzvdmR3esKNniWHzhu9hymmf8HynWfOdq6AWly4b1bok5SA/J1u2DovJawqxjNr
P6zTq+lEV6H+1hAHLho+WXjQASOwC5sJvXznspq/biRTUDNmnZk7pqnYgWnIfUY2bpPlZ1zUkQMB
uI9QgU7ZLK6OEmG8taQP9ndhPZOsmDCCY4Bc+FlrCD/j7ARjAXku37qVih9uWxdUS2XRQJbUAL02
CHujaynTjAxxiDbI3kkPpydGDAXg9da9dPMalUcbN6W/J/2GlyccgbxATuRBeGXOHMMWWhLOdvAl
jtnaDM0aWtfE5xbrpiz9g4VlTp57xc17V9k15PMJ+bPJYxnqZXwjC0+VzyH6nJs6R7spVQM5ObiX
WWaeW7hXoPgg8+GtL5cihGiFKfkQ2UTSLkCu75H1FWl67MIcWP/GtXxOWCgKKKrrrrGekgSER377
SaNrn0XotS4g2gIfAgOy8CJYJDk08Y6PMD6q5Cvp2ytZXaYG3LHHutjEO8mxiqOm6LujDocheveT
gq6SZeR6wIaNy2GA+TMh+2ZTw/bJsMUvIhm9c7yiBsc5HPI+qUgThwhp6/c4R/JvDk4OXRFHJRzS
hHERMgshPnMGr0RSohgkmlz0wW9bVKRWU4qQDE+XSdBk2hPEA9uE6/IJFRBJXp7beo/DEgYkqkEb
p17sxohzbDOkEHywnSt4D7JKCrFfkDXdQk/CQBxXAK1vLJrZo7RoqqtjyEgDGVj2/0hkoH24QrSS
4uJbmZTQ50NCBFRDJcOCcCKhdFLW/40KBVoJGzM8hkvMXB7S6hDU16RRwcFjSEGsy1CHdkfpKDlZ
yaJDWR6WlqWb1gi9OH96uOy4Ixg+cz2nW6ga2b9iEgOBi90MWjpZvb+6IIUvq9Pihx4IrAUaxL/Q
Y8l2cPGIn72GUdmGAPLS+eEcRsqfjjyEe4pEoj9rx42QlNXQB++6zodH53t6aE+FRRWLCA5Q+UNO
u/27YVZV7iIVlW+i9x+ttkn9qEor76JIV3a7qMAjI2aJwDgmiyO80xBaH9QH60Bm4mAfCo4ItJqv
9OlTeGC3upJmsGrKnLpeSirRZqS+gvK3mhb7ZUP/CKUIASAE+7Z6jno5F/dartUfd+18d980WBs0
v5lD27Olf19/qgUN4bFZvd5uUacSvZ1pesKLy+hv3LaRW/Ybpwo7JA9tIz7VXJnPwR2i4dDExk32
qnQd79plSfrFMzEPRzimQfY51wC5t5EzMiCPoiW8bxZ6il2M3o+YaNtnxDwNqVy4YVP5lsSGcLo+
mdb5Qw0GBKdJAnHXkXDS7ACVkAzK4Muzu8718492ETivvApMBlYj9ovJzibo7bbCjmNzj7eko6Jt
W1Q7i7uIq1gCwqp7nKfAMeJMC9RuZUPt9yZw/omXGQtWcSUgrW9/Mzaf4EKrHKvUwpNo0/qFzjf7
Ar/HcA0rFjMtHaWZvw0y4eBFzBrUvs1uJGYAkV0XwpHbqrxzpru1jXS/Xeh7itc5GBSHmI2CZJcg
McNIODPmA2uGJ8UiM1ZDWvsc6lrgjRsdzc9405hgSmHACgqKB3x2x+zYdiPu175u+gRmOmymnjXG
kJXMzsoe/87QG4aTbRFqhL7GiV3k4djwaCrq0XM7ccwJNDHrPa7jnIXs4GC3V0+yLwb3QOfVdx9L
K1aSuzyvn5JDVaQjPvIwx6M8hnicX5re13ywkOWATiAy1rgtWWYny0WtyBgPlric5n6I2zC8K4uJ
8/HqZn5HsgpK7XgGZ8c558M96AN9ZC2v9Q97KBt8pWxIyw+VN2iZiUCBlbB1R0Jtd6Xq1/ZOMKxH
TdYwwQUTFqcTuKghwh0/M0Kvj27LH3/Na/xOINZYVSDU7XXgXErNnPq4iiYvnoYareaGhn/gP2qM
yYHYZeQFoHmf1d3k2tr+KrNOEsDmLD4xDaJut0nvj1eyaPz1VcCZ8y79XAOHctxljs6aRthuCkpQ
4kPJo2DG0IYL5a4/gGE6GtYHf+h/DN6AKnIRmVFEoqTikm6hAGVgg+ikoIdeFCtVvU21J1f6Y5Da
OxfCJySEUJh2N3VoiHeJdHT9Ikoy/9RmCAnPvVcLFxdyrwlg0z3rh1C/lNIb23sKqWX8CAzdL7PN
Kst2gWNxDXoIcWGXhN30Zwq8NX/ANS/vWlerN2Teojl5g4QOFmIGEQwMOuJsFo9KsG4ls6DObQWb
oGKY7kqr4SDXJrVoTYb5RgTrAEX9akvUsdiAqvin4v0ye8CiYU0kCyXnZsoBiSFFFQkEdL4YPzp6
Q4KquwDFG56WZB1Zt5GYWW9RbBGGCqoZN1JCGUiAbAS0j1W7Mf297SRtejsAkyZq16IdrAhdSc7V
5Ov4y2Vs+9mh/EXzggjnPq/LYn1w5lk0v0GMqOKpxXAJaQdMzIocXNVJ9Krp04YdrAXz3Y0OJXsX
UJmc0MOnX2iD+zO0MlT36OIELz3t1N3cDKgYp1uhRqwjE6c3Fg5DdAWoi69AIL50t2awrj1pdAVy
PzTuFD7lPLwYwmoIHw+OJtNhZ7n2fmKFnP4ow0DnOCAZLm6UG4flzm37OrnwRJNOAeHvls9g+l9s
Rmq1C0J6AUgi43KxfN9iawIGy3cDugJUG7Bnp6vq+2zVp0CvbvN3DeLFufA3RM1r4Q72ieRXK+4c
KYJPKkO/qUlvtiW4TegMaEu2fTnG7qdtfLtUR76LKmMRjX0wYLJIxOnvPvd0eqi9qPwoWKUSs1bx
8mHbuwHUX1lYJjnr76Sd3tMyyxQWe6kwUYLCq91DQIVW37N+TtPfvLyrBwyXhT7ahSHPxI4O8+bb
nxpDXDL+JhU1YABkWX5PFcDO21lJB1QGUt5YJ1UQyZ2MawZ7uk5HNJS6KPzh1fCP9bkKOIU5Q5k8
+2/dOtlLnpQgGAbuFtJtyg6Lch/CjAcSHNwetaoMv2nD/PGzwVh64QkzqOjnGGeW7EMaQRLVfSi/
GRDiH3xYgX+K4pKM+hyyff9ZsznpSZziW8fMv7gIzQYQgweJSvwzIC7+ASkDUYGwrkZzIGlMTogs
0t4yComaiRFV7H+AiAyJbKtnx3tHo+93R4PwyD1XNwIQ5RQZRi9hgJ9Hm2muTzXw83xfBm6P7xNx
3NXkfZYQpYTLYu+5OP8oXZz0LHqLx2hcy+qHl1z9NtjcocmGwvtif0Qu3QIVMTnmoSS0mS1a/9VG
qUuE7TxmH+vQ6CcwU0yuO9wOyNsIlsbh0flz+0NVlph/leNxv/QBsZi7TKvCXjCXNC9touP/cvAj
hkx2aWLEsDFkrDKf2mqLNNyuH5H15Xlc8EpuHY+t5XZiItuzwuEqOrJQTZECtxpKStEG/msXq6XC
bQWRSrn1rWLq3cZjcXGLVEdzXlrGhcSMnuNpRlbT9HPTHIrJhmpnqMyIgoTITqIwQmPyfm3P2jhP
sg6JjCqYXYKnRMxIbeYqEkq0PGhiyp19FQTBvawcjeZj9cpHrhc28XMiJSx5FQUs7jsbDtG2cDid
DqSo2PiY2ujGBgeuXU6faXWjDdUqzhS6HYERc8zM+F25Bdi1GIAQhl/SEGb8ByNzU+k1by3CHN5z
Cjl/YzCqQI3FHi3HF6MT5AAbtParvJ+xEv+3FqDCt8r4TrVtFmY5EBHIwmmgumWvrvRwVvHMLx9s
9qigYQDSjTOHGOGTFm6HhDcyzr+xHIqr33RJdenWrM9PTpi1921FcDamv2Ge5cYWq0d2t89UZzdj
KPtlcchllyKEyPdB5VBetVBtebPQJt29ITlC/FkCSfIUPt0U5I4j1RePDVzuDJPCsGV+HIA3Csvs
w3Mx1xyHRqK0PAP2buyvGW8A8lUbJPVRMzl7gRAY/52R8aHDnxvX/2XSSdt7Yn6I8kQfC7AZFn9H
CNiECX8T57Jn0+i2f3BZxPdE5SJg8HB5vEZGkj+MZsIXj7HD0Gs4u6tY2W8CYNEPrRtM5MYI1bhP
wWoL7xhwGyVIwR2/Uv1Bz1VtBkTopCZo4GEICKng2yAWyzWh8otAkrmRP28gQlcOzQorfNaFg4j/
4oqKfX4I8p9P6HHmiLhjpLmbphgZP+BnNOBwxLhgly7cEZB9u4RQpHy6JRx3DW4XKk97l/Qkcx98
I+ILZIn0Z45Aau507Xr9F3XkXJJpz1nxLYFkfIAx0cSCZO2/SM3m2PrW+8CSEf3LuZGJunDpCPCI
k8xF0PlDgrbA7OQACw9jiu3+o7+el5MVJbi+ngCQDzTZHPoY6riNh1SwCYkGyZQmN2GQXsEEr79R
pazf2DK932CN+WVkzFqHCR6WukOEhOgWpYPpriDMZT2tmpJhi58E61JCKfhFRLS78skniT2RxKFv
TkGa80fmxmX4hHqqFchcqLiG+6CQ4XoHrdBZdrgFI/zkRKjA/nNv3C3V0iXxbkeAARW6quZn6EMz
nnsATbANIq+sryk8KwcgM7EoL4HgT5WbFFUmw2C09hyfICPcewCuFbbCWUUvaz+RsoFMvyDBWuNr
420gEbngCn33euH8xQjveqcIPpl4tvmUcnujJiA0BV9at1Ne05QPN3X7O28JeTJjWS9bMDilZBW7
VCfpDhXI6iolnusPXhbEn1Mq/ZMmFoUFaenbuzApR/9cEsoJk42aH5o9liPSVYqEtX334dRlQyNW
0DWTZYshfu/NDWE7vp7lBHctN/1vq6SKdt7gTuuRxW21XGLmWuzeIS63f9ERJ3wQJe9396sJAQke
8RV45nALB1o+gsqZp21Z3difwC1IE2GtNaTJi1fynlO5+iGeMez9QJZiMAaq6kmr3ZRoVTaic8jO
zTLKqUuYNOMAiBfNeXq4XefAYGqStKQ/3dStnivfWtZlOVvQZWy3HkHrcrsS0Dm/1lTy+QGOlnjp
MtCbG3H7lhlsNlNxxN5TJYw4Ok7UOpsMSiLTiDsh4uZE7CRZFbRI63AC3INQoKS0/1UuEWaGhJP2
NKNy5fdFfvYEkCZMf2CPFXhnsnCg5EkVeYCsl5Z79hckV6R54MC+nANIXTFH7ruRC6I77bvsS23o
KUiNk7PshfQG7ylf5pXbBic/YiD0029TLheciGsx3M+C6zmRvUkOue8ymWIh264ofWufvFs0H+qF
fkJh4sVH9C9uBm+4kjFgyCqwhb7jvW8idLmif0OYQfA3eg76F+VUJgVIuOh8r7sgeCzZE67wMzGM
FmpYfzre94zuSsM1ZiwfuLg2WfQBQoFpm0JNwPlKVEF0wnPDDhyQDMy9gfYPyZWXyPLoceq055Eu
bN4rSMutPrA8KeSe79XF7J6bmN1Srb11PzDfScad6ti0hEdUHRPnoyhAUrovsirp8gYVOM5x6rxF
HQM58inIgl0Cj2KGPqR0FvGu/cDUNFsOSoReMHPaiaJIo38WvktKChSpHQjNBsB5LRxsNFbGjrxi
TFbrF4SLy/JQ9tireJbB2HZ67rlMSUq4ZxmqGYhqTrcjgITgmyWHRAhLXz0dhxbk/BnJJAqrooKo
sA1warzdjGA597MzYJNo5/G+dChwyXZc2O04Vk7MhrOJqnGqJWI/Qg4ynELoGaaLcbgwdphgODrJ
W2uzS0j+LbD6Mc4emarDADL4dMw+iv3Vvs/lRGYKZUMOni4jlfIrrkR9n2RwDEhkxjmDYRsp+OT5
W4alHOepM8Q/PoISiHgDGt7dyLycEUOb6+c1G0k4YfIQX0jeIH2xr9Ls6lZOnHwMQutTTQZItQnj
GWkESWALajLG8jdtgFGrL9ojzE5p7ti+5tEL8CMIvkzp44fGFQRVdXjT/q2kXE47BJTG34qbTeEU
NrmFaRQkdOEO0lWDrsrzT32+QHHVAWkDFEBtHB+oX7R57ElF2tc06NE+A8Th3Y1xooa9IsjE38wa
HMGhKiUV10yeWnm2YNH+DZlFYYcdEdAmuYD/qZX8uFMeRmC9IbaQqHJi+VSs52E2AAmLkoKdN9kn
WB1MlsqOE5sbVrrRwBX90KMniTy+jbGfT1U1jr/H0k4Biibynm8p3+AcuLeVHov+Du/sEM+nkDS+
8VIJWbvoeLhOv9yhx33QGJhDSLKGhq/GSMtmc8CzuEXoDsBR0cZ8D1FfzSgOlmGZEWaCd/mViro7
ghNrxIePGLx6gd+RqgcLCGvl3Ke2MBbmYngLSi1SbHaS1TOzxRXSAno1PMObgUFb+Ro2EeqDiFzt
mMV9TkVcUrvjU6qyMXzAM0EOEBuAG6NlJVxo2XZyZMtQVfN48600FZl2RcVA0U2C8HkpyB04RXnM
mbUJa2bnJNlNRN2g0uX4ZzNeL6xm071fxy1tFE+ln5YHmRNyCZ9Fgxt+qRrhJjcAizPalwSJPjKL
IeibaVMRYblkBxqM2h9269IlvwOnrvLd4Drr+N6T3FbtahTJD1jO7GvhpKXZ4Hdl0GPp4uPtCLn4
vmUg+dIoCmV2k6O5eLGHSjPAuP+SOVlBN2MIaT8QmlmeI0TTy7GHVOv/cujWSzJaUP+U29kpM/B+
a1HDpRzncf21+gYh7paXuwakK6TpUc/CIfuZCt3c8q8SEw4PHuMt7kMGoGjY46CqU9alSEqXadOk
PXoWERXw2PycEfGDjpCXXGMocmwEmxR95I67LvAPZHQ7MWkWxJN3DxyAqY+oMwvYP2KkB6y1VRxL
PvniUQZZBjAVNNAd/Vun5UaycITcjo6tqP/EHio0TkvOZXT4ZG0BUKuIbkSSSB2QO3fOYOVyr9ss
6P8yDLRMb1JXhJjXO1m4xxb8ESq9GkM7BnnIz2s87ZHfV9l358aJ3Ps2t9lVglrRJFu6Nk/XL8t1
9TdHDWcpo0ZRPxPugh9h16MQsRS7Y+0+lEVy807R/H6oBp/eC3tHz//qvckB4iH92S3uOrGqYG8t
OJc9cuFK//PpIfyUpWoOG0PNXL7BA3vboEHL2KVwbKl0vPwxJh7dRdFUlAqzXb3M6gE351ztOQfr
9hFAlI+WEMRddlcESDeelEuD/ZPaEe7T3h19m7I8RtaZ45VnSRP+CSgn5E36m9ZfHjcbHg/NFOuS
CJjLXwvWPCTwzdiLgr1bx67IGFZ7/U5i2k72FPmwb/g/ghv+Tqxew+zNx97AUpEVSxEdO1bL88/o
x67CmZv3zsF0KnSP8TBRM69gAXNIRBEZG7sRRVhC+FWcGoFpuqHE2kqHDBX23HnU3aECTzLC1YrV
Z+GCqmXOzqOrAgG3awjN8tMRGxwdZz9kRQqRF2fyr6qkbkZ4KfNsN/tdvyCuNElzZ6tBduSm53TQ
cwoD5Mc1/yPtTHrrVrJs/VcSOS6igmQEGSxUvcHhaSWrl6UjTwhJttn3PX99fayHh3ctCLpAVg5y
cH0z6cMmYsfea31LwbEZaUV1CB/YBIIbmB/sDnj2TEZZXiSg7hbVgP20jUFZukMF1AUws66sw5Is
zXQNg9aVdNwg5CD4EZP3faLlke3a3JvdQ4/Hpt1XaLOTyc9Vl5N4D+lGPJAdRLImzSmrOQm7askV
jmWaseZh6bEBmJTBQOMZ1KThkhw+cTbDTLFYMSBBxEBo8j3qG2i48Bj2UAXrIj3mQB5kiQGDxZD0
tME1+WqJDkrEZmY2Xr2kXdc5j06NUJa8pcYhlmh0Sb30y2SM7BYrOSda5sd0wrxq6yZYS/iHTCve
in5OCx+3XTtupjAQ8iXVUZNEl3w3ro0tOkWXX+IlAJm/IS6EVZqWsCDDLxRNALXMARG30UntQMFs
JHkNjMMmAE/wivAWcGKu+DENG/d5ovdhf2NekYpfToGyHinuZIAvRiwtNWESKd1QqMWkmTsC2TzY
Rlce7SrsbSSGMyOFi9yh03ocpY5Xt6OwWdWJCiHzCvMMGryOnr+vkHL8yKjjhp/oG2j7EWFk6Z40
lBpKioTQ0rLljaNx3xGCwalKjrz00qwdx8H/zVz9ygU9Lm+1DUGnh6kL0AknaBn19z3lV+1d0M1u
AcX5uD5j8DsFdt8svnYhBo3JNXDCctT7EshaXe/w/Vo5iMVCuEL7YPPxSc9kH4yo13WyDPu0SNzs
JaAOGC41b153GIuGbIo89OKRMXrResdhMrvxUAmTBD6jleCKaFtgdB3NeSZdaaWMnmj3dwMy4Agd
Z9PmFniwUWsS1UNoX7u8d6ZTxtkKNSg3Kd/m6NUYJKNWoGGWZPE9StmaPr8aUpKNao4N/owPotoW
BTX/1hi9jtKI/gWntaggnQ7ltLVp7bmLjjRs1Hx0mfyJLSMt8WjxAnlHQajyG6s8TcY8ceS30u4I
sbWa5bnOhNXvRJ4WI7bwFveWxCxCT0kFqAhwG9AXraZoOBERFfxqS5s45UoFuv2FPESpV442ZsUj
QQHnO8hY1JFw5Xq8Qz1H7E0/2dAVyqTN3T19PRjIad0afkm0GuM+ezAGhnmsSO22wtM3YjRZtHxL
9Vheog1JAOqlC6cok6qdgihTEyaP0MLMpkGSYhiv0/iybZvSuwS6MJS4mTN0bCEh9taO0RSlmhuG
RJa4ScyL5RplgnqznNTCogi5ESmvjs5GV8bLMQfZ2PJum0VwySqATKobdPceMXV8FJmYGPniOEMp
b5bUw4VE/kFvijqBpjgHto1Odak2E3Y5oBKzwzdggDwlXslzvB8mkAB1O9sUIjuqGwcBCgeU6IJ0
GXe4QSqexKfWU524dKdsVjuSIaLv7SC1Rv3LGfAKfnn9lGjEla9OEdKVKxQ4rW2gmAvsq9Q0foRa
Zb86HOUFT8Nsv/fGMmOpIvMv90eUXm/AYrD4k8PLCKEK1vzNwRH1PZbk3DotJLe9Z6FTlaCcIIyj
56uWmMTAcLQY8yXjZQt981c3oAGDRup5yx25WdFNCfFpPgR5rmqfCe8aXlMKt9y5pDkTMtO4xRGV
cSS3ZlV6NT1QRI53ncWsad81xFLdLB2d/QemVaRwcH+ikuWWeKQNAwN14IgELS9q0ycQCvZvVcbJ
EUk1mHuMW/GjrPuwvkgcG/QFOTtw0R1tiOs5HHD+Ei2a3w9CDuU+d2ZTk7DkSaL0QN3WG+nE7UNd
TCnNaRajfYK4uTjouAxvtGS0fRxsul3E7mQettSBqMid0dYO8CgZBWJjuzSgb6IiHx1Q473E3NB2
moZMmBi+Y8ZYEMgAkO6JHst0cg0Tp3c/upJjQhFi7iEDur6Gy0vcjuG4OE5NxEOE1GKNIYbCc4xD
0QSkYqQoBVK6z7IhqqeJmUMTLGrclnoCSgjXJrE3iNJCVJk4ndbVGlPbvnb4jF+DECPb1g0MdY/u
CGh9X4zhXZ2L5Kc0EvGtoE1OI+5/IF2Gp5Dtp8uyLoh47xEl5nMHg71LaKWB4y2+KTAV6MO6Vqw6
6SnwyEACZ5au0MLuEtaAi9ysXdhtnDQf302TGtglyQDKhlvGp4EogrXPhPsPKeAgyeYylrzbCqeq
50u07WH1DXEalogpiV6o+maHEK8qfOzxeqiLUUUkXuFsSJ8Lo6veEsLjfyZQNs2LNcn50WiQXPpM
GYuLmp8UbyOs5LRrTPI2Hkuz9Z5C1tF7NaVVhv6LxVegwW/EYw5StzqRxjPsmftxl3XgEkRoV2r0
XcTnLcUN4NgJ+HPwRtvKRs4BpSw7CJXY1lHUOn5fhFh+aoZLJC72S3LwINjiyjMyoY+UejNjSo9f
T0K1CLGq8ul4HHLF6G5zxB9Ee4Wq/dYBEpRMx3lT6JuUCnKnTOmZkcC0XIz94MLfQmh/hdSqC088
QRtos4n2eVsIlTLoqDxOdJORBkC6u6w1Lzs8jPGmtyd8Vey8xfXcxOOAPWE0oRJZZrG1F+g635al
qZ96nfZnfI7gdDxDp+nODakj/b4z1xNiHFY/appBME9immwvhTG0P5tFYLz3upEwJMQiiaMvM6tw
hjecd7RngQ87b+E481H2lqynDcM98YvY0/kXk9ai/1YvAXLMjVME4buJhCeFU7e09lHHJH1vSoA7
rKao4a09MnJdXPW1VsW+5Vhn+7Zbq+ZB5gGDcGLtvD3ywJ6MD6Jc14+26R7HEArLjjHqihJEREFA
EnU7CWrwXzjtJkVk4zhC6OaPncQwEUaR9eIwDlbfWtLApscC9zRQGzvKie1FtITZ2RjA+tiBYZ50
72XEuaQNZbHTBaq4RFZGRijAifI9MRa60TGF/YMuZXrGSRa+BXDwxl0xs3ej5vA4mXaDi7M9ls1N
UFEl+mE0QE0vuyZ8Aa2N/Qhsk8NorgxqmkEhQzxEjwqwD7rGfqtcmywsgqqy3E8lLn8C7t01lFAa
8h7xDwNHJyaIeSKeW9/mpmP/BBgwADqXjf2aRehJjtgtOBHbJWIfwr5md+cQZ1Tc2NhGUvbvWKTX
psCodz3GjVopqPAPMFFp3OXbTOnlBHV9AlGYTyATRe5V9jaeTPwu1Zi2kmq+7kFjoi/sjvVQToDN
oGmYB9NDIcjfKie8qANFso2wFYsN7g7d340NR56NbrCqXpStSo5Fzynhcq6jGkB4Qwdgs3AAUrvI
6BN3z9o9nzhSSMTARLk6xvUosWG4RxFw6NlhMLWHZ9qikbjJK+YIv7HV4NPe9W4FbHQ/IKaOwyuG
f4RIHxg02G23S1w8pZw/rEEl3Oc0fDAmoWJgTF7QN9+KXtnfWcRdd6eiKGn92c3ClxbHRPtzmfFX
yx293M70nRHvNoHd0s5f6yhzLvsO+wD2EqQEOSFQaIy36Sz7+goh3tzu+3EuERQiiTGmraISC3jb
LQMXZB3QurtnxosjQsHKrTfpnFkejAbXap4dOK/lARduVV7POEMNbJMBvGcfBFcR3ZL8FVt0vhea
NqhuZsTDDE6hOuAvJxEH6piT+akhl/FyZGGMjwsLNDovYgNDPMiIjE7oRzoOk9Id1qABx2PRwPKW
+YsS0/do8RqJ27fNmz2yIjPfmSgS71WIyWzr5uQH0U4xsu8JCQHWVVA5FK80JJCb0tlv5He6cv0v
jw+YWlmrgUjAyWFbxvvjCKaBBNf6vDXr8u+WdX5wKjW4x8qktcxUC4TNkeGOFf4k3gsxJLhC6ezL
KkLo7WLwjY4k6Mw2g3PZiOJSRX3X/2SDt+IroBDcrwTD3grRKeWDtdbr9yghwuABytQ6UZwXCZwg
m3mt96tjPNqPC6gv9rhQW0epQkSXVLH9sztHc3wIQ0z/m7qdMJVxIkeyzlle0FiJTA4vDiUjZBon
07mfaGpev0ChZN4rDvXMFnKi1JObSGNQZQcAIZUukJ0piqA+Am/QWmnARNV8S9VjkQugoUJdAXdU
v1oAHfM32hi6fRxMQegbPfEaAZFruKc8BZJ0N8aUvucKx4RztEOaQ0ioihHrebQMmzlURv8cRUqX
F+WIoNans1oJ4q3qxruxy6kVOxqVgr2BeMryt2UyEtwjX1MwTqMiogVqw/F8QN8+ZKchGmmZ0Y/x
kD6FSDvlnY0A9aXHD2ZfNaQWd3szoMCAoWBh95lTHtd+ILl9pUU001j7mPsiErSbBtHJOx0SfN+k
BMhviAEnE1g8UQbIUo2gih6rXM+v1BXzcFd7BDgTUTSa6oACzsIyZFRS5xu05kV1FYZFm1yS1uAm
11XJ8GfrATBkZI3Xo6C5A7TbxrCJDRAAv2VDV6UBruEwoceqao+oANxq7bcS5UvX3E25CpLHPh1i
9P08FhatOWEYzzbjBcZt7Jhu0zxy0hiJHg3NMGcCZSwdQRS1DDrnucKgMgGx6PGs8yfa9p477c3t
z8TjGH3ECNWr46CVGT+z5ZnGLR3zMbiXYVK3R8oYkgXHybXxjNsmW0quWlncTmizo9068zGPQuF5
2zkxyi3O1IyzmTUJMkgCid08yBXFKWVOS8wspAujQXQk9/SmRypsizAjfVGFGG52jorb/B0gAVyL
KXLjcy3H8DRJbCw0lCxysRCNDN8th04Horl6nE7mkOAJk+HovAfkrbd+Q2Oa9KHUYBN1vcG6phVO
FEma8K5u1x3MWbuuzrNngRai4Q0nigFgCZYGmRDwzaI1m+MyiH6lVdUYqoSH3JORzZxWQAU0KNKm
0MtF4GJlouc1wYysBy1qAIEjeTwtfaHQTzsEKk2mpx9GEWd3c+RFEcapSKHYRIoNuRkm3vNUsT9i
iWzC7yKC+UJ3fjSuDEwOOJVaPigfQR7VPKI1OawRvPETeuvudzxWqJEMJPhMlKtY8T+BkEFD3YhB
llMA/sR4jQVZoSYOmCHj9duqoMcKifwbaXIxLvo5ddKk3NbI7c/o+hnuxc40kjOLz/AFTY1FYBBZ
KidHEV+3G2iMP3XLOuNprXy+bnhJr2Aa0tjM0lL3z2BFs9dlsdoVqTYGhh+5vX0HKmi8H62geyGz
svhttTJ9C8ibvbCssQfiWCHM30xs5tjckBa90hxFedXMdVPtGjgMxs7Ls+Ts9QUIPBP980uMT+3B
QBsfIW9GfrIdsSxe5xGBWRuvKdFfAXFr3tuUaoU5u5XeYaW1nzxhW7/TOP6ftKa+d/1F5w3q7N6p
BeRLMyUaEPUx07uwMLeOabEuTkhP0y1T5PxSo8yEfETMcb1BwQhTeQRXWrDo1fgXZ1mTXoQ9kkFG
ErCukYrC4CjXDiYhSyast0syY6OoI8RrG90KTgSc9owMR58sfzeyah2fNM3mF3VWGe+ssXBjCpgC
amdSWO5lh+hQ4KSSTMJ1WfFba8JtYo4VrpddOHbWYSxiveoJi0K4qgUaFfSKSTAcWAzyX+NQyzdj
ZL1dgeC5cdFXTv3uMuLz0PDlBcmvHg35XWhAvtr1i6yvO9vUD+w5oXMkiY/4hhndLDCMgvu06VlX
Ob0ZsducGlqg4P2GMHto6pZQSov9mkTfkqHtzmTk8lu2vfE4ogg+LnVl3cBUXuk6YJlaZmZphOCE
rd0fvcTKD3EQYkKbo0xfNtnifS+gYPR+D8cBdWNZYhuJLYoUVCDYez0mgrcGopn6NObauh+GLrqr
A5O9MJQEaAEdCKdrsx0KwBxIye1NBJzsElPf8iYGqnM/ssm63jgTp3AmrCaOWjlM09MoZjiZHEaZ
ezKzblBn2wU94cjLTwqx0+D3jeruGKvVj0k4l1dJQTzWBs0MjTPVuu1dBvWRNk3oTr/NNEE7wiTM
Odhpl5X7TpBPvjcMEuh9dOcEWOp6Wn5gn6ofdDOEiEjE6g3uBrPI99RNJJrz3ZeDLwzKqV2h4mX0
x1iDt0JMJzb0+NLbJBXRG7Ynlx7RWKp4i4cxufc42LpUjUH+2tuG++4l3ZBseRPIyKo4kt170H74
a5j4eHYMEepLb7Up+EuYG3Talir93ngzOpXcGNW3sDILa+9ROdUbt01YQMOGRhKxQayrGw842bmZ
JhfzscPzp2oIeDXY0BAIsTbAZu+r2LwlC5F1CiCX+RoyJ+KlKnt5aOcuO6veys6AW4qXrrMRVppi
lt8YOCSPQeHAgu4K2vWnIU/yQzZB+9tOzLVfkOFwQgrcGin/uCCConZIKHtdq4S8aaE2j45QHhiO
t9hbh5MsOD7rAME3eKeZOVfDxwieqaooBwi2QWRlugKaMWdH8iTTxX0ny70ZwZip5pxz2nywHYPQ
ZQwgGjtQbd/NuIWmnYET60cWRcPNqDHpUV5biqJtyOWyCrHogoGUy74bAqXXBuuoQBMZht64pdvT
JjuBCAghZ0sfeNP23opfZ9pCN6d0zSfN98tA3SlS0OMjh91N2IR959McGirm4igBdggn4D2Ta5w+
K4K/xGZJR2LN06bVYOWGiGSIug04goVgw+Q+Z6m81u4SXiKMqaYt/PskfEnayP4dI3VyNmi4Wtrr
WYcJI4/K1xhUw6WIxxX+P5rQiTl1hJpglbl4hvtrzjc0axvoHyi2rqJpsvKTmUyQTIB25KCKrBqy
Z8LBpTwWTbIKL2FQwH2qGxHuDNDLwyWoSoaJskHhSbPCVNdDnRu/esTYB7X+1eG1hiPWORJN3505
N1G/96uA3R7UKnlNG5iEXlLVD+mUu29e047soqyB+FRhgexmYUmoSrRCv8legtnkgAaqRwNNyw6k
HsKNY5+sx01jWflE9AEAOeSh2Ajh6NTZgcTiEodQHQbRUVUlpBE9Ur3vIvhjikVdjb9tEozCnclR
qGOK3RqrKaFqT1g5zTOAdWa4k8NO5Mf0q5nnGmDQgZEObkHDQ6hgw47GaATYF9OHPtbePVI1tm5s
a+EVM2HGWEIMnO2EORbPGeG4CXT9MnhCqI+tMwhH+1B1DC55OPjJTXIJ18zMSa/+6oKzm1XlL02W
F9ElBYS84fnXqMKrJHrDglx+z3VO+7kKZJhfhBA2aMwbgg5BzCip3TeDLh8CEnIon9NQXUlcTuB3
Jmd8CcOOXZoZh2y2kWmF7m5wyLHfCCuv0PXQsd6OTLr0ZkhwSCLUb5sbm4Mv3nxl1G986eRhOE5Q
/p5w/ZAni8QCoarsk1ft4aC2e06S+0JEcKBw5nV3HnFDtBqTsjghYK8G+k8usWNr0Umzw52s5wzI
PPMQZsWrl5kYGnCVujhlYbS2/9sUvWCPSZi8Auav7EZ1hNrWtifeUgJmiusJ4PZ7CKeIsJuljms/
6tLwqUVOOvHhFt21LvPJYIjBx7qx0h73SmY3HQkHXvCLF5x2DqThguZ6Ih5YGfOHcCmaYqu6dv5h
Yr24Y+DQKZ/2eg3qGx7WdbB06xtDZt2z687jiaRaKfyl9cTKowqAZ5jhkIaASablbCJ1vsINiLFC
9IA0uH2CtpurhgqdPmHTI1TRCMYjN4PT/jyZsLsEg1WKltRQ5TbzDPvKpAAjqyXO9SXp31iVeJxW
ubUbm9HhPNkUYx0Bk8I3xsZihk11ghXIXLxx16SG0+wQaXP3WYbcp0zG9GwjxD30PerKPvL+89Oq
3KyfHUtzfMungT5Gh+D5bs5XqxTFrd4W4PWTtdGDLbampMU3lEmOZT2mgWOD64bAlngYvhNqWDxw
8B7epihJsRW1xOQYtBoqv6BnmW8iIsWFHy65ebA6wg6pV1fzbmMX6ROS9eaphbyXsDmuTobYmJlY
e8C84TEkBHrZQ+z+ZlHR7hbvSaJ3Y9aNrxFUrOelYv66cWy6uDvi4mLnWGuMZYeQmvWm1T1HL9Th
CdqvMYufbIl7ARQnwfQXUWsU9+gKI7Q6GOTxaQXF9BJV1Fp+VNCp3MJqNE+sXBzoW0Qo2dZALjAe
sRKE15i5mGrZdD6gMsZsOyST5Srx8Ro6Hh78OGQPYNQNJD0sx7c8Y+KzxxnV7kyiA5gS1ohtaHc2
jbFlij9E9/SXQ8qtqjS2E05Icd1NiTltvSJDZzZrxrSnjoTRR/y87RFgoGA8uCB3ZFzLiJURtpX0
u6RfAtALvBL2FhKP/dIbHdzIhgTK7hRpzOz79XVR3F6+oh3TbJgbHEChVaIbbMjkMlyn3hvYnjlA
EQc+wxIkdXwqa8qrTEvYEFoSboBIidxXJqutAIHoleNBm2Pd+xSfbB3YlOt7l6yycF+bzvSjjaeV
+NJYGIYZuUoUDMg9iO3q+vKVXqsEW2BhQ9kYyI2/JwBtoMSYZOht6gLx5VamKSweIWLEIQ1EbTB1
cWm+dhWQaZ8l3LpZ4A0hk1Ej2VEDmi2CWDs5M8z3VqxsG6XjcjKnJG73Re5kz3qeI7WpoGwhwKBe
yI5dW3mkSOPkCw5kdXEMoXsIqrThaPM76RM8kFaHmuuUG24LrZBSht6jHGVwDGmVYG2fyL+GN5Rd
LfMgDbaXcCgeHZf4ky22icC7Tliff/TRGDErKmttbusiGDm+kuf7RmMA1kg/tRVNJWZ59h1smKrZ
4rdMbuO0sUdkDfzhFsPywneBlYTMbU2Rs7WVEZ0XmaP6DmM7vM2Gwu52pDvJw+AKMpUmlfZX1HtT
fLA4UsYbyUYk+Pp7aDqtkZrvAJ6SV7OH9eI3lVE0j3Da9V0ueiaL42I14qB6lKHolhsOd8wQYvjd
EKjo8Vh18orttPiFudws/UwEeDaInjSXnSGdyMDRhbuDZT026KlwToG0R3EXkXo5bNkwGyoZyF7n
IdWA+pq+c16ls+gGb4xtIsQMozWd2umHY9AriRCSCLtir6l4f9k0IMNtgo6cAhNbyy12ITZcVTK2
w4TV/dK0aBpaEpYLTAlXXHAYBK57sBQqf0IxxOiuaju5o6GCIoSOHge5DNLCI/226ltNUw6PVdYU
42MO0NDdIMhh2oI2h1RlZMwWbcnETVZcP9GjYa7iYytU7vIW5zPQe9qt/c8FZVWyaxskFlsTvcY5
ZXX/WbAcPcwgaGO/UM6y0xw54eOXoXqy+6S4FC1JJltZ2kzRbVX+yF0bGQ0MqeoWsFl0s9haYjTo
s/k3Xdrpl8DO8kI5WV1o+q3JtgLxB7VKdvkugzb6FPGA7xlSoRRKe1r7cVQCrq+9QqIpz9dOm1f1
7cQQJyd2CjNPes0XBtOIWncYK5DvRDv3Pym+6KHyUVZJdodoJnLQqOpysGhFsDxvzWjuWUSEpQbv
wcOLVuy7aHDcjWXOY4rdphFuMGxyzRy69xdzmrtvcWqVzJcRWrU/yAHgNrkpM2Ya3G0s7FMIp79n
dFPONcoj2srM2YvFouPlm0bOBDjm/VxjNDo7PnTEBU7MumfBl1KboZdKdj20sKcV02GT+l6DD+lS
z55uLWQzeCkUK1h9G1iuxfAGtoBD/lriZH34ZDmmyLXf88xxgNaJAvwPIwuM5UNCKDSQ/LFy+0ui
6zy5l/2cqINDoGHxjqfVcuFFWFU7wmCsSmcH2AFI4oXtQWal/g/NHuh8lJkOLl6anlN3FenebYuj
9shcci7x6zOA2MWRjrkhk11B3Nm1Ke4IuQNFOIFRicit2wj6+2I9PXDCx9M3Uap5xnKbwenPD0i+
Gd2B8GSRzGXHhs8O1boXCfmBhj+ZRUnqBGInAlcxWq0ssBFQe0L6+AIwh2RgP4qwrINcsFh+cP9E
z4kHYWyTNOhSqSziwsRD6yib8zm13lYSWXqtkNaTd98gFcla1qcN/mvjR0PD7bcjZfNEL7dp/QTU
AAVVTlCL38WBemaoTYJPX1omGjxF6Pk2LjHQbEWoM9sfBqf5vUqGyQAYZbJiTxqFDx8pO1nnqQ1y
FAC55Dg2zb+1g9GaIOx8YiKErJ/KB0tDusOHJY5ICi1FC6JqrqreUPMG2rf35mbjvIf0TneeSI0O
5VHf0UVzpY0qbuy7+GVCov8jJCgv3k2FXdB34rBG4hhzMXXk78HsXXNoWI4YpqjyAQRTlFVTDcI9
XFQv+W9DX8m8AvzNuc5FBLR0OA4nh2rVhwAaNDuIRwTEl4pUkXgovDOddeQrWGFz58JhhI+ksk0R
QHpdbtwLR9KfUXZS/45ows5+vijVX+qksR6o+VBuhR6F8WYRJIfuRonmZaMUYCUphJ2cyD7BT1IV
DFR8zI+oj2JLk+FuS8OtL7r1Fdkm2GaMgxinJYYgZSLeDYLEDX0CzBKQH+aivzucaBmmoqOwyM4b
LIxgaD/JEqlT0tTHGX3YxBiLGs6i6VNVGMBZHsg/4xCMwBsaQUFwSB812jm2TdFdJEEbOtt4sMbB
1yqgGQF+hX8bro7aJEUZvKEkap89VKEUqZgsfimztn8CCBt4TZyZN7uyOmDxE9zaTdwBL91ibZPP
nqD7uy/oUt8hGKO/xG9Ljz0a+zsQS9ObKuzqynIItN3HzHCCHVE10tu1hLCxY9or2shumFtvpYXx
2Fc1D5h8BqfJfFI16KrBcvXEBtIWzAI9BDPD0iT5WWQF2axFWxjXQJ0y2G+uaC6KtICv7Dq6PuQx
AY4nD8v9peia9OxGLMhkhAIS3MI7QIOIuhn9ktk50t0ES5w/o/Ew8fkB43qL4nR+HyEYc75GbdJu
1BzG8YbGMGcfjsNAZ7kd7PwtPdHvTmSNL9bSlbeB4kHRXyxoRBQG3HoixGxwufMoXpNcFYzp+/g+
NdcOa5zb8wBkXfO+STLnsN9NdG047WEioHjFEOCGY/IqSqCtZhoPeBYMQA74npb42ZtN19lGaAm9
fcWAutpQEDApAKqsMOmZbNYAzscIUAQBWzh/sc+R3OaO7xz+ZmKS66m75DliG0rMIF5PXXTjNj1L
ETDLylJ6ZSq4L8qTqy15yaHRcPYqkMORR3HDEWvixG7Eqj/SmWxqv3dMdQvGZ3rFv9i8JpxY3pnl
hj0HvmU6Z3iL75l/dmew3c3DBKMcylBkgtcxbYdfDASSG/FvON9QX1Lp72r4pNWxFm4EWKPxBjK4
+opB0EWMrp94KgcfgbX75z/+/f/85/v0H+Gv8rbMZsbs/yj6/LaMi679r3/Kf/6DqcL6T08//+uf
rq2EkEp6qCpdGp5oUPnz99f7uAj5l81/i0QctU3LoLmy8+5qAIVfBdFw+/VF3D8vojggCE962rSk
8mzH0X9eZNGx0sAi0nNbivmW1YjETqMO75pAS9+eF/T7cGGiw9dXXf9f//LT/u9VHZvkFpsRlGl/
uCpH90H3YEvPnut2d5lKnAfbLgxjRzZYjKNrRrSnM0ccqB1xUn99ceezi7s2ZGbL5anID/cVUQkN
CNSk56Rt5m+rv0zfUVYF3yC3BsWpapoRK9PX1/z0NmuL4wykedd217/TX56lmZPz63QiO5OhhVV6
of/3k5Fq/DIsGNPmyBz3xWgSf/P1ZT+5z6bgkiRPC88jnv3Pyw4IzSpVx+nZqaf7PKCxPOgUlQ4V
HxP8iTPpc2quMiTktJnnf33xD+/v+pC5uGaoqTHqmbb558Vna2bMWLTpObNqCtESh8sFEuysP359
nU/urSmkgzfEtfihjvfndZyG4yaX4UcaZNwYRsS6zoZEY2UcuqcRwuOhIHLh5eurKv5fP7zCJpJP
ijXHlRInxp9X1Uybp6BwkzMv+YodxZQ5Ex1QJcgOy66Krr6+3Kc3k8+FV1bizXDXv85fXiBMDgT0
GFV6RjnE9NNM1HNkR7Cvvr7MJ9+GKTzhoDTXjuOqjy+MubQTRIvsHJQTfk/ydBoC1ZmduWw36Kfq
yAr2X1/ys8dnCl5P1PoobtX653/5ZSTe24po1fQcj9KK70edUs0ZXGnehWMlyx+6DsUAwZPD8cXX
l/7sppKyxAfCEuuinPjz0mELiR4wNr+2munTJ2B3a1C34fAvvKF/vc6HN1QP6aLNWOEQQXCHwbsO
H5C81Tvyz7AaRDF83TKM3/6FH0ezy3JALFvsIH/+OLPSC91iOzu7XtkNN2laW8Odg5Rp+69cx/Yc
FKua+/jhJuLAc/MJ4+954vgF+LsVS3hfNugf/+ZF+fRpOSbTDW0DSvv4g5jNIyrqi/yMAHkNvVdT
uANoSvzi1z/o0xfSswSDUGG62vrwtLJMBbTbouLs4KL6TgERmTtb2B4cvqR1OeEpuzVR0SVUq19f
+bOvDzPN/7uyLf58ZKxh+DHQxJ2Bh4sb081gK7L0mJhOAAO/tR19rq+v+NlvtYQFvAf1usVn8OcV
AVolZEi2xTnpEfUGlBxXXTPldwKwMeDGkmEmLaP0b6762dpp8Uoy/Hcc3MAfrhrXcqnGtijORKp4
DFjEUr3BIKzOLrkN71//ws/u6V+v9eH1ZLRbTpjceJqx3T15RrdCtWqSiScMxHcDfvP7/90FP7w+
HlJ6YQ9Jcc511vDjDCcudniLqgezteRLXeBo/RfeG1YvIMQ0LDhYfrifERmSVkXU3bkcM3lgdKa6
K50QbOcvmVbQ09zEqS+//pmffY2WNiXbrmUq+fErQRqO/bXpszPD4Lb2m4Bw2d3E8Ppvbuenb+j/
v87Hb0IVSW0mOsvgkkavTGJnbA6RfRfrVOlHImDH+ESEr/t3Bdunr+hfLvth9exgfUSD22bnAVaV
SfckD9Al1Qz9DmTSy/hv1rbPLsf2p7XnmhaP8sNLE3UgNZY4zhHviWCf4pM6URmGAKbz+PHrB/fZ
DbVNvnblaEcQAPLnJ892WIXYXCl/LTm9r96Di8JGerDJdHjgtHrknN3/zUP87CNkeVFC8R8LbcSf
13RyGvgqYgMcmQa5PvCj6oTLyb0kqyukgVjUzbevf6W5rpUf6zPbxquIhsXyLG39eckZXGHnGJJt
SXfRq4vuoBmGkzGUiDJQUq3tIYyr9IMmpoaGrrq9Gtdgza//Gp8+VwfRFsxMz9Vq/fO/FDeL1zUq
t3VyNkKwGBvwGf0ldB2s2Jw46Ll+fbVPH62mGFYmIz2e7Z9XU4lBIOEcJecAafIJU3CFuB6T8b2T
0wGsslo/T56Qf7PCfrYS2BBF1/pN2his/7yqBJm2dmPXSjgSmAnmod22dBKn7de/7rN7SSFDBaxx
RCnzw4ub4fJGZzKkZ0kY0GU/BVW/n9KlNlEm1MHfLG+fX0zxNWrLWsvhP3/UUI7EXXhzcoZmKl/B
QBsXogwdUK2i3339uz77OKTtCM75TAA8+eFSnT2jsTJsnpopNBnyDH78KarnW/I+kNNjEKz/5ol9
9p7QzpIKyoEWtvjwOdZ5KXIXe+5/c3ZmO3Lb0Lp+IgGiJkq3NXb1ZPdgV9k3gh0nmudZT38+eePs
3aUWqtAdJAgQA2GRIhcX1/qHU1OXiDX7Wd/9HiqLMkujQybGwK/syz31GDSZL891aVk5DjDrDZ7e
qjrLcOzKLbgQBck+FXt8PoNcbMfU1LuNjdrDlcHE4mimhgU3Js/s0Nk8uRHddAD5dQLeWq5ziuSv
mpBofMhC3yuQqTYEgQbGtzV0LwYiyqhA+pb9tYIkeEff0ETxCIs1WlvUer9HSmEdLi+HmH7BPEqR
Z05FGAo8pNDn2wzn1SzG8DQ+wZ8HqO1aeKcp5fhvBEEd/JqIAO2a+lPr4FeJ+qeosSjh3aftfNww
Lv+WpWPM89mRHC6L+tjs09RdpwoUzMNTnGHjiKCgijBJ1qmV/4m77u1A868San0V5RlP2UStfo45
Ki0brRVCHJoM5PmV0zVFn/kKS7auBLSgmdDqz1dYrUwwmnZBFYK+ULYGKKuAPSotSdsHvTeKc9h6
AtIOHhEiqtaX13RpcOSDpitvet5q00F8E/4tnQoJPlP2UaIdBXI6hJ/+FXcHQ3lBWncI9wUdz/AB
zdWofvUloLb95R+wcAJI79n/1J5gx4jZ7Ju888uK33U0NRSqUJ2NG+vGqM30OxAqX//4dAn/NPe5
6SiLzN/TcYu+AyU0By5OU74geon0mihQGNmZIP6DjUwrFG5SryvvlRK03ifuP02SY5Bo0KGlQH6+
3FoPgTAqDOcoQNnbU8Wa0EoBv3CeBoFnjWuAYn42cflLr9xNS6EGNRrNsCQoHppcs4M8ocOKkM7H
0Wot+mxtowlCjDc6X/MEkPGOmrGXPsMeAnNoO51yJHuGMqFinLdVXAfRbr1uu/7eQ7EHp5F8aPSH
oYfLcLq8IZZ/qD1FX8450W62JXVahXBMNffooLiU7anQ4U2tmu3wFT0PFXmTgaaYaG06aHbdj83B
VSfohx8EPZ3zvDXdvVdwXWFi7URyz26w9yJWwyv529LGpRrkcPtqnF5ztp4lxMTOzVX72CmwNnG6
b+4DLCj+QUClGT+eNmmkwnyRvzF4XluLUMT0VJy0j3qLBDJtsJGeYV504k5pU69AWbTqfGOdN8IJ
vlz+HNM0ZtFpOp0mJ1M3eAjPpolZQ6+RgThH8OyoKjQ1fhNdLHjxGykYmC9VaWb/wfaPf1a5iJ97
dMfDm8s/YSEZoDhkstaQaxA0mIVjLOlNCOKucwTdRo8WzRi4xXlmfGvcEVqM1ob2T3S7I/NwedyF
tIesGEkrU9c5NPNkFefsBoqfcI9wYzqwJty56SQhh/a1N0bBHrHgIL0y1ynczZcbpWEhuApsOg+z
VGs0ItRectc9RsgqB7d5S48tjDLNwfEPOiysxqakvwSHGgU2v/1xecZLexo7PZoADlVqYc5GRxst
FXDElGOYKNqwgWEXA6jV7EIPb1qjLocrV5+Y/oez6SLjwypbukVAtGdnvWvZPZitu5SKK1GBJLDl
YXSjTHz3wl59botseAnrYZLrDwpQdb0W3thKivxhgpkwS5Nm6laxXfVKMXsp7SHjocSsCl1/fynj
VILpVK4rRxPNje9eObYPEWtDaxX5xnDTVm2CRF9tIUiYxpBMaXs7X2Mf/SakjabluvxhFrYiF7Eq
p8eLoDozuzdcSZkKJ0rlGLu0DHgUmqHx7xgHYOWoSpUbEvdeu7L9F7Yir3ChozFDCwp66PldlUhL
xYHRc45NIfXbDNt4rG0xubY3jlVEwNSwuqr2FD88F+BnELvfL895Id1jutRRqXyrwjCmzfomNREx
znUAMuRR6aIEN1Inh3M8tOClLo+ztLZ0LUykquiL69osvAiQewXUCOcYBwm4qXQQ6r30W3w5KqRR
kf7P2vbp8pALEU0nplC9YVxq37Op9aJ1Mh9HgyNYquou7PTO39eBFgGHw3BwDXiKFnPmdUSdywMv
zvVv7wRmP9Fl+uZv1tRsgLA4XeccK0Smb5PcLYBFaSgWS1XKb63wkB74xIiU3glnuhCWPdtFLe3r
AU0L94j2sXOrBJr3AxotDBqKtmgRY3oqdpdHXAhi3FQ8wae+F5fG7HuWTQZo162dY0Qw3XmITt9F
WvAalX3z7fJISzuUTJLIxZHUzL+ZzJvVpD9f1GRw9nEojWADEwlfEaUbRu0TXw2aKhhflU7luyiJ
jCd19kSxj0ZR1Xu1Ngp/DbfAetYVdFp3aaaIn5dntrSGHAhAEX+bsvMr1+pFE8AeYJ9MyniQfegh
rhVgVjDYWgylPl7L0E3hsIzUF6dK1Pm27H0/CDHXpvgDqA0wZTaCJPI7BE5UG0rK5bktfTVudAs8
BlkmCcX5YCFyzehgB87RZjNuTZo0E/gIMcpPfLW342jn4+ht0etxOzpH1Jy659jB8m6X6RBQkOiZ
9BNsrU7+XJ7awmebui22Y7KOgpztfEgx2C22I7p9VDTtl+FGznHUx2MZFdbT5YGWipeMZEteodzc
KOSfj5SkPTIeyHQfHRsryaQu1QfcnzyJrm+Z7hFHwe7VdCDaZkpgH80OXL1W5fG/l3/GQjgzqAaQ
rZgkoXJerKl5yuH11LNvauTo9dAS3zrcHNeMlzwK/E+vTHthfXkkUyilUqPC5psFswxb1KBxHeWI
oj4J+Gh7T5HrC+RsNKf5+Dad8k7T5AGOL586G8uJCjdJNcM9KmOKkjr2XwOOucFUMf3wIprY0QkK
bSSc1CHOPyUifpiPhUI5GnYF+hZFeTCdZWIq1Q22emn1TYTAr688KxaSC0LGdNx10AK09s4Hhezj
emU9ejSEMKh68VPP3gqtx6vE7FCs32BbovkPue8F+FP3xbWNs5TfMb4E9UFTGCjwbP/iuGmVRe96
Jwgvot1pbCQHbkA7WRGA9XsSpqcdKEsEYDFTzICiPk5/QIJGVhpaOBYPH/8G/BQaxw6JomrMDq4F
OkRLpeKdoJ3AGBTox9JUTVGfiMDOh+YoXi8PqC0cHfAvIJXJBrgmjenP39xdwN9y1KQkH8BWUAKm
LmKeEh5Bxc3QCV8iOoilpPcVCKeOl3ieh8apjdt2xDYNh6WdivZmeOPhpYIigT2K4BGFU0RoO7ph
5c6xDMSbRGJ4KPuP3P7dsecGfQjtShFf7GqiW3GzqBHQzbgDlurmhtzmQDq8ewTB6vL35dku7TZK
WSqVA5QuuKnPJ+shf1V1RqMcsSV3ZQQis3D6L4kY0te+TeVTImRy6GNL3rcYJW0vD74UNHjeoHOI
rh8bbrbVigq0eeCE3gkZ+Oq7GyDeg6VbWq0iqpxXxpr+X7P3FEgmSWonqXDxeDmfKCIQsPjNwT0i
IsETEaUFt0SKAuUiBJi7B9wKobmb0IMrxME7tVshB2+EVzbzQnZLh5eoRfTSKMfP6rS6VjXlUE+P
OkTKcHDF6sp7cVNffSaQx92mgZT+MNRmn/z38ZXmTp8aMCwA5cTz2XsygZ0ja/foovK2tSoItNi6
wkVTfXPcXx5r6QY0pQMWicI9uON5YaQoTODFsGbI4f0RqYY8ce9VBfAkgjth/1VkOEHtbLvW0Bgz
oURhUghuGZZk2edXSlFLz2jTpkJCy4nm7DtQVIpRqsCpi3e7ZQf3DfZsX7Xcsfb2IHAmdJX0RWLQ
gKWGhbJLYurfrRhL0qpURo4e2lqroPcy58q9srQN+BgWVQP6mySS51+jcSgYNK3tHnMtQSDbAvCs
3mTYtqsrbBVysVLRQURTR8pP7D/bcEwK8uSwxhy84UmnEDmGy8cgtqHvyapvvqj+5NHmUb5fjwpo
qy3O09g4X94TSzHVBgFn4ihrgh2Z3aS+35ke+oDOUY9QdrSRJVqpTRx8SUNxQF69u/LZF4dDcZQ8
bJLvmT8/1DGD5Vz7bHenTL5ZPQXQVR4q2rqXKJjccvMF7ePlGS7FFwIomTNNXIBbs6ONykKXO2HD
N22xbl4FroVLKsoQ0WNOKw5GXWEkkMGiJv5WGlW6M/zafrn8E5bCKbNFN5dcBeXuKb1/c3FlELKq
srecY4Dlw01LklQjZSr/NKHfZldS+KV7Y7ouSBCoD5jzsksQUUm3eqZrootyA40PXg6XYP8nUYGx
CHyvlSdrrNGktnNQnp8IMRZFH9OiRgAG2Zq9IAYlQ+O84eboSqo7Ppa4z5ZnGeHWwHHQ2FpRx9mp
B/c06PbO8wHB78wMbOfhwytOQRLMB1VJi0tsdpArAUChRJX8WE/UsF7LZbE3u/pXqxRFcGXFF74u
r06VkhP1R8o/s6+bRCPSWNgGnMakDA4RWjgoTmK1uTNNoyuuRKiFAzR1Gcg86LpRbZ3+/M1Walq1
x9YmCE4t1PunCYK2GtwkfmhhxmHslV3roy+cnr+NVNAWsGveIT7gw4XwMYvg1OiRDtE5DHoUqcu6
jO8tb/irpjdYv9VkNG5hAfj+Xa82GNp+/GtOxZipZoFG/Ds0JL7hER4c4AaUqbUO+C177QB8noxK
1a9EqL/9rFk+Yr0dbLZ16hZqUNNrwQlVPeefAEyyuk9C0ezLAdl8Um3UH1akEgiImLzBX+qsRTl+
1UPugmkBL4fqs25av2wlG7U1FN2hvLIHljYc/ZvpmgK04Vj6+R7QIwNYv88vHFSjR2ap9G1jn+g1
uuEUwVFRurz6i1sOrLtKBKUNqc+Gwx/PBGjnMFwJNXoXa9hP7XokqVGNBOjj3xtW8/vykMsfwbEQ
55Y0UEj5z6fo+r7ngULxTqnmgKxawRaznjHFGdAVQJ46u2lVZHwONTJD92niWFjjODKS/qpBvPWg
krtQ1ioiwEj4VuV/7MboxBWc89JXoBYzXZwU7SgUnv/ElPljvQpW3Ud4IUSSy8DNAdeBG6VEnOfK
N1gcbOr/guyckEiz9UDyWSaVpQQngT+n96Ualbrejdid1vsRSbf/Li//FLHmR2BqIOhTJgzEbJYU
FK05SIwGwlNSpH68MSvwis+oxY1XrwttaSQ2MVASU4CbmY0EKt1EViVB6bNQ0OCMKHX/QrQB/piG
8XGxBvGE6oMGaJZic9gfXD3Mt+BZMwwZzeIGQfl2d3nuS7vdBHTNzUm1iOf2+WeN67zx9U4NT/bP
MCjbWzNVikfh+oGLQYRRXYvnSzk5dyUgtv8Zz5yVtyuj8nR0KoKTYYSiPeC31SS7Ru9hfauWf1dQ
ZXG/4m/hrS2rxh+IFxBM9MQvMv8TUdYCe0qZH6Qb3/985tNdQgaFQJmWJsWwwsY23Ixpq/8xaaCu
P77KXJqGRelUJRec7eex7pwRomgIdcdE/r/qZYJPZAOsb6W2BYYFpGbqldxkITOigMotolM0mkLL
+fx6TLg0kSXBKeFtmz44bh/Ve4Hk4QM6qV60C4rOG/ZNjugldil9ivb85Ukv3aUcYKqPdIUdzLvP
f0COAjApAbmRUtVTtSJpc+SRaPCsa12BKqr6/OxtT9HxG0YswUoqqfEJCC58NGZPHZQiqD4Fmjf5
g6JYjatyuk96prTfu3zApDl2uKeSNjldnu5SzKIEQ75pkoqKeS+6JLsHSVj5Jx89sPDWQoZvi4eE
vkvSrFFvLg+2VB0DHMM7BgYa1YS/5+zNxLo+b6BfURLEpQEnhTIRv0rqDvpeJBm3Rqqr461fxwgr
ILQSOL8bshd0oEOn5r9UTOJKHrEUR9jfOqRgMHl4iZwvdKA3qczcwUPuT5G33kiW1BSGDLb5gPjH
hj5M8vXyEkz7dx61Kddwmsh8GXq2vcy+MsJQ585M3Bq1Ys3VWuMWRU0r2+aK6a0LxW7RRkBh1LsS
OZZHpjn4PyP/Ldy9WXvVjVSMQm0yYNtu9C2dXbN9hsjsAGHvFfmQOAlALYeEKN1+Ys62NEm7wUiB
bDlfZQPXF4XLxTsNEJmeQBy6t3aF+uavlj9ateB+7Fs5qsW/Hx/2L8ZzSlA0KWcfV4BcpBBZ+6Bz
Rb1rUQNbBYTxGx8VjO9t3vU1wgphNH5itjYtQs4TrDxt/rZD69Zseo+Sa4by/4uLg81LhcPebaGi
i7aLEvyPVl6s4Jd3ebpLxRqCBbf8FLKBOU1H/c0HRs3I5PYNlGODTNdwZyM8fkDkAWkbT60lbo2Q
4WM7KOUdEFssjKXcKAWbYS3KZkQgQM21bzXQau8TORidHFrh7HuNF+f579JRMZrwYd6p7n2YdHhH
dD+RIKz/2FHt/ri8CEsHmvKgLkHzTEFmNpaFhAu72PBOXoxY3DprZd9uihL2kGxFs4kRXPrM5zbY
11QNIGFbU5r2ZtUpesFbUuPgNHngPPcj9rN2kPf/aUnUIuJLVWGjKld7jYvzNKjIAq6cwvdsb6Or
EKBZ7funcAzGE/2cRv3aOYU+PrvAmsqNgaTstY77tH/moYvslnoQhQuuxtnaIjiEgLDZBickRqof
ZVhNapOjna+lntjNlWt4KVrxcmYog8yTy+J8WTMtSYMS6iAUWr9C2wP7lCdeDfg8ZL1exrtYRsh/
lEGGlNXHt9AEBaYSRKmA0uf5yPoY1jzYuHx95H5+tZFv36NP1SKmrvk/i4EmwpU0a2ldKfZyI044
VT7n+YCuEmuIKej+CXMEcNca3jPqbVSZeb1FNiYMrkCQFjIsGpro5/NIpHsw71ChIJZPAj08nXmm
V/cVNlU5wcAbkDtLxmp4bJoIgxAZT1pHAXao+e7yAi/MVwI5nAiGtKVoiZ/PV0esORuxzjqhQKZt
ci3n7VCb9p8BlOPL5aEWjglvI7bQhOqGDTO7ebAsQvvISMJTb6Q4xI6jIfJbhVoQ1oJ2D/yzc9Kh
uLKBFrYulQXLmUiUlKfnZ9NqMBJJKyPgudSKjeOUvoNEopD/ofdm3pVeHO9dAc71yjaaAs3sePIU
Mm0eAPxF7fZ8WSWyO62C9eoRYO3kRKYGbf6UNAVcqsuLujg/jj8z5D0EUfR8oMFyNcsre7DOBgbv
6ziW+E5ElJPdjY3OdfxUZbpVrenXg+6/PPTS9+RcTtQmSg7CngVbw9cweBliIBZel90jAmbs2jCv
EfY3tE0tlOFKFFpaU+AjE+uGxyaH5nyq8LSKGJssgAYtEr8HYUaAZGUed1dwKkulFAQSAFjQYtJ5
1s6edWh/pYqDFt4RPGJ3CJFHRz5P6Q6DHJQ1AjzRq5Ygh7T3ygwB4075Q6kHsRnPqi308kwLVa9R
1gUernp7ZV8txQt4jjo4CBLsd82HIhnRl28q+whayFFvCwxCvRtN1l3zGuLMoKwKxWieAVLoxd6g
O+UdPv7NyRqoxkG04t+zby7b1kR2D7QsJi94v/jVsBmA7O2G3jLXmKx8ghgsgf+AiiRyaPR7zr85
bxJfx17MPVawy3+rua5lGHFZWDFsgnxUgpVVUz2+60c8sZ8uT3Vpu4FZ4Fqfbh5gg+dDu8hF06FI
lKMrQWStdaVoWuTuZfXPJ8bhjoO4NqFA5nBcF8uiBCVQ+klj0N9EeSnjtUGB7hoCZCnS0+dFtIE6
lRTzAmGGoC8aG8AR0R+s18hhJXegdjGpbbLg2+UpLQ9FIZI0k/flvGeVJrWC8DJD6UoU3bSJ+jty
y+5bXnGXfmIkcA3AoEhnKcOcfyQNvSqcdgP3mAR+vYnSDH/avFXv2cPulat6aVJU3KhETJ/qnZBB
EZntmNBuPooAbfAhqRKs3QMsa1de7nRX7sqlsE4WAlqVlyn02OnHvElk0aeudHSIlaPlezhMBWqH
57vM2xEjBLzPDw5tx/HW0cfsyqebDtT84nKmeO6opM/GvOKix9RjTQDBJ54m5S/OR/4SS/V33mjO
vQh9F4F2a9LGD/Livo7q8ko6sjBvWyUfQfSDSsC7frviwoetvZbnSeKkL0qV9MN6aJ38TjPb+KdV
OMFL6SD/eCWsLlxlPNa4WKYuNlfprBAQIU84eHbkn2Jppz+mexroZYUWs6VExjNZQ3gluCwOyJad
Qjgv4vm+rdEqb3MzJK/FKuc7Gtju177yXkTSRIKLJPauTPB9MAMHRZFyQroz4hzmXUzCuhnCWMcB
QbVnVBe5r0jC9F+Xj+O7zwd1hC8HHoT6LO3Uadpvtq0eqkmq4Fh7qhAre3FSYdertpe5v5KDXiM4
p9sBKpnmh7UyZuPOUgNUOsJe4CVxgt/NpeBK8wkZw2yP732HxVKgIvQ+uB+9C6dBqd8I4RAOQNCf
Tzbu2Zg+tianlq+54elnbKISqV0crbRnRC6zj8Y6xuN5SZMYvuwUw8/HE3AgqZQiT2HBYW/hSeS6
usL+NVe+BACO4o8exWm4qS5Iaczm5p2lsJhlZJrsogLhdBs5Gr/LNjj9pDdRaZb7LDesNQa+8sq5
eL+BOP683onPYD5BCp3PceizPDHMPjtN5ZNDrzl3kRugPGx1VLuTIqTy6HflFZjiu8iuMyivaItn
H9HWnO3azs1KH+XW7CQwcZIbnwrVczyE6rAp6quvoMXBAO3yKWF60Gw/n2GUmwNqH3F+Ksh3vjdZ
lj/JnA4/st9q/9GMeZrYm7Fm2Vob2GWnDWl+igdsXLZolyPDC9gQrdLL5/5dOJsGmgAMJGpTn3X2
itTGPKQt1aGckuf2Uxehxor7dLR2pachAmo3V1L0pW0CC92mpsdjABD0+SL23AYlkMX0VEO5PtRs
jgPS70O3wl/UvJNZpTwVQb29PMl3uTeTfDvobJsIM8BIUw+zU1Jm4z07Q8HwNeix7baxe/neFLH3
28cmc9Vi13QlsC7tGiSHwDYCMtQtOVtgbGHsHr2GDFBBWoHniu1207coaG9obffHyxN9d1lMEyXd
RotvUsqYa4q5dixBsNfZCVn+4inCqhk19CxNrxXBFxcUBj5MfAkLa37YNUWXylg16WkcaE86CdZS
njP+W6ru7z6T6oBGq+nTVsvT+Erofpfl/J3h/x+Zftr5/inGVvOw10tPqMvb33Ob4pk1AnjVGg8r
jaZ1Xkc977Gww5LLncDSyuvlJV46MEKywCBFBZoAszhnNMiv57ghngBF3GlabjxqWE9jeYCJYdtr
6c/Lwy2cF3A2SDkSU2kgzstMuUPQ5uyjdJQZNdWIPsEo06YoSfCIXpEJte87TBl2l0ddmCS8Ol4A
jA19dl42jFAzSZ3GTk/A9eVdoGbuHnJdegvpEcvDCEmQ4qNpDvAlLmLQ1aAuJHfI7LvmXVlNmeMp
zeto2/ulVtyUaN/WH76Kz8eZxZ8MjZYeYdf0hAi1iy0PPPN927SaxFOa4sflZVzYrDy2+W58DJDF
81yxSQISgiBLTpWeFwJOt9McRFNW/0xI6lMRhVCTsQ3gMbYqJ6eX5xALSWd/+UcsfksTGhTZB7fz
vBBbNoUIKP7yLRFWp7QUjXuvdu0bEpJxP9bg5i+PtxDwwKHZAkQeY75LdhqhwHZu9fSUR1iBKDVR
blXRdr0ZRydNr2ybxcmBKUbRUIXANs/kNLPAVtX1MgJR0GA+lY3P9NTVQ1n54hH3S+/KcVycHC+s
CY/GCZmLAgnp4TU7Mrksasv7vjGUapU3nZ9ulKB39CvHcOnwoz1JeZDGD03lafZvknIr12QZV0F2
4nTgjBviwDK6Un0SdtN85VIft65eyf8+/v1Q/QMNg5YHxZtZ9uhZahrh0s4JMYT94OQCmhfK+T9T
mVxTDFn6enAq4M7TY1IJNOfzExnC1N2Aw09do29+n+hhoNxmuHkND+TIvftTbRR6i1f2zOKqwloF
30Uxkn/OR0X6n3I17J1TmKvqK0gyW9/Xah/9FoVmvxZu9JCpPhLRl5d14coUqPESx//WVublXlkb
QCb1KjmpbhV8c3AjXdWNltsbuwsEjqSp6fgrf7C17MbHwNq/kuctTho2GDIBk7DTHKtKrydzhYJo
Vxyjg+66rr9qncK1V0pdim3jj4hdxy3q1pdnvfSFTYgzf2mRxJ5ZWEe4oPZx1yUYdGUCoske19yR
+U1YTALr4GU+Mc2JWAGci3DHO/b828Jo01O8CRHrE1r8A9uKYlPCT/46qnV7MGsQpetI8/IrsOul
b8sentQf6FPQlTkfFZclVwepilSY5qJrPaALRBrkHYWKqWLfNcq20Y36n6j2o5fL67v0WUmjbap1
Fv9SZ3sZbxh8IitEyoq2lg9IluPrhglBssrzfNhoZZJvHDO/po22cK8RXSY0AKPStBXn8y1bFQGP
wGO+JHs3pm51zx0uvZt0gFG5CaocI5YIl2RcvRzXfPbLVv6+PO9p35wVuyZ1WUABQDXZ0HT8zn/B
GLVCdQt+QaqNdngbtIn/hf6J3e8uj7MQ7xlneqfQtRDvkDZa6BtlIZEaKjAowQwtHprmUI5llOHY
hi/BzSeGg8FIOXmSN5gD8qjBaJTjrfCE7AU7KYO/pd1bruGOcM2yGEG/j0cl9u3/DTgL9mM3WryX
Ue9uiLQY/kilXzWKUx3zkkcgVm7YvfVB+jsquvEKhGchNDA0QBraqBMdaHZUZZlpUSTRVdI97IJW
VoO5/A7XjuZ74XTOnwiF+SubZuGwMOIEqkZJD8j8bERUyvvawMj0VBal/0XVfQlIq8f9FJ+m8j/c
6h2MvCz8bS5/1KXT8nbY2Ro3Lf5+wlCik+OVv7I8k3epUUd4yWRt8St3yzuARF/wFWtu8UrNiu3l
0ReXmXI0sAqEzEiUzk9KlQ6Ao2q+8Njm3gns4V2ReMOvWjWGvVHL7uP5Nc8FYDs80fh7voOR7I6U
sIvik9XUv6sywxtK98RJaYV5TWp6IeoC66Ogj9gY0lzzR4poGjd1VB8N+Fi9dYs8udVLt29WleI1
+6AOaoyBfXdyKP44HnoKP2+Gnn1SrACjAP3l+CTKEFqNLBy5dRTDPNakgVdWdGnXck+CDAfGQcSb
XaHg0en9R0Z4ypKmxRRl1Or2ViviFks/RTqbSNEwMGsLPJ9uLm+dpeBHoYs2HnwIcKSzrZM2nlPH
Cqhv0K3DXW9CR7MhBvxjNFVzJU9YHIockFfgX8jXbCgXVfBG+Ep4AoJcHuxirA5tBvMzRk38+ROz
oo3KlKBlcYOdHwglG8xowJvzhCluuLcxB1z1UWM8BpKL5BND4aU8aSRSxJ+TF+TIxhWTN0I5Fpgl
ttFg7CzfwBnKj2XWX4kzS+cB0Zf/HW22Ueoh6pF/RBpRw6AOx7YcaNeDcDtjHcR4BBS4HrkrJITl
Pjer9EoK9B7bzZEAHIiQCOoG7JfZso6AL1WvZfSkISHEDL2LUfHUtA49BWhiEox1r91ThjNfEly8
segA5X8b4/Z9jcOxtJcQJiPkwcziDTPLDbSiGTBlDJNT0lXdrvUjeUdjvtxaJq7Qq49/YfDsSMTA
XuakzAIBhtKwrYQSc6Vg+RAkTSjWeVABqi5qWs+XB1taY3A4xqRFid4nDYzzrRubVa4MaRae6JvW
AzhfEXXbQR2bbRuXGPHqlmi6dYX/63ArcFp7dDBXyzegvoqnyz9lISjxPiT2YoCBa8IcIOg5od9X
MeJyQRbL+zTodGctlW5luv+4STR980S7tr8XbjKa39gHoh0zYdlma00nzMJ/FoBXAeb0twk0T+wk
XrnyRxeWBcIAgZ1GH7896fKBkEGpesrwZylDrWWoro59cLKbNLx1xz7DZ9rp+htopuqj16rKh6W4
QfhMT1OT4SaVnFkkRNJBxcTTRfB3UOQK0rB9wIgz/gp11V5bodddG3AhlQYzw4ckRUA6Y96c0rs6
U2XLgKEIrXVTa322jUQn1CtLubRlUKbmAcyjmwtttnkr4Vm9J2yWslWiJy2s8P5OMqPz7jpanN6+
yG1qiy4aE/1HR+bE0Jqa8GuUiUA1nB+bIAAtoQkoPmnn8LBuqZv7yDfpeQyQN/LQIwFHW65NJ5V/
PnhMpn3DtcYTDXFHBB3OR0Z8SEVq2GlOnqA9vpbYYzV0pi0fSndg9fpapGO9G1pxLVS8i4EMPFWN
AKUAUaS6cj5wmNp2kPVJhyB+XT5kWXvrNegQYwWfdB8tiU1J5aTIS5ND0GycbVhcnrCadnx5ioxq
OOIX2T8HmEqtnXaQH42201C0hIk4ABw4JeezKsrO7FsRylND67PbZgp4gK3um/1dkmIDd/nbvQs3
07SogpE1g7sBN3U+WB7qZFShEf+wYalvvcob/zM6azj6lZp9m/bZtXz23QGZJqdRVKPaD9VxLuE+
5npclXWU/uh8M9kaZVX6OGc5yV3s5ONPRMj6A1KbziemyTseWBouSlCiZp/PdWsr7SGo/yic0tqk
qaqoK7gnIB8dK7nBBbcWnxrRxC6Fr4TQ6ayFk3MSQ5rh8Y8kH7tVD8f3IZGN9+BjcrjLM7u7Mt67
vIh1JW+2J8WNSUJ3NsNBt/JO6e3kRw8faDs0gbKtVbP/Rrel2WHd6herJOpDHg6O+0ELIy4MXvEw
bMEjE9ffPTmTNPSxTh7Cl1yU2GCO6/qaedGcDESKQ85FiYJrEWIhSc/5PkVORGmsShe/RF8Mu6zM
6x+U+qAGjCoEZd3/kfeVsotgCXyj7lDdh031BByqfr18XP5KAr0pyfA7gPv91SOcAI7E2/PfkWY1
SBF1LH6aWmwp+UpX4r69w2O5QWu9cRCaWmVwCoItWhgqPIko9PRqJbGp776MsTEaN15jZ80/dY0m
xyapHfu7xDnvt4wAdsFvwRYc+f0gA8gAttVpH8vOqv4Fq2seMTBWq5UwkvZRz60m+OfK1Ka4cj41
rM1AxkCmm0LdPO7UVt3lgSuCn30H3PkRpEP9E2NbbKJJe8HWD1L1thEq0eZNoBeGvi2sXo31bRqk
8Xg3qLkQX2Wg+PFq9GXnb4Y09AaYnsGY75Uhi9xHAaQ6O4QeRQ8MK9HYOeSJloinKOIPpdXq5hXk
xCy6cdcDnODAT0TzSbFyKlq8aS2MAPpcKYvhF1Dj7FlrnKBZOQJrhVpzvJ2VtlcoYpBX54uIcCnA
CaB+FEhJHufxNOhSJYaJ99OMg9zcK9XAQ2wFML6wbsekl962aJG6XktgMeKhbCCOOWgcDVvTzUSK
jbY0kl0ZevZP1fcVsXGdIQlXwL9ae10EVu7jVO+X6XOC/WW06rLR+2I2cD/uTbvWsY+vnS7d+3Yh
0mNluK53V6JqNBZfxr7Oi/oBW9hkb+j0WJ7HEFHJmyhrMIfElkDJcfg1yr7d040pb9UwTSosf3sR
fB2F1z2kVqnZEBib8LdV+ZgeZkY5vhopGjybSmk5k7GMi104DH17gytn5O6zsNWqdR97GfZxcRGG
uyZ3+ua2t8eSClynD671mLVJ/E9EWaxdSc0ti63UcRL8NRgDgvJVFMtwHSeR6a16tDiNcGfFnRu8
wAOJfzgDS3aX0iiX68JM4vAhL9DrbigWGLTmV7VZmMqdXrjypyQ98rd64cRfinJsaiQWsCHfm0io
edvKGWLj0OP8mm9qDdzkdmzLLt/iOBvXqzrunWfkVbV8pXZm5exB6kXuajChqq97r9IxEs71od7B
6WmCQ6lQp0HZYFSeKy4z9yZDeSBZAb/q/Ven6HJ7mwrLtzdVA7r1PlXVPEZy20qcdouyhxqsweL2
8q41MiFpHqAuty4KN4QeNPT2d50yqXUnB80pXnk9Gc2jmZmpAQZgjG61Bh2Bl9znzN6Xadk/qmbZ
NKvY9AMHrdqx9A5Fq/UOF2BZmFtDz0SyVxpHhg9qpEXWYx7UFuhepPXHmyqwQ2dV2z4o9mRMIegb
vXIXNDTk1q0adulPD2W0Zt1zzf+2rUoO68LK8q+Ez2nVQsPrMffW/OFOR1sifpRZN/7xxtpHK7vO
ZI65MDIqiD/EaulKbZW3QWevubOsYe9hHpM8jp2qiHilRwTXfKMkSAg8GCQm7itWN6I5FIXniAdD
LZX04OJL3WdrvSnS5BUve8Xb9Wgf+r9EaxXpl0qVcZ1tqjp2tW3najlaVDIJ1PC7q/iNr606UclM
WyddkJgvKtBD6y7JgFgdZJF5GU0jXg9rjl5Tv6q2oqXeTht1PcenPlBku+oSy3Bvu87qcSspAy8q
/x9p59VTt/KH609kyb3c2qsCCYQUyo0FBDzuvX7685h9jpTlhbA4f0XJzdbWrBlP+ZW3wO7uEjtq
XOxEkHmsfDUWG9UcfSrrGCvdF6MI5N8iqOTbieZg4FbcC9Ex5GpWdkj+q68+nmGXuoJSwAa2OL6j
alfJ2q9JSGP/pGiFBhylk9vod190xndd0kR5ZbS8TS43FMLJth3gr1r6vTN4gaE21aZzTMA5vZqn
8i2+xdFrC9TV+C7L5EUjlT3THaQonTzcWo39hMyz4sqVZT6bU6bdlchhKGxvgXO2OU44D/uF1ieQ
QK26dnNUjgJPLQPMSUurzmsUt2ykJfS0GAAcTaGCbO7UvtgYY6deHUvpTQ1w0XaFmdvDIaPZMrpd
HfhY81pZnl6UWFLVO1k04jhpiaZsqgYnc9cZm7FBCU+KWnlLUJWnGxRq7etOmqTSrXUzUza6b+Ri
r+mRqmN1bOBCvKtgjMbHDuZSDRYBE0fjAWGS9MXvdM510ia12CBK2+nX8PGa9iKp0KO9QpE+6tJd
JE+6eRFWvrgzkmisN8mkGQKxfhXPcKsMjF/Q0KN+I02jhUksuo9dHrilTR7tqehmXwd67Df3iQNy
yaNNpEY4BMrz7PKikzb09tViRxSASFfRckX9yDu1O8h9ppK0VXBJvHQQ6XRZ94nfXsO/RjAhgaF7
X9E8euN504PfQTaOu0FB3eqlscxA9Yx6AuqF0n9S741iym5kJ3YMLzeryNhqg94Wu5GWU+cVZqkP
O4nmJgjuGCdMd4xBPh4SuiRik/m6dYc7azhe9s3MNrYTQ2+PbePMNqh5mLv91DTZVRWD+doWZjiY
x0zp2c+wtFXTpY+YV7d6mIXFHixTZ259OQOTXheWpFx1HXpDyqZGskp5HlNkqr7L0Eyh0htDlKhX
wVxIBQ0QsJ6wwIfW88lmirs26os83MNTx6N5kxRiSr3Po6FFO4PG3+yHBJyFmhfVqKXYPc1zv3XG
eHqKAqPuDnnQJL9KVKbba1/zOeM2zwiu1kxx2OVNoxVumrX2F2Vy5l9BhY+4hWoJUi1Lth9eBwrm
1Kby5GsJXsZc+vdK48QZFJM1McqzUImhyN2pgMPWJKPWT0MlyAuRCJpCfeJWzO7rsQkuLRFWj00x
jd2+UKx4zeBkkbEwOZMaKZBghBjJ45dlgxiprJjAVjw7iS4MV7KK/rvSpcpVIyGTFhQ4Clh5gYPC
0CjFyuddVA7mvi7VRYoV7zmhsQTYZUZPZ6iSouemKYbSi0czfEgpSW3MIUnWcoZ56U4Caxug8HtP
DqAQbOtFSa+uAtugPxU9BaKRbiM4Uc033o483yjwGeyNEVDI3WdGZzjXaQr9e1vKTdltq2AiKIu1
CGYBnLLy6APK/6WDBu4o8zZO9+b3ws71DVT9NvzTS0KWd/BMUvkYOlX9t8xMM+HetNP8cgLk2B2I
9TJtBet6tnEg6yMxQmrGYSTZXdSdumgwaySljKeJaLmaX3MluIlVUV32Ulexacs2r1ZqXWefjzFn
+vrMnJyF5xZZWNVm9qhS8H2aX63WhR/RhxetROnEzZ2gXVPBNZapEYtDaWSu+8OCZess5hj0yI1O
IpSfhggntF1RKFl7M0g1TuUGiUy/NSplgtXD1zM2mZrYj6AzOtWjOQNbakT6Y0jcCEZn8lOUiPCZ
e5ikU/VdLbJWOWB2bTq3E+7eBX7ls7ty5haaJorXcCx8g/C8g50wuDlCH+Hvgpcs2ProcKTfHTtJ
U08Fuhhv1VZVHtCY7BXX1MsS7GRBF40kp4jqizwVk/ilV4VR3QSZmrd4qWtDm29AecuBJ+HmLdke
cp1+dEx1QKVuHvoqhseQNqWtpcZG1HmN2SnWDjVgHMi9Qa8ttHO4LCiQb9PO6GZz8bzJaKL5UdHV
t/rEE3bn+EGaPVuiMuov1q64q2aiIOmdDC2G2tXiykKFOAr7qh8f6BcE23DKcCwSof3dmrRnLB6l
lT7X8kkwYb+RIMPlopCq0tI6vSGbSgxKLxr5QcrJFXbmGAe7UYrVGzkxkmAv21O3Ue1Ei9xYINrh
1mYe6ysbf3nY+A0o83JFUwKh3bZUNe0DWQoSJ1MfAjPQPMuO419ZnwuXCr5OyAGVbaUYeVZ4eR+R
gw16Av0AKgOns44LpTXKqFYfLJ2oImwg7yeiCnd97vuu1JvTHnUOxcvC5o8UStGl0uqBZ5fJmqD+
BzNn5Tn0CFZQaFIX9bTUECkHPNEe/CYMjzLMq63eVeMPgFfyZdu0/eHzAODdN/7fW5uJzyRWHqhZ
XZXX4nTi1Wi1vdGb+sMYOfVfq0nM7w55j3kJncaS3bCNbGfTNPGU7LH/kkhxK6natmpXTBu/B5+2
A2vhrxQ0FtVTmiX8KDRl4TFQr9WXxIIAC54Wqpv+AAxIeCpaS1s7L1vZnbqsf0xztAh2U6X58t3K
aszLu1wNOpjQbXg1z+VM63gE38bN+CCE7f8BY1KlG8Q1i0MpGs3ZilyM0yb2I/EQO3l1R/c02kK8
lZUvvjbzAkD84xYGaAyRY34Z/qno6E6YR0Y/GA9t3dk3UaVanu8IsyEILC2CTjuP2/3nc/9gzXH8
ofJPRWem1C4uf7qRsjShWvtQhOFb1Ov5paznuE+l0K42lOuaPzgRqV/DDc0fGoEQGMU6SsKziMbp
PDuFkoSctuZDN/TyQZcFvhz9NA23FLh11zbiYI2M88H1hojVvKiIPQBrWaysQ4yddEVmPGRVPVXb
bKymS/xerMlFltv/Dj6riT0tMrregw+Ue3KljSvt9WVEOE+aqVLApjEwi7ueTrrVykZOaiYtowaw
bwB/XBCj595AkrWRY6iHaahlm3Ew1hyPzup289DgRkFogV/F+2i+fv7ZV61GgQ37QvshHPy4/xZl
7IhbkegGaJDYUNst+mFx9R2qt+aNZmtr244MvvcidMq/50jeiWMa9dKhM/12esN8Xm1DV6brEO7q
2lKGl0HvmzbCKUcotxP0CtsrIHNdQQ2qiy8/ElQgaVWhp0/3CID66VzKKkegKk9YxoInPDLaJnLF
oCegJZw4/q6AKFoJp8/3DiMCbqOPZNODWArpm4HuKw016oeuh3Q06VJzP0jNuGtEml442Fcdak0e
9wVP2z7hIV25FOateXo58fW4GC2CtPm8LN4oHAkbndzYfHA60e5VO282gXAG1GiHaff5ZfDBe8jl
y5FEgxagJA2P08UVVFNHfyjMB7OvUHRr0W86No7SCjcvTb3ZdHabUMVqlW8YymfOoeG4bVX6WsDu
wiIPvnw58XN4poCwy/bcTT/9OYgi6V0yKuZDOardD2H65VYUY7KzRKG4E8zSvZXoX5Qr5XJiUBYc
GhYS74jPnQ462BLsy6IxHwgRrb2Zy/1zZFmAQmr4O19rvP7fsdDwoICPcN4yeaJErNVVFJsPSq5G
f3rUFN0M1f9jnefZyrc9v37meSGsMb/44McXd27pAMuS+PIPidlhb8UL7HaBWnljnB9DI5C8YELJ
UTWCcGX/fjwwKlwA5+G1LecoNGpCemeYD1JfO5sh7LID3hS4QGUOYtptvu366sk3lHTlvl0qibC4
iOowKAk4MSWSp6cf0uja0NBFmTzqA0olv8AXO4qr2YFC67eVEzc36PbsxlTr9V2Z6qW1YW/FCuY4
RZ9e6kJp2PB9QRW57rRoq+G4smaW+cGBo6dIhD9jaCE0Lzt/Yd7kcZ4O2qMomkffT+Kd0UXC05JE
3cQBFoRgMXVPr6fCLYMh8eohcPYRpbvN5yf//JLBqgoUJkYdCB6YywC0CeW6FaKzHxDrEgCPuuGm
LjvpaewNaa36dB5ygIBELYLMWqe7v4TUATAvUpMM7CGmA3HpK1p19IURAbqXpT+T0sToa1Zrp3o+
tae3KH0i8O7UfujNEwScboZoCqxkMrvwsVI1mhc04R9afCpqkiq9RX+xHf5+vqIfDYj+3GyTMJed
lv5OlCV6Eehy9NjVxngHgLfeOpUq7yE0jPdtIz9/Ptx7cLycIPEF1JTZzY2W9ekE4d5aRWtZwWMZ
2oX5M09jtfCop9XyZSLk0JUKSqMIbP2tB+FfVhrWiu5oNcq+IObddmYdg6TswzbZGT1O9PcFVNeV
JfngwyNk5nCPE4NAvlxEQKMzjFro1/aDX+nFJjcIvKKhSaiGxf2Lnra2W4mIB+bzlflgayPYCr+M
3ALK15IeLdVJOWGvzahovABXitWryRmMe1mK6jW50vO7jr31LitJtElwMv+WfwItKTGiRKCb9ihb
YeSVdd7t06pO3Izw/dIUcns7Km3hBTGkkq/OktEgUgA8w03xjHZQYFJQ961IHpEUszQXlFLm9TWO
IG6c6mvSux9sNkYDTQc0E4oyesiLeeK31Y59HT9imymrXtaUA86FOkK8N1KEseNWb3Jj3AQJal/b
JO5t6wmq9nBd0IP1XUP15TcZIUTrciy6ctyiQ2lHv+KmZp9+cVnIpcBWW5ggUWg+q9+F2GLiVtKI
53Dk0fFy7EY3RMmjv0WYeg0/cfb150gFWU9SWDJYwBynqzLFaYXNkyOeU9WPrzozTvZ2mtInZ3nc
Lpe035UZXml1V608sWd3zVwmooBAfIo8FYyM04FFNlApo7D3FPE+PFGimy67rhh+FEk5PEENWbP/
+Hg8QFzE4VSnzopFmaXl+hCrT36dZgc1wa6rG7JkmyGYV7oBqswr1amPBiSDQTue5gxP5WKClp/0
YegP+hNADPtp6gbzJkvojsn4Hm60Tl+1cj6riXI9YdvEGX7P2qzlp1RkUbWGKr3YadWam7wvGzIe
VdAC950wu9QqkXTPiTJahnQUEJ7zWxDRTfMz08Yy2IXa1JXVIVWGsV751sTjfM2Tm37mAMOV4BG1
lPO4ppaDqGpQY34BFSAQD1adWhBJgeUNLa8fMtvwr2xqN/tAspPpWq/oBtEWrEnupMgQzvciUNMN
IjSZtRkUI+2/N0WLNExm6XJ9qDKrz46DFCA0lEC0RoARUJRxmOpQDw8V1p3drpe7VLpv/Bb4I4VK
LdnabSNeNGIFgU1PQ3Ted0qY3cYJMvDCgwGajdHWLLSqLN2MzvFv+rfSeO+IxnrQDBLjb4oe6g/E
5lHyMuld0G4jJ0uEB2AheRZNY4VukVnY7hU4hu6doERlv++GUdyUakWpoik0/lfPkElGUN+jC9of
88A0wlsritpbtCr94SBlfvpTB880utKMY9qMkUUbUIqH4nJUG/XX5NSN8jimE5ZbeRyn0XVHC+DS
RBMydCc6islsCWKmv2t9kOWjPdRg3dypBje9qU0tunKgvNoXemBrrWsFUoVxSlLFOCiHhdMc6ZSI
8rVOqRx5dalUdGQmNb+N4CPrNOnDOLnCT0iT+XyO/9uwWvxdaiUfTdcwYx35oF5ImzCHGrBHqlm6
8tN0cLywt/Lql1mOQu63rV4WcbY1fTR5BV5AgbB3A5D2+0mKZP0lFl3U78KUKu/OKSXtTQ/9KU8h
MtkOBXOzBxLVrzzAZ9fiXM6aAd/Et/BWl2U9xQnkMC3k8YUrotmLpG93od4Euzmrdivwd4jvYrkt
h328kgKcjWxBEgNESx+VkgvPwOm9mJtIA6Rjp/81ezmtEJiAV7QBQaf8oL+U/65A52A/QfUzd/YN
tvE0Dj5/fs5KBwQeiLKgNAVucCbKnf6AMR1CI02z4K1Boy/4odmNfS/1ykQgllbXcM6j6HIq/Wob
iTb9zes0rsT1ZyEXOFtqB7QiybzoNi8CEtptSkbiEj8T3iv7EE+bYFNkY6a56Jd8lzCUs2mmO8Ua
aHJ5YVNNpJJJwE3IPQfdi9wrsctmKCrZfB6RcN+V01geC9Uu9gnqoygkljhgfL7S+uJSpI2N6gQy
DXQ/wd8uvRzbJEBv2BqcZxTbrAkMUZe40vxGr4DgltHkjHoHacsrhJ6HSUnx9IvKklRMvLLOM5Wi
0NWHuvtl5EH6CujG+KIwGvJPCBTM8STRizp7QZ2OpY66P4Zq7z/LuEIdonpqLuqwlNHFRZ6l7Fal
lN8D8H9flvcBgSVB/uOwEMacDogkdpKETu7QtDbED6tzumvfhoTcyX1zHDF+C1y/oGaQVoV+1Mri
SW0K6fD5hzxLid9/BJwu4ih2LtiA0x9RdUpBYztxntOyVauNb062GxLh/RZNN170o61vhRnFL/0Q
+K+qmPrrxMjk1DVS2d59/luW98d/P4VSNf0hasZLknSStfIwNZ3zXDh2ax6drssqt2sxJXWdHhWb
jaaUE+3HPPqhtGPw4/PRz7c0nx8dlf83+mIhEOLSjRa5z+eyz8KNWdtj4Gli3a33/Kwyjk1YBQWd
GsSSbDVq6tA7Tc2CJ2r8U3fg5JhTY+x5GvtLM3SmlTbPR+OBXYH/jCUQkNzFnZR3tjk6zmg/D72h
oeY6YHc+jr2HQ47+2JRVuPL+fHRkIW8QGXNogcfP6/xPUtbNSN4hDZznJKiMG3WogodM2MNx0qNk
jUz20dzopFNqmMlGRI+nY8UVEWGF8/EzRvXWsM9bM7nMtdCeXCmRHGx7E0P7/eVtAlZAIbuhbIOY
0WI5dSXrbSnK/WfJV9rAq+leBTs55ilfuWI/OA2zbQEfjU4ljdpF0lfg/THiUOA/13KRe3nmO6Ai
CmlrYth7UKsx8crcr35FUVXvP5/iB19wzjKg70M1oC69+IJqgwCnXlbOs4KNu7Of5CnCtUrXp608
AL9biRqWbyanHjlKEnhEFFH8WrLazVBtpEQJpOdEl/R6LsiOiVurpnjxCykhimhSN9Ac//7zSX6w
dbjkEYCgMsYuPas746ZChdlgef0qQGgi7w6kisNRwshga8Ttmr3LR+PBVYEYQwrHmHPs8s+xoBlY
JYo8Ss8zPuJCgpWz6XJYVFvJDqMrnVVYa7d/9BlnHSzioJkioy4+I22nyPGRMHkO0NwMNrBqfU9S
zSjzMhH5K7v1g9uTsciUOPrv/a/T6SVGL+pCdP5zphetSiNZB16mDJO8crt8tFuIO8j36d6zXRYn
3umqUosny3+20qA9Tmo/buMkDi/oW/tXVjklx2qc/JVH8qNBZwNyitrw8MBsnE5uyP3cies2eJHI
FDw9qfotPtIYegilPLRFq38r1DBaOYXng6KXRjFTpYGKmsaSb9D7nRz6shm8tKGAHpsaZUeHCFLa
zh6C8ipTK6dwYYHrm88PxvmXZNw5AqKuBQ1oacxDxboaAmFxJuJGq9ySD0FIQsno7fNxzrcnFyga
TSwneBv6tKeLiiuamdZ5K16G3nKutDEd3ai3zFtdlZzt14eaWRTgPcgN+MGnQ6VBGEcYD4YM1adX
o6RGv/CWBNuMlMWXr5V3A0bYL7y5M6zmdKigrEUNrYNZOVr2LZVq6TiMCkehE1e2qPPd5zP7YJOg
zcHjwB06i9ksbhXdL6y0DeHv1HJtbEJraO4dSUuOqROFYOY0FQXafE2YfZlmsYh0UNAJp3VBmW85
R/AtVaZnefgiy32/19TI32i4pLrhGGvfqTA38AwH9Q8gj2HrxLK5ctV8tHEILeZS2MzeWmrx+2E5
WqUmhS9U57ojz2Tk6VaW3FpTFx4/X97zS5usgEo20uicBXbr6dc0crszJrNMX+oh0cqtnIZ5fGMj
ma/+pkLV/AgKSNdrwlMfDUotjINGMklos/imaRHHQNjz/EXpIfnK+Bj/oC6kXY1DJg6IbAwrt9sH
41EnIHHGwJNUbhloZI45VcCf8hetsgwXKHOItmhfN5t+7PW3iDLxyot//gHnV5CGFBp7FDWX9UyA
QVEWtEPyIo/qtLPzwPrdhRrGQEo3fdE7hs8HyQ7JYroRoHSpFp9+QcKIXPR9Eb9IPp2CX2Nckf77
jp9Kxxy6wK/P98vZzOY8Dvb7LGxF+3e5lKhMBkWvhc3LLPP02KB95CoEqDy+ktb9f4xFZgZCYi51
UAw7nRnoscKUp7B90eTcACWArNWWNxGCRy2Fay2Is3uGJJza7JwbMTPyxNPBOh3Ocumrw4sz1PWV
5oemVxa9cT100bFzom2oZvHK2Tt7h0DLAQYGn6ZyDJwlIjMvbD9Lgkh9kWOZ8AVPvFLeqtQKV/K+
8282k/owG6dTT5VOm4/HP4GZE3d1R56mvjT0KGDX4jFyIQa/a7xEdtaiwHmdTlJ+vteMtYN/iv4y
PeDTwZTagPPSOsnfxGg1wI+Z8RteaORNQ2IBAA0zDyKbsw1iNfv7+dY8qzYgE4rEwqxyjf6sDELp
dGhtMLW0rbrqjZKp+RQidHZJZjXelhFso6QK+r8F4oG/Il0ZLnCbtP+o6divrPXSKmzGO1saWqUU
0olr+Hv6I8JMGvx8MppXTQPbvZ3MyK9cI2yDkrrY2CJvEspoHyH2r/+W9FQAihs15ZD2RhVTM07V
pyYG/X5MZCWXdysrtNxxM0WD5wyhWrJkBCwWP04LERBpEkN9RaxIu+10X3uSQFrdU/GucDBToLMN
VI+2JZnoZRllneU5hqTMnMZ8Dib07k81xcMdLIx2TZHhDEI6/zgApLPDGjsV+PDpyimVnTSdMqmv
ctU430I6T/cKPpClq9a2dt3DEexdp0FWye0p16cu3QkhNl1V9IdGF1BohV4KY+V7Lp+O+UeRCBMJ
kNXMbO3TH2V1xIldbCqv05gMr0ap5G9GQlVV56vdIla25nn2wf7hgFKjnq0wyb71ZSQOsSgVymC9
Rnkl40bRZw2qiFbauKWog+u8LjL5yhKj7OpJ1NqbnKf61s/0zoUfmP7NRuKZnVCbNNp8vnnOV4LS
75yskwCB6V7mJXaSoyvRKv7fuDWepNj0afdnXX/lW2g3plH1+vlwy/uYSi+9dbj5bDUSkmWt0nfa
GiqEGrwGPALuJOMRU0uldFkVdXPstay70HtbbD8fdHl5vQ+KdxcVfnC7VH5PvzZ0OQHHjEHzCchq
owl9T8vLgRCYKzctuqf7AY2ZYx3A6P185A9WlzuaujaF7hmsvPjs/SRKw2il4BWdov6haOx8I6JQ
u9TbId4Mtjh8PtzZ6sIgQnOUW5rXDg2SxUSJlOQwjKLolYNTp66GsNbLoLVjjURH2rvUtVDoNfRu
Lc9cPkVIgbCqc0EEUMF5QVjBtabFNSJ+rRKODpSbfBM4lW/g9cu799Udy2C0NmGWE4rN2tWnX7Oo
LLWzszZ+BVoRjm4Jp1XaJhrVD/D30hbhjqr4YuTO/KjjQz3TwAURSyzuMEiSEY3yLn01giA7VL5t
X8IG9o9TCIT180/4wVIyFABcHhpEbJacuwlSdxHLRfoqEjXcpo4i7Qahqhm0RAoEK/M6257zvHAc
mTNMzDGWOiRUISNFwnbsFfSi8MJ40A4tzaj9OHbSTYrn3P/PeAjV2ASZAHOXjjlyA6opUsL8NYyM
AEWIIi+bo6wOxmVQZbnkFoWurUAnz87+PEVOw3zdgA9dfrpY0JOXYit9NaNo+OFHZbGt8sh0qzYG
cCPXanNV6sZsk1z0a0HTB9+S5wUdJPbOnPjN//2fCG00SBgCqJ6voh1y6ExdmR/qso9COt2pefP5
xvngWzIYaQn3OLH8kqqRZVqYJlqdv05ZrG1z3Ou3QAqHfYcqo9dDvVu5az4cj5eT1umMJVsubKqq
rSjSIX9tq8g8UJCIcQus0hseruxQ88yvtAPOFxN1JYW6Lvjo2XxosZjlkFpBnyrx62T18m0ZtOWG
AvN4QyF/DTt+HnISRMFtInF+1z2TF/eoUoDvJFhKXgO7LDDhmdQEzQXbvHNqNfqBYzycsUguQU51
2rUJ53BXd1O50kI8X2B+BA0CXg90SKhsne4eqpKjHI05h9Oaor0R5xFyE5n21xqK+FA7+VfROoyE
RxdwWIoGlJqW9Wx0jbuikabstR71p7otm0Og8XAVk7UJSZV2n2/X888JNIxOLGXJ2bp8KVsFRaiN
NV9qX7VY97+H8oRwTeSER13rXr8+EkhCwg6a+7S3F7Fe6GCT2UhV9+r3anE1qY7Y9l0Q7jCbr/af
D7V4f4F1IWkJOhYIg4IM2NKOZ5xqpDqkVH0LslyHL1yrW6pqwZ8iqM1jahvBxhdyvUZa+XDUGVLG
PacRYM8b6Z9rpgeo2TeiUd4gPOj6trFL9U+jN+0ehI72ohVqctcisqJ87TKfJ0sxhBYPyTzP/zL/
pDMLIlpp1LdRHRVcuDJfuw3Q5P4h0tpX3CiuupWXf35m/0lC/xsRkT5az/MdsCyHmgP+MWqQaW9i
oIsUtPn0R40saaXKszh3/40yz4oYA0rvEp6XNhQms0zR3hpwPEcEV4BJ9hLUzzzOcJkcVXxDv4Zb
Y8j36jxPFCkm8fbibrOHdnCkVNfeyhyX7e38b7ovxxAKR9gCkpoIOD7fqYvj99+I3N5wF6gSktue
7pmizFAJVBP9DQhiuK2dyDyGArVSqdOl7edDna8nyRZ9ANpk/KEtdzpU2zvh7MwlAlcOxmoEITaF
G6POfUTE5RTqhNY+f3lElNVIiDUd6AZ/T0dUAjvvDZAzgatHtXPR2s6PiKzX2USVDtG3xsBtZWee
H0Ekx1hHnnkefDgMpyOOPgaksY50h9sq6Kp9ayGiIAQijW91Mthb/M6CJw00XPb0+Uznh+j0RDDe
rDpIDgs1ewkkdmJDmE5SIawK6lP+FgytOKISZrtaWQR3QRorN2jd4Hhi1fqlOcrWmuv0+T5CtxKu
Ey8lQhMswenEG9XpzEbOo8CNDR3wCZaO16wyFG49X2OInB3/WQcVmMs8FmWvpdlnkeW9JNVWF9Bv
QT8FxDYqPl2RBsVXvyYDQbJh/0Cj4jzOX/ufC9Xqy2GsOnlgx/rpFG8ddPfVTdIg4vUj40o0XRB1
TXDRqihwrNw+7yDck0/K4MRxc+WQPgX33OngfmmKvpg0tpIPfWncTVQR1UuRFMFNmGoIkSW21chg
wwEbbkaplJ0LxUeaDBbSlHtlFJiZW2b52Lhq3KdkgYNCrBK5CCOE+k2eoqvmIbXQ6C5IWRNzXFQ+
wicjanPph1kVIrswIqmTIdpjludqpjwSFysDYkmF68MNDQdP1wL7GaWi7F6kAjVGc7Iqrd36U2Vr
+YYi0ARfqEKt4/7z3X52ynhsZm8komnKxsgsny4NFeVSSwZNCVzTSetjVvvpN00vU0+IInskERzu
a9uu1pgBixSCrhEqGdxhnHDSa9KI02E7A6EZvU7VwBVQiOpjX+Zj5fUdSnyXSdFZyQVcqf4SRbci
3ZY0QdbyiLMbFArMrDg8d+bgpi6RNyY0L+g9vSZQolKd0QX42lDHBssve7mTtc+mHhgrt/bZpBkT
aUs0O4ic5rLv6aRBiiOk06Gn5OpG/jfHyu06Q5+cxm3vXKjDoO8N0P07c5jMlRPwwWyJujGr5umd
6RiLu5T0KDacGC1Fd6zCg9UEZXwIVHUKbptQq/WrnCg4XYm1z3YWPXKKUbMAKEQrSCens1UCvY1a
CoURCFxddxuUCBtPqQwlddM+KDypkJxvFQAWf+Wqea+vnRx3MhowkDOzDyQJlN/TkRFLyp1U06CY
NHLXZBcD6WRdeUWrKcldA9cfhLHeKs3BxhEwbDzLBr5zNZhh1n6zsp4nfEdGjcZFhe7jddtOknCV
SgWGnkppW2xsp9H3gmAVHl9Rox9NkI3gmwuVN7D+ijgx241OeCwfLY1kFbElenb+pdNwmlVXyiwl
xC9LqqetnqZy+N2MKbJs0Keuik0CyPGLkt5Ed9x5uMCT9aBzSSH/dD1i4meZvEe96512Y6i/nUS4
6fjzaxfJcpDFosdt32iTItQ77SdyGZI7jG547azsqeU+Xg6ySCIbgfu3IQXqHambqyleIF1U4dFe
0/9dbt3FMNridjItKNmF9D6X4GDdyj/H49pMllHGcohFBpUHhkESwTdBaEBcKY0rjRvzJfjV/FZv
P/8wy1tnOdLi1imhkFtyxUjKdXyBCpexNb6JC+xYPh9mbc0WD4kK1j+Hd6fe+d+yTbSRf+JUf/O/
DbG4xcJeb3zJD9U7LmpP3/iu2Eq7z4d4dzH59+5YrtYi+AqxINKKkmmUT+X3cr8LYR247e8OnP7f
UHLDe+cYbKQjUnHGWkV0qRWwPKfL7C8NpTJueuYXBftKP9S+N6Y3ct24lWRcKKqLHsx3w94G2lHR
JFcySgA5R0m+nOodv3nTo9lh/kKcrYZg/PmyLEPS5aosbhAZ8H6UDOwhYT2n/Y86e2irlfvjwwPB
czHXn+mdLEmbqiDyQ4OD/RO7v9IL5dF5DDbBLj98PpMPt+k/wyxOQz5GoSNihsnf4kP+Mt5Lx3H/
vw2xOAmSWTRaSrvyrt0G23mbju5Xo+n37/HPLBYnodGgk0/JPMRFcRVcqMfyGK+dhPkGOjsJ/4yx
OAmV0Aur0hlDuc4ct7sCk4XrWvVcVG6refFf+fl/W7ZFvFAHjiw1Kbs/f5supT/aRbZf+/hLXvp/
J+yfOS32sRUropAQlb7zH4srdZ8/mjc97/ZFV+2aP+K3PrnNvVgxZ1nbcYuHsYnzoRIhY46jJ92Z
5UYqPOeX+ft/W73Fy5gVQYLCI6vXb4fDf5tOO34+xIePL0VT4mXEuzimp2EEDjsTIL1YvbOqi1z6
aes/jX5ytf7hfxtmsbflPPCTaGKYQmwdYx/FF0XhhfrKIX1vR/+7vUnxoRuR+ph4C4AFWjzAjQXv
vErk6cGpbZG5Sji0P3zgjR00cYjpuzzLUSZECSs8SJh1ZJsYrca3MK50wg6sEFaqDsvFBZAB7moG
sQJ1oXW8uJfGfqi0qPGVBztOsH+Th+y6IkImXCs1lzR0WImk5lU8nf4shkOHGzEgiqpLdhJKa/yc
2BGPgZE6uutHYYKrs2+thYXLl4Pon6SHPADcKsCZpVx9O/jIcuuq/9DVql0KD6xbK1+QGE+24tGs
qr/o2AWgBpgcMS5I+Znr/v7I/lNoSICrhkGVFI9amRoe5y6TPVvCzcoyJiyAo6ZYEw1cHnDyZp6s
uU6M6IWGu8zpuWioU4G90sKn/8PZeS3HjW1p+lU66h5n4M1En76AyaQRZSiRYtUNQlJR8N7j6efb
VPWMEplBDPvUiYpSUNLG9muv9ZtOlZLbNc6SDyaehncIGtsf1mqt3uUA9neSjWfzJ/zBFJtBRZiG
0spmMxZaLs8SwssoeKqgUMg6HDEGUL3X9+LZ7KGKLyrtALnJwYH2Ou2aVNsIrhdK+a2VGqf2kOCu
PjvCUvkIxKTYuXHOuwQTRnhsgj/kmboVJbVr8oEY3xTfarMc3rXYNn4qG2Nv4MRsnCx8APACRqYg
KASlYQs1lkKkivTMNB+SuBoPtWQad6OVKFdpVDxO9mheSdhW1K4kKaO3DuO08xLf1sEAhlBItHmX
wsFh820dsA05zxopjuyHJuZagOo62+03a5YBjpdVPKBsa7dJAtZ6hcX7BUXKUnVcM4oy6TnL+W07
g/4CsNyMB3l/NPiAmPIfW4g312GIMLsePfYS2sdIgWSdVR6NoR+jTwXSHdZt25e64lOBbjsvQgjZ
cWWd1fe5RW2hfsbDd1hCr0M9L+tdE0K22bhO3pndTaF2Ru3z3O3HwlsikltXi96l+hutjRhS6iJw
HUFEsX4Y09NV2uQOtgZTpj8soym9ByWMqPBIdfZraxfKeEAEpwIE9frOONv0NkU9UlNsQYpEAJ9O
22xZwLFtFvZDrTBoJD1DFykM6waNee06BCd8p1dWs3MDn69d9jywInrLSx48/mmjoTqN+Vp34UPc
xRS+2lTvcpw0Ow2O+NDb1jGfNGW5TopRLmEGqGXoqxMc5p1TYfuifHEchtsLGIQdCU7y9DNG8QzT
oVg/mGvUre9RVIlaHwdyU7uOQZ01/tqSzwvI0NQ8BNMiNHaCnbNjSaiKiAoL2TRIGNvUkpzWupHI
avW4ZksyURRI5/lgNOESu+VgRnsH01lzjDV4OxYXCCAAr5sD3o5aC7cNK3vM1zwn59OVMOClFFq5
mzHuX15fWWejKwgt3JiAlbmbgYeeju6UQSIz4kF6wG5q+ZQP2uDVuVYe6yyaXHslt7Tk6eyTsLN3
1vT52fSSIMQ7R/wDlG+zqMlSGejD5O2jFrfS+7ZwnHf6mDrvq2UwPDqt32pZoX5SQj1+ryvxT1Xp
i5247GxfcaMJvqAgDPIfW8agYxSZLkUN0TiXTSp0+bKgVqfs72kyyhu9if5M0C0L3jbkaHtTpgcD
RRyEefcWs2Pok4goBuOxravyY0cV9NNUTPr4Cenw9eekWr3pF8bapO/DeA336j3bCSf9TH2bhQW/
hut268SJMnqTjfY0P5qVZb8Lc9KQ37tadXIv0dKWqgFonuK46P10rBZEcd866y/pb65DigD8+wzl
Eo4RqU8zWR4nHkeKF6eqfVNm9pDdaCMmNG4Fdv192an157TpzJtyXJLvWhXOxs7ptg2BxXcAzYdc
IZCMpKpPF75kKJOzDI382HR9uLgECXV7nNQ+bxHCiyKQRUNR7yBgztsEeIxMAM3+KridtjnMBS4P
SPU/Olij+L0+Oh/WxkF6JJN8UD57gs/b1Q0uDKcfdE14dMiIzm1OkszoV7Xr6vYxXREMicd+ukPc
Yz1IjhOpbsNCR+O36P5+fXlvAysNFgI3FPKqrC7u+s22jjJDq0HMG4/agK20kLlMvxr6ou3diZfa
YfOgGkhj1JM290IxTHbSovvDOTlKyc0aSrnlFWrb6jtLdnsg0yEQmZzFIEMELUb8/LcYv+sXB5m2
QXmMsrlzMyWsggnhbjeWwz0Lw/PNSVNE9RACgLoCNz1tyhmgTmKypDwicF6909bWuh0mPaQ0yxKF
jZD6fVyt3/MRiaPXZ+18acK4Ez50AGCYsy2KWOkcC81SVX7EPM06lHlryTcNEYftNoSvX7QBG6U3
twj1n1IwS5SAcAuZmLJSzrpRjh6tOOsOoWn1B0cpncBG3sS1IFTuQDTOdgOAU5hbaDCCesHmazO2
UUn1fimH9TGt1PzYLqSVSuC9nsweuY4K2Qzqanh6vY9naxTMsMAv6OI6F1qbp/OpjBkE9LZcH7PK
kT5kuaYftG6pdi6Ui63YoLEgokOQ2xKKwwhXgwHLwEdHmXt/aXIdy6F43jkw+XS+9vfgHcEpganD
jRePRFgrm1egMZbrgFRG8hBKrYSgX7tgWGpqVZN9n80m6WQ3zmBHGC5AtMZJXS1N4vJpbUejEIrw
IKj/BmfRLVfmlNvYrPR5jMttWuI24+WArpzvlEKsJXMdxBjCJ81Jw7HxpNicWscFcD1IXNGzaa6e
tk5h8aHTqgE6cTl3vXmk8D2Q6EphoCjetLSxkfkhxq7LjPCuVRe3UR3iG+BSmSfze+w6Fknspf2q
mWTbbSyDrnF2Acvvws3ObcAfbTFSj9dyvR6NqwETYEw6lkptFNONQUhnFplJlCfdcYKk8c5Jcah5
D4dDaycfQaG5yQKj6ezsFl2yuHpKUrWqPqMPFyfpNQZvOmzoyZRDXJWWcl6i2K0VFRsfN0bKppFc
Va1zzGkUrRp550i9ST1wMprmmsyGkn5dUxVPezcOUaxQ3XWqY3PgpUS+4qqQjWX90HdIIR151dnZ
T3BeDuYTeoTS44fQWAbSnlgWpocWY6zkB5yqsgwS3GJ4mOJfCMZEBnQ+3kzcIOGBx7eZ/qzmPpMP
Dao+k2c062g+aognNa5mZGpxmJNqlT/akR7379QoNxJcbLR6yCI312IhE5f22Im6lp4N+fteCXMA
L/OAt/MVFGpLuooirR/vdXAwBdrFnPeBMzu58TFr8Wj5U5ZJtMyekhbIcHiwlnStZZGUVXStqFL1
jGp2LZRr1TkJwlybjIMR4fBydJxSkv1F7ebuM76CXXlcCHXjY01efrmOzTof/XrWwtQfyzjqfMuW
It2bwimfbodIa/UjNi3O5LWNhu2SHo51e4PVpGl/zmxpsJ+WcHHa1UtH4C7BLOVV5CXtEBtHxFuK
GHaCaY8H4jE4C4bdYbKbr3Y7ugt/d+KPCviUzHMSHEsQmAHmbC2uak521rLYsdAKELRoMOfD6bBf
PkqxJK03VKSi/sM0Dmry56h2unGcQtAkD+uYa7jFR/k8uQU6fOu3KMVjL8ALZShKgrpOGLiRfOvk
L9BxgE9bphabdqBbNTqcqJPq2sE0sZy/A2ipC2KrOSLc4kad0cklnJYFurhrD8hIuVoedu0XPsGe
rmderflV2oyOHAy6Nhf3FRDU+rnhmZ9hsIO0ycfFVhpD9hJUsYDCqRMSXyrLD9OdZtWXyqszy1hK
T86VtkOnnqi48Jk6LcEJbsU85X2txxYeynkSjuFfDZ+EMY+EtVpo+HmnI8IxNWU4f9PHeQ6h5mgR
os1FyUFwl2ZhEV1D70xs06vqPu2Fi5RcKl/sIkYnUwcxQBiUlFG6Gi4s1IGbVSkjSbkaRyDtf5eA
J5L+KlNTxsNXG15Ef8OVsJOghIHkfH/9vji7hZHc+GXwyWuMbOkmpqEzKRZvufRFybsSDJgMpNDL
23a+M/OEA0cu62TnWtxGN1CVgdVybPMGhD66TWeA8gEe1ErFn2lsNb0fRqrTHgYp0eYfyKkY1s/X
e7iNcHQRFwLJIugGpwGY8PRGLFOMEZw2a2luchxvCOs2foa2UNq3WTty5qhZao0lE7/23TFWjVn5
8/UvOOswiCdhfu4AtIW5vkWnAOmvaw6e/GuNbdtXJ9biv2fZ7j6peoOd35vbelH2EXqNwHu3N7PW
YWS49Fb6dUC19aqqjVn1yUv3oxsXjd3sxHBnY4urB29p0t462ljIVp2OraovEs5tQ/ZVmSrc0gC9
Off40/Yfp6QojhgSqn8S5maqX1t59fX1np5VOECCk0hAuwFoP4oA2/dUohsS5slF/xU9+fBLbaak
Lw5dNNc1/slSqQ9BHmFt7+Ghqf6o2iWaoTfBPxgsT131Wfk0WqE07+StXwoLv4csKCfyNGA4IMiw
3LZD0hUJDMmolR/RnBu15BijIIVufGkTmXzkzJrn/NADftZJ6KSrRS4xjVv7KSqtAiheN+ZdhRy4
jPON5zSlHV2RECzNyMeCjTNGq6ddBcyz5cmbmKw+0lxC3RWw2ukkOlK1RFpYqk8zgoDmsbCaTL2a
aodIiAgp3ntxnGVhhNI8kSNRMVB+wXE5bS9pWInJYshPRbrq2nvS7+rsh7bW1YdkbgrwU1PE8XBU
ValPFdfiCIo+RrUxaYfWsHCffH0dna1hIL8Ey4AnEY4Wn3T6OXMjq1GvW8lT14VWoOTZDGQOdV0j
VTpfXePxEK5G481SVu7UqM4HXmiB8H/kgACOGpvolsmXkppb4YlnGfGmtsbIJ9ehoyPpCn+7eGMu
AP1mwmjBnzAFv2j7OC/6qVsLQt8na7Wya/hkybXZOdJ9EvfptTmo+RvhLLSH8JfCcf/iPLI1myol
pe3DfO6elL4KsToyx+KxT4qw9fumUlu3Ww1Yd1oR6js1iPNx5QkktPbF/gMcv8lCTJRxxVE/PxkJ
xjM3TepI5V2clGvqWyVy3TvjemFBiysNAXxY7qiOb0UsSgpkxTRO7ZME8Un+kqQdcXvX2CWOJ0uk
pzdkCJDVq7DfKHxQwP3sx6hEJp5dJdlekmJ7ofP0E2LNfAriySCfxeD8ljsossKOs3GKnwQ81V8M
M7zutPetpXkROa2r1/fO+UjzuoAGSOaYuIUWTxubQxWF725xnmwkEx6gICgf09pEZ1tG/fL+9bZe
KkcnJ6sQWCd2hX2AAiK43tPGQrPsHXNopaeiLyPeVejjWl3iIT/rUAmt6rxYPlXE9sU7JK1kCfdX
xAce64Zy3rtak6Kop/gjTC6wgWmn8EFOm1nYTmMYa1+1/dgpd9lSx/lNAXQNIXVMwoyHeLanz693
5GzQgPwTEJANRRqEKrWYwd9mqI9wlLVKWflKIceKb1gbzZ82j8IYjYLMlPy3toaUBbqjSFW/1DI2
o6YVrYxObmF+1aXM+IqhLbAyUzKCpq7tnY0g9tXJBAnVDHTNYNkIxcxtLXxBww1LWtMQGFRFvMYi
P2nW7qpAJt2nlKK7KdN6zbWbBtGqV2+NK4WgshBixwsCHPC28jkYoIaypLG/hrxHEipGTpkd8ggv
ldsokh1pJ/Y522jQ64RMMiwm0e6WWjCgfUrKR0bH2Rh6Tx9XzUuHKLphCDog3WW6g7PZtseqAeBM
rZoiPMncLYAsS7C0diZZ/T6q5kfbHqObNjOHL1NVfOVFtOfIfdYapQmRsYcrjVQOWOPTRVp3U59R
U5h/QByg9r62Mj64VuUkR9WqkzpYUCfeywhusz3AVUwRpQtCDCfqlt+Xj307Ddkq/3CcsPwIzaK8
HVKr2dkQF3pGdlrIn4gbnyfPac+wW01K3a7kH9IQjo/GaMwBVga5Xy2INrqq1Dy/bQPiyyQD1CYB
T84f+MamvQG/cELSMPuBlbnsNk6cB+O4FO6YNutOQHHeNaosTBrbnfQx4dxp10hEMbZt3v8oZ7M9
yvU6HXmU3NUEkHcoKo1vfGu8oN/B8wieg2C9bZojiE2bxVwX1DYn4axh94dIj3LPrMw9nynxV/1+
tBgE+eSnxR7g6ERO9LRncyowDRaaPJ01VPi0F+t1gjrDuxib5MfX5+tsEJko7AeQNuMS5cW4CU9R
oTUXbTWGH0vv5E82Oi12ZCU1vo99fNVG5s61JsLL056J7UV2k3w0F+l20RvyCj4BhsyPyKqtJyOV
DXJoszxhbD1YcxmgswHkVUCPojeelxQhkSWgLMaW4zraVkP1qZaX1S6LH07FLecSxYXuyivYm0dc
oXfWyvmocp5Qy6bSzOnF4jydwNZsRoxjjYXzxHSuoiobf1owD77aOdXzIar2zq8zsDH0F+qsQl0C
RArYpc2rhhRXnENykr4jcGPP300gbuu1ZKVJqHh23oZl51nrktVqsGKjMV3Xc4LRRNkkVXy9hAaK
hO6YsBjderD7wu/HJC17TMGmMu1vU+4F1VXkRJYG3Ia0sFDcASEhy8tTZI4lnEfbgQIKMjT1nhbW
diQFFgRtI24AStgw6TavBrlTimIxEf5eQmW5r8hgXuXO0gSIOWV/Gsoy7czcduvBICJl8eLcwznG
u+105uShlkK1abW/EDNKPXAhs4vPfXbMqH7tPZ63N4AQbOLqFjgzThTIbKdtVQl7QOcp/B2px9F8
rmUnRVYsWqJByv0Bn53qEK0NaWQ1NbgNvTEBBDm7SSPIop7TC6sID7paqqV+B6ZLx49FbweX4xe/
gp2BOUtAmMiWAI3hoS/IuMCtTr+WmzMe87DOfwy600/PaoPRLATVMZvw6SaXKwVa3MnZ8xhJeM7P
Pcr0nyIciksvsssEilJKBaypduKSzYFCMkao88BJYnNjEbSNEwZeRqskyf29VRGIqNroHKB7kGeT
7SjIkEo6dnVVBK8fmts30EurkFgdC3YwFmfbJEIRtWlo5kZ/jygY2Jx0iq/y0mluKpXkR2tM4y0B
xHjQObU9E5reB2xQ94Dpm50hvgGwEoEn0EF2yFaRbrDXtgp1p7mvp6xOPTTOFNsrhsU+Wm1nv++j
JN7j+V0YbLJ6QgUBWBavrs2CBcc71XOlNPfZsGgfy2mujxJuNE9x5PS+bXPkrKGuHl8f7IuNgoqk
8gag4UxNVEoACPXF1N4XWPFcx9QqjrLSJHdIqoUeZMbRlap02pnhzTHwMrhIhhksKjJcQKNOF3tj
2DXZl767h9IO1yxtOeQ0IMxwKd+q0/6rLZN0ItUjHIO3cUyeSi1VDrW9jyvJLK8HEggy3h6VHt6u
a9dFhxJiGbUd1U6V+1ZJ9cWPQ7VNXd2W1B4umxI1b7ss0fXg8CMaEFhCEFJbWOMK0W2mKlLdT0Oq
wXuz86vekSmmhHO2s4E3h+CvpkQwQIvkx7YiHsjq9Ookl9i+5El0JznKGAxVvBdsbx5rL61A/+aw
5f4nANhcI72S8NZo6vJ+rpb4bqi6H2shzZ/BusUIMRltoCHngYNX2lwBofzr9RW8XUxiNMkb60IG
AoLqFgqbSpGVjpGe3Eurk37ilpY8p1rHG9Txqp3NcmE0BZpQBAK8nEABna5bClBzLhlFdS+NqBBG
3dx/wAEg+/Z6hy6MpkCFkJsA8YpT2iZozIssxDBIqu8zBbYermitl4ah6WtObAXjoDdX46JTpm6E
rzkG7HticdujT6ihwD7nQgL5K541p73Mm2zSrGHi0Jfb+IMc1lSpZS2Rcx8N/vqv0ojCvbtabPjf
AlcWkICH8uZGBk4oa4lT6rc0BqiOOosbdbjHuxQxtk6RVV8tV2x6wP2UkZ9TO31fhv3ww2n64gYU
S/9jcOLih4Kg3/ecfvzjyPW/fsz/G521j78a7/7rP/n1j6qGyRvF/eaX//Whfi4/9+3zc3/3rf5P
8Uf/7289/YP/dZf8aKuu+tlvf9fJH+Lv/6d9/1v/7eQXQYns7fJpeG6X++duyPuXBvhS8Tv/f3/4
H88vf8uXpX7+9x8/8I/vxd8WJVX5xz8/uv77338wGL+tR/H3//PD998K/tzn6fnv5/M/8Pyt6/mz
+r9Ih7xA6YlUgGWzdqZn8RNF/he1G7R0ONGQC+It8Md/lFXbx//+w3T+hcCyQzxGGYmcm/CLRqBa
/Mgw/oV3PKkrsLHghsCz/fHfHT+Zov83Zf9RDsXHKin77t9/nGbfwcUIY3JAvwLcwY291ccdRLHe
mRwduvS8BNSOrU85yhO+Hq/qVdEq4U81rcygk41dGffTQ+hX08BzFOEWzTdsRX7UImqcLqsNz2oR
uilUvb5Lxi7x7Vop33R7/HdTBrMAAtNkQDd7RcXyU11Lw7MnvfGLbF49xMOgSo0oWf428/8M8O8D
enre/WrKAcwlaD/QALZS6golr5ZSiuEpSazfTANeeXqjv81x+p9WhDgidVWOna3A6lBEURrWaPHW
K8+5HiHXw4iB2s0wlM11qNpj5c5dq2Hbls57IkKn4c8/bQttUMIfzrutitjQqGaepo3hNVLflby7
2vK6kHkajIUmedUE8jCc7D1o46XVInhEQvGYI3YLMnTyqZ54xUK5AS7qRTIonwbRn6u6zbrr16fw
9DJ56SAFMuo0JPnYnlt6ts3dvCiFqXuNusQFeQBNICViC62NDGC0mox+zLs5cGzK9GHdacHr7V9Y
QiL5wXnAAU/qb3Oyl0mcKkLk0xvnNr1VKwflCCaz39OLOL20fvWT+9+y8YXGDMPYtDOiHOtA6jEA
V+XrNaxS2ZVss3tXl3Hrt1Vsv6la8U97PNlFUQoo8lYmxZbmLCShqHtgxrQrM5oAxizm8gDmaA90
fGG1oCJN8YmAgMfIFriWA8rVKO0Z3jw1P/K2to7Ag/pPQMT2RL8vLRauYhwTLUJTJuz0aAnBr3et
kTCIi10HCDIoiWcWkXIHsaP7UuBPY3uTUcePchYq75pRLvzXV8uF7UgNCNAB+nq8SLb1U0sqlVRS
Y8OLa1X64oRD4uEPt1xz6c8Pw9jZvh06+c5UXrg2RHqO+jHBo8CtnPa6mpd6xmqQsk8COK6Jqtgr
0Hc6RPMk3WS1NBwHvAkP9ZC0P1/v7qWZFQkYAMcougPqOG25GCFS9rmte2qprm6uDMZxzTMDkIWz
V7q52Em4GbxqkfCkrHfalNJVnKEgBTxSZpUPEC29ns1Z+V53o3nHuzb5OOL8k2GLqOt718iFbnL6
AFyBhYL/yBadmyR6Gsm1oQv/lPyqw/LD7xQnCxKlinfmcpNHedmXFBqAOQs1LOo2m352JK0zdKp0
L2rt2HeafEBEZB1ecGyuvOTvckQRjlPXmJ+1opIDJbX+luS42jl2NzmMf76DcYa3xunAQ/d0vGUb
F6415jtibWY5h/HDaAEPTuIocte6kf00NgpPd9K/0qloDtIgP7++ti4ciIRofAj5GyFkIiblt5C6
H8o1kmNd9zpsb/1ZMjIIKUN8MPW5PGQYg+68NC9NMkAAHg4iQCSOP22vLlcH5N3EAqvm5iAntebL
uLQHkSzZO6fEhWMKINYL3uMl4Nt0DcB8C/mm0L08zCOvskYwpDrJys/mNGDSXRjmVWON9bNVT/kH
3BONnbDoQlepZ1kwWUENoZS1OSaXUZW7UspZY8ZQeIMumVcLp5SHckxzfH0WL3QVZXTiYqq8Gut2
c0LUdT+i5xbr6O4Y8odFB3lpAeREgSzuqEfqqofwLKk4vbdd8YQKXm/+wu39e/PbHGrdrlJULZLG
lS2WbCRnhwYE+M58ni7Vl0gd6SPy+IKUiEj0ZunI5gIAeNHqoMx5x2kqBWYcwjW/cuQwCDMz23lu
XmxPE4RWkfpW5E17dV726pA7dWCWbec7bTf5bV0ynVPyzYntaKd7p3P40j0euAJlAHBPYBtOdwaQ
oFDGiLoP5BqQeapm0WFd1W9ZrYcHKATKre7UeJoOQ+SjfaDvnIinV+o/rXO7KdDKeWhtOd7SoJBM
yPU+CA2l5zRaNDdTIZwOFIdATU9K0Bqd9vH1dXOpUcG3ZuWSdSOPe9plDN6kRVXSNphAPV/n5ZQH
MujQwJHX7Kdlp9knax2mnWk9veJeeiq0ebnjgPDBZ9/kLcI0T+0sg7IuNcbqZkllXCU1hE4ZiETi
9lY1uzCHBrL+tbYzyBdWFKlbarNUpQCiquLTfjtsh5DHfTGPbYAsX+zBDo7e9TUAUXm0lADYrXz9
+vhe6qrAJBEP0mGAWKftWaCsUlWd2kChpOLNSWTdWMbUeDX8gnd5lTdkrDWpva+zfo/mfrGr0JZ4
r4kE1RZxgpVzYYUxU7tYU3orqFIuvsfz48BHBOmChPfrXd0aOLxk9zD04oADWcihvzkCZSAKZRnp
bVDXeBCUhWkEtRmvihsZa/1QWWZjezUZfJyPdSd+jkvb+ZjCWbjWQm0JlHGy9gLGTZDxa6WRRiHL
gKAvDmObCyiT5jwhedwGVjE9sL/sgxORZ4hSo/d6R83cuVXNd/BgtcCW25nTGryhrcfDzslyehH9
+g4Ah9S5uB9E9LpZBggy6mOud8E86BgLOMt6k01w8xTzreKXL7NAEp3MDkBZgorNmYkppBxPY4pR
dGQ5d/qkVih71/3T65N9aXHBVAM8SZpIPENOO6Rw08WLWfUB7p6Fj0FlfsjlRXmQB6i8s1ymbwtN
f40gaSzqHqQ8BdzotEG4LY2VyE0foG9SHoZVnm8Q45+wgkjj49v7hm4J/xMezyzm06YaLcJcfGCy
8rxpglq2yqu1hBegR4PjR0vfHF5v79LiAE1EqpTuCaj4aXtduxRTpZngh9pxOgyW0V/VJsIUIZK7
O7HfpeOIqA96KAUd/r05efUZNaIujvugr0zV74y1/FLBHfqAVILqZsTrXqrAgXH7GcGq13u51WR4
WZjADuClkjjmmbzZiyuyG+ZiJl1gF+DBOmfVgzlRBw9lw/6gStLwJVm68MeCGeBVnK+OfEXtLjug
cmKRXQ7z8EOPJrZXIEdo35q5WlSuLsXhNdLSrWfm1rInfXwhHOARRk0GEzjwJ1ucY6h2YaPiQxJM
ZabcOfb8bqZ689Epy/jDjILuBzmRtG9Jt5QHrZydtx+nVFRFMVcQxyljbJZFbqQLiUzMvCAuSjgp
DaEJVQc/BD+RKhNK89qhNCqBvv9Wt5Lpd8PQd66NsdHRycv2ITVW7fH1OTwfES5PUWkl90e48HLc
/nZ76nXdjEhe1kGIk9TBigfbjVOrv1mNSf2rkRftIVNz+1PRdsunpU7MP19v/nz1irsb1XTh90nw
sHkyjnoNwQwHnAAPJuyUGmD+jJB2VLtBummqyr5ac+RwlaUtd7bo5pUojh885zm9QfkjckqEdrpH
8Z8JLX2QaBrHoKva6NYjF5asHZFPrn9a0mped+YU3c5OSHlUG031g5LI08PrA3B+UlBtgugJ7grD
AVKwp18RW6GyViXETk2qLV/PVYWdqqQfrKVarv8nTXGEUudhDLerj11cVRDWqyBb9f57K7VGABur
g/5mxeab40FRRKMqyVK3gRJsgqQpg8udamMdUIftVjcNJwAdWm9a7hLaKyXK1XKbZrZmIjRIPTsH
06VFzXUp8JyY2515Z85p0S1oRmH3kaGfHJqx7SVyJHuhVpQeXlzSFa9Y6QoqXnyrl8rb0HsvC4vq
IXQE+eUy3UQGaWg0Vq/mdZAOdvk+qseJ8Cg21dvVkKsriAlvDwuxlQThSUgIGQN1gtM1NC5jr9m6
VASp2UZXSSONXt7NeM331rzeJpEyVzsDLFblbzVD0UUiH5kyOicpdpGb6Q3h6U/gWItgJLnkD1zY
d0taWOTpuvA2rUkAj8gX/Q92LOVJrjlhi8ibbnPdjFWd2uqYVYHV9+FRy43sbkYs+zBj7vlJMgbr
pnHGXPGnaOz8tOqz92YfT3+/eRdx0wkPSJJL0AU2H9HZaul0UY94tj4q3xdlhB9lzcVBNdp252wQ
J9BmlAVwV+CwkdGhRnM6r6usiGXaNsGYDdFzpzrlTYmfoav1couKfrruiU1fOhNFjMm7RuR4QKad
ttjlahUtdtkE5IBHw5eaPixI+2ZfQkMSOgK5Pv7VcJbWQUIO6NjBSuh9LQqtPHjzKANERfBNJIaF
f+Pph/CTURJc4ICzG0Ja7rTUwGbknbSwIbf4emMXVjNdNVhVoM7Bf22u5dXWcOcZxibIlt64G4pC
+7iak3GVOc4nDv8oQCVC3okFxNxt5xYxD+QLcETC4HBz7ht48E3JQgejrFE+TqMR+pzcxY/Xe3bh
ehVaU+hC8Cwnx73pWVrx5cZi1MHgtJq39Fp2g+dD560W4ZgH3Xkx3HQe8vq42nH6P1i+AhH7SzMG
+b7TOSw1Eyr9bBFva2H3rqiT0Rtx2569EtLeEZPTdc9l98JEEkWISia5dlbwtrv9aFWtFtaBjcOw
W/dl49mxNf2Z1+HfcjcmkRvhBff2pcrWdGSiJ4fc/hb4m4/yKhcL6b/aSubrInNAqE1reY/2k/30
+nReOBBYnYDQ4fhSStgm67S6U2oMrYgftTLzkONR3BJX2FslsfGbN6tyJ2K4cI/qoGEM4UJEQmlb
k2KurNS2c9CHaVx7KX7JH3mMLhaCP7Hp92Y1vWuVtuKi6cM5WJfF2sllXf4AIRtIypB1tInRjNGK
ucj4gGENy7/aMB/eqQ3vGDzgine1g9eEMdsYb5RW9ZS26te3DzdUbyGZSHmTeOJ0AadQb+Vp6LqA
CAPF1RD+rdvVlKVHjDVuOPD3RKXO8y3qi+EpuTvIzEL48rRFqyDDZhi549trZl0lAv0YzbPiy9L8
pUxL7XrETsxbwIW6s1Skjwt0ay+dndpvJHvcoQGdHVF8DDVdEOXABIGbbGJz/BkhXum9A/ln6u/a
OTX8xYbv+vogX2qFZyLHINplvJg3Jz0yh+WSTabta1a+HtI+Xd1mbPdqU8b2uMVxnHuUWimFA2S0
Nq1gpCnjIqCqPn7UhVcsbXGNxP/kVrEWXb3eofOmNLKCKi7AVCkYuc2xV0cWRxvyRn7rROWfEzvj
wV46y5saDIjf3BTRHtqwItIWvMXT5eLMRU/KbVH9JoxW1JulZOjRTonK3psrfUl3Trqz44eEPSwi
UTOF9E+d+rQ5o7XtCXFzzW8X87tUhGNgTEt9aEeLAkgx7cFHzzY/LVE9E691UihnfGYlg868WvDe
yXnGflKazXusfPoP8mSMd3LVdTcAf4rYD7t4vRpb9LGOrw/vea5R9JVpRCwKdi+l29MOI/taG4k+
qD4iEAWikkpoLojPzvrXeLSRUyz0Vvuqw36mElY0YwYYKF0IimcF9JyWtXO7E3eLC+wkahAfxJMK
6TggYKQfTz9oqps1U/JC8+1O0v+yazV1W0wyPiKccr9g1PAZFEn/HM+KsbPSLkw9oSi0WAe3L5KE
m4OpQCZT6hvqUHmVLDdTrpl+I0cQKExNOqRrZ+6cPZeGnqwEqQnqJohabSNRZ1g1ZHvM1SeNRsKk
VUDLeMXasntR1EJcDslOnpczxm6jj2mE1bmUkXLJk3Fn/jnKKtm911fDhX3NF4EEEaQNKKybfb0o
g1pA7kfKY1nS66qxag/ijROwy/udps7jcAGn4ZoXchO8dLbzjOen0kayvfga1bkgteMxmKDa3C6j
Xh4Kh3TeKI1lsK7TgkFfjxrq0u2ZS1yYcqJTlP6wLCbPvZ2BUZJL5DS0xR8spbmuQiX3YXMkAa4D
dTANebRzulzY7mQSKdmDJEbzdosiSiDvJGZmyD4UkB5ScNzcKdgD33R2KT0rnaY1gS45zSeAIvPk
rYS2e3JtF3oMaEGEO4L2am7BPmmYkE1dWeTkxLIbVe5Vdw679aGc1fUZYYwq2dlVF7Yz3BMy0hAl
hWbBZldNhZotThgqfiaBFr/JIi2+0Qr4vR5yv03rCeXNxi2rIkuAx4XDXgb+wpDz9OAGge4LVfP/
cHZmPXIbSxb+RQS4L68ka+lu7ZKvJL8QsnzNfd+S/PXzpYCZUbGIItqAbRgwrKhkZkbGcuIcEKA3
rTNobEAJuIkaKu6anZn1HlaEdwr7wux3Y/mR5XSfi0aPLq0+rUGxJP/irZRgZz64ZBC9+wBmkXUg
E7s1nOdR97NRg1BIi8XJNZI5fHx9d2IrU473SMwY4SRDSbeLFfEEiUjjmqEYqy4Oc+i8TjNn/42b
dJEfZ7nzva+MLnQTxb3mhQcXmlA0693SObDGWsMR3/795vOkQSEJCtEiWtiWPhfKfNpECy+0zLh5
G6e2uBLRIlowrcVzVfVNMCbddKE2ffQp7kMuKlOUe3lL6KKZ25pjbhBTC09YoYAC6eoU1vSscCUP
sLL3t4kQSMKO5emCYm7zVsEM0htNaloh10r/7MatfsnaxAwzozXDHDav+MBr3jtozBGywoJC2wW2
89sNVpDbZM2xHU5rXobQOq0nxJWQMGrW5vz4MO2akjygQFEAzW/fgrkYXVTEKzvkMWYMkYklf+kT
J3CFc+QWdz8j0QcOiUmSO3nBNe5SRUvgq6pz440Ys/gMzZNxmtxoCpo0Sw+88N6pJLYDCkyzTFYN
bj+iqivzamtkd/rSNl8ABBdnrm4TDHqffWqkwlSpGdGFyeDswBnuLpRRH54+6tNUj28tI2xWVMY0
801TrQumxsgBXSbqW+DoxZV+yVE3Ztce/RjG6yTx6LaZrrl1tMTUwUKP1ubVsefyixdb5HVFVD3Z
adP9/fjM3DtbCmvysoPqYdBwO1qSlXFaaDn2ZpsPqEPk5ieL1b2B5sQ8x15u+8rY2IHbefnTwFT9
wZHdWy6NT8pc+HtqJJvrOIimNJBsYGObxbtGkWVcgDTFFOU983kV8VF/XG7XbajKrCn8+Dpzp9yS
bQegWSA6j6fODvMo694W9LA/K71tEDsOUQi9lXOO7fgoPt41SirHnAPMoJQsbs8QvIJUhd3aDkFc
ms9ebNTQBBM8Ne4SXRdlai9zM+gHX3ZvY1EZkaAMMj84FG+NaiIzvHaurLB3o7oLRi3tzlC/lqav
JZP9T67G5RSoWpoDjkkr1Tc7J/ny+GztbS4AQEqlvKK85ZtAYkiWeR2gPAvVaLCea2FMp1VTorBR
1iEcR2TgXm+POhRZGc8IxfCNl/CEWxSM51Ih1o3lp1pm2hm0Z/1dA1lvQCFa5389NrjjcCl7gROQ
NQIIoOUH+K1NmRcqs66jYYRzrxk8jEt6tgh5T7Ez/nxsaedTUiqA9IR7YvCQbF6RbMjLQqsRvm6A
WWd99aNerfSUplmJdKZ91L3fsQbmGsQ1UQmgra1WTZ0XilhT1QnV0aCOZVCScEZDC1vY1cN+SKbX
kY/Q48MDMSIDTl/WDbYziV0bQSGDIu1JLFpxdniggzljaq/MsjkQ0TQdBAFbGrVfBvF5PCayaeRs
xxPhyYQSBxLOU1ct+k9hpu5Pd+3LjxAtqe/U1TD/LNHR/JAkWfyUNmObXyLHS85qmc5vaEWoNBqY
8C/cyP1KAEu++3i35W7eeileVM4VY1ME4uzE7bnyDEi1tSqJQgSR7Ss3swn0BRaBx1bud1kiaigH
SbSLjPdvrfT1JJjFWKIwzeb60vR1+uSUzpfS8fqnQRkOTvC9E6QlxwPjgRnSwAxt7opB74/IsY9C
SKchowVaznRrbSDBXIlzYjkl4+zVEY70/oJSEiJuYJd54Lg9t0s0jazPEnQWTqZaqIHG+GCQ5bF5
Jsx4dbtGCsASddHWoEVF6Hxrqp68VXObnry4SMTzEDuOb9roOKxFk/v5rLYva+0dvSw764O7hFFa
mmMS8mLcGs1EIui62SkwOwtsi1qOQFad8TMsYMNB/3jPFL1FSXHJxYEH5tZUW7pxksPIRUEdJfIm
stvKt5kV4CqYIj/w5HsX1OKFxg6ZIP+yuQFkfvY8z1V6cipR/7exp+79PK9Qf030qC5qaTQ81OaS
BMLVu5/qWNUndCXqKkSwA6zCwFPjzeb4xxLPydsWfM3p8d35FXFurihE3zTz5S1lGnXzA+uiMKJY
KMlJTEtR+51mpM+p3ijvs9RSs6Cfi8ZPRal/WGe9eRd1c/q2N6v00ra9/rY16uW9l3kx+AowqUKS
OsEb3Y3vdSWpvuuWYsCBDOvEpT/m8PzlvTc/XTa/GIaglE4DbHMTGxNUTxkNyWlUq891oyIp3+aJ
HJNKgsoBAgSH/nDJx0b3ZycfLgqPKsMJo/uuQOz+BGakOfiad54IX8csIb1AOun8cxMgSYxYNSer
GWSzkzzFVd5P/gy784fc641PFprX58fbt2eQ68IDQONKFnZuD3M0VLUyCsUMKMGbVz3pjedmhCfS
Kar6qZmSo/N8d3mYdcMM+FyKZ0joyP/+W6AA+ftoWhFjVGY6z+eWcRXgCeAR1tkV4eOl3aVKsuEn
rTCOgHCOuvmWBL0K/M1g16e5taBBpEr0jwZfcUBhdKRnn6tXr1TmsKq9/sD0ziqh+CWLIOEFD7qN
vxSSsb5sWjMQkEmfGNMqQnj2mWkxx/HT41XeRbdY4P5RBoT/HiIH+dr89kGNIesoRTFwYafzelKi
FvJyGoNhUzqrP7tzH8LXV39KdGUK3bg8ApbfF4KxL5lISCQ4skDLb+0nWAQ3lGGfkZ4QRtUx9b1+
yq6NY2ew+tA/T0PuUdSfU23Wvnj9vLzNnaa9xnk0B48/hjR2c6HljwHUw0glhQ2GKm9/TAMKQnNi
pl9iHbbnttGcsOqr/vWXlGCBYwVjPtXm7cyW2iaTHjm1GYDln87Q3yHzBWjRd5vJQ94PKYB/sSpy
NUnRwZnaDuIuDIg4AhhzYNBReJqruHozttMrKVZ+HVXZvJYgNzziNvTU5hKYyNybAT43+tuoCboM
6OP/guovUwLA8uaHBcTRAYfojv+RTM30LCAjolKxyYwygj/NXGDNTLXB/tbrVSl8y27U82q2WnYa
jO6oNrRvkctCbY9i9hZm1+ntZGsOczvttEKpbtb5SY3bwi+NFYR6Fg2vPpOwcFAxASpD2YRq/e2Z
LHUnX/UKe/qoK7DdusMT7Ubr4IzcBZVSEZ4eI0gV+BKh7ry1YnpRnFCeZhhqjfP3eudmJ6Pzlndz
MxYANxcF1Qa44q0DHOH9xyTokvqX3AQc0JYEiSyIOz1yFaADKq5j1GVXU53dU+pG6ovlFuJgmfc+
HXvwZBF9OTzcW2kRuu6l1/QeoOnBrKC4F7DWoAxy8jQEAuj8UYaDj9+vS0hAHl/CHUeHaYZKIHKR
rE/b+hAEs8oMjtoILD2PwniYnUAMln7qeqcMFzDJfqyh/1qOYg6tUhdnxVaMT6oFdvfxL7l/XCQT
N9UMuk/c1a3HHSYwT3aGk0NaMD9FLWqYqjY4z7a1HEXVe9vLuaIsT3QHgcPGufdpPCs6RMlBPA5W
6DSGCDptUa7oAE6+1qMk9Xhpu/agVGf2nwLnLzaO3x+zvjC0WbJ+ByYH6xQrJR9wtIs3I7vKhGy/
HKS/e58S4Ag30wKTRAh0e2tGe7ZJFyBxyF11hGcug8clceEB0vSj5vz902TI1AQYPvEPLY6NqbRX
ctuoMNU58XjyCOxCqPGPEFZ7HxDsAgVEQlqqw3LBv0UD8YzcSNR2VgC1t+tHSYGiiYmsYhdlfzmT
ox34tj2vAwAJfBUNIj6i/Dm/mYtoeuqNozHY2vfogohMuxR5pTDt2fXPPZPdQa9VR0Ti9xEPZTzW
xi1gVISu1K1RrVlo/jqDGUSxBjpaybzxg1jEeFWdmQSkQif5g6u05X/MXGmeBRq43x6f0j0nxOAw
IQbvJdPbG18Lm8vi5WDAgiVdkrBQR4bixza9aMhvfSHfbUhmKi9EwHv++Njy3vZSqyXA4bl0WP7t
0g3RV7U9871dhFHOvYl8fJrW6cWLh8Efe2MKH9v7NWV/G1BJTTvGD+ik8Iq5m1y+Kiw1t9WYC9l7
c+LrcWUzLRmP7t+zS+Ib6mWhVxCERHYZ2kZsqf5SptU7FYHXb1pUZcI3y6YxfUNUWnyqReOQVKVD
P6MRU0+TD0srqjMuyLyvfWpr/xQUnQfYIfWyv4L4z/tAbauGKoltZ/81nEH8yG1RdT49ACAcVraO
UvdnOpJz2zlicjYITBt+gbBrc66HOqF/vTIg3grmgxJ0snzDK4aTZEoKknasgsWz20CnWucXQ3WE
G7rPqQmIKM+b6ARIXPH2GntG7zUWVP3Qvqjp98UwB/o6dqf+nAutj4Mx68bPgwYo1TctaOKkvKH+
pdUWu4dZNDW/1a4Z0yZPuta65MMYfYDwq418nfI2LI7zSOANmqvMUFTRXGaPEgSIzo+Pzo5rpTUM
5ukXuQGpwe1RzZa1tBJJh+4opgiRoCw+z0KJfRLy5fR6UxYdY1AJ9PzA3dyaMoqxaTQuJOcG2CVb
R6tG61dejWI4qM/uODw5G/R/pjYPYmVKb5eyKssatZcJJadvq0yNfLLApPBBtIqrsOr14GPumrXQ
E5AkocjIbT6macbQqaSs0G1tJFRMs0e7IJvHOvXVZmy+eV6qnCKzcw/s7mwi3VMKXVSfiDa2nejE
7SuR8HsCtTPKa14j/tQMbvsm0tWfr95DXivqAcR1EtW4cTRFWfeDWHIy5sSpAAQL5+yZbaf7pWO3
fz62tfMU39jaROSoS01VPBIrJ32hfp7gwvmzkX3px1Z2vx38UNRUCBqh1L89laYKc3ehNzB7wJII
irv1Po21Xj2ndXQ0K7VnCuUseltMIzB9sTmVae3ZeQSiMDAakwGtjnEHoDr5VR/L5OnxqnZOInEF
jRBaeKSJW9DpVDpi1pOIbGbpAD3BZXFWXFip82aKL3nWap8WUVrfHxvd2zCwbfJg0NS6Y/9M3dFz
6okNK5aSs5hOjPHqoOYfW9n7iqTXBBSMerFpmw2jfDraS8vS+q7TvyMR9d+m0p1Pdpv/i7POUghS
IJ+iwrXZLsNBf8uehBHUyZS+rS2EWnhZ4yZckbo82K+9RRFOM0qHLyZ/2dhqJGNE4c1GkOjzEFoq
sLthpKhZL8vREO/eLknaTnaIuW/6NbcHPlm02WpnfKPWZ+K81nFyQSDv1UhHSfAO4JRJa74Sh/7W
SlNZ7mzDiBE4Q/cXUV97KnN9PessKJjsKbo+PhS7i5K1UeJ2mXZuFmUr3mI2LoqSKaXSN9XYk21F
hROp4WM7e/dKSm78rx25j79F0vLF0Q0FO8bMnBZiTo2vm+0I+sdbocTwiueCu31QO5RhzCa6I/Eh
jaa1oMPQsDHKVEtsQ9eN0Z5BUz+K+vTrlC4DYoCO87ZAnqc5yKL3Pif5CdUeS4rxbJXHMy3vsxEJ
wqCzmuppWJsfVazqB1ndvhEOiZxuYfh/81ou7lTOut1T4Smn4dlrEehK9fxILX5vx+SAmUrJkbrV
XZtLy6oyHXQjAMiUvoF5pgiGIu0gpk5SZoTdl9mL/nl8SO4XRqVFp7gD/hHt0e34QaYNeqPNnP2C
/CD0rMb+pE2G++Wxlfv0RtZzNAJ/UkhKLBs/2JeTniQM2jJF4hSXOevXFz1L3XdVGzVBORMD1PBO
BFWdjafHlu8/KZYl7S/1Blm+lWH5b5cAtohmBlbOxkGX/8FQjPQroObxpR7a7skwo+pkCUDNj43e
XwIKSbLyKDG0DGLJj/6bUaqbfZFw+Ri/mmUqY7nM0TlKaFrDN7RAj6Yk980B52RC6Ffd7NaclsY2
rD3SXG13geGlXhDxgIYiG34uSnSEF9szh7eE3hhnCbxI/vffVjcgdNDZK1c8n0amrYDlhXaSJ77G
oP8f+VgqB/XcvSMqvYmciyQQ2SKjU81hJicmcyG3igM6mvNVTVzzoAW7d1DAY1CY+lW42ZbAIMWu
iBcmkCZen74j8Z0vypxlgbrOQ5CiTRMyOleFjw/KztLoIkEoIgceQUpsTicwSm9gIJudU+L5pdCL
5ORNeJnHVu4fbLBfpJ6gnC1sbANhs3XsEqlyllYuAG2dKvGRR+jfI/CWvzqZIc6RJRT+X6qp217c
TCFqsksuup6pUagYIvPdxF1Db23qQDOrMRBWfDSavHMgbdr0slvFEblrAFbtmpoN8uFBYo7ftTx2
n2lqVV8VZVZ8Nyrzg/hHbsrtEyfnZUFa0KOix7lF8TpWSdN2XeACc5f5g5nN4sTQMfoRJnl00TZz
oJRK+SzipPzkJvoRaeP9bjIcwZuu0qNhhHWrwVcgXKB6iwM0v4znP107UtuwYjjutCIGOB48rrvG
ZNGCDUWXaTsOWM6rUMcV7TO3zbsL2n/mm25d7AtZqnZ5fErvJyBgoEH3TI7QUz6FpuHWr1SKoxf1
uJRhMiO1m1aTOKlciZOXjctLPIj8jSXgQBKJxWCwIt6Yk9t9ePwb7u8jdulWyVcK7pgt8AAUjWIb
K1w4cPGKJzXVmlOcrsn5X1iRby0BJ+GfKT/6bw6UbJwzWrhlOOvjcE2JckFWUPt7bOX+VshAhVEa
WdxjVfqtFWPopO4hRTSjp9xtpOv0pA9IT6X2jISRVqOY+tjg3sfDh1GTZmDoHv0dmz1EycAJwrU1
uk+Dlttvp8btD6LnvWU5YELAr+iS33Lz8crMgd92TSrwcrl5TQQUAMVaC7jOROkPWnxk7/5d4Av+
Zk/+nt82a6npKTOZUoXOorwtwEN9hZh1uaZWnTGy6f45eIl3cOnulshIMb0vCaCjXHc3IoHm6NiU
MWyvQu9MxKZGL5hNp7uaEnmupfURbP/ukmOPkQCqUAhQyZT/dolOUq39kE2cFCVJz0nX0PgxgDfw
K4eDB+9Xe+fGeUpbhmwjcEiYnd5EggL3iA477a2+m1CBMWcRf+MsiffOOk5Q16VlRdNtKYKlHD2U
7jzjh5pmOlTKuZq9GdZE/2PVDXhFlwxK3LwoqSOJib6yWZU/YP3g95dl/ZWkvr9qdrd8pII9Qdlm
tGjf1N1BoLf75aRWI2pF8iHffLmqgeZZcJ3CFKn5N7PqjCdrItlx+145OBR351B+OMwAyJAso1sc
wigcQ8yk3mFhL39as1v9QNV+uSBplICab/tsCswiPWK+27MqEWKA0vj7bgiw8hJiSoS6w1rRlpO3
iob5B0vxIxhzzuWgqMD0de302JHsfVWKJQwgw94I2G/judY8G6PWRjaosOAh6zJ9CXsIOKkTVkdA
7l1TNHzAmsElSH53e/TntV+cGIRAOIAI860Etdg8naMwofL9Wn/MBsKoB8E7GAFZeLo1BdHlbM6u
WYTDXLoXh65aOFnDdFLyJDkbXhn95/FXvH9PpUFgi8jMSKbPLfpCEZTadKAroSbirPM1s/bOAJ2L
57FT6jdzvPYvish6OHnz+u/U6/STo2b1wYu6c4CwInUP2UuIsOQG/OY+vRL0YF25eQgXgxN2qVGH
qzAb34IK4x1i9a1vl2Z1YHRnV3GdxISU1Xn4tuiWHr3cEZ7nPITDMD1FUBF9WTWnp/UCUuLxV941
JUXRgYrC0LCdx24rkstlxlTcqfGl74v4PLn6+K63uuL1zgbEjmQVleNOd0162Acn06gUTE2t59fR
6p4VCJWCuuqOyh13IS7Rj+SyA9YLuTMp3O2uxWUmYUpRDhFM6YVqnFuXBq7ywJo876dtteI0aVCn
dhKxAKnUUVq091EBZkuqLlIJChO35lsiIluN4iLsEq3wp1GBubVR9UBrovGgsLPz1gIzBfggOwQ4
gY0HX50saUtrLMLVmFQmyLrmcxHBVFVHXXXVSqO4PD4ve/eBwinRHzqFGqWX26UZI0USOxdFmMd6
81w6VnuqG706w/uzBjn6cH6Gbs+B65GL2Dy6Uv/p/4xuHt10Kdepg0UzFJExQaFcFstnhrrtS13l
zlNuGMnZyx0N4QdTz78/XvCubcpZYC8AKwCbvF2wq4llmPSVdEUMxstaqYg85TaIyd5Igq4af+Re
pT2Pwj4C7u0dIirHkg4XxlbwJreGvaWqXCVNi1Ad1vi6kPv+kakUEHBXR7DQXVNEa7+eSUnbdGuK
ylZRNWpVMFKgfVxL1flcTw4Dy6MaHVQp9iwZSCJC3veLtn+zKD6aMJnWy0OwdWmw9qtymhHOO2XC
6c6v3zhyMcbeCfZAJG5uRkVdMLNV3A0UodXTUmYdgvdF+altO+ViNEws80gqNAE68cdjy3svF7VI
+i2Yd5ick+7pt0cD2CkEhbOFp1sVLdS9zDi3ndo/uYudBGMnlsR3Uvfr1CZ15+uylT5RYzsIVfdu
Ks1yJqxwC7zam/UvUZrLukkeDmbmPY16AlefWSVBW1Q/NBe+bFo5R7RudykUflciTSQxIHnodhSz
SfVyipsFmynjn8Lsx4/w/rgHBbW9K8lQCtRFso7BzOft5x3KeBFJ7+W411G8r0z2011EdOa1/NOJ
rGYN2sFp3i02dBYHH3XvYZGyD8zNAZZ0tijmuZqgMerKIjQnvWsCc0jnk+jz+GpZefc1Gxr3h+vF
IvE7t1yCfnXVI2WGPYcvJ/DBYUDvQVSyWfyYtwnko3lo88gFpM9gQ5IxC2eV6k1WmUcD/3s3Vr6g
RO8Aqqns39pLC1uLBwV7VmYVgbt4a6i1dnZOvK44uLF7S2P8h6Sf6hDXdmMq6wSi6rVB2OOluu/V
rs0of9RfC7taTnO/mgfn6H5p+FdJ4knXjOritpVvm522RnGch5OYP8VdPz4PKoFmAYrn1QEdEAxK
MtIX0RvZxiOFJPnyzD4Py6wZL7PKZQcqP53LbjIPTug9aYCEe/AX3Wj5Ym79ntdXJsXgkohVScV3
vc+n1jfHFOIpmOvXzwtNvb9nUYig98aUprg1fpzqyvZ12DrO5TzXB97w3g/xYyRPKi6R6cstoLBQ
Fccc1hw/rKTFl7qy5jworN682jPlKj8qm/6PeGyq+CBo2LVLhQWmYVSO78Y4Rj0uu2HK8hAe1J9C
UdIT0APnzWhRCifbXsJytIzPjz3/3olimgNRAkkCeAe29+h9mWVb56E5awWzgnN+drJZfbsY6Gn8
C1O8anDl4QXIk27v5TqPMX8o29yBbjxbbrpyY1obIZPuSH/q/l7qYDU4wAjtSHD/xuX0fTJYo4mp
2dRrf8qZdR+IccMWbfsreDP96fVLk68WCBtgoUA3b5fWpfaoV+gKhmVlvU/crg54y1F2HZL1wNLe
ykgUOB0SrHn3Xi1VarjKzMoKO5XcRIwtrG0Z+yJN+89DMVcHHEH376OEiBA1M5BBVrndNFNfYsWp
nSy0tbY9T47Sv2/dTj+ARO6dQmAvku5fzrJvG/SaXlPjL5sshNp08ql82Ccrp9U14nNOj7dqb0G/
m5I/5bdIp0rNoUoGTLl1rr3Phyi7QOA9/YurTB5FIxI8PxPrmxhc8BRqMeI3kIbl4sWrBvdt1EEt
ak0i+suhIxk0w2FffudsSJkRyb6C3+I63y4t7qtS5blPQ7pof0cRpZtyNRw0MJg/W5jpef2X/MWx
DaSUpB96mVtzEaxUbg25CTwAbX/uE1t8YEbqdbpnMEgDJvtVCCPap1mxPYCdp5dm0mJlLJupAygc
1UHbNdmfIlHEO+ClRx2JnbPIXAJ1BSJRbtq2FgYDn4tFNLHHXiBM2qObZScJnMrZIe3InikePAoL
1DN5/TZuahzVRtD+SEPURxs/jlBmmWJtwBdTOHp87PceWVnHZKKKWIVod5MxGUnOtDdONyzmSPWR
LtF+apFiVn6USnaVAj00F3GCMBGeeolhTQpgQCku1VhVwVza44/Hv2dv6RKWoHJMSa22rSeTWfPZ
UroUUnYlfa+tRfQWpwdHkRof4R93nlWHFindSlqVjIhurkWP+JVdrk0aopVS+IbTdue8GcFaJ2k3
QVGkRac699braxfI6wM4ALgRzAMwmt3ejkSnjeeqOUNXXeqddDF2fi5wCFaWZgcp6v29NxgtBh7G
7Dud4K3GA5B+p1HzNA1LMRd+2rfTCcAaWi01U/2eBrfu46Xdu1DQe7KySrGPRW7zNCaFQYkNEOqv
UMV9pdZbnpgbVC6PrdyfEEnDR67E5aDFvIV0jLmwC+bak1AMsxGWbdbCldUjsYP4y0Glf29BzLKS
mMFZdU/aPleQzVWaEodE7AqgNyaVZ8r84eMFydt8WxPCAlVh9D84hZzm2xMB5yhtwSkRYQUl1Ue1
87KzbcE71ZEbXnL+N9+Jlepj3y7u6w8IjzjVRaIh2XLapClMnjvCQzk25AVGymXwxnNv9Mt/qzVD
LaLKl4Ozv3MgiYbkdIPsoDB0cLtSRJei3hqwF3XlAoSqRsZZHeMnT2+Xi10w03uwgfdXnOSBSI/+
K8yN7OGtwaIZ4BcqiZD7rI0uDUO7kJyuehClnfVMs8p8NtIxOwha9owyo4oPI7OHZEwe4N8iiSk3
iMyFECGT89VJz0fn5PRoXGn2qLyx9bj+mKJtdhBY7NwKwMH/b1R++t+MqnoHRgIABJ1QOwrqdnVf
aELNQTcU8afH53V3fYTpkPxzM+6Gkoe86Oap4bwijrv8pWkzshluqlTnVF+UsC85SlXtvHp6jDyQ
QUSuPLVoKF43W2lCKlSLpBBhbjGlQtdtCQWc5M/EoB71Pct9vZvBHiEaYgIykd/sYjOuHqJZlQgz
Z2kDQp3hZMJAGcxO5hy8wTsOgNTuFxEgfS/eotu9Q7m9n+qxEWFP7+ZlhW/h1EUGQ0ZZlmnaFS4c
5RJpavW2NubowPaOi6O9J7thlGEoimzOTa6LbGy9dea9mz/3KCm9F62ZfXl8YnYOJzrKTB7Dz0Ss
sS2HEDVpFRquczgmhqRXHNMLz3sT5unSHuQlO4eTYT96ltKxQUOwCWe8NM+X2sN7uhXd+S6fViqS
avVcWvT7iibr/6OUU3FgdGd9kB5QwpN+VOPBvd3ARVVWSjPpHNqe8PykKtQQrvX+mjlz7z/+lHI/
bh8LpuAZE2dAnfILTAu3pmyrjzRvZtyfE5n+qQCEC0xGpD5RxSvDjML/QWVp1x6oTZA4gI+oftza
W0BcNHNHPGQulvtcFiJ9mxRxw7yxiMu/Wm8sDwzeH0gWSG9W8rSRNG87Tr2btLPQ1inUOjRS4nYa
XpC6Hw5eoh0rMM9JgJGkBIIi43ZZSbLmht4qY8iBZbQZGMQz+kTVgVPe+XgUbRhlBIrDqdwWjNbJ
6EeNVzWcEmM2iKjn6RLNcf5V6cb0ZdW66KAKsLMsOSYlmSKoT/HO3i6rtuY6pak7hl5tqpfGmZRT
cjxkf3/HCFtpREBLLu1skcqrq+etZ69jOFh9+iHuhuhZ6ZYUzzxrlJNH5wPUJt3Bju19SxgoCFMg
c5Kp5e3S0lQZiVesEUxT6f4F728RxJkQ12SBdjubxBH1zf2dJgOj7ihJOhkP2EI1e69l5qspJ3Sg
SoRykrR97kwODNXbIxjvzq7RXwHZRL2NUcwt6mcZM2/th4ojX03tc5sZ2iVPSEkee46dBXGLgYNx
iakhbh+01cqUztVYkIiK4oOedcMpM2vUBZMjctV7S+BFwFszUA9Mxtz6DJpViTNkNbGIq3bvzV61
vnhlueoMJ7ZecrCsXzqetx4Ra792CaJkXPDm9YRua0oRzRPhmCb1BBd4JSH6a+o6PrwWpFcrXZbr
GJfLdLGIaWD/WVILBqkqU0lhG9Uq/Ahl4p/Dqlh9kHtD/cc8L8tPxe3TL0tiTj+JWz2Aei1MaNeF
ErPhF7NurOHjDbq/VswAUmCAKkNyZmxRIhODDbkRp0OYxtRr/ESU9R85baOYMTnX8CFZZwjLmw/u
1T31ASE51SGGCiBo5chvHi8Pj9uXSTOEEwNeX0W0KrAeT9aqnZpxXIZLOs722ZQau+duZvjcXiLj
H8XpGttf88T0DlzY/T2HdpvcUUI44Fjf6nWLJC76mQ4D3ON9+tKTKZ+WuEC/asqHlzx14oP3Zs8e
PWlQI7TGObPycv4WOJtIvedaNhB8lZYelHDjnryW2dsE7KQ/op918CbcX3bK3OiRk5XgYO4e1H6i
rVLUxJWpk7ZgHTpuYJUfRct7VqSrpGNLzx1XfbsqBECBaQPGDKcq8y41ErhnWlLdwYm9v+iSlkiS
GvJgE49sgoNp7bQ6Rl42jHU3PVF36z6aUZv7Knfw1egQaYoYlWFwGsFbDEG2AGYvvJbwH3kx31rL
+c/SQYyVkFxc7aiO//P4Mu4tDZoK6Jfgu5TM6LcfsIF7jUkm4uLGFG7QQUqe+XpVw19m2MXP19uS
gQjHj+I9JZtbW73SjBwYyKqW3kxeeP2iE8Wn/O2kLNWRytSOk+FAEKtK7SYChc26OiEqPEFM8qaO
6lURnuPDdlf7DSCkp3axRKCTpp8eL1Au4NZFQ2ZCbAwdNe8CwPLbBUZaK7xBlS5atCNgxTT5XObz
KMUE3M8LjGFPTTQ5536ZtG+PLcs/eWsZ5mZwRQD9aPpuTqjwYm9dC7ZxbCmqwrYG9Qj+f3b/emxn
77gQHcPVJUfSIMu7XaFbOM4IRRdpx0qFuKSP6BeN26AX24iDj7nnsCAawg5vK7npxhQNhGVWlghq
My6fn8Eqd24y6Asyt3ux83n6/nhlO3tHKAlPjIz2DPCDtytbRZ6iFSuT08rS0AkFoTmmXtP607pq
12VAjzhJRs+fjPWIaG3nrMrAi7SDa8+KNyEf6AxNL7ucOCJec+YkjQJpghSsgKEPyjdahJUvnEZc
Hi94ZytvrG6+r1HEy7rOFBoMyH+QKSyWFy2ORdB44xGhy/4CZflZUoZybG6/LYtWWnXBqQk1Ts/C
tBegLDU1jZE3GM30+cXNtSN9C/mHbq6EbCpAViyJt60tTtKJagERhwYLYK5CEB138btoXl+Px+ZJ
pRMpIyoyhC0laSFmFQLZlGfOi78NReZ8KlYnOnfGqB+Nnf6aHNyuiPoexW4CKAQR5Wf+7QmHuCBa
hxqEjN275XsrKcanKY5MoMNp/U4TQvl7WLoh1Hunf4YPuv5kzPmwBjiH/NNqWXj2obAtBDbsv+PE
jAIijf4feq1UXwtrQRouHo+6jXu3ikk6UjQa34h8bSqhUTyvddHwcurJKgmmoAYvOsCVNSCjEB7n
+hSP1Xqir68cPKT3Z44SMy5RxR3T+dieudkerCF3HGis1CZd/NbNm49qpbazT8E+/aCti6s9jYz7
xAeG7+8V5RiV7I2SKEoQ22H1aTKAjCwUf4fFts/r0HovZPeFv05R9GoXiSk5xwepM12kLWG1PaiR
LQQ+K1uUihleZ2pCpZvt95ZSt72f98YRbdHu4mSeCDgEcMyWhlxV2g7KlpFndbDmME09+1wio+Gn
eqddH/un+6PD4uirwtwDpJzDsznt0ahnJjxIYTk45nnQ1/y/uVK57xHs7U/NxLCfNTAIqqr5EUT/
/uXBMp6K5hzFE2ont5aN2Ghb2+NOL80qAi8X0Zu65KVLohmSgypvus+Pl7prELElWtdUvICs3hok
dG0XL5Wxsuu0Lw4jfH5RZ3VQdkI/Jyng4Mf25Ft260hcuETpYNGkkBns5tPGpobQS4M/LpFBf047
Y372NBh4FpSfQviZis81YI5LPTWrb67dj1dbNx1ZTzf4AXRINolsrBftSE+Q/M826SvHKUVb3yhd
fJjXDUHOfMeZEbPqbZaOw0nT2yPU2s4hvvkB2/d2bhWtnJ0hHFqaeLRHwJAM5fSmt8TRoNP9I0RQ
QeuK3wugle7z7c4KLXe80qvGEL3rPoQO0gxUF+LWx190b0F4Oy4klUS4YrcHdp4tu5naMWxtWvbR
/5B2XjtyI1mYfiIC9OaWZGaWU8mVpJJuiO7p7qD3Qff0+1EXu0oWkYS0wEyjAc0oMhjumN/MXDRz
JHGCT73fNtCgCEEVndYE4coqtn49oYQ/rDVTylDNsEyNNDPzyxGdwnou1CBWDlWk9qYGlZDAgZkR
823CsqFsp9qqVRlamSjvXIWLNO6r5V0NUjO4/RW1nWO41tzQ5qAPiCnVdl8Yaxe01SWYPyjLRF/0
sP1sVpy/aWl5i48XsHXGdXkuL7MOzf8Uo73z3pWxVdBpkygMgZbQ5IkKc/U5myP7yamSNEaCwJqn
gyO8+11WB0dE+Axq5Ouf/xIL0HejGpT3MtSTvr2TA/JUUxu/JCL3Di6nncIJcSJWYQgMgAmkVH09
1DS4wms0Pota1d257SpM6hRKunWb1qemjT+n8KUu2OZMnF3VDVxv6R+gbLUH67OzPPwOggjqbSQE
27enmaHhSoTqwkrmHi6ryWL5CLfZAamtAV9ROL+d7PDO2XxgsgFC121XNcYNri5SMYZTnMh7xx2o
Vw4DRTcrUg7mtnMjQxwAf851Qd64bXeoRQUobx6HsLQNnAjgiN0vaZGGWI30IdRCIDK9Otw1S7yE
RpEcIS93dhN1bqpxjL1mdZudL22otEnl0m1JhPrg5sbfBeY7X4f28JDtXIikc4AgOWVUgrdw7AaJ
llJNImScy9o4yT6rX5aoSQ5EAXbnA9CcIjP+SXSEr7es1eRmTG46hKhILQ/pMo6nOE80iqZKfbBy
O2EKtRqkMOC7APLexmCN45UFHZghtOy4+CKXrnzII8/4pOmZ7g811lRlok1+0Zu/X5UC5E0phbqU
BtTO21wBjsKOAnE+hEXeaCGUG2LdpkpPc9wbB7fN7h2wqvnRiwPOw81//UERN0ZvyaLz1/Zec1a1
QlyKMq1OUxZ/7isr+zBYev/EXVSEg71kvvTc6iLJjQ6+9t4dQFgNwRyuMljJzV2kSddt3Cofw2pG
Hc/Pl45+k6rl07e4NAFMxzNS6befhZ1EAjQ0/GFYlPR2jc3ZMGfdzpeUpq7X9Akd/8HAmMp2Ht0Z
m50JB7JAidCLuj3o3jFZF5ZGOHKrJM7X33uGSih1S/K9yZ/83J6UT8ZcpR9uj7J3TIis1w1EKAaT
/HoUJzUSy2xxwTN6YZ2iaKj8Zc6a50mvjhjmu1+RfcMzQuEIYMP1UJ6YU4mz1xDicIyAohZBsU3k
UJ3Qgvy3n4rhS66aRyWAvfnxXoGkYMe4vF3Xg5qFZkm7qsYQYY6JTSm7KlSlrT/L3Dp6kPcmSKFb
ZXeuXYZt3y5vl0gf45krRxti9962+iT51KAgbX0xpvWVEhVquZY+5kedob0zAfqUsgBXGq/HJsYc
l9k0e4QWwlpFn14QxIf10MmzTLTxBKbwSKHjaLxN/B5p0WTUKeMldZ+GajPEp7xpq7M6e+5ZDMaR
qtjeKlo4y6+dcpC9W/GKVU9okHM1hAoYtm9Y7uGQLSNTnnAFTw66JEdjbbapMUH/z3RgAEBQ9NM4
W95DOVMPq+b4CKO/OxTFYlrLiFTRQrzenKI3GhQiAQAYdWF96WWfBPFQqCcQsb/P4aPDC2KDttua
U29LEtngKWOlszcrpfUuqNu5F70FBeBxPM63r5S9iws9HAwSV+wbjYXrWfEAuaWlD0MIkcrUTiXf
c1hZCEe38t4mJBtgtyPPBPh6c3XFWUKp3XQJSk07+WgquU1XwUofascUHSrCy9H53luu1bgVLiS5
K4Sn64m5mMQjWCMAzBKhnVVbmuemxI8tmqR+UPnYHWrFN2DYukMUobMrSn2JCHTVuTxlmIa+sDEk
NQErPRhqb7lA59IioUhK5rj5jG3k6ngAJ0PoRUN3X5LbfVaUQ7eC3QmBJbd5Run6bsFKKHQtboyM
UFjBorikdoEBlj3Iyk+qOjt40/buYVBm/3eszTr1RmW4qQOAAbWB/AKVyX10lMn9q88hdipq7IQp
1LI/2PX061BZAF5OvXMNEn/JxvK07huZckVR2qj+LbQWBpfo3eggKtj9jj9puCuxGbjN9TBWnqey
HNn0MJzT9F7LhfkQi65rL2oGxvT2Sd4dDB7WitVYMcibZ6UF4lWJuSYnGDoz8o3aih/mvlVI9TRu
ef8PRgMQgD4lGkVYcl9PTUPASh2y9CcMpXq2oxF3kMl4EPmhdtfevPh22OqAeVopAdcjRVrqaAoc
O7BDuQjVJWrvsQT5Eg+VcgA73ksNyD1IIcnSsbbYhB/20rR2mfAFa6yuvikTygJOpWer8nVyGvpe
9ctJyYNlyr/d/ph7lQxsGlGhRr9ldR7dHAJhe0pWjGRZ6Ggvj/aIyXdlzdUllQMK71KxLnlhTh+a
ekhe0U+KHlvEEZcAte7sVMVVd7FTYfxQI1nYT7kdl/9KY5j/u/0jd9dh7Q1whyMVst3M6I/Xqebx
/nnqaH1O4xF0ba6If7whPXIv2Xss6NGAsgAwufYirpfcKiGmNg6PUhl5CNRyP5ztbkbhXwf7gKvX
Eal6b2ortIVIF2QCkNPr8fpSS3hKJp72bEZNrLTTb+aqgV717p8kgTAKaaGtuSeSl9dDcXRjWpVM
zW5SLBmwgWq/Iak92EFSYyfyB3fC+lS4yAFB79qmX9VqMAgLg9BPS6M7RAj6u1JPjABjw/h0e3vs
rRkouDXvArUC3vR6YsPgxMIcqRIPawNf6HhYT6VJHa0QGcba3pD/uD3g3qJR2aRqAFyLhGFz3w1m
07tGkkrUy0zlXuQ6gtDlEC8c0j46eKT2nl2k51A5oHCwpibXkyOZd6rZZKxqMIdPWWb3Skg6ODgH
67UzztpxhToGhZGe1OZdcvRuLgvEakNrNOJ7q5ibUx41xffbX253FDABwHDIs950WmH0FAPGw9Qi
i66rzkMV6/ci0Ufv8v83zmavU8EBmcgTGALNmvzZnWqgW3Fy0L97axcBAgAZtJ97nIbuNt+wTC8Z
NIxgw1o34vnBzqtJ86s651oamjx7Vfuk+mucq1beGVWukYzIGLa9CarkL3ytdOOkzlZ3r6lCicOC
nrP0yyR3uN50p//Rlpqm+KoRJ5/7pMz1MKpLiguthqDp89Bm5XoNzsbgD1FpLIGER5tRZkjNe7cj
lTi1Vba8tHPeHolE7xy4le6HSgwJCVWzTYlntEegYyZWvsJ1kQ0okvmzYVfDnVmlJTL98xG/aW/X
EA6yb37CybedhCwqTa9GDyJEHDct/HFUW9/p6/ooPd4JCCnNwawllKYgtq086F1TpEOt0u1pW4ho
Oqh/ojU1rOpCuyxtiYYfadHBVt25TFZWBQ1oCpDkd5sXYKGzuBg9H1NF0+NuTKfsU8d4PvwA8/dD
eMrh3tr4QRGBKPT6LpE5VRVcsHu2a2ZRACuybwZ94YNYZm+11hbAqsu5svnW3fNLhFsr+qAroqRp
16jKK8jSMfVHquPh7SO+V2hcwxZa96ueN4/o9TiW12dmp7s9CtSJVEPbncSHIcfVPCjLxP5f041w
YZq2E+O7sS37z5i3z3+ntq1oJ1PL8Dm5/Xv21pHwjbIObkfwEDaHAsRinQIb5coxqF0tQtPvQMT+
V2r9ETh6byT04ABvrdwKOHLXE29GdVKjBYd0l4rY90Gj24XEbDb5EUajB8H23pFY15IcgtIY7OLr
sbJJZHlnKF2odYqjvdOF4wBmHFKlCkykbbNPXqq4uY/43/T37e+5d8lQQuWWoaPCY7EJTOcubzsN
l9swtlSsRuY+x3IHf573mifsAGb6/AcLSEMUkq1DcxS6/PVUY0txTUUZCCNyPfMVR3GQVkbZv7b1
+mDv7s6NAHMl8FON24ou5Hhem9lo9WHVm/09Nk52EFnxcBnsWt5bqwby7W+5u2MA8qIEB3KAVsf1
1FqqwkS23DFmN0SPcaUYWOh42oMRa0dNjr2p0WBezdEpIgGnuR5qQKuoH1AOgELcWRc5zGkQ105y
drqo/6ow/kHc8vNcbRAKMHqpFawlAyLK9Qf9ct0Q/Y2onMKCKGjyBMUgXc/vp+mxnspF+GPRTV/K
xZz/ZygNDyuN2/iTbWTl0UHZ+8S//ozNoaQ+15mCOnw48FlQxoe4iV6whRpKLP7gxeC6A+nyUzZh
iwGJY2PAFgcODYJtMkjMUgPFmXbnpp3M0+2Ns3eXIwW8nr/V+Gv70mvqmKKRRgYcz0oWZLo+PlF6
VV9vj/LzxtquISbAVEUoqKyIqM0aumbbTcokYcFWjn1KR20+G4nbhKD+oRrb7vhkGWn1FJfg86pi
Mu+NTPQXiKZt4VP+mvpzm0kHTgNFlwvY7+qljCzrvid/PojHf6Lf3/xWa5WXR/2Tjb55r3VUFEvk
xiTUsrb/NxPOcOmWUlPp9/QmhNoOz+Qic7rhoutZ+wI+33uNTSM7482b/pXUhlbgT+l2ddjWY3mw
Xnu7kCYm6aTGcpFUXn/IskY3SKMGDjS1dZKgGSP3Dsym9aODbntwqezULBgAEBIdBeQftnLqFTXN
TkQzB88xSJCnQpwyvEqCJQGag2DSPz387Lt6So5uz51JQncCVoxAAcS4Nye+rZaFAI6C7tCK6tQ3
EwfdSgnqQs2Y3OzghtmZJ8rR0L25YWjbbrmoJnqv4+DCRUoj1/Rtibh6aY6OPzZ1+Q7Yr35OMvW7
Po3dQXqxO89V4o06PK/9FqvjdBX80Rx6EmXKEaSJVZwapC0v6uAeSTDs3aJU4VcMNckZAufrb/nl
Fi1hLs2G1nDQSyO5a2ap+6VTS99LsTpWetcJtKgbPwqFK0YZE6wHjPm3bZ0YmRYmrF/E30ggtjd5
BAIq7ml9YUZXPy5u3zzpdK79Uh62+/bnS8oGYmO1pdj68Dpu2oDKpww7LJry3iqF9QkOmPvgjbin
qHGb+csyO2GBlLzvGLNzctPo6MnYia2Iqv7vb9giXl0IHKQjyMnXete+TipNaRvPkc/oHZQP45R4
H7u0yH4/ByA2pTnNuSHP2Z7aLvJipSiAjwzdMPoobuiPEWHrwSg7UcBKbaBlRTFh9XC53k4CkVYA
xIyi4erwIuK0SoPG7J3nZZzVUxRTqTm4jXZeKri/a1uV2tba778eUVWTTkadysc043nxC69VK1+P
PfPf22/V3qH8dZxNfANlMMZQmVokHZD6PE5FdGpqkDdjMTYHKmC7U9JB+WBmQnK4DUhzTSxCtSTn
AVXEMMVCIYBzfVSB3NuF6K+iLsNWxGRkU2CyDdQr65SlkiZhvtCjNfY1p5Oc2yaMuWvvitk+ImPt
fkWUfFaNM/65bfO4doVap/xZ0a3KB3VG0Lq3sCLDRCE+uL53t+JaOAD3jHjlNr/WFmATfU/fyq7Q
Qi9xU9b8xeV+g3CXh6Lsus9/sENWiSIDPgqA/81OHF10pMVEzGQ0RoGy7GAGaTH1nwzsM+//ZCji
MxIWIMhbSpY2L64yrz05rcP+Lp7nKmzc1D05lXFE3N5bMQysUFrnv5Sq11fylwfCbFGS15T1smqq
5qtsFvEDSw/raSy16OX2rPb2/RrJrxxxBEq2Dy55fO/IcW0nqan7AoU6/6qgXXCwL3YnRBmMrBZx
OPL26wn1qgLVpOfFo4qnnHH3aPwxa+u7sVSjg7tpbwvCLgHFjNYD+o2bHSFwKZk0l4e8zqU4o7Wu
3OVtmr0shmzPyHRFBxfH3pEGJsCkVg0bPuP11Fqo6AK3AhIEc2rCWqre+1hMk+9S9TglsRHj1btE
f99etb3vyXpRDQWFRMSyiYvtVKnrCY+UUBSZ+wLNf8QgXNaP0Yii+u2h9iKyX4baZiXkzlmT1ZRa
VDcupnMSJ8pzXjlK7dtj7AVObxXvJqcEHsl154W3B99bTN5NpEyJHSiZb/bNUqeJWSvgtFfvoHdk
m+9zq1VDVZ+Xd4keH/mw7x0GQF2wDNZKD/j267XUcUtEFXYEFm6qkIVMazornfr7sk6YrJHerdwy
bspt+NdHA6H7qPShFLF2r7k1pjbZoazT3r5kP67SdJQhgJJdzyWO0HDC+4t9ucgZjM48n9KcknHf
WvrZyAxcPWKkqW+v1+4HBLhGpwTYE6DZ60EzvdBT0VEmBLqXXeoeGwooIUfNtb1RuILZ9pQkQX1s
dkWEAIhhJzmNjamogRHgLzP3UXG6PZe9M0a4imYJ6HNS5XVv/nIJTwscXGtg46dodH5L0nLyIfXM
wncy+08CqpWmBlOUl0V7A4xFfD+XNgUNp3atc2pVBcwa94j1tXeaiEW5GQ1ozAQg1zNaXd3TWKoQ
hJS+R2ndXAMBq7jURVbcO04lDk7vXtWYKADEzApWYMzNO0Y7TwV4AYMS22QwmsniXXIlsZ9MZYlP
YwSM31hq69wsqeL3mV3iVmdGl0Wfj7zk92ZOp3m190AijhbS9cz7cRj13BnHkLaS/Mcw8zQogLrg
foYNhSZS8/vv7x30zFYnERyO4QNcjzc5WGzInvFKva/uHDOuTrZZt98GYx4PMNV7h4HO6AqdQEHh
rYt6Es2uN8Jri6fWOwuvy76MmKhefn9CiFARZSEcSCC5mZCW57GhTVCh6khX/FJLRTgrLtGr4v0B
lw1qDlw2ds4qfrK5Q6p2jEHeoe+V2n3kp1ZU+Y0WDS/5PM4H3ZOdO5IWAn1zYDvIeG4L7l3WUR7z
Vimx2LLPRtqV/pzX4xmVtBY6g+MGtGWPZAp3HtTV2pP0Ce+K1Zbgem8MkUxyV+tHxBeU9IeeusZd
1Q4yMLo2+2822gWmaPLRi6RxsFN2LjTaeiAN6W6T+m876TXwB7p58AMHJdHPdO7/6YbWulNTcRCd
vNmSFItW8uPK1jFXqt71DO0B0/QkiSm6xXkXzB1AgYqm66fbW/LNmV5H4XVj4YAm0Qy6HiXOmpLq
fc4ogxwfbJA1zyVWIWeCw0/xoPy2xvk6HIIMcNDZL6Rv18OJ3Bjboaa+VsWue1FU2YbKYKaYs2rG
7x42GoeEBohQcYHwJmzDkJkOZlT1ddh4k3wwvWIJuzktHlHbOgrM17/qqsDKUMT+NCoR5l29ZK5n
pfaicApRN8AcxtVLorZ8p7Wz81wq3l0EwtdHvaW5ryl++6M3/baW3zo8OSEiqJDJKDBeD18g71Ul
HeCfAsGjE5Wy5lNdrNxSQrGwLRsaX+18FKS8OQfroDRLV/w+T8F2zrXaYitWiCZc/Y6CDkb6uVLw
9jSSSJxv79Hdoci5AbRRCGf7XM/PXnhyO8uoQ2dxlkuX6twtNsF63TrzwWP75i5jVgQPaE1SKl9N
ea6HWv2rbMAddah6Ym3ZG1H3XY9LOfmiNpWPldFbH6FlxF9uz3DnrAM6WvECaxYJMvZ62Iaf0o5C
q8NJq5ArmAeiC1H1f/Ad12mR7PB8A5e+HmXEmpfUl31SDn15MSxFD93E1fx+FN7pDya0YgS4wiiR
bk1txewonhkxIV116k9GwSGlmmYjN3R7nL2tQb0JDCePHbrp2yn1lLrj3KwR+EqKk9uk/03SA5gy
eEd9pb2RVnIeon1MiFr+9cdDZ9hTKJNUoa0t7p0LaMVvUk99GlKr/t0nhk1I/4o1AvewgkavhxJs
EmV0qIxYdTJi5TyqF3eZeEs7M7+//f12rn8aIhDe2RRwZLZMS7ZAMiBiXoaismXjd3Oupu90Yrz7
jBZmEtSOW3///SFpDoD4WiWA3/TnMYgzEiaIB2o3Jifoo6afdtPia3hnX0rXPWqS7x3pX8fbRApT
HrGYA/agltTMoKp7JUgnfb53ZWSg1xDHl7rJjpSO1iXavgiUMtj8Gi/eG5uSkufa6tSmDHWlLE/U
xNUgp6Ly2OZLi9CpXj8JFCkCY7L1g5P3drrwSFf7ENJHWPDOZrpOYrV23XKDlUiN3ediMcKxh/Mx
iLz/rGZjc+/oHJXba/r2cKzkVUoMpMjw6Lbid54OcKUZEGjgnwZ9iFJ5mMgjfB2FiN++xNit/Idy
BiJLDHd9OGRFZMZeptGaT9bXbphmf7Ki4nPROvXB4fgpcn+9igiBwi2hbwfIAiry9VipZefKwsxA
ZC59gtVE56Z+qVTZ93wqKxiBGAUHTVeIPpCT1r0Dbs5jm0E903mrRPLdjjJEFVwTaOzBxff2xSCp
JizkooD64m4PbjNUTZGZNp9BMdLPKcW5QMVq5cvtdX17PdBpAhuBsDUlAjSlrj8AfpF9HrsENqmq
wxZPFMune+y9yKx+1cfePWgf7k2KAcnTqRQAm1632S/FgmW2W7Ohwhm6dm+eWyjgzXu8ye0jbcO9
aa0EWrieiJi8qW5S3y4XNk4D+bhBeKyP88wHZyr80uvEcyeVo4r+W31DWDwk8Wh0gw1i6252LbJO
KiU3dq2bxuJ+ElP1bFZzdWezvU6zaSmZr0+68g72iPnizBEsQsS0uneR9OT3zPa6MMq86ltauvZj
1wv3se9S+z+zqKwvdRObuOmm4lNeawntq+YQjPP2NuPXY6C7FmeRedgyQJyIlNkwkxYebl86vuJl
6sdm0fMHA/PNZ8/p1afSmo3XWVO8g+Ryb6kALqzoNII/ZF6vt8SM/tbkDgahdW/+JyfhPXtLU54S
1/zagv89qiruDQfkCPotHccVwHw9nFEmXqS2SRfOOBX9UyrWdCdxwUALwnB9WZhHxZ2di/OnqJnD
rUkQsy3pJ6Vtlv2gtAh16MNz3LeaT/XUvK/d8Uh0eOdhYKg1yyMDIPfaHC7VjHs1wywn7Kx2WM5u
I+tTqZIjPAjA4Q+50blhJ5LkoLK/s3eA11DF5BalprntwmgjFQe6tV2Y5iL60pkw9S4Q9brp0TJm
t6Z+2mXfkzbtL1oNQvB8+wJb12tzgxNhUiNeG0C8C5siZ9lFudtVehuqo5SvqTQRU3eL6anVxhjF
NWl8RZOgxCNCH5NPc5kdjb83e3gLQPMos9JbW/fbLzea1y0RxOuuC1sxZ681fhu+EyfxfeMoInCT
dHmZazne1ZVz1HHY2Vmr6zrpKJ+el3mTUkAgtLR+kl1Yu4oTNvYoPuiqiB+BLOQfb3/k3aGoxtDE
XiuUWwhPDzOavkmFBEyJg3GxCNOXwPeCIgHjfXuonfNJrWfVm3HXkui2NVpJDY4+6huhVLGjuSxK
O/a8yBYQT62fi1Onx0eJ7u0hAVBdL6GbGrgxIfGJc7JDd9R2o4Rs0LKVIFmU+WnorOl3eboo5f2/
SYJGuB6xcew5VZSoBay+LKGwW7pC/bw8WZlxdCnsTm49m3R9fypfXQ81Kp2WRGaGUGs2GN8ST+ZP
y1ArWFPPCQip3LM/3F7AvQOBsQjFbJJQbqLN3OrYrtUlQcQ01mXiR1VZ3XtD8m+iJ+0HKNDzg9NZ
3jMqCEfsnp3YglIFSNLVn4Pu1CYuRuOg64ykbcNIZjaUwqINENf6/SwRVhoVmBUNtLbSN5fs3BTS
sEmzQ6HWf1VlvrwzNC2Crjn3p9sfcufQ4d5Hq5QKF/Ic2wJo19XVIgbSKDvCYRJtviYcR7wikL09
Qv3sXKJEP0yLXh6U5G3P3pw1vQNVWYStYcgumLS0eWwl9D+EgZTuwUVJ62s8jOVDaZbZUyoB2N2e
61vs09qiYnwKXGTEHP7rbbq4zuCUKzaBv3zC0nf8Zxio4jVKZV5ag0KNFtvuSRD/+GVvexei9SMj
w52TAp2SlJUghN/wRlYsVeepT7BuN4sxP9upOb4fGw948nRKCi+/uz3jnd36s2oJ2ZyjAjbyesLI
oXdTlDFhxCvix7yy4y+D7JKDUXYOI6P8LDqpFon25o3IpRY7hBzMCQvh74Oa2b5nFM07z6nrxwzj
g0/ELDVR33J07+xtKUI6+OZcBkhfbcO6yZ3jsVUpAgjNuovb2g3LlFaSSNLxrks6hZ6apofTYlRn
x53yr7c/795iQjWmmbX20yhgXn9ePc3yqDapCaSasXDlOK8NYcUZJdv/VCXWD3K1vaNKu4f7DrAi
YexmMUHymHGZcCksbJvJr7qye9DLLHleqPofHJW3S0rXnVHouOjEXVtybOV6bTo0yLF5YzR/jG0r
CgqsNHxQe9YF6fY6FEkEAyrih9z+ptrbaa4ZFWm9iVgQuNPNmjaR6GQs6i50LIHRXxZbyUmXSstF
iw947quzbt45y2idHGVwm5PqzNmlG8ooO2dVbPpq37Spr9iFgUKgAudnMMf+r4MfuX7r64AQ3C8F
CozQqRgSHl2vvGuLtEpGhETbScyP+rK+RDKrfNlPJQJYbv+02J9o6YeeMMfYVyfbukuM9rchbCQY
4HiQOFo56LRCrn8G0hJ2LYRE/qoy7PteGb6LDiuveTDzs4YM6imNlqNa6dtND1V7ZYus+lQQcdY/
/yUWFYteJSLqYDnhSJOelGUaND9HR1O9gF5HEdLr2zm93P7gbzcFsa9Jmw5YD12zbf4GqMwxckmq
LXEgCWg+imAa7Oh9l+bWQfXgJ2Lhem0dklOT65IHmE7IZm3lzJHwCqSoIqU3cTJqomLxu8jwdF+r
4/GhT1Alv+AP2VS+MYKFCYbSnv5eWmUwTp6RIu6iLpb7zpVtWwSKI4fvo97iTKG4s/sVNdx6PmM+
LHq/K9XufTXkePrd/lxv14i1sfhgCEmsnc1NlAKyt4rylE0p01wNzNF2AlBRyn+iinPokkPxcnu8
neUhOyGEoMhF3WWbneGczF/vZG3opKaw0cOsvY8LkocvrTXy2Q4Ge3s5AVojF6SHw8XLv1zvwDpL
U2tuHVzOc7Vq3mW6EVnfx2zEvx4JjcJ9BvVijb6CH28fKrmC86RVyDQ6O/TN03M+rkLVc5vX33T6
h51fVbYe+65axe9EkVAhl0McUS5RlmdDFgP2C17tfWlqWNw+dTRMGKLRdT6kSxm/LHKpdV91EKA/
R6kVv3ciVz6NrqKKsKqIh/wmj2kjZ7mBXCIIwq46gTKycC+OwPYFoyItC/dybP/uBphfczDV45yc
l7hMsXuEQCseiiyXhp9ViJcHXj6pcMLQg/Me8XcRKWbZSTqce6Vx5eNAhBe/tuA9cS7Qe6GjPeih
fWsINfpgTJlW36FShidGqeWtQ1HMdn8sNSJIv51fAYKg1ALammoV/YfrFQJgqse6Td1aOInnC3zZ
A2sQBfLJnnfK59g5HWwJ/r7rIwsDCSXhn4CIlbJwPR6GKbbWAe8GMJzHr53Z1Kce4aUP5Yiy/O2h
3h4tclNyVHSUSADIiK+HwgdANJA8m1Afm+ISuVr86Mz4cZI7zo/QTo4S8J89ruu50chjV3HxrS/N
trZj9LMB9gkE7xxZuJnOert801OZyEvG/+GpNIzo7w4lXhESwUbiQz5XZhFUFGaWwLEjL/pSudP4
hac6qfyM7m/0aLat9k9VN23j87g032Rvph+SqaKOEidicZ+RfCbRbwYx3hdKinwc2ZY+BW1mN6rf
64kXo2rnWV+dzhCvFj7bL43WlpFv2YVVnwqRT8JfZGp9beNCVgGgmPp/pTEWn9W0VL73Awg5NCVG
92tM/bHw20R093Ru8yVMStl+FKmi/gvWHBnv2ovSxXfmkoB9XY1vujTlV4Tf7Ie8y/R/5wHLktA2
l+Rv4ru2PmkTHi9+nWPd+36J3YLuSNo4H+Mh775iUbRQR1eirgjqDmr5Y5Fp7pcFgp14LrtYtfyC
fVp/XmQ8xh+cyDB7BA66dMlDXail9SEq0BEPPMIuDh56AQ+5601fjT62+kAxmuFVaYukg5nVJvO5
4gigwYl8ELoMWFVmoQRMVlDViLKPebbaTptaJJ9HdJpUX5ao1/naQI30XFGbeJFKSvpa4hvSB3Zk
zqkvof08LtKrxg9yWpSTEHTBDvb39ipfhdOJZOmSc3YhaWz298gxAw0M6Guy2/pB6738CWZI6gTt
zB8cDLbeA7/u7XUwh6eW4AXqC9DI68PU9/AlZmlpGKCqeTDl0jm7kTwC+byBvq2djdW3j5dpLeBZ
xvUwtN/NBjafGmhpGSun0hXTI5Wm6GQJ7l2/1b3pcyQs+WgPTYd4bu6ao5+7qpIGWqk1R8hWvF3X
Ea8nTtiGUwpfc9UI32IzURDUk2l28J8oCeteHJkrA3gxy2vRKbcT69so8Lg1O3OlAmoNMgpitMrl
DiWVFInTspl6oAS6gt973bf11wnrdwO81BgDohDlGIe612aO39WyTe8ibBuobNW9qgcASvroY22l
mXGqOr2I/WhKIu2UFTauGx2Ei5MWR/JDO3SC/3Uer1eOl3e+O7qVOANUXIYAO8m59KU1OP+NatKU
F88YkvyUKp72kZvCKU95P3nvW72bfhSRMBe/SSIruTSV6F+tpK4/uLLx/hpMhSMeRx0ffRR2NwWx
XZl/NfUAqDNpOvkc5TDqfdEZmnxph2x5ifRa+Z5Vwn52EBVTYaW1Ygw0SyBa2hR19qR4HjJ0WV7i
D242evWYxvE0PJmqdF+rtjFnHGna4r6Ll04E2RI36llt3ek7jb/+fm6nFEBIFmkv0nR7y1dkhdRj
Jqr3NJGqNJzEgj1c47pZ5EvpVkYgdCd9BxWc3UUzbX6BDO88YB1AeIe+ND2Uooqk62OahKNDD6FF
XkitUODM8nl5FHlRAhnHECVw0Nz5wXngF+qAAR6kKi0Bn7bAdqjOlWo8N8KcIaa5U/rZhh+jhUNm
NeRkMbaNfuu0WR1GQxF/ECVRyyfpNu2POFVRgxY4En6hw1e6/hTp4/cSqUkFOORU/qOq3WLfVUgX
L0GmFO7rlIhWIeLpRBYAf7BeKdbOn4e8d59jFx/YYFZ6738LP/7z1NYYOKDBYX/vKy0tAlUxvS/q
tETxqbPjqA7nctEcYEORjkxvYtT4GYwi6oPZicR7qZWxHkw9LCIf52KRgskxpsQv7NnrvlaF2/0z
KLk6n0DE18/gy2g6GIlmPRVLo2ehJ5vC8NsG8i/AREVVQq+r0nNbKOhFtWhBGGd6i84/ZZ/P/5LE
O/zVjS6N/j53LcjZS67J/0gqyvYUu9PyxYK1Mn9xDIGFKWbsShckZTsqT+PcWk3gxG6ahkPi2B/R
b0k+S9iQ1qOV8fV88ueVNtd2CTKkpZ0UF86R+NQag4ufWNkufcqb2A9PaDMX3oMlzGoMhmSyp9PK
tYv9sU/z8lQ2Nr88LufBuC+7qXzFDreb/MZxlEuc9jgIoFMT/51MZfRcjW6TY31Uq68WsFbHLwxD
fJQjbsuQHXQz5ECQFiqj1X0wFSvXAzuejX+HNnd635QwdfwJtZZnPXZbtmg25J8FVGT9gtBU/pgN
kft/ODuP5bh1rl1fEauYw5RsditHy7I9YdmWzRwAEmC4+v/hnpzPvVVW7TOWbIgkgJXe4N0EVgYw
Ml/dwbzEKcP1kqqqS6+K8y7o7MTDYvbGiQTmS8Zic16Xunrqsr29ttTb8inDQS0D1Jv7Q9xm9ayT
aAF3tTj2IMhDLBeDnB5O2Z1PQZRfZLoc7mHl+9+Hbg5kPG3YuSS7W5U8omWjdOxINtWVWzn1Q264
OWm5o4bgdaxz+9TOJUWUl7dOUpR+ru5VZjflo43Br0jGSvYN0rSMcGNKIys8GJNengLHluEBBZpw
QtJ1WJ4DBg9dMjlFBignD5s+9jE117G1VGVzNGRXQGgKs2K7Ht1ZNlft5lY/jYyy9bKp8n5NMfwp
zKMI0S9NADIH0SHjlW1xuCw5blGrMT/hf7ozd92yvkObHCSJjaaNuIJy6g/lqcqGvoj7fIvaW537
+W8mFUGQAuRfnaPhKoQFgmY1vy8zU90YRZPZO0irdt6ouMmF+rVyTpui7ZjsQoYPKJK0WSKGbAKT
E8wBEG+7aug0ut5kXhlGH+Ucxc2Zk2qDpnNrs+0GfhpGT0NhB/c6sNxveRnN5cU2DLP/AB1YNUfR
R0V77BphPq61t627dmV3H8wF3wR3oAKblLLZ2NZ2M1xWttd+N3d5mQSHUvXo6jYsTrjZdsvVqpdO
xUbfWp+3Vk5czfZSXGkkPj3mFXb/hZ6dqxGX6ubP9Yq4eTxvwTRhAodR9CwdjksPB0UcW7cOH7W0
sG9ZrCnwDgCJtzBtFMCcuCm9hcXHLvwtF+VJsAei+8yxNHWM74vRXM52Zv6s3E0MV5tqrUdcNRyV
VmPvX9Uo7A2noWnGkJfUy6fM98keTWn72+Msq/zaIEUls8j4LPmIlvZlkA/NJ6M0zJGAOLbfy0X3
djyIwfwBv7a04yxbp1uZsc0P84K+1xWiVmMP8t/1yqNXRNGFv+gNwhJutTIeGxOznGKedJQMAH8O
qoM/cgAXJ93rqJATkvLVsAgQXqLe22PR+k3oHQ8eWdP0Cj5gum8KayVWSom+Y60yc7jqrYGIidNY
+ZUs08V43or6Pgk0YOWrudRFmbj4gQ9kB5ZxRZrqQaNi12/NCQu+voawWyoXfcC1R2HeqwYXC+jJ
+Syl4C4sN1W+gdvN7dgQbpNfClWudtw7uukeMjHCB+w3bYvbKkTe5GUj9S5veiYqRcx0ZYswvuyq
HfxSWPf1ZrVR7DttptKVY62TXFuNQ2UwhfB4m22Vsa9Xhj9qtvsUKNo20u0Yx/Uic6u1ODRB3342
m6rK4lr0w/1o1MF35bb8WuXnHnpAi1zvhwp2RJLn3FTHoYyqKAZHUL2WRjU8MlF2p1TXVrAc0VOd
bSxr6qlKCE4ZovfBAFmk92e7SijF5bEZ8pUmRG4XZqzDhd0hR2++HSyxaVA8izXfWNZCpbjTT9zE
G0T2hGk3bXMrH7Inw7BUl+Qgar4veRU5By3MDB34weQzraaUd5bozeA0l7KUV4MHeeK1LEsyuaBS
3utYmcaU4G0ZfAk3uh8H22vQjgpslaHTVjb5LVrvWRjTRFbzrVe4Kog3/lcggj39i2iyjSZeetuh
8ZGXhrseVB/OhJXBrCjece8kjkqePMlbe7kP1Fph+5WZ/gOFVXg52mo2ko7V3nAvzZE9zlHoGJ3G
aY5uZXMSRYkF9KnOlV0eTTrnUZwNMvsJhACyLymcWTwH9TA66eA7w2tlBU0bV662biJfb3yW1nI+
FzQYkDczauMCSSIjPChbu86Ju1zcBLtIQixWy/xFw8DDn3JRpAJzmB3E0pA2mU5WZBdLOJdmUgmv
kMngzV51QLvCeoOhYOxfI7fYupZTH+rMCdURTZfuyem9HA/R1V6H2IlKscU2jPVvMGKJG/Xogo62
GtwPiBJdXyR9XoXztcMFVV2Hulp6zvII1gQJveBqa0Fix+ssZHbkSEqRtP603brdaGeHUOXNGpeA
5IirgStpbAAwm5NGq6E4KWjKCh6GYFZejR4+wrkK9UVpG1ZwtPrOfvU62sAnBH84BGIxzUfKo7JO
A6sLo5uixpMxNrNmvm0cr64vG4tgFQ9OifpsxtTk2RylNaWF2szveK5J85jltpSnqpnFa2AujJKo
IfIHb6aQSkSBEFzsRfOAseq4MjKYTIyWcr8Lr8isHcjotErbE40rwz8IJqYmYu0OZ7criDdH5jVG
Efu7WBsGP3hmU8z1Pt6Kwh5jl5qDbhV+CJIkDxJKgrXG+CmLPN7PiMTQlzFH4YfNWaxhYqoiJKHs
vG/1aE8iaXAJ4jJiWxPKaZ/cyEWgnTaaIyAtm2GVQZciEGtc29N42y1NrWPRBhsYPX9shiSU7NvE
3xrPObo5HYQ48yIQ43x7iFusnOt4mAf1Y6xKv+PqaaPPla9CiwxSulkZ45vjV6fMnwH8MdkZQtIw
/DjjGljzC4mzS6Lm+jqMxZw7P4cO/bDYxj9qPIaGGKpPYbdETDRQRAtiz9OLhsE30Npvo6BJVeDU
Y9qDLfRigOjDkLTQeLjOogj7EbkZ7XhqytK92pyl4jHQm7JOrVe3buL0FbZFm9PVWwIzcbESp1P6
wduKGZU58Ba/RJ77DRVBGdzIXuCcYndhFxACkaR6yLjGvypvIoJU7Mstrjd/u+FmIK12eklqgsOv
/auri+xRtp34Mm6t0d44tV4N1OW8JZ0LB+manbGSJVUU1C+mXleR6Gy2faZKYXRd5av3yBexnERS
BhzhXNhBWnZ6+ZxXKziXGsSalbg6c6pk8fLg2kZwxedwmcOtN68Ed1mGXQmXjcnoIZt9tyHZGoxD
JQ21JtEo/d++t3nRtTdMxecC4xG+vtLLF6WYTh3qyZBvvRvR1rK0G1xavavtJBwd52FxrLWj4yea
m6U2R8CcdTF8cvucNFPnFZ95njBPSnyBB30sHbudkm4ZsmtbIESXzBBMnUO5FG2T6FwUzxodYQHe
VQJ5KaNSFddDoeYM3xp/7mP6mtOz7BdvS/VYuP0V2vLeryIo3fpQTgPluG/NeXCxQgTrD2PpT3Ms
68h42Tpb9olHw7A/2e2gjr6t2jD2Oh8aLb9BV6w1qQRG3fYq3gK9VBy7aCgPbE/3B6Ev+14YFeJR
chkU9uHc5y1m79n05olJ2bdBuzVj6kST/2thSoJz6DY0VNIkpvFYV2V1mKOKjluNM9BA2G75lc3B
luzNMjb7pxI529isql2YAA7AyISkXH+tWVlc5dXkD8iTIAOTaHpir9JwgVfiBt9y0MzO4GIclfuC
SGT4O7BWD18LawqLQ6WXMbiZW3d67JRffEWszW8OpTbHOqZxO25XG157v/ACmC5DMq4I51Gz+WmZ
tTkTf0t6CkqG6tke5jK/mEzIdhdh5swcQHPpfrezPVdpTWJW0wjtnC9L1+jvKqh6I8HixBxowrQR
TZhmlsvFznUbYm/YXBF72tUiUaEKHg3pMSVBMdoFCJshZkfkzvqbhryKy6WX9gkWC26sncidIEaD
qPzdYClQxLAE0OXuQJ+/TRgb/VDVWNSUUXXXHABNqZpypiIWsf3xn1vmveIplkKLA1lZU9FXVOJu
DjKXr4ERHj2hQNuME3jl89EU2vtiDpohgR9Veoqdsg/6uOKe6VK5mN5v4fvUE7rcR55oLlB3VyWw
ZvYXf3fbjfNniCd5meQkUM/GMhgTicFiXAgGNGEM500SnLViOlsjWhE72Yyn7UiK/1m0wsG6fdHq
zehycdeIMv/Z1n32uqxl+U2RLdOrRgX6RVjINSdZl28vKx7mPJ9rwGRt3HCNHXRD8sRuwAYG1GZl
bJW5fStXahzIptA203Wx8pPGc/lJrv30tIYl7ZZxGKuaYloQFiUNaHUwCiJEgrL38CkMsFiN3bxf
Hrmv6SFUizF/Hwy3/y2GuR+gK5WBTPTm1l28Id33iKCX85yprL6kGlC/vW1yngpO0K9l6AHuNbRO
ekp+k9ZtVDg+9CBh+nOcoaEbxiY1KL727hq+CCpDHRe0G75b1tgXB1AtQZWKwSf9Ru94ZLLibfKB
Ps7akFtPlU4YynTy0aMELa+caIMbUNmt81UWfvegbFt/j+qh1jdibcKZ0eQceLEp/Hy4KWURdinl
N3rYSzT3h3IUUX9ZMzp4K2n1X0d4QXZXiEoGj2iV7QJzjB2HBOmvcEzJX9q7bRn0Y1br6gcs8/ka
7busSNypcF7KqY7WuOs6GsiKUe5tMG59jnuTj3QwAK56jEfVea9tu6iMG9TnyplXX9+vUUP333KN
Tl5wFQ/HyW0LI/btjMt8IZ4xIjN7w0xa7uzHzSJsw2ye6E2CjPPQdDKtnkZplXdPli/VekV3w33e
yJaZ+mkK53SxcFaKc1rwGx3HZrnULT3TpCnNke0jDdr4bYsFXlzJtbOSIjSiJl0nZ2kTqRp0z2xA
dveNdFD8yqOoDu9cRoi/GxxxX3pBwctZ3DPpYq3Dyzxr54qUzRTzI6eB5hB2OepuzKtOokXtz23S
ROjkJnUtnRfP7ZleTHhF7PMXo7NuROFMVwWNjCyeJXTd0yrzTaRZ2QUNJbW1MPSct+HnvC7lC6Dc
XhzQ48urQ1Z4OAmMUrkkBszRf2fzvNysQm9vTc2demv21swJhfs9nUiF9ZW39fZ4sYrGuPBXM1cM
hnyVHds5irrTSP7yPVoWalln2OzjkDmiPbSuqB7xkTXu3WBwn0dmqWWshB88wlhuv4pyNsq0qwNv
iEfD5r9cVnzJE9/THaXh7Ga0ApaV0CGpG73E4SKvD8WU7VjjcdpdJbt1+kZSW70WKiQwBpkx5Jz/
kDkW0F91QW9kU3BcHQ5IXVdUW8FqDsgwmh0CGbUgUYi88mfmaG+MJw1AC12xJW+YyNhjG8NZ75cY
KL39QnriP7nNEoyJasLlKu8HK4qHwDMuG71O7vXsi/lSq1aVF81qFy/tRiPppkDnURxzJHpLcn1N
ieI6g/d1o3ApUo9GN+GhomF1MQVhFiUro/8X5IC86gj7rPcOqllFcWSImz+CmGrwVbFoTg29FZ3A
zquvnliCW7kYNUO22jYvAfdXPRMmyUGo26i+sZhnTbGt6/LBsC1iu1R6rNJu6rLvOfi/IRZacjHi
5AwnLGw2t41N0qnnbNUWaWTT1VPq62x83ZoODKwcuDViJBflC8RF42fFBvg5gWwoEmYW2Re3tqv7
cSKDSLZZOMzHEXU5qU3S4yvKoVOp9vMR10PdNldNp4z8aJmjcRVy8fkpCiludxh1kHUX9dhsbeJj
ntDGQ+kTeMbRs25cd1JBijoBuRdVMBRmOyiLYyTtvE8KKazLjUY984VeqFPFZMyLVbGQuvqtnkOa
7GLq6J/5LoGa25ZsIwfdF3H9rAyLo+o2kH1EeuRt9lsLJuNH7yL8mtRWY5ETTChaRHnJpa1Qjk8Y
v41BHPWZvJ/brbQOnIw2QMVjxerPjdTqnnyrMXOKiGJ7nRxvNpN69XvnMBn0fMgmLFUlQb+4r30D
pvu6wH7JjiVAk9vVWCMrEVFr3ettLzO5fLziGqxp/ynDGmQHldjWk0ciPcaM1Bjrtk19pfekJ0F0
zHgOBEIiCGVV9n1DtdM9Zna7vbWAHsLL3u3US1iW+YMvwmOZD+Z4sRhWIem2S5u+gLvWLnCDKLqd
onX+wsgiHC7gSLXXFETizWhybga52PyLujXsh23exojcUk9gRSkH7gdCEU5V4UbvNiOJoKkTuA0l
Z+0U6V5w60M+1OGBizWPaN7MSlz0gL3oHg0N4hcrnvDNjWycgsvSnau71c2Wr4Kw/eTwcUqwXJP9
uw8Lst5dLe9mcqJ+OfGM/b1bVQNpbLVkdModfmaWmGfFSBED/9qaqKEcDdjmMVYXLrzYVoMJ5MM+
OnNGb5/WvvfNXwIyCFtm5U+wEcg9TSh/VnGAREd0y4CXpl/YuTSo8LfxzMPKDvW4vhsDQhM4E3lf
dHlrxr2PZhjO7/6Up30npk9uhGfYtWKwMaZrA32OctiHnTv424BjCM7Y30GT1MNxNaixU3OuCDa2
LPLtFNF0f4Ee7extY4/KZdWMnC5WulYqnsYaLlkhrRyMUR60blxXYUgPyCB2EB78vEvdrUNUkKTP
ao7lVgOFTM1QRaaIHTGv3lE7U2vctfSeMbYd6mYafg2FlMXdkocz3gVjWZPw4GPprNyipV3badMs
BgAUnQPplHeqZDy9Jv7oCPUilBDbiQRmyI24yhywTdECeBNhOrswnu1pcUPU6O0aiFSctz73YBoI
q6uenNwXOotN5EUbJERX4XxyMd/t7kRnLCaNGIKOezGaPrQqbDVtsuzONIxXs2jn9rJaZhHs/64t
++sCvQr17Ft6I9Uywi3sf2EwapPaMPZjjWmIYDLEqje8mTJ/m03rwltqe74VLk10JgaD7n4jZK23
PmGcTCF2lIOfZ7+zaAvwj3arsbkeO+xxX2ucV6a30CJ23plhn/nJgvD88plxizQ/tdonF0qyyG+t
r70xeKZ/bBpmhBeZpTVD5dHZwu3NWPod0EM6V3zvgM7WJ5aRTBPz3Y57JSRiTvDFcQ2Tw20FuU2/
rEZSGIH8ULojUk89AAU6MExUUHmoeTuQJ0YVeBfa25Tx3Hp2T6ah5sFjWJJpuQJxnkzBkfLAXYQ/
fOH4wQ/lh3UwnUrmpHkRu4tfDSMdqNJtvwwhUeYtonTN0iVcnPJ6KctmuvdWgTh2Au8Nye8iWLLg
epFQNk6lo3V7Y1Khu6cQh405bWidb4/+wN/fx2bIqAAJfxz83vIyX5pPfmEay7dsXQgbzErW6EKy
v3k036qjE21xpS+tSRMyC9NmlEJ7bZZXq6EQdfbHoNYXYzvjJTJ1TTkTKtVY3QGIKsSxnwPVX8nN
3KpUe61Tf0PZIxPUuWMoU7qernkhgZpscdWtm3VwjLUNmGXQbElWz+3CLzUn5glNwGq5GVePamYz
ia/ptEzIIqD3vH5V+VL8kstmyUufS6A+LG6dfTVy2Ztxbuj5BZXN3D4uZlQ/lX3rqBj2fIPJEuHP
TVExq/tv+VhnAbWWEy0X+cAvJcSNNbvMOS5vyhOVdzDBOq8ngJnWCwQkekwePfsoVhF9uBhSjfHA
JDVvDnVYbd9WEfRP8KGtT2uYmwEF01imoyjKjiECOWJcCOi2MSOU4raj9n4IUe8AyOyOrRdnflZ8
m8Z8tBLtyUnH7TCsX1p7W2cSWW2aB0vZ4ueKKPmXWdXLlUGy3wCL6f1LNSJ4T5Hmp4bDucDksr50
qkqAGZi2G8ZAukn7XLvXPadnjjdbMb4Z1gyDXrec65smwCRzpmygjHSGoY11YQ94BDAYZzJPE+hH
u1nLp6EfAtqnQaO7g2iAtx+2gsnvU8WN+Mk05EhPGg1TzCG8oFiZaziAEBrLB/RR8HY/lcIDNF33
Wn4BdxQ+ZXVr1ce8y4Lgqcf5+1VgaAlgx128t6jX9UozxhvXQ7Z6bZd481KnMo+WXduhDlBqRjSs
SeYFF9ybcbJm5Doa0V5qcy4uZsDM/a0HlamkpPYI35Hs6GUgJ8e8BrFJej+zbRY3kNa9JhlUVuX0
nkf8ewn8HYNPkQVuLLxAfhM5sSld1hY8R0XpTjSuI5xv1ZatF7S1cvcwhmNbXIOmMlqcDcu2Scts
Uy8bMIExpYxcf7S+VfxEyD4M47nwlusW4Sd9XIUov8lpBq4cFkX1MA1uyejSDntwi+s2MWWZbHlN
vUT5igx/dLvTG/LEav1iSkD6MIdhuMq0d9IdzgdDi+9qjOHoSLDSjWvEItum56KgMo7x4kI8PyDT
kQd3WZeHqXL0wCtZPDMuuIG2OJdBw41nRQCucj1ynUcR0uoni5bmK4N9kA+6RpQ6YVvSuK62crjO
F1KsVEPd0Vxuuymht5Xiay0c95MZLVkTc+2zb+xxnewbY5CyjE0mQV/yfPQbarwRSHc/yio8chmF
xREz1eKozMFQScDwyjo2VjQ+emO+7dg/z77tc+k/IK2DzGvbc4nHxlaHa1qU6/pQAs19dkoh2msZ
+X2RZq6u8kQAOpjSzMvykFkPScYxlEzF9xYCbX3tqXygl2l54mjZbdUe1eBG9H8oAGnCTotO1Gqp
bx2x100aCx2cVygW3XYQJtg3+m5FkKdmEZWopAfOeM0kZe2/WNUWlunmGuH3oB9DJxGiW3TK4UY9
oWq7Fn/3ZYzcS2H2061ecLlKUEKiyx62bXdl9wYt7MKikjuSINifhaflL+5Qhlt1ae7NIjrbJuXn
YoWJrDCDfqkquV1UQCkaerAGo1ngQfWLLKT3yVoQJr62iHePW2v55AN/B2n+C1cGWhxZpRDVI5Oc
7lz0qGumVZFU0YcdKnlsl8K71NWHq5xTYRH5Re4IBXCU6SI0j86Q8BQpwm+3LkyGgR500PD1vd4C
+1SD6VhWJ09K1Mg/eLR/4fP2Rf+Bg8LIpKO4//x/4Pcqt4hEGbLULi7D1+gk9889FgOnlhH+f18K
12TAuqhHEVXOCVso8FjNWg9BMljgCpywnE65X6tTYYnuA62Sc1Ttrpe8u7T/YwqBEt0ZQq+Yh45j
p8Mkq4YurjPcEuqgLU9rVfnxoLaPSAzvbJAdMIwnNfJmIAPPPl29DlsGhCQCP7Dal82ml8uQi/SD
F/jeU4FohtNqI3/6rw0Cmb0N6qWKEiB8GM7OIMCdzKoPjfYY+1bS+wBO+c7esPBxt0nkYUswqf9z
b9ggxMcRhn8S+eJH6Zr1IZ/BmJeq/0ge5L33hzQialVc7OzGM5QoFDkxCKOMEjog8hlAQHDbkPZ+
8P7+Rdjbt0UET48d4aOvcM7THTzpUR3ymYyJJn5fD/YtqA3rIEPDudci1EnVFNmT8BfrM5NFldpg
ZJ7/810CxwfMt0vMhFGzv4r/OXCUdgE0DV7qKIHOJ2UEVAWUluP8V68SC3LXviVDOne4PztnC9lV
AZMbw1NYuoF2YywGwJPN5mC/bvPwkWznv7eKgwgkMy2gt9yT0dmBMwprZHRCCW8U9fKD+QnDzRVN
hC8Q7cqPPKbPCRv7k+1cXd/ZZed5wj9fYVWNVsaYg4ZXYIW3Q9B9F0ypj2Q1P+l+tQn8CvdQ53r+
gMrz7wuadXeFDs7fDmk+W9dfQmmQ0HMePO0dB+y6EqHc4NhGw3Awcn9NTKu1jn/fL+8+LI7F7BnA
xhBw/nxYwCSLK2rmShPNDLjsQN3B+K3HBcPBeHJrkdqWAEmKuP9/Pv487m4ksvNrAxhAf67cuQKD
oHaJkszZ2s+N0XZPq9PQSp2Xub3/+1P++wKAwovi8R7/iEfnwjGlM1aDFhFrdXl4MudVnKyNOcLf
V3lvl3pUtFCLOP/WufoAZXlGGzXgAl08CWO4Z26luvZ6BR//QQR6b694NswvyKTBPgv68+VtdTSK
AAWmJAKtdbdMa3bngv35aqHHYKZb52ZzTBJQeenfH/G9F4n+HS5oOCpCo91fwf9cL0Zl0v9UVLbb
bLffGjv32kMTTc58+Ps651TZ/QxCrAwgdHpojzlnsWE0LLwPVj+CSgBVEAlYTlw1WQcmEtAnATBg
PqO8NwkI8m52wv9qVbkvzzXuBUwu0UU9t35X2mY8y3A5yRDJTlzE2uPKDjCcmyu0Dc3pIwW+93YO
mo27FqtD3/5cX7NAhKNaobEmoTL1EQ+YxwzToAP+aOEHQeqjlc5eLAqiW7kKXmzu917atBaGD1Wd
HVoxuJd//4bvLrV7tNrIViA3dnbAaWdluczcKHGN0v2BUAVO6E45fB7K4iOP8n+nLru19v9b6iwY
kWD4ikFTlOgiQqzaxk80p3+W4vHtAcjEW/Lvj3Z+a9oeicuu6GD+o/Dsna1HcYOYm6pVOhuzdYJ9
tADNWqNjvXsHOM6ij0FOC8dZm/GDm+z8pf6zMsJAcAr3qHvOXaxsBafRtlUajnX4u+376LJm+osw
vtV/cAbfWwrFRJO7GbVBzz27Y3yE95t1MhWkWR3+BlLvJtAiPk1aGh+VCeffb38q6GK7PvDuxnB+
3ppGSbvMQbEaznLLxMX6LNtZxgwn/KcmbD5ixZ3fniy3k3NRigGziODl2ZNZk8L4JIx0uhglGEk/
PHn/kCbgUDA07Xv+DqZ3H3y58yttX5TrhLzM3Qu96CwJLT0tpqAHmRky5Nwdc+oLjRTJi4QrfCTj
8FKaPP1VoUT4vViX+fk/b1lSGr4i5ZHDM58dfJ0zRJNrO6XtKqfTVB/7/slpc/XQFqGXMmrtgYz0
Hz30O3sIZn6EtFmE7iGsqT/jhVYk8ywypbWsmNP4trElZKj+71yWYAn+/ojvfdadje+GuwAum+nP
xYQCGEJuNkGUcsokav35rpfF+JBZa3GcBGAzY+jNDz6r9c7ehTKFTCvyg5h7nCuVN2WQm3k9TCDR
pX1n07Zl6hL6049m6qMLoef5U1Bs9VU1jfYjFV7zSlPYSQWMXYH/DaOyLGpLOlPQNdKsz5zYwlz8
owz63b8ShNouIAjG9HzLLxTpuEpXgJJNCHpiCreYXeJdyMYYL6TvNT///i3e2+0BVBcI6WAXzPPs
DrJn1zr+rFIHVLQBBtFostQB0QRYZumu8VItD7CXsuu6bMaLDM0Lffz7X/CP6sP/stb2A0du5ON0
jygyEIo/t4OkyWnvDkZpPfjtNW239hjgf34R5GV9GMZ1S/px8m5HcxtSr+mBcfOFU6FUzSgFgNPf
/5z3NidWMyF5NmIR7rkUDwD+POttRszbXLTX7Tqtj9qEXGEU3o96yANmTIv4YG++tyaSD+S+iMQS
rc7C1NyY5mbM+ZTCDKoSd7X1PoqagsdqDXUdM7yjm9BmbvBB5Hh3XcwCdqVKYAnnjmgWU/CtoM2G
ebnjMz+Yul04VuFDyjSlgDZrmMWxqoX7wSd/d13EDfdbDiL3+Rfvp2IplddNqWk3zkVQ1b4PrHiq
rjNY3wfdrxZDEchkH9w7+2s832gcLUIYgtgIOO5n4X+S4hl4r7IdmB4IZuqXslzGg6187+XvG+id
E4WxD7RxDjB6kec6AmBJG2+KtjH1ZV+lEapDl9ACAFGM+W9oyzoZ7cVOSA0c9PyVc/n31d95tbA1
TQw8XQvU3nneQZ6wytoq2EpN5V9XPqj5EE+mExnqmE6djX6AGD8SzHnn0mJRuilkBTuL/Wz/EslQ
mo2IWUoxQ0Y5hei80lSvg6xMAm/W//2MInVk70Ea12XzPEaG4y647IdT6jarcT36o3wsQPb2RxNu
ZJmYzZQf1yhYH/77u6XyJ6XjxdpYMf+5fyYYEx5o+ik11Dad1t5qLyZvMFNYtuGDDV4dgqBcH/8/
FnVpb9hIo+y585+LDu1Ymo1HZPbror9eXPreMvSMn/kwLCezs+8w1l3rD07KO+kAaQBb2OY92ijw
/7nomlWB37jZlPZZO9LkdtTzhMdmQ3yQUFD//oTvJOkYW8CmZtey2HnRrycQhErPJFwr3GIH+tiV
N2/Os8EcM55gbycOGt3Hqd7kl7+v/C/zUUIPg1AcZHfhrN3y9s/nNLuNEL9G4InoFDCfWMWdYAj5
GwLGeiwGB3tUZ5Dez3DIBrjrYJQBcxi2edVg/P3CNAZAoj13xQFUE3yBv/91750q4jIHiyYlRcTZ
R/D0bBrc3MTFELBaiFc65KHcv2UybsZZrv+rst8/L4PeNR1YcjK8Mv58GWsRWoEQlCyFomftTagX
2DQnT6U92f89AOz6wOBGvV29+NwMh1mRMxbwwdIMjPmJlPdzxyk/ccFQu0TSu4/stk7/++vEEBfd
OyT08d85O0hQ2nofELdKvbanV2B16n4uuzWNMoAlLl5vT39f772bGI29MHJI5kJcoP58nWFn4ru5
djrVbmZeLIWy4NCP0wvsRwvt6Ta78/u+/qhv8N6mQcgUHxckL3fVxD9X1WURzTmcgrRTnpP4kQBZ
1pTGAWCgsUsSOB98yXduCgeEsPt/zJ1Zc91GtqX/SoXf4Qsk5o5b9wE4E0lxEGfqBUFJFGZkAkiM
v74/uFz3WrTaavdTVzgqLFMkeM4BMnfuvda3bD5PwkDeX08FrMCMnae9u6TlpXLz7qkTznKkn1a+
/PUb+oOXRqccFByvj5avt339D9u3u9LrXNdiYgyJ/NIPWh8bsYcB0RgQf4OKX39Slv3ggg4uazZx
Zn0b2+/7CzbSwYGCWWJftmlyaLzprXZycSIqTUE/kuonN+gP3kpwmnB9mfDClHh/LGKQPjD3Nad9
z6K1R9lXHtE1OKjLvZ/Bw3+jur0rhbY6iAQ0MF90k98tfF6GdMzL53mvi2w5uTbUgjY3ho/FUFg7
b9I9x0+zucmH3jzvFf4atw/Xa3Ma0k85JOzPuLodCAd2dxq3QBbfdpO7NOmGq4BD3zn3Q3FqMLGc
0rTUP8OT/ejAgE+BQypNR/fPIVerZROhif5t73a9RCKUYMRyxexeEFHXPEmUHFSxy5w+h+zHZ7LN
4Y4gFTLetC1zTCEAAfrdX9+bP9jDmAYwJrOodXwGWN/fKqYhAaN23CqWpw3ERnWw0ZdGqCwoupTl
lKfVCHvMldL+yQHuR1emN08jm1kEpKL3y4w7kAefpfO+MP2vBE44FOyrvsJR7u4tLaonrx/zaOrD
4SeV5g9uV0YgzJU4snG7CvH9S05xfzVaWfMeKHqGvMwrIzIC7b3bjj+L4f7BUgple7sOvXD4Ju9e
o62r1GY7nGE2JJs435nqI0qdmRnujLhxWbuT34rxJy/wB4//ttIQQUFhYIr3PfTFcoeulBjb1QLh
xEQRi1YbXMdpneaGFQC0h4r/+jb603vK3UyB6W6zCdp5708ojP6lNQfDwtOX91e9lTVHIZ3piJTy
784FBZfihoVQQRUT/CmPThXV6BU+HIxNdHmO9y6PyjFAZ0RH+yeFzI9eFaQpm08wAFrzfrdvLLUU
gWcse6zAdOjrzhliF9FKhkxpqvZ//RZu2/h3KxsQQRqTUNJpsCK8ffckBthkUMKCTciRS1+hwGbU
v64SAMtfX+cHL4q1hwOP4P3jf+H3t7+VAj1IW3vZVyMcBAfPF/4Xcn7TULavf32pP93+GxfRozRm
xebo8Rvb8g8bn1eGIAi2hjm21fakh17te9yVOz0Yy4HW9/JkWtV0+OuL/uj10Z6zN5wsJ4H3YVgZ
jDzMqhaiI+RrcDNEftss9Ox8jTj2/+VSNhEE24ujVvr+rfTwvVmoFjd9kyal1u1RLcGfQxIf+v+a
x/3Hl/l/pW/y5l83Qv9f/8mfv0i1gPjK9Ls//te1emvudPf2pi9f1X9u3/rff/X7b/yvy/xLJ3v5
Tb//W999Ez//9+vvXvXrd3/AAoEv6OPw1i23bz3Ond8uwG+6/c3/2y/+4+23nwJs/e2fv3yRQ6O3
n5bmsvnl9y+dff3nL+w+f3jXt5//+xevXmu+76HsXvPm7U/f8fba63/+4pi/bkcMuuz0DqDBbQvP
9LZ9RYhfAabSFqbzD6qdDJVf/tHITmf//MUVv/IVa0s/9/gi3cpf/tHLYfuS4/zKorlN5pBybBjd
8Jd/v/LvPqP/+cz+AT3oRuaN7vnud4+0y+mQhg2bDFnJoL3ePWo1rXbmKd20K0oRnqfQIM/LtP9Z
V/qHV+FIwkvcsizdd8ctP1dBnat12hlJTuvJLEp9mnW9fP7D2/77i/vji3m/X2+DZ95RZtyswGzY
714MWbqKYhNpIVJ/7PaZKRlepsYp7Pz83B+a/sFo+vVCllbxs3X4TxDc7dqo1xjBmYHJIe9dQVvD
yMCVKhHvp64VfK5aGeBK10iau8gYm3rd6yWnrQBdpZp3fhCmj9rqrJdG1G2yy2rgdrCr7GqOU8MX
6R7TvWyumKZk7s86EH/+NByTLg7DM4o8PvltefrDmofUciSDlfx5C3faraCkS888E9fC3xzQU26z
DzJw4RNnJ3y/4xa9CKYJCyiWtlL3wH+oI6+FrtvpMpAT7j5qjHEtnjMMO/rv6sV40IDOeuSu8A+J
SO9ONIPWhdXaRbDzeyAGa7b4F3aru7+5knMVvF1UhvTheJDfx52xRxVo7lprB3Cvfxm9oEUOaqtH
N1+f//refl8xcSUWcQ72AsXdJgP6/kNzl1DVCA2tXd5acxY1XoKZZUz8Hagi46IqXbn8ZBf+023C
UsW9DK+VohvJ2LutIx8GZxAoPXfu4gSnzBunePak8Tf7jduCSBSPT1ERIPy03j03+MWdDjeQDQsT
kgpGmfJQ+bm5K+bcPhNm+2jLpfqbzcb313y3TtTocBdn5ZoiaBPwJMm6s8r2C/pn70kHpR0Fqe//
TWUTyhuWWDpAzJJN1vR3tZOfzhgkEIBzTSM5H4tV34Agn89LQzpwwYqp1BGF4pTs/+59s53iXPp/
dAEpSd+9VsiC6IBbLSCptNUt5oDstSKbJGL59dEue3X5k5P9diP+sUjk5Ejq5la9cWYCDcGm9sfV
hbYLCqDWdXf43NS1FSrQ4wM4KUgiQWGc/fWrY5D6btGnV4xnfAM8009AOvZeOWzJVi0Y6cZd7yXV
eBz6tWjOFbbY9alA0JUdU15kckgBXFDx6wrVuEiWFfAbwS0nYGWt9TqDOkHGnpbl2HEmB+98Dq54
MQ6qW1s/lrip6i2+mpMCvX8HIHDnJt6+GWUzHlnWrAnFWD/bp2HwJRaMLoc+IIIh7+KagbO67nrQ
YxfLCM/lfFoz234i2I/kBp1Wcb/aZ2GVhdberoGLRi1OeXGiKJ31ZycHgBMtwTLJD5P0Wu/EMC+0
zgsvMb5YCATMXZ4b6hlxnu+eQZpcdRS6GYJ5l74vOQ1aYgbAcQ1EZxlL7vaxC8djDrZ4jRJIlGVk
V2ooLwszHPrIDoDpweRxixsyDqYRyIMIxhujhP5xaIWvntVSGsahWOEdHgABOsEHxwfgFFWdGajY
6szsegNc2yd4h/1jAs7Hx+CYllC9/AZq3BdWR2d29kqkYsniJOlb3lo1iXLqo271nQdtgsbEQbus
vIW6KdZI6kRsPrhApPFKCfe4zHWTHsOqFEBpZaUw1AqsBxf4fIKTmAfIFw7zkQB0hZN8DJWezKO5
WOEnVNh6UJFcxta7MKepw/qIZziw7gD6WdZHp3WL/lgvSy2Oa+tohT17lTLdo4PX02leQ7zTwClH
IIN4VsEiGDgT78FVzU2Exd7G6OQF6bSXWnvG3raKitEf9sGSGUbfrGfoH0D9WmbFvyed5xS7ARDI
vA+KxnoqgFKWcE9K96Lv+dwz8r0N1X9Iijy8TxeIjRjjCTbGfzm2j0GCcSzKqG/DeIaXWl65qgBU
TopGcpY4bIBRmGUVIlytvLuuS/A2JzY8rQvWdYqNWsGUJCywF5h4u8Z97ZqegqkNghovtrJV8Nxq
7bwlDdaIuF7W0TqYRlXnsajNlkZMMbePo7aNeyHauTzYttFApAJ7gWW6HBl4A1bBeFKndKzi7bb5
xp0v89iTamQa3icJVOCxVdEMEhQLtAcNZgebm8cCIXt+Lld3yuJ51AouiIU50sC/3BIb7EOYqbtw
sI9+I1OMuU3HDymNDNBhL/DXYatpP9tAx8KrvJD4GGrhLX48ByVAumIYsV6uawadaZoS62toDFDf
HRUsM7cXigAM5In+AqVrNePAByywgx7Iw0CkAdmc9WQzyeWzK5dTnqHBB5XVGLhB7UDhr3XEOlwr
CqtpR1CRcmih8Nzc18yg01s2wSI/DN4I8JT9rb1aknDMgF7oGk/aZD4bY1tcBxaw++OQz5gAU8zn
+Rms3WnGTWOI4IGhi3nOo2u+kMu+pPsOZuBdg78l/FQKrGMHYuFcguy2yUb4yU4z+KJ2byZgIEer
ob8S1WbZ13CQcNJmx3Z0apKUzKl7spy6629sf+j6ixzW5t1op252ZoI3qSaCEhKQCFt2jtkeggXd
45ktKhOWXTNkxQdVUeUdOrH04qZNc7+/nXwpnBZtNJh9wqFaG/tik5fd14I0svneaPOiOfFsNtV+
cnoneEu9NU8OFbUpqOYhgcU2LMacxcY0rQamSdU3t35oePulq4lLmD28NShp0vq45r75KQ8Mp4kX
i2HeGQfd8mNgTASAWYkqbymizcdsdXS9bwPl7kK/7gqywar2HEuU+QLQcH7zMPN/a6gC7KPbtdk1
AXS5uqnNuv0MokV9cqU9fRSlCvvYwev5YA7afTQ7BFORjwBm74POgT9s+MFtUYXGVxXK9bmfbKAO
C0fEYq+02/vnMpmR3rJ4jjukkECiO9PFk57aaXGCx5TXJ1tV6spofHvXrIVYQRgV03jolp5sZ1Fm
oY/fPux5C2eBJ0sFifpQwhW898uUFQuRL161cF6dfWpmk4eDyq0fJ3NiWQUmuiZHDZipB0LjglZ0
IZS9TWGOc1CEnfGYtqW4gWhi2BA5hgqjHDSkN0ihbnMQLcyS8wINxQnD15BGQyp52hMdVCdZ5kl3
1g/ae53KAD4YuLfhubcqeF41uly9U8UyXw2OWj9WfW50MZkhfgAQxYMPolLbXPe1mdBDtppKSD7u
Qr7VcApfbXShOZSlvuh3LQ3Zfle5TgWPdcW0e6zMwU5BuhTBR9uq2u5+MjWQTGuwx9fto/1SUadQ
YGnoJ5gneaWR5eUTRhW3HC4n4GgByN7ZORIbYDOULfr0ZjOYYe1slux5cXn9uyAg3J4Z6mRmsZi7
VuyysgPCmSZNebMaa9vtdM8U9zTitGeAGDotO7hPbw6AcG58hrQ+KZIDZAgCGFC5ty8Xu/mkhZ+E
VwvMrGHXOuwh9yZBIAaKqLG6bKbBsvZZgwO7MQs7Ofl9k79llaeKuDF8pgp246ovXhOGPTw6rFrH
nnf0WxGAy8L1uJQTK2vj8InaHf18/O3Jca5AxrP5LtdJMLnzsfVDnDrhsqARlbVXPQnIqRBZwLWN
OzeZNm5N2eRrXGhK5gjHkovFzp0UFnZrgrrqhzK/mTtlZzHwIeu1T00sjpaZmzNu1xJKjlhxsFVV
kzxL+rwiKicpFK7s2X5YJ8sAmodQEZiVHuSrYTS4RlwEAoCjOjEuEclL0H1JQps/BaIiYbwL8+4W
Uuua7Ti7AH7BBSSnI0w0oBVK0bneua6gs1wiNDgYUOWGmCekPcfyXi/7zsL5FzmUPJ9zFsXbgM25
AYSSdGs0BhM0mg40GKwRqi+912vAsmkhh+yiPECleOid1dRno6H9GjJU6bxUwdhjS8XOOWMAEajL
+mTB5JusoL+ArQwmMHxcj6e51B3WXvjOZ0lD4FA80zAgeyVflXk1pRjnd7kq+VRLrbNbn7rU2E0J
8J94Ft0y7gh9UHu7Q+B4AG83fi6QL1GyEu0CyN4rPDB8JORhX889eFJOBpE2JlVipKzqyvSqYMQ4
nTQ4i2rXkwhFWq+jrLO8UYIaUpW4dzOARi9V5ngQzOo6G0+T5+tbYOCNPofq4LIDTU72qEabogzO
KzQEQ2T2dUu8oYOjwEu9E0l5hd4D8KcAzq0+f5rWZHztQHAF+8bKA3/noPH7ltQF5LceykQWjyzT
30a3Ce+8aggB/igPs0WvusfRNstHjYxAsZqA+YwyvIdHHfauGdO/TGpevucxLsDs/Ti1DXKG2R/U
51lm8q7Jx/Gh79QaUI8rdfKl5kV3Kne9uHQDaGA+8efFbnHCYLfCo2VLLr3mIybLosfyqTINFcRq
wRWPBIa4s9mcS8NbPXKDLOCGxqj8R7w4CrvvAtBlX1lrOO0FFAE8D9y9VuTS3jBhLQjSLZyOzhRP
GsSaHeLPaWDUEoDAw9kCeAX1z+VaGq7c0d/qwHviJl3iEYdiHnWUcXSJtdlPceCOKjxfYL+Meyvx
vLvGx7p+VJbbXLpBsj53VHiIrsFY2ZHZhxR0Ii8cM7ZX6De+zpqnhJBZKiJiDa74OFtYMQWaXyAt
mfjo6X75lK1N1xAVX9V3eizMOyGW5oEdCCSePenkDQ52C6IJs+5NiGixjsAedAb3GgjVINEw4UMy
lh6xJuUtTARUhTEl9vxlzOrmyoEiyJmDDxa/L3mA/X6cjYwCOJ3dgVoxgzKJJbg5U5gXOQC4UmBM
9khq4IQ1iyeQym4Lx76TKdUxjhZ+fdmcAZrk0UkoWD+urJAdt8QIWjwM8+RucQY2kWquUrBpjmj3
uTWobxb/OQf4ObefHU+MY+RlNpCYIuFIAGkE6l7br5iitQ7VHbZedfBl4gDCHFYqEPRtNgFSqTbz
GCz49JKmMOOgkLfupQE/qtmN/STviiE1WJzVhut1UgM5d4uJsT5PbPTy0cxS9DCqIvscwO2dT5sM
8boZ1yq7YImsX3pyRORRT3NwVyVsY5Al5PBJo1TlX9PJPk79jPfEkTJ5BPU4l2cEVNRPoTlOdqST
wtJEaznGB9UurKF1MYW3Vc3pdQeejiQkCluX8yD1NFVTyYgTIHhqF2DCgG2xxbg+pUmVWs9en/Vn
buWz3GeqkxogFcOB/cJh8a3oOGlFpuDgup9THNt78gK9/rTi/KGmMdoKnbXScjcaHGWj0c/rOfJm
B0ig5c+1Ga8+YFxAgRnsCCYveYynxc+OHRiGJGqQqt1bDiSKCGSC+0Ld4oidBbz4Wia4naJu1Bo0
iU+aUSSoBC7aUZnsVn1SNFE+WX3ycVAVrP7JG6aX0Q6b+5LDUsXKWjRXQ2d57RVtwZAFpgNBw/Ig
aiqqWXpqP3BELfjYeqixWq/DTFtItp9yqJU9rwzGNsukZqA4FpPuYncI6ntwwM69OZiGGwU6sO+y
MkWGYhXjZmQLKBo5nfcheUvLkL/CDfMYb4XV+lqvIcezoA5Y0geXOz3Kk1CTWACH/xsW+4xPDsrk
IRnT8lPr5uObEsPcHKAXsDXxeRjuce5zgDkYVflUpVvCG5i0CTGTAEN5TdgE3DzwYUsYSWeAZZFw
aIVoIRZRH7ZX+gY4cszirCBe1XKlzM4xipn7LZvCjivOF2UMeq94y42JVmPdUAJHsJBWUA2pU3qx
D3umi8S0VB9s7cjnYajsD5CkfCOuTbWRb1CovQqrNj6M3axfxtTMjcjvWE5A4RX6FkG262zQ4qw4
kDdTmDsU1BVv5JLK5uBplXymPAC0TLEPyTAxwG1EBVgoFLUdzwM8FT+48v3SvzPcxngY/Kp9heqw
srPbeXo/1NtpBmzjAEivS7y7mSIqQyNPXthl3VShfQzHkJ9DcUDXYuFQ8lX0TvYMCEY9JL4Ajqar
PNGntBQBqTr9aqnt/NSTWxB4qz7jkEp52QlwmpRNVB1HBVb0Hn9/WcdF7bonLBZOez4CO5dMvVN9
gSR6AHqHHJyhBEk8YjHz6cSKukJpYnRoxKlQ9u3kla21z3WFzXRp3Pa2LCfYh5VjEx/Qujg5onRd
03XnD44soqVNKUANoHQfG7gPYcyhjaiaRLMO741A5gD+jdFNj4Pbq2swYeIl1FpMsVAGxSPrMrjd
YBhoLyl6KB+GepHGEdLGAMzcySyyE5wGOAYRHE53IrEoD14BFbsCrAXilmiepPM0dlKqyAunAKSe
ZWZWNNlucT0PgdvuaWKt1b4N9Zzt2roOz0gYD71dR5bCsPORdzxq2NgqcvRovQ7Up2htkatn0aC4
N88bsGnpaYQ00UdiNMrDMHPjxcD/Qi8WZQ0GrCYGgr8BA5RDvA32ZFapG7toiO0ztyNEad/YRvba
riWXacqxDi+6PpTGCXAr6DoZetxYzki8cTQtCmRX1mSee7KTlbeWyLmmjuwu1PmBE2F/mZtWVp9N
IYigqB9q9jhdaBVGGsyxEfdtO62HLscNsXdSInl3dWjjz+LjGw+F0xrVzuu5V/ZIGAL1bNKsKg51
k7Eyz8YGmZxJafLiTcsI1gKGz9Eqes+LvHZjpHcqEcFOwNN54Ale3YPd0zPJJJS6U8cRyjs0ddKF
UecqE0AcXJO30pL2M4eNZWGp0OsXR3vuOTrSmRjyPvWeXWfxn7pCdF+guITkijhZCKl+ntw3uscV
5YiTEgtPJ8ZfDv4khq+TP4PBolBvX0Kyva4DrXCE4WgKHti1pB/ho3Xr4ziO8iMzDtO/BIakHjSU
eGL1zDa8qfymfKavkYALMzJNIY2aetj15IS1ZGps+76BP5gIP6KrDBitOYSRgNPFlzVRtGQAyYB4
VoCd42SWi7sTEDvVYQxS57NdmMld/xsFr/YT071cSQevDgW2mE++vRBlZGmieFgXRns6laBX85s+
p1cIKjXr5M4mKlScct0a3NEss7ggbdW4uzVpCuZbPL83YhU8ERDx1TfICMN4Qs9NFcGWSibUKAn/
jgtzHesHoyzkw9Iyy4G6rwHjdNrJ4gHSQrPTLofQ0+hrH6zS5Lr+bp4L9UHOUGOB+Y/hxm5jwkDf
T0FS9FykOfTZhP9hcCrCFQSKJVKHDXBgnPXz/GPn0TmPnCEFraitpHzNqkQMB7Bk7nIwchfN/Ky8
4MmswzmNDQGjH9RWOnJhCWUQZG/tXS9rEDinyqHzwU2UpU+hQXMHqomEDUVPj5ZbD/T8K7OGztpV
rAYbmUURyNjIqnjJgRhRYPYFsF+LEOEikgLmyomleXwO6gbrnrm4DfW3SesJE4ibkE+J3Zp4sqRV
T7KV8g2hp3VXNIFO9h5ZX3yYGwhuEH37wIo5YjrySfTSHDRFVLBAExTTl5/FYksKARBo6XGpOfbs
HbCJzwkxUkU8gA3uY3AqwyX8VRP4Rxm23n4qt9aJId2cn8fQkoA/00mSM5cWMN2uWhrpKYeykRGs
Q5iabTftTYh3u4tpCSQEbBALBnhlLm7CuRAObbtGnFJQ2uHBscb6ygBn1x8Kw0rCCGRe8OAX08JT
DJItiHu6Vz1lWyWCg/SSPtvTul+paKD2BwdOVcmHzGTeH7tpqvvzolbymbw1CVM0Edk3M0xFdWiE
kcEzCSt17zBz5UMjbudTokmIjlfeBHlQtP5guU0Vcj6bmNibdi2CL1NojxsxNa2fTDRFyU6NVvmQ
j7Kr95ZomBf16O78WOeG/zDOZcuuz/owHyrbKr8wbKaJVODjMuKuq9z1gywJG+GOEc2nZlmgobm5
abefR+WsyV63Po1mVsowvZEA+qoziZP0zXYH/dWCX15G7DTdcA6KlrNCb0xGeCAM07rGVzQCXLWm
3twDSS3nXduGLgcduhaXiKphxHv44E6+Q3TQB4f9GQ2PMKZ4Qzee2dMA+8ZVHSQDOw1asDoJfVvD
C5qnwsyJHEgg/F0XnnJvIT2JLyatMPpJs298znrJSYkc8Dw4YuHUtDgsX33rycAydowC0ivIyBy8
3N4WJ4balToXrRdcpMvQQlhXaoOb07p9C0GzsT4NINYNSFxE9faVC/Fer+XnlIySmedJNnT3B8lA
B5Wli3gfMrmPX8lmmV0oEaGSa10FEee2gBIQqJ0+YTXyzw2var8WrpnlrKPMDlg1p9zZ1wGf0gFq
pNvEDS3zlpI3sfKLhf6Z2I2rn79YQcvNwoltkmQb9DzFftLra3Lglk+z54Qc9eyQx5dSFNAUXfy+
PRoMaw0aPkt3nynhvIlmzWE7qX7G5WZbI+ApmwBYgTqTiIfSsG7tbKC6SJwVWKwBCIqWR8ptEdss
HCi6GWcu5ER4a3HGlM29nmw99hxVoZBD/aWziPknoENg07IhLbOulRvBj7IDfpVsSmNzWMP7qa7T
JBYJjfvIo2b0LpTX5eBaQxCTZ7oP3CtExuaNtd3blFhsuLsWxSUtWXiWXIih8MRoSLkfphnKYiQb
dzWuIXQJ2Ji2R9T6VC480VUnhbm3DDINKQeI0zhmGWPKQzgkCcsTQt1pr/qK1ngo6clEMpAd+QIF
PY0P6GxpFmrB9nhZ0hc1dpLu27qrvbF5qVH1GbEKSysn4sHuPlKPGBL6rUP15cOhfcBE6Gb7YnGh
c/Er+fne4kmRx35d/epmEuB790GN8ij2aQabhJspGiBJRWvngOijd2hgqdSLi7QrkjjgA04JLhAG
zDMD8RFBdytRSsNEyyvmu8JvYbhgE9a+gbuzk51/ltjbSX3kbHppgWwUuwSNEasX4rE+rsVoV0cY
dWwDY7gRNUvlDWc6E8Y1vZOajhoYzzTuCPcgoLHNszdn7ep+41iTmBB0nKsPnDw9UiJAdFixJQvQ
ubrrlnue29rYW45mUx5WVoWD8s3kOq9s58qUtvw8MgxYMZWYJCA4Rak42SUz7LZqpRQi8qPw5M7l
mUuiqmUmdQgThYbSEkty61ZJ2B1DWN7bKl5IOyKykaOrOYbmiWp49g+UMpyiTXIcjHPKYN86NmNu
ZvcmDW39JTcpxw7KXgC9G3VCLgS7NXla11I1Xnek2KdJL+l61hcTanuSOIQTEFopKulEauFYdlBT
310EOhuf2DO1YCAAHJCIHM8kZ6Joq+Jky2q4xpM7DFccE5L21sTCRDHHuuVFaeqPz0gC6CKvjMEG
zsZVYEFbJw2MdB12aecA1s4P9qsc7APlPnkSnlnVhB41hr5FtZR/IjMtpy1b0a6N2rafWM1zqlW8
9/VdrcHOInlZ0ksndUCzUM5mxqFnKpAdaqvxythom3CIlrnl7A4OFtD9zBGONJAixAVbB4LEly16
ZT7ZWZ14B2Ja6xcDHpu5kwO5KLT3R++lU+NQMTnITY1uUYYEIBW17s64cvUSkrZ0MbY981kyaIpv
4SLL5zlHVwcXuxq+hO6guq+cYhBjHcgrcp0XyWpVb/A+GsgtKPQa2F6Fm3qjJztGuvOq2VJxWMhu
Oac3hgu+8wYGiInfgNsBsg9Uz58VKwQIQm6Qzs6D8RtqWPTLbd/ReLXLJk3uGUVkmjPV1L1ODlrm
yMh8kkVFkXjOEZamSStwDAMjbsNkdQk0KJxTaoAKo5Mc5sHe7BAv7Qt2yrsmKKh/6ToNZziYG4hl
ZlE9rtnQNzs0abKHHJj55FivVpvHLRvEerfklj0fHZKuGUYkkOR2zmqYCz17T2Xnkki/dKcpgjJ6
t15W7TqjNQljJ7TYOFOTG94EFHs1ce295cEpzYrEPdGXGVtY/Skl1msYYm99VJCZMQF4mVpLhAU0
TqnTheL4ngT1dd4WA6xqn2dja1NXxMKEXULHdVw3sEHXNzYgcmCfZA7YHtuK20hjPVj5BLSJloY3
nU/TMKOyqMvwkCg2M+ZEjgbWXHocGmYQv1lcGaRgCWaE63DG/zXMkwMo4F0TuTRFeOMWC9H1lsKx
LdOYXM55u1QBWTLF7ocwgnEKU5yAR095/VfNNnVnELfEmdCwlzG2sllB7Vsc9wygjPb3hm4H+otN
Mtc78PWKdDIcjS4DbQsHW1nSyAcsODNDdZuONCHDHVnfppDcj6M15EV4bjHkvlzhGRIi4UMobFqw
+rFX1m14FEWNIN5pB4K48gz2BOfIgvb7ABziCIvG44c7BEs/qLTMi1MmPTvbDVYbdjSduS/nMyLF
vC/EQIRfrFZPazShWZhCOm+G9C45O4CVxyNM4ylUpl8/uPT4CaAs50p9A5fcHct+KuorAvFqaJj0
SyvagswE9trxs2taTL3e00ch49My6NelJAORyPi4cHzFKTKvvX+mUVrOt4mYpy2paAS5z24OSzfv
kA/A7wdWGevBZbLr5OjaP6D3ppRf6W+ZR7L2rOx67nIn3GeO36pnwabY3NhG2BqxC3iyjmld0AW0
c6/9ly7sdwXxd+rY/5Ylv1cw/x91yd9pmf9S5/z/pYIZGdZ//Fsn/GcFMxELb1//cZE36VdZfy9k
5hv/JWS2fkWLvCnYUCVvmuFNAvsvIbMR/Er1J5A4s7aGm5gevfTvSmbP/JUxKwLozaSAPmtz9v5b
yRzyJcgjoAk8fIO++3eEzL/ZgP5Hd0boEluGj49XCHvzvZvvNMaY/qQT5HUdH4q7+lJFV/Hp4uPF
7lu4O/3Mn8BR/DuR23Yx7A/omPnNeSt4cd+L3NZSZ6s1WHQPhb+0wC4oh4IDLaie8EMFNea4lBUN
JWAPEsJzZj1a5FCTEQVhqDITP79apzT4lpTS+jb3jTw3yMA8W6rFP8y1n9+jIVL7mRZFd7eu64zQ
pVU3WFa9C28RznNDCNmR3ZAxqUtfNImluyCAmHX+ybMKnya6MrwnvD0NyWROQ5Up5hm9QVsRFE2y
bzDaR28ynDuCjYbwugwbknL1WmgCUXysuLsUtut4FsL8tg41mPJnMZCYhpRIjN0emcRKNFFSh28K
hjZTxdSF4pAkBufrcDGt+dixH9NC7Ul5jjurn8hKRelD0EILF+yMNLQxuBVhRmIHE/95ZmmtfT/O
x74uz+kYE1lYDmm7m2q2sYbY8fCB5J2c2HDC6U40ChcuEc71SwZA8Xpqt8bxwtlgPDUBgQOrCLbD
a7AJ0yAVj5c1s7Einta0KuOqZns41ijD9gnU9ow4rdT/UGAykzE8Lp+YkmT0xMHl4FjGIaT7r3rd
JiWV8hb3qEbpdzcZwiF9thQmMh+n8UOKWWOp7uQUetdCqDnfz40sL8ViMBZ2M6oKxBOhwZQpdxrm
ECQqn3chW228rKt16Bn1fLY0/N2PVUjf8qDZcovYJUUDJDzmrUNRmVMDlTVT1wTlNMP9KmmrxUwP
m3aPmiXs/zdpZ7YjKZJ22xc6SGbM3Lrjs8c8ZGTeoMihmA0wBgOe/l9e5+J0ZbWqpP/cdKul6vJw
B4xvWHvvE9WV+E5eAY7TSUan6S10GVul8Zq96EKHX4k4JqkEYNng+Y4JxJE1HEt4qdnT4Uo6PE2m
Zas1YjX2Gg2BBmuxLfUDG3Lzc8r87qMBgLhzIaKO5KsEl9EiWAAGZAqIxYymsN5kwl9hGVvrFXO2
+jmap26MzZIHsVNn3YUxFEbJOYbRL21V633S2cuNi29YsvcmLd8btt6PunEqH4bC9MewmBi0k7bC
Ik6tU/LpEdXyo+l482yjsF8PY9MIPPkDXdNzzpHPYLkIuoxgaUlLYy2KzUpRHv3Cct5Rn0deXIVJ
80snHu0Puc8+cT2IGsl7NMFnmnnANo5MmqecWekBLwC2hRKa8qFjhkPYaYkp+WaidG82I8V+ulN1
Rcs5OknxGVrSxmkVUmivse+7Q+DnPMIyKbM3XjazS5O5ugt7cvc21QIosyGApAXaxOv9zprLRewV
j+13f5FlSmTDRCH6H2f6f5FH/AZ0A8pyyqL1+FNWhW3lbwgydtmDYNDLbE3HDZ7zvk6P/4tPuIG/
ru2hW45uf8F/KAv6vuw0E1CGyNR3a3Ak2+r/8xN+O3ijdjRO3fIJdbfN+Q7B0P9vPoGKLeCxwj7l
d+wdT8Se2wWmawxiy3OPXaH/5RPs26vo/72q8BXAnAVBt4cLFSwKpl9//ZnI8siQJjBgwB7Jne+y
sRUva1+HX/LUteRF6K5VfDPADrsM1Z1y82Rnt0F1J70UC/vQ6Qt/381j/WXupBugfUen+aHlJOoj
zkJaHohuF/NVWHRLsazK9t90wn9VI/ANuHskQkqkHaiO8WL76zfomLp1fhdIclnkVRCpEJXnW4VN
KNC/3LR/xcn/7yfZiPMcgcXqTVf910+yXMb/dNrI+pf2NQl1cZmC9Ull9Rr/87373z8IN06feRYe
M799EOk5PsKAzGZY7sc15LZjmneSlD/++WP+/sthvYl8Evs6rv3fHkKCbppwkYu9EZBOzLSabaXC
r7Pyj5Yp/+WzbgqNv9xn2FswcflT2oW43/ntgc+DcnBFrpzNGM4nVew75idzuzKKv2TBvyhh/vRc
+O3DbqYTfyqw+O8/PcL+49kHnYHhpFNgV8W+2H8nRoR3RGQ18CGfwfSs03NIomT/b1YeELV/Pdhu
98jNvwUdp2ujrPB+vxuN2+q0VdrZdLY3vgYoOn3kr1EFuR+O6YMy0exskZEEP22WJOd0UOuzYyZS
vfu5c2NXs0VnvbHkD0UDDLJlh6PY9zXQSaxYRuujNXV1mFif1VubV+KlgCB5WyKbu8Ubi+E1oeH+
mqz9jTCH8N30YU0fantdkseS/ojNVT1CMOfYgS2xm7bwMgUakSuhnsOpCW9da+eb6XvVGuVjnGib
N78N52CrO+nvKq8Pn72xNv1zOgRArmnnIh0BlxTOBeRTfB/aNn+scOFeN5aTdCxcfWs9C2BJlwSD
KH92xvQX74d02TATG8mhm6OWnfFCVxqzl5cvpvdz+8JE0PbPrIK6l241ujnNraf3S2v1P/MlHR49
lTUnZqDqWAdptYOnlUy3yGwmxrKdbH2YRsxeHNdgB95RnJAjFYSN2IRTY7nxcFPDYqsr2+9FbqGK
Xse1pfBcynp+aNeuj9lkdvUdmonpMwnH5sIeGyunrhNPkdOHj1LbTdwgI7pirMm2bqKcItR4LBgH
49z3YBP8UO+nCcfGF1JKgKcKRlf2xi9BZ+96q0/NJfX7yWKgn/Qzs89+wB69t7PR29RlECyxUzTm
pVUBZECfh+XXaI3OBefd0SNGc5+F2nmiMIxecKbpnIPEvKKqs4CpM7x7QbfzbvkyuVo66oYtAdjp
tc1LZc5cTHuPXy0Zj2EynVmxLcxGNIG0wIiFejU8NTuLwcbM9obj4zpGzHJBcLPAuw6pqQ4rA+H3
1l7xL4vGEW7KL/AjbhZfZ48UD8G26wuSoiABmW4MYCF34zCtu96yiEocHJ2f7BY3h+dxWATaDSDF
8VLzUz5EWdidTBLx8sDx0SyvJffODS4qyBlkBFqX1CooesLodXBzUmztdL3oQfk3SM/gcNE33Mub
3G7CPUZREBBUiGbfDyKozp2ZsuKAb4HBa5wZsbAfDALT4sckHF8SE5YM1nHxosq8oNQuPvuGec7F
IZnmhEZCMTWMmsoHLou8V79UOidFSuHTGOWs8+LO18W3bh0K8kbcsY+IIuStfnDpyeYtC/jKqUnl
CqyT0sIn8Zv68osqSfrd53ZvWCE4wx4tWPRCrFe5R+cGLekLe/i0Kzfbu9ZojtZi9OOM1xrls9v+
YUvjHgtR2/sctcax0Hr8DDuMRbw073m4ZnjQWLpVpBHmdKPZ5GNC1s0SWm8wSSSzKVNDWpFNlv1s
iFp5xmsjtxhfqfWLdhzDyoUMlM8oK2CgvUQotuuTd+5tEs15dKW/n4gS+mDqE36SvysV40iEEJY/
DI/kdPJ3WGgPWe109Tn3tbQ+iSlyGFCDXO+g0aIyxhh5ZqZqz6m1810I8S1cwzgdSrzor+66fIG0
z4iRrtWVqKf1Bwt11hpsVKJmRyvcLSzSMmEOs4UBOnlzSf625Dp1NnVv6YNXJ5aObykM+U5AXv1h
mCbHZetAn03MDPyDIErHuwh2I/YDmbi93EmnzRdoH03eDAEogoGzlRKoVHuk7B6tXDPGZOVCnqfl
mu5O32Q174TwmYQoGVG5XR4POYbkQhGKuRk5ovdJwSwMNM+eX/m7VeyiRf0UxJW2X0F3by74LkcH
HCY+vMNUYHXmFAGRVZlFMbbRdTEdVCfNwU6M7A7BLU7JR6hHIBlQxLnuNPtE1AnrLqii3N1MGLY+
Z8zTWGVHKn9bk9p7U+Ps7ZZCteeolRnucCNj1y4clvewdYhfBo8Vd9ayzuNrp9FVbHOIhsfBKggM
x730OwB4CFEQtZm998u1JQuvyULnrQqHnHRiQkcqnergeEv0lKcOvye9K9FNwZdhJNOaF3q/Yj1X
Is+bPeC/7T4Gg9vXH0PSmW6P386YP/nCr3eiHsV5pAeU36oxkyoOc69zHw3147VjSv9EB7a6R9kZ
OzmCLmZxOtnpvXSV/6za0Xa3q98uZC3LZIISzAeLlx02MX766Wuu6z27WCI+GRzM4b4YV9gdIsAW
+30om5ZGyzfzBRIsPTY9qqQ7VvSsXGnD9WmxrealbicIPWWGvLqkHnNo0O8GYCQ1drSbbQR2Z+aC
Vbp1gwg9hRxSFuQknAKQgIlFBcFEiw/tAXBNJo4I15Kp7IpIomB+8TxFPC1HJNG2f+TdoI8eg5f6
XjNaP+Qi9b7UqQ0QVDB0MHuSwAZMSmT9BZxz/Vg5AIJ96uZq31shuD+n7XTqKl/ylPgeBHhpZ/KQ
Cj0+ogSYgmvdZixbXJQ7cl/2aAlQo0XOszusil92xo+k5+lLh1wzusfM9YXIcEFLkDg7v7CT3Qpm
yH6UquIQ1DdhhCxmyhG27D4tf+ZxggXAl4dsXQHrKqLJUA9NUqIQuXkPbWSTqGe3cYN2h/pKvNSZ
Z5EPGnHdwXB0FNx74MzPFk2K2htykN/WLHvmmJYFnNo0dscumcfioyzTyNzXVkWOCuFq911rIQYk
nkwwJmJ6P8Kw0kXtURAzJBgU8D0NL2uVosMVg7FMYW2TpZjPkyC9sVkprSDkq/qbNVcVzx0wPjOd
3pQVnFbeVhtZIht0OvR/3y0LGK42zJQZVLXi6GI+WV7Z2BbeMQ8dq4yJXJHMo7s0AthhdLwwspFe
T2Zv8kkn3zH+J7Hw3QzEXsWzrqLw3pdrQezPDIu7DdEaIikDgIQXFPwrNLlHH2skmEOE6dAcJpwO
Ss5a/CCPKboM75Sy4lLnnhDTOOzMwJa4Ji7vWZLkhDSVYRBKKHIo4pq05D32zysVVLu8hj2Bfy/C
87akJBVnEFGgGWYzsUmdI56I2X3mruUhMVG2Z2HRbRMJLpPy9LOMH4XLFZ7nI4CKQ5Kjp1fsB/zw
Shim6P/oQHuh43rmaBAEh75CXsG7FhP5216/np6m2nTlLpnsMjpC3Q73WaTE17qb25KDZGxvrtfL
hXjdGZ5xiEjwZZo7L3vj9271QVIPqTldU9uEAd98Re0B3H5j5+50FagV7buodG1w7jGqvhe8XCkM
rCg9KSLzQIBK41/myfiPRbLWj/MSNCHKoSmFHBeqje1+jQpeaX7wNcH9ap+RW7uDTDAUE5b4as3Y
vW6ZRPdPs2MrQJK696HpZcjQISyaXRSZmvUaER32PkwsB9fMbJ1P7US5iO9zO6szO7Hke41ROolY
trK+0kuNKzsJPLleApWFxHmvOQHo/PbL51Ak5fLTDlTSfZe6kcj4gprgZ1Hlun4Bt+UIGboWKgpe
n1qLMS7xJ6GsY2Z90c52moU11MTSY7Z753VcavoEaLflvDAkPFkyb+pN6CZWeOWNMW0RBKfIa9yu
+0O5UMEhk83NXJSnpSwvI4s1tSjH3anIz/oYlybrRApjCaSepUQ4FcnDjLfla9vvB0r5nskQOhuY
dBg+Z6gfVm9gUk1UHzJg6sh1jR28eWk3yjV4YjvaEUi59vD8XaF2dBne/SgWeiiXeOwq96o3Hrnw
EBAPeumj1t5bYW/9IZH0cpfjoH0yIkrM2UuyTlxImXaoGheV/vAR3hy6dW2hc53SIY68CRN72xRS
yVuNKvYSa/45Bn/0pvcWH1a6sAi4tZyHaqc9q2cVu/Y61kBB177Ci2PHToCY56Fr7EOi52Q95eu6
pKfKytx8K/taHGqjOmiZajLFyfJNYJ900aXqGlYEvQLr6PYj1yx40X2ymkf0MzbqiqLHXJrMdpYT
x2J2oqlKKjhoR8BZAGz94G1QqG251uga50zY57S79V0Ac3yqGggFJgfjWKTErTaiBYlvizQzz+hm
UBiA5RWPS1F137ugn+7wNPHAa8sIKjsCNLe7EvPl0crNh5gwm98EajajHasRC7Rtkg5zsDNrVXTX
hil6cB4ScvZeBxUynhy4nsEO/Ur5AaKoyy21yPQ8T5XzZM1J/y3spZh3bADXS5qJ4TJ5lfs513aq
t6lbC3W3GiNKHuNBZ89+Imyf16Sbg12O1nKxpnQxu84V8z3hk+rYu5M2t96knDdph7143k76B6DT
+GBZKIpPTB3L70ACSEam5MY3kgm+LpCIMHfZ+tWT1OeQmhrhgZPDnqxLXyDcl/YE7prV1XZiRk/s
NnnMtDG8f4ZN0ttRbPlaxz6SeF4BfdBencIY/1RE1PFD71EzRIADS1XyP6No2uflNOwXfNWeWzmT
tia6YDcid4fjUSIE/M7Sb+S4eq/t0mItp5JwxiG8yp8a3Yt3LWlZ1SrKBzg1a1fNfg+clTfJV1u3
AQM62V1CO9f3GUBFFUMa3xQ/mZm+RH6b/1E1FYtYe47mQ+Rmy70/LfTlg6/Z0SMlQoXt58PD0rj2
ocRvpH9rXG85s93O45VQrHXPI+el2wpPrm1t/B8oiqy7ktk6KFYq1BMlafN1nKRL/idfflOvIMhb
10nSkWMiJZN0Gjw6TZZCAHCe6x18orqvZV5WV+5oGYNrF3v+9O7JsRv5atzqJVGUCR7TDYI3c0FW
hlvJPp5Ft/7BQYMDQWSQPid+Zk5s2G8RYOS3fun12GYH/m3ufZk5JWCIBgiik3V+EOZQ7ozumpNZ
A2m2yHmNBBOlFyFWKPp6Q3qOzdwyo7LmHgTA6S1eGRXA9bwLSEptKewaJKCcB++WBRJg00l++Bli
g5PdW+AVAInqnNttGMOYADyTS18+WXk4f7V0Wj/7HeGHnpXOl4plzdXoBFTekYG8b0K/Pk6LUz7r
hBW/YKG0JaG9eRj6PDr6ZQTCgCcmCj/6vTr2B998G0e0NwBIvX8sZq5XzE3gjXvwrzLYtQI5psML
xdqYmT9gm3cqeev8OTysIFaxD3rH9m+h/u7s4pLl/XpMWRKc9Aw5BnzuDLEyU3+u8T17jVjlPBHl
x4bFeDPGE3lewx3UnrXGE3P4l7Ey/gHB4Qwv7k/EXeLLWB4bO2FigeBg2yVj72+aUZq9xAadF/HS
JDlipHEq4zojXMLVAoW8WaKCNh2fknyjKjk/ITjPaJM7fUVQNcRhy/oQGXh+8AznmicXUpxZOfB/
6qOaBKOF3JFDyfmxbKRXpXunXaLY8EOE2wCV1VXJCDRsGrT3i/zUZsebXn1DhABSGhbPSS+d6a5d
Ry++Fc9vN9PiF3y965GyNRjLH2sYtV8WbbnT3lpDAeXmzTw+czuBKsuZsKFhDCv+c62tB7n6Pku/
22yQOmAOxQF5VIBovxjEclWp9D6b3JUcxsxFYw146u0x09DAWbrCb2IpRRRHsgsKYsuTEl39DY5F
tv1jSvwR93H/0cU6qdv2LZ0UOISZruPEoxNYIBwTz9Rjr7zwl78wmVpqGxnNYGfrR6QS9yPpF/PM
EIxeMkJafQl5uiTjyn4MNwpMEnHZaLOMQ7IOkUxgzQtpxsUe3ijYRVIl+b5lL11s5oqbYIc0HOyU
pJfOQwMhg6sH7lFtQ0enT75eKuAWNvFUv9x56Ec28/SSIBxp360ri7yiPgjZilPfsOTflyWNWn8V
VZvvotr6STBjAsRLP/4rGX1L7qykllslTbb3QDAvRgcg1oMMBcGp2El8Bhj2HUTQuHE3NvlyXAbJ
R5ueUMuNJSb9ZFutfJixIImj8hZNENUmFjWabPREAyFOsHEA/51ri63Ar8u7a/P+tWnHzyDUE+S+
vTy7SD+uKyY+nLIgzPrsHbKnktvvuCRDhULNpR4/BNobP9ZcYeYjhnrmtAUlv2MmjzNx1NA0oS3O
TjjnoIzXXue/0xsCHYUKGWdJOvExxXbuZ0tRCTEchXU8tdwaG2nEGIdMp8D/YRAZn5TIVaiDv1eN
z3XQPq3jrhwcyKosbCDqkTus8k4RzEpOsi7g6rJ2Bq6k7OzuMhNy+lKyuc62WBf1FtUyw+eJUf/D
nE1Rs9Gjw8GBHwmixyLqpuDecapmH05DcFPN0VsAHXjmuz2aPD9UfTCe7Kzqo0NCrf+JNtw/ZO1U
flqOG7Yxcg15TtZiFnuah8Uc8i564LF8wlnAB8UCzPPwnkhOkR5dSNY+r9RGUSdHe1hj564tkeRu
UqhpMN9Uf7T55G5137MEr6I6+aJpeSKUCKFB2MUle/cZwmKVvBa98+w0LIuTqXBPfs3fvxcGRDIm
vpWyyZlIeY3zLDHoryuXwaCDS9hdki7hTwaav4hReUqyMieIew7th8VDcL5fWcVXuzRIqhdkZzhq
A0rB/pMXSZ2QUHiGFnYfKmjYOKP/jOrrUmBmwKNAYDvMHoKLmByo5TNtgWW3tD3zuwvu120IVC0u
0lEYdKBlk7hRodQeDzcSb9qGEJr1zq398capj0O5q1IsJcD6MclAZV6znxwEGsbXubpF1AY5Cow9
C+ZkgfcUyV2YRkG56VFe4+WvkMpZ+WA7m6hOl+iY1cz37zOM/xdSdb25Y6OwEHPPcJyYTavOr4WL
1DRGTLoER2dZCusAp4L1AngzAjYqJz+O0mo8tI1ayycsysJXEkAEUbTc2deR/DJGWW0qylNkSkBj
jXfehEg0Q3z9iB2hhbHY1IyM/vnJNjSpnfmss97YKKO77nNiTLf+HGi0qseJuvekOAPnowIYQM3T
2vaTRJqNmU2p5Kt1q3aPqevI/hg1TrIdBkXUPcD8AzK8/mWUpcfcvBPy15o72X5WcrYQSqqaGfzs
oPEXIIjXit8dTFT7TKCl2FOb5HfuNCTroSK5+wnx/Xg0oAS0URpD5SER+SNlnbnHuhhhYyBnjGnQ
I/JP+XPyUy2j0Fur8Epny642RSWhCiwRRFMb9+KgIIwzv0/elROKuE5g+a5gMzC2KJvs9XmERh22
OTfxO4mylIzpmlmUBjKt3/W4lAvO1mOV7Vbk7dxAKfPTzWilxTuyqZ5eg2k++r0qiVff7a/pgCXX
EuDOw3s3ZAPUzJ98WJnsgH46gERLv1WQ7mzWeGP9cuuieETLG8aKs2I4YDwXwrH6yM7qsCdbhVT7
lliB1TXbqikd+5p7I5HEA50rQP4o1zhL+t4ccN1YoJ9RcKLtXdtw2qRDVB1nVcK+NHOQnfAax5FC
Y3V1QMvafa29xbtLRqs9CfDWF+GIW3paNVWb5FfUttZTbfV6X0Q/c8K+Iw89EItOJgczBWi19ZXA
at8vpfjVSxN122mGcN4olRTOpcSq5kuRoDHe5WNFaybIPU/ZKUdvTAUfpqx6TaRXosYiuRiIN+1b
rmIDQTLMI41GW1zqbBmOfeMHYCr9Ml4WxSDkKkhgS/dutHT6jOHM0J7GQilWBlzqe3foMJJXUL7o
t5NysjfaXq30QkwxG8JarWhIkoQBH1cc4S/b9LJ6EAoupVUshmKYlizhj8xSBvQLWyuIEt0eBTvD
5+720k2HkDvPj9pSb0Oe7m8s+oic65VNljV3qrvLtZwpMElMeCWLXT2gyKYSLJk78lPRve1nZqPl
AViU94JCqoS0N9dLcZZyCj5kaecXy9T98oA4e8R2YHY68P1MnvE3MHlcmwaZf8k+4ntJEHC+1xqs
+0vbsrPYYPOV5QfdOrxsdR40u8lKDKs6pjZPrZnWSxYVc/mkWM/xzUIMyx7l4IVPOdEF6lwR2WfF
tQqst7VvxYNI07XbiJqxkVd2pN3h1C9o6mzfptCJ/PmubtfgiyNuo/CUjFh756jKv3IvJXvqKLGP
FvDR8zxI9zsVJ78QUbatPrLrekNVh9uAJDs+2PR1H6wHuw7DIS7StLBfO0oxPGwcKXH9BFDj80Zr
3rI4SrGeE364EElFYB3A6mS930x4cGjhlYqapVq+c+HkHa5FRfmt5GtjCpjb1gtL0YrlylQS2FNb
gfNihhA3ydRJ+rhEXF7dMoFNcds9TaehjlK8yNO21Ye099bXAp12BW4/z2/DQtYT9mfOdWFc/cQW
vfimhk4fkfnU+hQgWC2PmVZQYLNn72AHmVHWyRLonVv1xYuSC9px00L+IrE10QsWXO5wVw2WqZ6H
JgnSLfqeld54AvTfgzAgoajQszJIVGklqEYC/w8L6KU6DaZFM1/XnI9bJ6r6EyqjvvnessRZ3ixf
yey5J/MR4UyEdnGLZwIjfQwzzNs0oe6KkzlXb72ZI2pkNEI3qyHHsjYKT4Rmv06RlT0Nyc06Lc/L
/quTpvUJTX52dBEKYr1SVOt73jsu3ONcvmRey1wJsjqxuHY+cDJzDtFtii6fyQ9tTSuug4Ezvy8x
tRLPWbZwh5ObVAcXj1f2qa4XmZ8Ltsz0pBm/Pm559vgJwTncy9J0AF0I7p9yVML4fXVD/Yi5Y//i
0Pa7Gx8hSn5OBr99SlM5j1dj2woHqib96lMI9ZtpTpg1ogtzaHD65bMrQ9K1x7TPp22qebls0csM
88Va03zcSjede0Q8Y/7opJWznhCYdM0XtHXmvkK8QTeeltUXJSAQNkL2w+vg+ZjC+IHDGthvLYb9
eXMO105n8YrbV72JnLH0NstKD7GtO+JVtxTC9ZWBXvXE327JGCfywf1RLqO+TMrTj9KnMLHdDjy/
W7K7BlPo2GHlHiO4ns4+YxPB5WRz4N8I+QVdJCpStSF3NgSaR1sSzM8g52w+A6Htp0KN9k9XtFEW
ZzkBZWUF1Pk1pwZk9rnARaBaG4Jjz/Ny0l4xXtm5Bd9kO4YXMsk8xupadDHGGEl5MHgs1DSCOYJ5
txBP5LZOBzv3u4qHcHHfMI7khJ1GDqRg6MbsONITs7Wse3m0R5cmK1fR0O1gZ6MdJkTrH7yy8Ope
Wx3GGJxVn/2o9R1oYfbYzCVUIbeVQlfH/K+JlQUJuVEAs+NzZ3f2Y4+MbZ/XhL0QTW9/SD3IKwpo
QghxcP/s2N4naG56r8bvnBViZRtc3vpm4S5xUX+TIeNPO2eyivDM6mf+wqRI7amccfyplxZtv5Ol
d4HXBu9ivFnaaHu8b80YHXPY/SWu2EHTr8iUAT6LMUVNyuL/J89SspvaPnos9MikqrqlIqa+s09r
KR6cfAShxGwtjGuOky+joLgX3Jo7mMZwRl6Y2fUfSUrtd80NrOM5De0+i5OK8/hIkQ4Bmxk8iCqT
1C+F7M03R+Wp2jAY7anq00g7j1metP0Rjk+R2Of6x5kcwRGnsLnhjhZW/bzAN7DOLLril7CT9avd
e2xGBJs2fWRcubx1qxjEXcYGkN/CrdvkZJwR4hb7LeeXw2N4SNDU6tgZCqz/lFVWz2kaMnUAZJHP
hhkmlRRTt01f2pPaZxZrT0KwKnub5k74Vq8Jya3+NAbdjiBcILeprse4RvuiTkmUWllcj0Fr7ako
MIOp2BEeVZWu1euSr7iQWLW52tR1CHBLTrl9wyvtAvc3ykO11urRCylylkQ6yCuVxGqLS5tQt9wu
3D7pKaofmHOG6bfpZgZg0WfelltsEeK0ntK7Me+BpZ1FDdO731Bm4bTY41jRWd58Gu3VZeocMkjj
Ee9oIq1VxgHHJD4BvW9vMla6azVMO39pD5wX5WMyB2WOL/eAkd2oWMtzKS6Iw9c3tu1pf4/5QFIw
P3TSI/vP9LW1cp4rMxb3qfQZUgPqpRAl1OnFPlAWLSxNPc/Fyg82bi2q53heLTRuy5zpH3rCWwKX
xmH65iEjxcCyy+pHpK/RHJfst6otg+9mF7KVUM9owFleLiQ8Jxxj97Qw/sM4zPpJ5guafFsQ0bZM
6J2jBMVrEg7ltF3HNrrV9BV5Gk3vBrvM9urjiHeQj1WDEM8szhj8dvy7cPb03OS08LKZzoPvkyvU
TfCNGL3h+qa9m1clVjywNHnil1jDuGPz6BSufTcrK3MusHXNfHL8nBFXqEXzaA2qZLkz8aiw6c/p
NTr9kGrX49kw6lBQ31xkkq2fiS7Ni0YkxQYeI8orfpPkzrXISjF5DCiw9m0E5LmRbTWdmFzb76TA
ZV9AzvF7SDyHtYOLs+zYJFjN8tglzePczuXO9YiCoERb3LMhjTT6gvWsvqIuRfCccVmcvXbrjriz
wcIYKhgLtl6iKh8KJPvJnjJB4mdlVO+zMw2xq2ILkS0vkASV/qDsQT9v1V12xOe3/KMXIrQOaPOm
7JFWPsQdl3omdvrKr7diIghmo90mrHe3NS520n44M6UHw3nmGCghl0TD+wPv24NeB/stkKixEgZb
O35x8RW0D/HihEx+tmM6GQp+3tyGJnb1GEewM604luupSNgP9ex0o4Z1Df5Pls9onQKgZNB3LXLb
vaIW6AqETWn75iDxencdEcRlYGc/8XyN9FG7c4u+dmzCgm5RMpniL56zC7lp85doLXPERZGvxY4T
lyymiZchJgWhDn+my2qXJ2UaxkjQiVrtKODncuu1jbxb0KOBC4Rm+RiUW3zPZ+V8dhi6YcFXqvBb
BtmE6VWHWJVtfhr+zFhfRBzx7F8YoZqg21ow1RxdOIOe+qyoH4oBt5qdhMsgfDxY2vWIeiJ6YoQJ
BmKnYf4y1Vq092WC/SyPIZ4vmACYdnqokQefMznNPwTv1V+4RmY4gJU2505zi+xi+RfOHzaBNy9L
Z0l8XXWeJ8dbeRawLWS0tGee7S+IG5UsrrBoOCEkdSixd7Oj4UPTTV6KOStR7PU34/CRgxoDnYll
MkIL+3ZSpxPTg3pII3xf3C4tt+iqvXK3rgmz7xIvq3dnnN3vyFmnBb02nmzbjFfrcMYVp/FP7M7n
p6G0xubwf4Z5VaPSE0d4XjoNtq3u9Ec49g5qPybQz+WowoPE6vNKmpD5tIuhYwYrxNd/xm3/TvWS
7hbAfUifKkrcghz+k0hvjJz6bFwws+yfl9y+q3lwo2D9Fxvq/wLasosUIYvQkGRI9zegW7RFYi1D
wTbezrbCes4j9J3NPbvc1n385y/0X1jXCH+UCMbewwgx/O0LwWe1VV8z0SVddCtE8lo2ydM/f8R/
+c2iQGCaHzh8H/G7uMlzWmseSz7CaZ/a4FWtO4b4//wRf6egQ3Hz64Yv89B//Snm+k9YGM31xLTa
ZSlt4g6v0bw8CDBZrLH/xcU+/BsDHQqyNXibR0Eoybv+6w2gusDBnghl9YJdYcFYz+RI4cOjP/+o
w3Me/SuO/De43+cnswn+IprcRjH32wVq0MJqOFt301frdmJ4KORZ6UOOYDq/S9P/Ie1Ml6RGkq59
RTLTvvyVlFtV1l4U0H9kUIDW1L5f/feoeGc6U5lfymCmabrbYHBFhEeEh7ufc1Yt5d4l7ffzFZva
nulhkzVo3sV577rsU9S06I2zs/YZ0PK2Tes1SuLX1+yjXfy0w9sSyYDrLJcE1E+dUcnDgJHRSEIM
nbudgwbrpnV7V7Bhf7DDVeYQZLqWQ97RKdzWqVe907mSw6TbpEocyCxtb2W4cDAsIATOdwSfJZEG
oPvb0NEWP11hZPLgWdf5LMl66Ju32lxQKFAmxvqzcTOzsoz0Kwz0sxUVEp8stQlsp1hN427d1kVk
1iEXZEPo8N9xg19zqJA69Me4v0dNr6Xju55DLtXJF3aQNM32yVdNzfZgeowPXYEPXOXxySZ1eQLK
WoI1btiFFCV8l4onzJX6S7WW7r2tcLjV7YYV+BTYLz+WJv1DP+Oa+WnfHe3gVozaDIpBwqjABuMm
P0GZlu7+ecgcuCHJqMK6s/PW+fadVhYbPnf7frB/dXbkRAvLL00ohtMvMSUOKgApNLDrnPSnX1KR
djf6EjYstWqcQhIhW/ocQfJZDgHEB1ArCTl04+03uXqryKeQkt6F0f+JHwH6vayjc3bMAE4BycMd
I6P4BQ/X6UdI2QE0gAVr8KBoD1kwSR7Uz0OkV04nSI9yAdl0fbi/viE/IBWzkbPnRVCJooYGyVwn
S08sWnYDidpKZN2Xxee8I4is1O6pErL9kMqrptPvqeNOrE0l7bFq/dibilMp8T4txm3l+3eQdD0v
fNWF9eCrFGTcRSYD2MnpVJTVRJ8P+gu6ue9Zrt6KhO5apKKMkt2ZegM3KvSVafPJkpMHiPooLSnf
ZVVawL5cXBCkkxC94Fo+E74yIP8a/J5W6+JAp64muBYEZl3huyTItjGZO5rG3q+P/CwKmHzgyORs
S8DSS98HYqtwjaxR64RIKLA7arRN2W2zYAFvc3bqzYzND2PNpzG+w1hLUxVxHvVvg1fo9RGd3SsY
YWcZGgwkisxini4lfbRD1KQKBJ+DBnHdsMljerN5Qlw3cxYNGKC/DQDgnN+oNumzHewbQl0LteLx
2DMfh1T8hYQ8KbVD9Qkqm+zturGziUMIDWUSUimGQX+gOJ32RweXrJVtpUWxZafZV0VFxnthMJf+
fCIn3J9p40SYuX9u0VrqZ/SsDWP2vSalMXbGwhDO5oshHJuYPuFoCEIktPSzYEKkpYqnqB11hmM0
bk2jxPXJOncAC91U9HlYFVUn5Dy1lB+UQqg1A6LnUNxIPEh8pX1jyy8EteebFTNomYnyRFQkGdOA
jwaU1b7c1qPl2Yb0VsN8SD9KShcOCIDmi5FrzvVBne9TgnUJoBrYOKZxHjB0QhvUVoEycYpVWw0b
KIzaVdwfnmJrXLXpuGDvbLkM7Mkq+0cS+ac5uxtCSMUOsSR7tgoxkS7dJ339nA6Jrab+7fWRnVkC
C8cGYlAWk2jpsxMIwhLgBpEOPWBlPPE7s63fwr9TQP7tBrW44OlnEQgRkQwtIUE83A7AQE9XTSz7
Egq9KYnQOJX6Imm/OrBWqUiF3Vgd2i9p262uj+/MHSeLqoGLWDBJaPPzqIHtK/ZFLGaRCpkcVATa
T+8PFdqZQpgkeJfg75x74EFn4yKVO8hwWNLI0d/3+Vet9Mh7LWijXVgpbJisFfTivIVmpwTF4twE
js/DR9ibJMrU8sZIPg/N2/UJm+n5foyFgVCFJVyHhFabvUzbWhlMNBh4y1WCtAfvX7uFUfS7pFci
qN+0X7CzwXPuk8/N23SLQAr1TyqkK6iK+gXvPNt3Js9VnXrEdOoSrM+Ora4qEqs3JM2OZHRXDVrt
N+ZBVV4VtU12JJhI9qlNuhC9s79ww5MoCbNwksiGRnc6fjqb6oJuyFaBYsd2XffWde/c2zv+bT39
WK/t9W5n2/zjbr1e82/2zt7U9m6zsZ83/PSf/+nAT77bz/aGX97xz2d+H793Nf06PznTD4f/udNP
jmO7ztOTu+XH7RZb7vQTfzv8mH7L9Fun/3B/3L49vd3+uM3dnP+6veXHj9vp/8J33i7s1nOPQ28U
shXNgJPEhI7ldLeqDaljyqp0+NSWHZfvsjiuvXjv6a/XXe58lRVV0dk7oHJpW54Dtv1BK8aypmsY
9Re7haC9DjXIeEM0S5zc+nXd2KVBsUlVUVcNFbuzQR0U2Dsli8xjnOSPAMV34KtpMu72rSxsr5s6
dyNF5UiVUfbWdSKI2SkeQ43ejn5q2IckdmFcr4rCJUEIz121Sut3OhCu2zs/6xDaZbV0TadmzcY5
XS9IlpVciQK0AFq1vBW9Q+LSopDd9EhOLRyr5wc5piyokGFo1jVC2FNTE9uzimAOsMTWjHcSxQYk
34eD2w96hmCSGOoogw7tLW04bwZdOAtBxsfUne5QevmmMINDHW3DD4m3o+u/1YJU7BPIchEhsf/5
/apWHmiaspEatsNNuwaH6h6cn90afAH67S+g2jbdLaJE9lvuivavH6bjrw13uBEWds10Js0/TeGh
Tcpj2jPytEpHn4Z4C6/LKjPtRqmoU8AKoCzFWOcmkKU2PyghDFk92zB9O8DO7TUwfLZoeAjAgosF
7UHpLCfFc+zYxMyXcslsEBRp8d1QSrdZKwyuNmTNrqTB1ikG+lwUKf0Roz7lIMf0oDRi4Vz35gsb
dTp4eK1CzcT7ePYFh8TzArXlC6DJDhzITfaZnhHlDV8S9L7+3BYdW9BAkY/lKT57ToDIGCib8DRK
agiHhRvRujsciLaq/9HO7CWBrBWYcAk7dBi4nXQHDy98yZM6/UKwcMlDLElGupzX5ZRnPnXCwkti
v5Hoeiky6anI/ffIWPLzC6cNwGbCHYkUyuTqpya6IKanOCGVgNRYbldK62hyj2arVixsdmma/dMd
xcIcWZp5Qg+FgBlkzFqjgnAMH0ccL/hZCyod46gKleSEm28Vff66sGT6whGOaQQqDQoB/MtskKhx
DDUtjBwr0mvoP9BqoYrbonrs5I1II4Ma7rP2RuyRhF/X5XNQ7mmsaqw1Arxj9u26j37knc+n4d9v
mU2DGtUh1FdMA98yZBu/vs/Efzw4YRRtD+Bb1zZhj+zHrRe1NKSs9Hg9DAuh0QW3IjLUZTp6dZxr
HhFIra5kesl05KUoUV3Lua/pV7s+0AsbX5dULkxI4EjRzRNjDQ35cE9QLwNr+EvOtDVYiZ+AlFcF
cjh/bGqiklM4ZmTePqp86sOF3xVqHisInhnl5zYcnvJKu6W39h0VpaVD+3y/8EKAco5iD7eCMa8r
IVlUFHAo4cWKsCkK812JZVgdrK9/OiTM8CCWRWo+kvQR3h9dPwN0/vmAkrNt1O0+gHESCNAqzIYV
uYeFbOKlW3h66VO+mHTif7OsHNmyVOic8zYgOUc6wXzKqbDufFkRus8QIBfRemKPLVdUIs3PqlL3
Ec0VI7eVEMbd4FDxQKZQ6PS3BBIM484r8+4nTHfWuAfmBfbIoBHi4GYHjcdOPVK8XdO5kPwaEEaj
12MMtTcZUPqjWCbWDS7ToxfXdu1rHpRABntFT8nv5mmyUZWopwkwCMtPhj76r7D0R18pHNe7KO2b
n54R1TvwYX30x4f9VPb4NxCY7dd6bLsOIKEJ/he1hkMMW36Uid12hD5iVWVi/3p95S8cEFS5ZYnA
jDyVQZXs1Jsz6Jfjxkwt+OMRelDymzyOkddEuwReEHAYt/RVvUKy8axCF24GYJOy9DYDmm+AepHk
6On695yH9ToFR4gEkLIna6LNLlWrHKMknChYpVR9VlUflHIJH0G1jcbgizlKC9Hv+dnEuAH5UNTi
3YZLno7ej3NdkBuYxQs99PZRZSAeWo8LLn+2iSkcTQ+VSRfZIPKdjano67SJFDjxeBK5UnMzwi1r
mMOfes7MyuxYGqDIGtsIK+0A1miSeoCbZKBqZoh/eACSdQfxCr8UZxJvfWUWx0MnIIwxvaROD9mB
4KbeY1y5nbXwjJ+f6HMrs1kztV4N+iStHbpdteFXTaNa6vrW+D8OZjZt9FmmgySB5cnJ0u3EKnwX
2rSAviX6KbVKsLru3kuDmj8kaaizaLWuHS/+pQMPCl/16gYA23Urc6/+mDrcgWrtRyJw5tWaUZlg
yekpSfxAWam57ruwTul/M5YjK7OjKuytoM2TGHTCQP9NY27kFCoi2HPBxl4fzzyg+j0ekpuUXXUe
R7M3cYYolSK1WNINVPhgYW4c7/CtxjWsBwH06v9mbXYijqQwqFfgEUip3yoeTBdFDoNo3kr12lRE
+ruRLrNpM8/+xhWnHO7/DXN6Px/djE2sknD1GWY5vIAGI0ClegDsRFYWXknzh/g0n5IIjy5lF4J9
YzafqtE2dRqytVLTs3WQqFkW2lCgrGLY28Wxcg+m5XRKsv3ziZV4WVBOFg0igJnzF6Hqx1KJ89f9
PaqRQfmCSIJ/+B6AHOb5uzDIs9fo71H+a27aJUfTmaWwyIot5oyAxnTtHrSDnYlbT3nUuk9hOKX/
IX7634Y423ltTn0jSbAJe4djqBBCwaZAdzINtsaTWW6uWzt75PweIqx0IhhfnRP5dIh9T3LZ1JDK
s8JPiFUq9aaCoCEFvqfsERN0LGjyzKnpc8FTz7oC5obne78rPF3IMdx66V4s/4nMb1n+CcJUR0hg
eivYH3C8DwCFgAhs6JlzM63ZtAcF8VhYtawGonVq1amy1oU/pXKcf9vMu+sCLTlEwmtnLDtb9p5T
/Quhy/WZn/6M42fVhw2KOyL3Ov1R1sxGWZa6V9J466AgVQJASgW438FztLDwrWh6vSfT0y28o6RL
xyDB+X+Nzg4mJHFGETqm2oHE5FMEh48RNG6OGvpEvMQz1GlVz4mKr7kY3kbaLyUe71TpU0J0g5SN
m07YcWXcl176V2549GGzg0vU/aZvRWZD6Uu7Ej6DkGvbTTK8Q6YMn9LKz++Mw037p6nL34tARhYe
TYtDZbYIwKL6IJKm+ejTrWbUW9n0t1WaLw1vntb6bWcKSSlcSGcpbWtsDvSEsKnpZHS8NkHcqF3V
EElrpLhpF3oFcuK2RvyEcNyC7Us3+ZSV/Y/p2RmmdvBRWtMZ1ujtTVgU0CosXQbTGXHuyv+amJ0h
aSfHTR6zeIjkgQBTOUJiO1elvzoyjoYyOzI6MHlyNDAUSHtrN95Wm+ZXuEVnYF9uUwi1nUf5Bd1K
2GqdZjs8X9+vS4OcuUqeTtyGHoMM0XGqrAgUY7XqhsNCzHrxYj0a42yHQnfUoE+JGTPcaePazJ4t
rp54HzVuKW6beOGxtDSq+b6rLaXMpilNJLeCCloHV/Lj+sQtOKA+i/XR/etglSMYErLXXnlYDCIv
/vky2WjyZFNifuZ9Cn35FYRVDCF9qMuXwvqbmIMSrj5R/5vGPNTRD/CoJxVnRC3G+y7WbUWKXrT8
lW6WbakntxCUfL8+Y5Mrne2nI4szHygOulhYMhb1AdJtxNseC2GrZT+8esHZLq7+kaHZ6neW6EPD
h6HAfGgqBMPALZFL/YvR0GDC2xghAlr1TyOMuBuFSFUgGW06rjc47XfigLJ5ICLrCPR8FBfWazoF
zmaPpmMyeVMT6PxBDq7CQzG2nAYF6c9nYFe6BXPi7vqopjU4t0LPFg6B0MS8pUDIvINv6kydTx2v
rOkXTOgbo4sOxsA0QHQ7W3jBXHQK878G56WvoM7y8NBhsMg2pnxflqs6+ymar5K+MLIlQ7NXsw+M
2++LaWToQem1Sy4AYiRZcoCqX5/Dsz7d6VpUcArqlGxenianrnEwBt8fgpqQL7VpR7/Rb3SnX4MM
CLeh3drxTrvr1vfRzdfHqWG3+fJS3TZucqttijV0SLRo5s7S+SvLFxb26JvmHfK52JWloldoMzx8
EVb+jbKtb7On5DN0ErfjffQ53I2rJ2jOtMfi1ncHoNRLXT/SpRNN0TWytnRP8b6arUBc5pAQWk3l
DAjP3Cib3g3cLrenVuXIjh+BCGyChcKNfClCObY5TcvRU2dI4LDUQT043/3Rkfb9Z/FxeBS/FO7X
lK7gwUGXzA1uVCqZ0VZb8Liz9tAPPzga8OxZh5pjZFlpy4Bvsq26QaFjcOKN4CBI8KhteMbuk3tz
bS5E4BefIMdjntbhaMz056CmFmNW2I5usaKme0Pm0nKq933xqj6QX3b1O8MVXXlTLBxS8tIaz26t
eig6eOqYb+UBahD7zXjo19+f6YNe6650Iz6KD5ajbFQXoabPL82aCH2xHfnSEXY8/Fk4Ret92enw
LTnyHcxagVuvnke7XwvOx9ZL14cv+ca4QSjFvb7tL887FWS6sSjhifNyTt+qQ+W3zLthR7gW5WrK
4+0XZU0hfU3vxS3q4CnAauew9pAMWLiPLs78kfX5qleJVRhApxyPtg+1XclQl1wf4CULU9mO8iH9
okQNp35FPSLEnftqUktzxjxxInnhMrg4harE9NHlQTv5vL9MSpMOqTlMVKWNIOSWQ7r+jufcvqdv
uf3T3/mviALuGid5M5cm8NIFe2x75jcq3Fej5GEb4m8HYLmfugGpA2GpIPf/GSQeYsLdB45oNo96
W5ZxMWKITobx3bIrR3s4fIM9zdGeElsrgTG0TvaVBElnD5vFU+lSdKRCqvYf8zNHAUESHvR+mmOY
cN77L/FdVII0cnykQm3Tib8pPDQODz+uO8/FpBNiHoyY7iSTRv1T74kgeYb1GKViS3ozEuTZf+rG
vo1fY/kt0twgvkFZ/brJi3fescnppDg6CI1Q6YI2wiQsFvFTu0VP5yF109t8F287jZqOLd1TW24d
GJNf+rdoBQw7+KTWC98xXfezmApUmiKa1GAhkpzfe9AgH4K+OORQw33KUNo8POTqhpyiCfFKUzyY
S5HphQU2aeUGc2doGoXE2T0ry4OJAHhROiJsRRtUiOm9oIrNQyiJFjbshSMB/Avgj0nkAgTIbFGT
cOKeEivkZS1xbebDt1EVF6Kpi6M5MjFbxDQEDT3CEQqpZ2HX0G/U3UM7bK67yoW9P6HFREq8bMoP
+bRjT9EBZsNxjJERGszMj1cNw4nXB+/rdTuXdgGGSIzRZkk+e/6q86UDfaBNXTqdRCNZaoNTbNXN
1HlPN7S0M5O7PHi5bvPSGk3949A7AVukl+10F9A2l0dxi2Qiohjr1Mt3iVEuuMGldCvD+teGfGpj
1AI9TWJsxKD9YZ3h+e3AYm/XoKlrd4REC8Kjeh34C41Vl5yDPgMFJxfpJT+7kixorywTeWNluPe8
n3RsZM2v69N30TXAZkusGZ2A89y8iJJ9OrRt6dT5a2FJYKvejYR+4fbtup3LQ/nXzuxYRjBMOxzg
boBfxImVe7W5l+qlyHBahtlJRGcRACm0lWj2t6ZvODoQkYpO4FOZvO+QPY2Rl28RwHsrR0gIkNrz
t4M/jhvQ0ekeEchdaSlfEUNL3HSEvPP6aD+AC+efQk+KTJmFm352CcL4p3gwipdOm8BLBUDfqN46
uJMfDTiA3wcVcQIn6nIDBhZdi922Ss37IA50Lk0BKm8OtHTLH55t0tjooaclLtn3ZtXRQGXpfgYB
//joW5CKhULeb8KsLvZ54NefNPj24cnr8k604ZYPH1P6YX74Zmx9rgeZOidE2JPqEHwt8Bc3T6EX
SzhwCVUhivVoAUcPWTOlrLx8MG25aMN1Fg/Zry6AysWGtlxc+aqlPEppwcsZyTP5Rm4aM1y4U+Rp
187mDygk2k8mFyqthbM3ZifU42CWQ4mEguCY2SemeJX1h/VogSsz6SYalBtiqe++9kss6hdzgNdC
jj5zYbgHLbFpArTT8p8YIkG16raA8ammtQt5+QsubU3lNN5Bk7/NUbEJUpViAUGoI9fhbQedfJb1
N73x+borXbheT6xMG/jIqcPRTBtNxIpV5bCJBagJwZMVK+hg6+G4g8EyfoZJdANF4cHJ++7xuvkL
g2RPAYcgZyKeR3M0DmW+aLJvaXXYJ1K5EYV0D//LX1yDLLWpkyqhS3B+00LedkBXZiydoDEecrF1
BysJbE0NFnJnl24oS6LhSYPoA+D+PDodEd1ojcN03qE2voLEmerUAMtzYbTFS+kTNI4+er9yAlMB
jBvpSm5S//X6nF44c0k+ESpxE8sIis6urKIdogI1Rc4p4qW2+QV1gq1qq9779b/ZmV1bJdxfuWKU
xBZysrb0Yo/M5FuUmDdo9gYLh+8UCp1tWGCURBfEZsTfp24aeH2eRJOblhnpQuUlypG/sNZt96n3
h/Wfj4v+hv/amo1L9QLeogO2BOsGLXUtqO9Ef5+gw/MXdqgvEdCTLjxr9KVbHR0FEE5OGMjm0yAT
OkMRL/2ydMQsRl1LP123dyGUsSTeaOB2ZA7qMy6BHgV0Or/Y6gefMnz3fOiWEmUXtvOJidlp0tZq
YQ0W52pXZE6kSGtLGty6rf7iaJQozPEDBBJosVNv8ENTyoZpO6vld4R+0Fp5iYSf12frDJjNuctY
/jUyc4MDeppVNLlBYXzUXaAt7OMvqbiTpE9KspnoqhA66Or7xtpYS75xIQ2Dcd48IsjS8wZNyDiT
NE4Y4aijiKJuOwhmO/8+JhkauPCBLlyIl24BOAhonSR3wI04uw8PLTjJAUAcYPNu50XqBlXbf+ip
oCOv3atItomjutOU7u36HF/ySFkiK0+bnC5xXJ6uY+75QqxXjDLqqw0IqntF+4sHEPfbvyZmgWEC
5x/q7JjQxPAJhcnnCMWoOvxT+cXJWVgtgH0kr0BBzDyS3BXSExDGOBJQtDEb1yhe7azD4F6fMOOS
X/ACIhoAcQGidTZjhUFGVlaz0kHnCLbVBIGYDsC2NlFQx6W2bgNNh1m56F/MJm/v8wS0TyIXNGZD
Oz4Qz4khMu+GGFTAbvu6MGzYrjJX1ODSc8ogih81IVHuBBKgq2SUc/R8Oh+Atogep4d05Y0aeeh2
jjI0boXlFZ9rzzqsTGTWkHrX63APsfD4ZKld/lpF1njT0uvmtsj0mTZ5EwRXMuTOfBImeRQ5PBcO
mu2T3HhXoFtvV5mcZVsBlnXX7wPv0aRNmbtSNrp1okIOr+Vqu1GK3oKZqzIp7wbBY9kq4VqUCjRI
Um8XZ4K8MwRtJeWjsk5zY1iPHUzPdLkODxaYsY2qCepeK3ht2RDHZwcIPGPxSen1FCxUryrbYazG
t6HUJdjqjSh/VEbq4zYdv7VnA0+FkVkLWmiRe2kDoDP+Kvih5AxNqNNzJHg0Pl1f8YsRBX3h0pT0
h6V7/gCVLQG+XYOHIRhJYx96RX7fdGW9U8lmvtHzBQVUiVSXC+uNeQ9SJoIfPRrahQBqOrjn96/F
E45nD0EFT4PTnQogORJTga+oIxHJp9ZRuxfFXA3VQjx46Z4/tjPzbyZQQQuL7ItZ+itjXGcoviHv
UnQvLbxj16d2aUyzoyGly7CtY+IX8TDplPWwmiOvvSqqhaDwoh0JjT3wdzwE5832jW/VilwxJgVA
D0yMJZTwKtR80vb6eC6dpseeMlsjqJW1vNNYI+KvfR8bz3HaLGR6Lt0TExqVjJIiQUsx3f9Hr4WO
Z9wkmcK7yZQgwgtI9+SA28x8LSTZ9wyWTy8yd7m+VL695BbAbsmU4Xqgb6dfP7JrWaDelWkKU3Sa
QicTfFsm3RglW0pzf+EWx7ZmKTPkOBE/apnG3IAzGO70w1rQxVfUq8rnyhKUv9lZR9H6zOP9QzFU
iUHyTLO87yAZETel9asqEwhzM+P5uotcdsV/nwYzlx9gRioqapmEtihn+Hapx6tcfvWCpUmc31Po
Kk+kVaQnWDPuw+lDjhZMy5NBKUJIfw/F99CCNsf8UYSUT4v7KNoZ8kKhcu4eH9bo4RWBGoCd+ThD
j6yBF1bgw62pzZnjVlG8J3gZbalp71SQc8roOX82i5M5ckAETFz44MFnsyjqWllLlWXCUyDZQbMi
MFobFEi9dMHQPJyWzIklCRQyCPuJKGfm9hTjPAIwKAHV9luYiUgcGGtByV6vD+d89rCic7dAT4DB
j0D4aPZiCsthHwa+k1fSe52nG5Izr71goEBTdimZY3Nz3eClYSnAgqAPADcLtOrUOcaGlKCATLxj
ZK9pjm5baDiSvjR5ZwXkie7KUCesPk0m8DzMDqtE7stDJiSBc/vlYMe2bwOAf//srJynhQP+rDaP
JUoyKiB9mOoVbJ0OKKAa58GtGDjypnSB4m82+8pNbFDy1yfuY2aOr+G5oZnndYrco7qDdjBM+R88
ZiVcZpGjrxT+S2GQ098H/rr98sW9s1Z3D2t7108D3zy+q/ZetQtXW+UrbfVuP6LhZMP5Z3/erF6c
7dOPH7fxHx6l88+drQDqO7Ff+syLYLSREzZpuEmlHB1WP342tE5aeBaeO/K0DFTHAPBDg6HMTm64
j2Wpg/7UiZr+BjrotVgYNyaSq31fr4E/LSz7uRvTJEnH+/SgJrctz8zljZwiFBaE9J03N1UhIiI1
dLe5LCzERPNL9/cs/jus2SmQeIJRmwXDCoguFe8LNPKrmLTj2PRbBSYgXUskWw8097qznQ0PmMfE
m8OzkKOcl+GpU4++WilmX8SOn42ODmxeo83NXLr+LlmxWDadMB6Kw3m3j+wFFoQdUJp21V6b9BfH
GA2ghX0zbYuTbQOcRCIgNiUK8Of5giIuclFJuxiWoWarwfbOUbj949liCDq+wGmtEyCdzlYz+o2S
lIxj9No3VLTWlS7di4nx5z7H9QZGFL144v35a0D1tKqQJhRWZMa2hsJSI+7j5Mv1sUyOezJdE4nV
kZFZIIk41zAkAFydPmTOJB/BiSoh4uf+Bi6aeL+Cvny5bvKsBoaTky8FLccxSo5q3v7RhnkHCXwf
AtwOn4JOXqsIV/Wl+C5J/lMft6g0iJ8RR4DspXBDNV7wkLOjw8LJRZmcC9jA6TE/Wz5EPpN2klzs
xJZCaWe8W6mhfSuURnIkaN7cpEiHT9fHfMH12VgQiYJ4gxDLnLlM3yG8E+lZ6JSRXKx0DZV2EInh
yu/Y1NdNnXVySYyPMAxrps4rTpm+5eiODyJTk9pKCp3BX6NfbENZsUrHNy9B3Tt+a5IeGYo9qlu3
QTJNtXOAa7zf6IdoncfiTmjuS++nYey0brfwYRe2JnkuVYefS9T4yNkkjOXQxYWqh86YQmwER0hE
FGWlFVoLsH8f7qgOhbqjo8NMnlTQm3qbZbL2GCS0AIhh2XjbQ2j6wU3JzTDYxH6KC1W8/NTBS9+6
ZTvkqHIKvXBrimGqOlKM6ISDDmtP/uJQKF8aI4RBHX4/eqmvD+3cpTlAJ0aCD0jUtKFO57xE/zwe
0jh2IgRAaKaSArJ5VFScdlwbMtrfTW5b5SpIFwxf8CvsqmCpRWOCL8zDqyJIPQEEnYM2mqPEmptV
gusb0ur6+M6KaPjUdDcAXSAWJikw8ym96i3tUKYgQ+nc9fMALPWTZX5SkfFG043WkDpcFd6N4m/a
7A09t958KUUnaL/l+a06MbCv+uYBUPj1z7rgUMTlcItOm4peqNmsI2ZWaCFSI2hhbRDOsSWOresW
zlIyHwM/MjF9wtFmanoq2XKFifwdIi+yo2FmtzfDl+57/3WJPOPCwUSunuQBqRweVObsLLbGoi+S
DFsmorkDEh/VQ02LGkqS1RKp1yW/AUssMjzeHDDFng7LN3TdR7uOK8zPtwhTuX6s7cxMXJi++Rt0
+uOJmaA6wD25k2dxReLJbS+IJX26UJ3sIR8Y3bzzclLMrbiVQl9fuJkv2oOsjAsNgqCzYkFcjq1U
6RC0W0FyI9df/VBGgXotqguP0AvTR9Md7G5wM3KRzOOlMEF8yQ8rxjUU99xY7+jUb2icfr3ufZeG
MxGR8XqSuTjmqXrOwTEgdI6cJPpH0n607VpXfuTBQghw2QrpFnjxwPrNmRNDNBmCJpQjxxd39fgD
qJLt949h++P6YC7NGUcVpV+FNy5BzanLRUlNcOtZoRMRSW8EmjhuDoUahrYVRtkCXP7SefXBa0m0
ztP97A6MoPbKjDCOHDnoxDeSPFZrpyC9nvpBRE5iQM1CtkVBFr9XaWesU+QMPiUI3+0PKI4Yj0i9
5gfObl7KG1gSReQNxMr7USHb/DoGfvJuGJW2Rc4ZwY2hNY2vapRJ3/58vmAIEQlVqN/BnXw6X0XD
PdWJXug06uB6Ae0HVra1PMu9bubS6h+bmd0gqezFMDJhBmJ+ZIe3fi06Wkwm1nv7C0MqtFFUfziv
pdlZYKkFdRKVeL85UJOw6SZRP0tmXDyTtFHeRz0gMLhu8YLHkYcll8L5M5EMzA65XDxIg5mHCTo+
8U5AE0RFl9Srw811M2ch9MSawPXDyc3wOPFOF0opZU+t6yBxPLVEfAlFSaiebgYL6DXoPjcvardZ
6rW6bJNWQljbeY7O7/3aK73BN7BphRCPtbjtLpeeyoxH4+ERcML1EV64mHSqEZyqlOQnBp7TEUIr
pqE/HicOXA63IkHioTVcHexdDeTFaNfXrV1aNjIrROe0cUzYmlNrhWei8aAhq+KP5g19BsheaCu5
WjgiLvj9BK8ggwNukdfVbEyNhpikJSBvKGb6ZkoiRIfc7hCOBG26cFtcmD78nWcvPDycsXMHASuo
cKDQFAVPCvp9YivccYh879OqRh9MTFcdfEAL+ZELw/vNGgwtC6wsHwHrUdxCcUUoIKBEqqRT9lHR
0WsoICZw2HrdYSFnsWRqFraYdIKSOiDxS4dcTqcu6jRo8nwJ1IWT6oJfnAxpts9CUaw1JcUOQi+u
X1Urow63zfin2G9iFh4p/EVCm+rXPGYRQ7FUS1SKmDnTbaTy3qPPMA2XOkFVvPjk4Y0ZC0Icnda0
qQw/Ow6VtsyiqJm0K6PPHY12mvLyx9tookk0SRzAlUTj2+k2ykG2BHrWxA7C5+zUwzqjYxeFmz93
7om2FbEFblngDrPdKmqVGQi6T74lyfaQI8ErJ9406Q9YGgGVD39xpB/v2skXj9w6VFG4s+igdZTS
ek3QgkzsXBsHt9SH8p/r83dhgTggOB6mnlnmcDZ/YZuFfAmmtELYmYPxgHj8wrm6ZGI2moHqsp97
mCjz3noe/RJ0F4i45+sDubA/TwYy87RgQAZgtLBidoI9cvaoVDCeFYgWrtu5cMxhZ+J1hgmULsrZ
dduVhjimaL6gIK9SwoXv3fK2oxysiiG+UwRzKY9z6Q48smfMAqTBRLXa9zLuwBzJsqoMMidrfcP2
5eKr55lrP/Q3QfanRDIcDwQTNGSSeGYHz9+cXeJrlR8WIPiz5Ia6UJ78lNGWQD3noEhOY66vT+ql
B+iJvcmHjjxe7lKjEgrs+a3sDIjaC5UGY4Do+MNLBxyGPLEGC1C0WrA7ndqz8+nE7sz9VQnJZTHA
roRsMVLHavE0KK+duqkZLTSAWTU4CJavm2qnL6UbLnrS0RzP9oXuCQekFLFNVQnP0TVb7IXHIfHv
JK1Ds+uwUJedxnJtrLMdovYWF382jVXeAzywiypY68gEXp/Si/vwaFSTPx+t5JhHflNOnjNY1qrX
6n+6qkEGx4/gG17qUToviE1uSoaVPg5SJJDlnBpLanpsKpVUbq0JOYXL0s4L4z2dcn2h9xpts8ZW
h30K3kcRdyKa9NE3T9ed1v/SZgvnzzmz99TKAjsgHISKQY1hdjCIJvqLiQeOqKNR/jkdJXGqnmi3
vUavVm6hOt9kY+LEnswtgpT2qmm8xo6aqEO+LTQXFnvuXBAh8inch/DdiBN8+3RmUPUmKZGnyM80
3jprvhYaCsdiuEsb/0aO4t31RZ8fUnNrs0WHvz3SmwJrbbETpE9ReaN1wRO0Mm6WRbZiLj1GlkY3
m+v0AIFbWGIvqfr1wVAec5oKVTNZQT5432dy8odOPRufOTuEzVpODCPMGB8gDK9/LatfhfGjF5Z8
aAojjrfo3M4szKhNL4zyFDu1Jf9TxVEA3VMq3Eo+8piHQ2vTxKivUrPPHDE/HFbwNv0SkCB0r6/m
fAvPv0I+9Z0qNAdJmkZbCmvEanNDdpD/tntj6VV+cRlJLE1SYFPpZxbrUkQ7AEtlGYMcIbg1stYS
XdB6+TnwtteHdNFBjyzN7peO2n868hRxLPmtFpnHdQrYMi3tJjZtv1uCxl6cQcJduuaB+oHtOp1B
FRXomtCKdSywFEoUIHxYNuU7PVmq2S6Zmn796LyNyjgXcwVTuSG9mHL3NdIGJ+10xH+Xai7/j7Qv
65EbV5r9RQK0U3rVUnv1vvpFsN22JIrad/36G+pzj61m6Sti5mDGGA8Md4hkMplMZkbwB8inXSxG
xfmUmkpZBpHx2tVD+x7ZiNIZ2h+6Jaouu3hm4HE4b0L1MAv6qKjdLPS1yctw01Kh4JTBNkr21Fhu
2txNFkiF/o3dL8bHeZWEREObV5jKUkMlgQraOla1TtLn0OxGj8x1i7zgE/3PKJH3VFAPDWfNoZVp
Xsi2AjSDDr9YobiyGt5aQwjd8vgtyFDLpNbtb2ooTmJnpwj69hGtPVoGXmqyV92sBIHtjHfhe1Dy
+/+/h8/EdRLJir79nPXMUWQULOqdwyLTN3KUi3nM9lE5+y9mfK7bx/kEfUOd72KRcmZoQ1ZhpeW8
d+SM+Ho+elNReThSBFe4ixhznvAlGGdWrJNyqxvKGrrdR20mz3dBMN2DA5c8Q3ub2a9R/I9F4XhM
bpHTcmqIJANTh+hgfJs2mMjCa+hjojlm6+n5OZShSOrXFdS5zpBBVPpD1DyQ2K/MY4w65etGt7aD
F1Ogc+eYJI1apDF8Tm2E3/qk/jDVZFsMgaANc/amvCnh8RMqNCAvnsmKvvokBNW5FueAoQRcwWb2
rljT/fWRrB0dSwjO7dmhBk4HdZ5YWkNi7Qjhe3+S7pTkJZC//29QnNsz7cYijYKNUc3FcSnE3MpN
AbV7KXPrXDBz6wv0d+Y4G23qCLoSFoYFR+TKgxdKKuRoBVmzdRA8UaN6F69HfBFeMtgWBLGx6xIU
FSLIcCGifCy0TLBEa2cumIn+wHBjqWKWB+U0U8xk56F6MqX6rc5uctZsTBmlyXhFEVj36sGxROR2
26TpmUwbIEJZxY3wjvALg9NuxsI5xJI7jW4L7fJ/YRxoPtLnl7hLkg+wGMRNO2Au5bABe1kIrvPe
Z82NrTw1miCZe1GV9+lNFmBcFFOwMEOLKsYXF5o/QMIlgkZ5icLeoNh0oeIona8rL7l9X1Y7uX1p
FYcpgvGuz/HiG7i9HWbgCrcrDNg0HTv4NugPUYID2dclnGCFH/SVY+m3NXm/Ps9CXG7DF4REBK0Y
2IVT4jAktLv7vHJm2e8ycSRwGhQmuIN0T0FkcB16dbssRsztf2grSzQbgVy0PpO7w2QO2050o1l1
mWBFgO6IjWcWXkZY6icZNeAzS80ke3Vj4NbUtG/XB/IZT1/45QUIF9j3dtUQewARFZRZA3Tjq6+2
va2kU6rfdDFk6V9tdVs3N1b+s7EFk7jqDBbQXKgvlYkudTagNVDkoT/XmeInCMIXDgooTHtXSMQQ
eIO1eGbmQFbxhD33nHHOwCgyKofTzLpVPI3dGQyUJAaZKmgTtdJB1Y2V+4LpnU/Pi+n9i8ifrp2l
shpUp7glEvR++WZ+NyaTE3S5l0WNo+G2UReOzCwB7qp9ajb+mSu3LzKStLKSzBgMMAVIp3q4T4Jz
Fu6vD23VOv9C8EnIsM3KvG0BgZoxJyLQG0Yz+3UIwSj4t75UCXoIHADCQD9OleReOB6j6Nd1kPUY
EOXToEFFsQFYnb9GJnKosFiygMKS6B2/3yqVtatI4dNgOmeGtu3N+0xVEA5Gotf61R2wgOac91Sl
6RR3CNuZ8lIM0CNnHbSv230bvGv9txr6r9fHumr/C7x5whcXwzJSDNp384TaSG1Ow1btZb/IVRBy
d7dhaW5l6HtDYsa7DisaJuen06EbNHmGRZ/XixT86FgZgfdjxMPMN6VL/V4tBBWkqzcpVNtBMADZ
arSVcYvaRnpqNxNmNlbHjaoOz8pUnGOl2FoWqOyU51gZd0OIzyBjjM6/BqoCtvQqoybRqoNtbvaC
M3J1tyBpjkqyuULH5jyPPsTQOzIstLqWA2gU2och0gQbcjX8/QOBh6mvi9sVuJBOESDAGdUbN7i8
0GRr6RttEASk83Jd+LQFEJeRklqDpBAJRIhhBm4MYem2iZwimdCqmPjXLWfVAyyguNNJtVgey/My
ds2uM++t/rVRRIfC/+EA/rs2kNv5OnGZCSbOscF4CFrGO0VzejCvJewQBw1KdkBWjFJ+XH9rEWW9
EJjb/ihgbItIAXAnN34QhM6k+YW+68D/VuGpwdxp5U1JBCG4aEo5H2B1eWJRqO+4meoRKDoF4ZbU
Irm4VRA0hEB5FL/AfPF1SrWMpYM1r1uWWLshLrY6iCKIIqJfXjX5BQznWErVHC2KslkXbwJOW/yY
SSDC3HJlVLsEItryVbNfgHExn2I3JK9GgJVj5ozspuh0FBp/r8E3dd3oRUCzO114aTNUKtyRABRn
d7TfKhgUsdwxFjwHiNaIc0lGgQMgoTAEmSD/EaaPkTxu0rJ+vD6adRioxKB3ZOYB47xFWeRRWk9w
S4oWO702Io/9OKgihmwRCucosqSoQjx9VO7QGDvFjp7GMt7SzBZck1dPMmja/ncwnKtoY8LC1rLh
Y3HvB2G5HmS+Ee8aXCchWz6Jbq+iUXEOwqoClM/ngAvzm0idVVYcGov6l0Rjmj9iYW5I1kS2OWDq
UmQCvUq10fAKDo3vMbMmH8zPSKaUqKXxNTa1T9dtY3X/osFfx0V57rrmxleVNWtMOwC0cUR0PCiV
B/FbDYS4yr9JZUJI6A8UN8qa4a0wKwClaO1JC0eX6g9DmsWO3IY/uorttXDy+yJQ/00Mu8DlXJQu
J0NHEwmxD6yjTfzBDJ/DQVRotbqGCxTON6FBqg+0eXSW7jXsoUCPhzLmeALdFJXthyJh+1UPtYDj
PNTUdq2tpBgUC/0OieCu2Gr1N90UKbiJcDgXpbC+s0oZw1LLxhnmqLEEibqRPLY5FUWMsx+6iGr+
jAntDF+3QWZJaQAVcJwl0XPc76G0oSUZqJTcqQ8cljxO9u9Bfsr1Znd9D3yWf14D5hzkIJnMnFIA
Q5fSk+nvOkCvhjXITgNXVibSNi1QVDI6dmd5PYLVogs2ahc7qhY5akceBr28G1NZ9LJz3aTQUsbN
R0P0umNY44Y+N93RsO6bPDpQ9mKa35LKFGyTeSUvJwGNpWhQQn8SH4NpylgU6AYH9RGTnbhwu3xw
Yg0licp+yL6PDMXSIralVeNCISl4lnD3Q5DydYADXt3VuIJzxQXdIZFfN++19qs0BdHyeoZlgcN5
AKkdKa0DDI2U+yLbp7FbSz9ZtUu7+1HZKup+KD6q9rlk96MeCEKJ9RQZ7gIyHk6R9Pgkml04d72F
xkrfw7iqxjeq49T6TWQ4Wn5T5Ae78SjEEcsKVe+iQ2X23Jfr+Qf3s1VrgZuFEyRrEwx6UlRQ6VFH
qFS+Hj3/HRrPAIbu6oYxBRBWFnsSRlGQnYlIFvX8CVoUR/BJjxuGIpPr+1U0Mm5fkCwrZNbBbAyJ
YOnal6li2+sQq8f+YmRclGGYcVuj6h6uKD/PzE9x/kRw/F8HWd9xf1eIO3sJmjylccQ48Mbn6NK+
RphZqSjjxoKZw0OTHCaRPLdo6rgdx3o5zVoVkFkQ4ImNHYI8+3Z9VKubejF13GYztQBFGRaC2rJi
YC88Z0G+bc1z3MYCM1gH+htPcGtEUVsa6Brco076OyWloatmlt8NmZNb+uv1Qa264oUH4U533SrV
xpxNTit3DPJpQfJS4wUaJXdt6MltL7CM1aEt4LjT3QRDAlUawIXprzK+0Qu3tG4zUef1qjEsULiz
HbXhJis0oHTJtDeM9kNpVUG0fn0geHb86uGZTO0iiwERl6DwR3QiaWCIumPl5vr6rO5XSG6oxqzQ
ZvNdApbdqQ1NQyTqh/ws6drZTOUXsxLxmqw78wXOPN6FU22iImkDDX5B61/xlKVoPo03muI0BiTS
Kk9qd2aAijdRE8T6CbbA5exPHaW6bqf5EEFJVdWVh2DSHFwevSAbnCxBd6f9vc6inwVt5mI7J2vr
EyGjiL9tdTkXn8HZpRZMmdY3c0TC2kOhF8caRV3pMDiqJBK2nEd0cXwtoDjjTG2QDOH2BQay9MOA
4VQUl7tiU/ev0HDfXbcewbAuFUGTIAPLJbZbtQlBtAAsG2K9usAzrjqRudwBgtXgsear+3V9MCnp
YaTluNXrX6jUKfLUi2XPaJ4rWaS7vnq6LNC4tbJbkjRkwFrJ/Te1eja7o2q/9KB3yMgxKzZj0wr2
oAiQW7GkDiQ9z+fhQakwNN1MOiuV6lT5Tar5BrhDROmgVf/1d4S8Ko0RRTOJWIRNb+nOiEzDRJun
65axIgOA9VpgcFeDoEa5TzZgUDKT7+24hxAAAzVonqqdp7DhpuzprdzUPyutn6CYOD3XwbSXrAD5
w/g2rtCLXVWM+jnTAjfr0Cfcj3kKSlEIjQq+dI56+A1DQF//ySd6qU0P+o5GTgnIj5iGZ/063Mp4
0zPQ07tTqYzqmuQQdc0W0t9uAV8M9er90IAp+/pXfBK0XXwFSFHQ+TO3pX86soWDDIvUltp5TUa3
dAlxdJe84T8oFCM3Ru00/rv8o3HlB+mUbZtnHe2l99JJRBS/dhqg7+jPR8yGs/gI0KBpaiFhKkoQ
OQy9ssl1F6T/grGuoSxNY16QBUqAJhsjKmEaVJ4OEt6NWKHfhCAB+R9xuDgHStPghifYyMji7rQg
90tSowpflIRf905kTvXjdRZ6Y1+Hw0w9R1kbhkPM586cHOiQt02H1xlfGe5lMxOMav0otdGRC9pp
vMbw70NhT4Yg0WEpYBBg4FTI21OKN+Ahehqic5/tbNQoS03uZCKJo1W3sQDmrAO95yCRQ8EGdCjL
rQQdyl7yru+C1fNkgcBH2VFqIJTCVA4WQuBpU5iBl5BdrotMcPWQBGEj6KahhnvBZkIotYe8h2lk
0YNR+jEKLmREpTraMkVH/6q1L6C4WQsGFRKZ2QxV3uszq3QtO2kokqoQoXAzBzJcsC3MuTopPtko
DADjActSgemtHlQobv5soQGPKgcS9agV02osj6LgsSI+jWjrk0EWWt/azKcJeOo1wcl/0RIx1wjh
5REVpahkBfMLt7nAAJmkCQFkA/ams/Ew3plP9Y16F2xkT36DBCuCun34G0HddUtc29QLXD6yUask
o8rnHWnaW8Q3UDhL79Tw2CreSO+vY100vnOD5N8Z4gykGAiEcVZuwS7okxBcaLo7OeYd2u23xRHi
56+yw57LTegl4AQLXElw3VjbD8vhql99GB6RtdjUYT7TsGnpcYQcdPtkVZ4papBfTX0skTinbKR2
pvYhkFR6hEtux9bT5KNhoLJEgzLjBjqKbilK+q5I6H4xI43bhJbVhWonYYZrJz9PCPMfZeqAYgaP
H9Fr8xw8HJtZFyj2vgd+KHrd/uQ1uzjb/xox37YMyqxY7ig8tu1Em+DJvKOvtUf82Mcr3DbEgt5T
z/J0t9obD6UnfWscc7+t3wpYd+HWO4RNtme5dL/T3quNfC8dY9E9aR7/5RfqJjE/yZh5/k5mjlNC
U4ozbLgJ4sEdhcfWmoNaRlnculdZ2jB5xOGRzb1vqHFLt4GwUWH1urdE4da5YkasT/MRBV5JGQTg
BIozqatHH1qLWgomge/cL+XnSd729sYYZf/6ThYNcj7fFpEN2BJMFC4CXsnve6l0TZQPppnokXU1
AliOkrvU6k0qaWkCe0L6obI2dX2a+hdTMt2YvdX0Wc53Rrkvp4frg1s7nJeo3L0IQiOo904xOL2U
DmDTPvbst6Sw13qUPq4jiaaRc/pVJ+dZZmF8ZLwzlOexe2xE2ggCCP4KRCH8kBGwwbhqMrlqrLqB
Nm0mJqJ6Ei0V32k9WXZktP08afpGQvYBgUZr7Sv1tjP8XvmgyjFXPNlM9//TDNqcPw+joVPkCLCh
8VYhhd0p94b6eh1j/Yj8c2/i41DDonWRFliluEcxaVcitSO9WVZ/rAz1B7UeayveXUdc91J/Ebnd
PdpJxaD+gKLZ8gyhn9xJzUoU46xiKJCvmqVnQLXE+amstmqlnz2I2kY3OQSCUNqm5+3P6yNZnTtF
t2fOArA08ygyqp16ps4opemNIHmQzwEbPVXSvNK8DZE4/9/wuJlLw2lMaA//DuqWSr8Nkk0ynqj1
ngb3A3gMroOt7q3F4OY/X3hBIscgyDABNnYTCuP3VVI7USKoHl/1RgsQztUmYdfjeR8gQV/6tklc
ObaRa7BuUdQiMDvRYnHu1gwzqiYyoHKU39soz/Gb6cc4PGrqUWoEbT2rc/f3Bs4/JpKmRjN+gECF
hJ4x9gfF8uIyFwxoPeBcoHDmkOm45aNktHatc3Rb7aYd3tv36bnI8ALl4A0FAlOets9c6Zxu5NRh
Z8tXBeunzhvpIuRYfANnJU2rS3qVYAt0P281RLwvqF/8eHtSDdfySq9zjS1xJ3d8tfzW1Q6T4TYb
XfANq6WWi3wHz4KNPPCQ1iHmoYV2qZf2rvEwHOttt6M/yp/RveYnBWROS1Gr/Ho4uhg7Z1EsU0ez
LoFLc8eSHORajs1O/Qg+Ws3Ba7i8UZ3yB+o6bgsUzhNfpAKzfqta4M8Wv9ihga4niR0D33g82ylC
4ODUUx9rL29Gx3poj8GDehNMTvjjumdY3bQLXO5gp2ZdGGaGNaeQxkV+RD9Pkl+Lnq0FKJ9XkMXo
SIJ+hEHD6OLqBw2OBrrUaedMpeBuOn/sFQP+PPoXMKpRB1BAnicxTEHERX5puEPYSuTI2u8pknGt
kZGjFpUHrzqjv1P42be/QNWzqYq6Eaht8SEFuseSXRAxsAQ9mciRxvXm+orx/uiTOQPKhwbyYlCP
5AlpOlVpSFs0IIeM61+pFR9AfxM6zAoFfo9fMx5n/vPFsDSrJG1rg/pAUhWvn1RXalRQL32L/xXX
MLI+YAEEuaF5mT4rQbFUDC14KqTRRjmBXaKEPBect2vTNtMo2gaUbYyL/BLoFYdUxhHvtgPIjMPi
ZLDg1DbWy/XVWZs1dLzN1f9olrA+fexi1kjRSRFo9GcDN7MnUx7ZvgrC9hShYeDFSBNBxHcRzc6r
ZKvYPjAFVMbyTb5RF4N7OB6ZyySIFjZ71Cvk3bsJFrXx0ErI/5Az67062FwfJr/TPmE1PCfMFbmQ
VOTcZd5nZteGMu7nyG5ZDfRlk3qEwGFu1HdWc4jYy9zp7JD8+3Xci/omxbbwMABJFXS+zwSxHHBp
T2MTay00cGobXLDofj1J0fAm1ZrqJ6C4ddLWepVoN702fQEhLTrqbp3ED6GmfeuV8EWzquRGwuV6
m3RIOIQhCHyvfyIfruILUe+FbDpqHnTwvHJfyCS5ltCnBN547akpXvvs7frP590N//O5kyJLa7Qj
RAoITZVtIr0QFco69yyFupZXhO0/3jVfB8MdDzrN9KkAD6UTME8OI7Q2hRs0ShyuD2mN2gQBPv4F
NR64QPmGUbVuOjBNg6QVYueOTl6M5JumPUt4EC6NU6I+l/2x7jZycFZRRSfAXlkvGDHWCcTDnzyk
X/1cRrqclVpjOKryrkD6KcCm6Xyi/yYGCvb8qkYMYvS+3T8HSb0J7LOQ0F2/3E3zPoK+A2jxkczl
TUYyc9MaOhg1GQvoMHlJACXP+NDofgTplkK6bSOoRlNsY9MdSsXN8s2g+ii/kiav1+9UpKSiXQnq
qzFwEhViXXTbkadseOxRAiujAFZK3NKINr2F9FYQODl91KvdiHpVVOo6Wf1dz5DGlM5N8S3Vf9XV
o23d6vaWjvI2hOQEmD1Z+tiSQ5Zpj4LZ51vaYM1fhs5ZcxwTPMQzDL0ME1RVMGcA91mIHjD9dkAe
si2Q3H0wWpEeycom+gLL2TUdBkliPWC7cYOSlwGiEPojyC9hbOEJ3JaC+5dggfnc9dT3iVWHgIO2
r9PMuVx2SFBr0HSuivDEHD9kS0QNcHngfZnZixR20XSmlHWGYwymGxYTChtSlGKHgqFdPJP+ZwVn
SV1w15nQkPi6f4JxDMykBc44DS5D7FoFjxn7ZRsHpb0nRAK7hDclXjG+9lWC9PVG1T7w8IuuItNR
096R8JJcaOd+2NbQC5Skwr9uYhfXGv4DuatVkIa6kSuYfAONN411oBNsXk8Bhz1PoAnxi42KUzEV
af67Kf6WF8cEDzWNDOn2wUarRIYbwH2rQd8V4ukdJIDIjVqbopNtdb0W9E7cuQECUHkca8xjOKme
RFw7eY6jfQmFFAiBUDv0dPJgoToGFLZ2+Qoi9Hb40PN/2uv5OVmLr+D2I3TvBpIE+Aq5wYt38FGi
NSFrU5HTvQyTYJxzK50FAgcIRvKDle2pyJTBcFh5n6qbqNprOkSC49QBB1Brv5H8XcaEg5IOv74b
Q+7L9ntfQbjhSWAdM9LyzvA54MWXcAPOwciqaTW+pEZqhJa7FpQFWVIeLfVgBwh6K0/R5hj4Vq4f
ZHkTTjfD+KxLgRfSXQvmb0pHR20PFYjja8tPDXR5xZozQJk0ZW8E9XVjXmyvf/NK0DfPHjSsEclC
ZZ2/cUgJ6wnyYAbUlN4CdUvIu4Ty7arWtwMI+4NuchsQ+aMaV2kEu33VSLFkM5sKFMr5kyq0OjPv
4slwWtbnaNWrcy+Vug+9AVn99UGuW8hfJG5dQitARWQFJFBt42KQulK0aYxhb7aianEREncWgPfK
aIIESKEmewGOygkPIhq700VVRZ/yNpe29mdM/DGgZ6WFQja4nRgkOyj0mVT8lh2KdvLS+L6VcOGH
bwqhEyfdKPJW1Q5hfNRthCEvzH7TihdiTfifb/14Bt+tU7W3mZ26tPRzkE4Vr6MteAa9yMZ8bo6Z
uvOTNcD8zFosbjOmxlABO/tJUwpuoOfokYrchwoBH96gbRJV3wzyBApF4qW2/S0JflaVBFGsIN5O
duflTSfw5euWv/ggzm9MkV4O0K4ynMyE0uFYuIrcOJF9qlHRDGFPUCkea/mub0z04nvXDXLF9KHd
oBuodkOkdlH8nqqp1McpHEXWRCCKlM5Bx/yGFYJ337UhAoeAaxuXOvlCW0yqE3SMEXjgwZCoK4UQ
mqMjio7SsYFYVVBLG/zdYBuAxwVFfjjS0mQEK3tnsX8z4FlpBOSHcNP8G2mAwgI7AwW8A867PYOi
aDxlft6I1CcuSEdgZAaSGX9wuAAC5WQjjVLg0Kr+PoSal9vKiwYiIxTAomjdeAzCfm/JycmWOzfV
o3uzV25jvN4YnSiFvT75i2/hYoU2sRkkf7HI7ZzsMLZdtZfNc473aTu81Xq3ktMDMU5tKthp88/l
PINhoOIXWjNQrbtQW0fm11TiGTehB1MJXbsRpMbWR7ZA4PypAoHuWM4wy6l9E5LXQdvX6S7pX7Xh
Ps0PkI3R1RPKwK/vmc/E3rVxcb4VpPgog7EwLoOgaf41kIItkw9SdlfFv1kD+QKISvxzvnrYkzbz
/ZsqmbnPvwakRoNbqzlipLqJfRHou1RqnDyzBZfWecIuhraA4Sa0kqtoJDPMgGRj0W/Rro7+TW14
yDUTsiOCrMLFO/rnLlnAcTOJKFttpAKnVJKjQ2Aj0TPU2uLwF4tsZBr8NMPJ6ObZB+TMnbQXRByr
vu8POLmofacpU1AsgMO4jvzelm87LT93zBLsAhGM8nXlJpYgx8UwxsJ4qJtbar5NwcN1i1zdaIuR
qF8hQAAQye2AVUsmyZH70u1EHJuiQXDuLMkbSEMHQGijaKsNuFwO4cHOa//6QGYr5s0PcjAQuUGN
4ywC9nUgYTlIKZoUELdWmh+X6ImyzgoaG6X4CO1VQTD2GddxaIgBZop/JEkgUjoPehEIhLpVQNod
K1Mqh278bUTqLmt2ZT64JqU4gG/lqXVL9KtUhIGhaosu8K01PNrtrjU+bP1G1j5y8oG3VF29s5vM
q/Pc0/ujRL5baE1PGlGj7Jq7+/LBc9C3+OCcgnK8mE2JJmp9q9IRGZC8+anZRYviVpZAFS2NX8KQ
ZsdonGJX6uVbK2qFJIzzal9M3KxhPN+OIf7ELRNpcyXQwZTiNEOR+pFll56qVfJJCfLI6YzQRlFg
37u6TR8jlqaoT5kgVRkbKo56KMgoRLQB1lwy1F1R0glZMxSVf87cYmYkLFpFGs1wJvZuoz/SyN5C
FAqS8tm09uWAd07yKOnSPzfXL+vBzQNSbLjf5liPaCY8UE1wpNKy7fZJWlEHWg4FNHzBPnl9j6yk
Xb6Aci46TFUrbiSAppMPOhGnB7lQFaPJHgpjLdXxLPRskX9cDQxPjWMHt9s5m6cqvNyQng9aZg7Y
mQZqjWo0uVpwMmgE9qwbRm5B9PVbN9OHypT210e7lkVdAvMkwmGnMYZZni/VT23/rqi/Q1v2Cusp
r/YNhUjkdA9awbIFx4ohOAxXnB6g/5o5N9OR2tZIYALaNFI37d57aFJ2mcB3XzyS/2dm/6JwZyAk
8couGIFCccR2Sb2Nx5d8nHDaepr1vbIcJcoc5EhJ3sCm3CmJvAkNHPn4iGYiL4k3efOm2siUMmea
3gSzPx9Olzt9ZtK35iJmPt9Wo5UzLUbs9Lx9HsYj0/Ya23TQmxymXTh+1MEx1d0kEyz6WvoNM/8X
ljvQkgkCkyjgBCu4jWRi4ifwKzGL/QaanVXtWYrl5sH3jm6VqHJyhtcg4kK2yRnDLZMeUtVTiRsw
lyIN2VjHWvR988JfzAq6FxCKgRsVUl+8H9ZIGUmYFVPvPTrGToJCfLu9C8i+Tt5HUUXcxTv+p4ks
8DhDlPIQJD81poPGww45HCXunUjZFMWeSYe4eO6sR8M4N/0OVLxIPZ5Hkjg0/EUHL1buzULU8LC+
Jxffw5msOZmp0tF5eYy3rEVxIJs2ClxeGz+rkpu0L6OuIpnyVI74IoHP/T9c/Z/J51nVdKihDdCk
N5BVRS+dcWKgcTQDFGpRJ8X1qfiwo5+UbAQbgV9yqEeb83URSoqQx74QHgr6oEkgUYtWiP100o6o
n3LtG9st/Hhf/5R/qg45jTujQFXDdHcdmg/ueGRuLwS2WfXobk1cEO3uchqfTJ3trkPwjo6H4KI7
PDOOAw2gN2Ob7TbXerSyZg4jTLB087ZYbhseZh7p4pAuu6TSlQBzOOK1GqkeknVOmXh699jTf3rP
57HmIS+wIPepjp2JWVMb3TPz59QERbqoL/EilcSjcAEZrXu9lqFJ6iYv9km/HzyUbe2R9n9vjsGG
HbqH0RGZw7y3rk0i53sCWYmJXWOtkKqVKzSk1+exP5cmdSrTy5StrQlMfx0Q1yNUZyAwtzhApTXj
wWDQCpre+pvSTU7J3XTQ3Pj1ug1eOJXPucQTMgQ7sb9MnhCrQDTb6zpwSHyK00Mw3DILVWLKq9nv
WnkT4w1VgYwp+kAsUVfcqv2DPtSaaTWQuueMJRtQlV5QQEf1IWvxtGgj/KdbwQDnibpYuQUKZywd
JYkRzSi13/rTI2LVTXwoXrPCRzNmdRz35SN9lnpHf1AE56lofNwSdno24vqEzWBbW0q2VVo7avNv
3NRidNwZVWZIoE8GMAZQxGWmBJZ7QeC76ggXCNypE/ZFEcPnQwIVdQKBlLudqPPs4lXtPzYIRjYo
khJT5zuP0sBWp2xWIZfdfhs/MM/YlO60M182SNq53dl8izdgeHFQDH96Hp16J7iSfuaeL23k7wdw
NjIYsZWb4BpxB+8cePbP+FjtfyUnc09vNEfy0C5xEBGwru5vaBX9d8ycceRgfTLzFALfmUWfqE1x
sUghwj5FOWJObYQKNhsfWFh/lzuRAIpwuJzRaGo8NGYJbPMcoZUx9OxbujG38X32apxJ5EpbvKMq
frwhAlta9TZIeKO7UUVK7YJtskz6mlrzSsdGeJ9amlvaT32NFj1anLqauNkg31fDj6mBbB0FTbPo
Dj0vJL/QEL1FPZWi4zrFF+D2UtqrlYKRp1RJ6EYmo7zTOwl5BVYkJ8vKlefr7mfNB2CRIfgHuUE4
c87HQcJdaaIOA7YjR0kKx8xuJ5QkXAdZc3FLEM58gY0eWB0gkfYzRoFFvmOIidrqqW5friOtzt9i
OJzVDkM5hl2LBEgxgBm5z+Cv0WCRgim5eb+OJJo4zkYRDpmsSoHU2N/DcEeSR0L86xAXiZ3Z70Bm
Eu8iUB1CkRXn2nQTwmHSvO1L4k0n3Te99CT9Mg79U3uMttfB1vY7gbAz1EhR2nAhca+qZVnH81U2
C76D2zkhBYjRQc4n47L1XZM2pagad30C/wDyBM8Waws61QBUc81HDsEZzGaTgqbr+rjWt/Tfgelc
ojUZYlUZyxnnUHXuU0099aNCmmLbIw3jKNQTyTSu2+DfgXGReZEb4E/IZhtMNmbm67qXsUdNJG25
duwt1osnXzYyNU9byORB1vAtRQ1UIahOF/38+c8XkTKJzQnJfjmBQpNLQfLbU1F4tWpxc1j3+fKH
d8CvCB2t2ZyGReBDHqsGvILDS4XqO1t3Qmkfj68yqNqu28KqH0JrjWHiGU5BvuorYtjkJNBzINrK
KQ46N6ObLOydHtz+dby5jrU6fwsszgpAwCsZRoX5iyrU/Zj3qSZwdRdviZ/eYYHAXc8ya8z0agDC
3MRDD0X1mIdor0Gn97alp1QBH8pBCTe9BC0D0HoIiwnnEVycVcjyQnEK78QXkTlUYU2lDWCBqAJG
k1dKOhSLxFJlg/TFyvEiHmRupw3lAyNmegu9zyR3IdYRQZFv0itQIYC25fqcr7oUMhPjoxZVhoz3
1/UlKkRxURaPL+oeqerX/aGxBT5ZBDFv/sW20FIb/KhMRyhIyU3SIgWX0ZtM2Ae2ujcWI+HOMRwu
nRVPgAGTYHM0CApQAkk50CE2vdqgB8tmkaPT8KiX0Pq5Pour4RcEgP9MI3e09VWhjCrBND4w6FHf
qn7wDgqQbCcftfvUq3z1Ac5zJ7rBrm7OBSp32PVNGxtdMQ9Zyx1Z3VTJYx5t0fQ0lYJwenVr/kXi
KfZAKthZYQWkCJWwlQ6+SPV/M0Te0RAtJ6TKgcB03KmKjTpUjp4KmhZEw+A8jD0ohRnZWKZOQbEM
MB6v28HqgoDwCMEhSGYNPjTMKM0Go6SIhVnoyIabDh5lZym4o8PuOtLFg+/synA9wz0b/gw0ltxQ
EqZQppk5jkxrRCf+set+s7l090aqUH6T+722I+n7GJwL404RmcNFnf0n+nwKQTQLlfZ8mJXpSTRB
YSlx+3t7o2/zB3SkJY6+b/zT6EFKo3BO4LOC9oWg/GVtghHq63M5iI3gm9vkAUpWqQTNZRdH4fcq
kjbm8C0q7NvBeNIS0RvqmkdBtbWFMBJK6RrhfGOeI79hTchJgezCHaZjSn8MmuUYuRtlxy6BTMqv
64u6Cvj/SPvSHrdxpetfJEC7xK/abLftXpPevgjpJE3t+/7rn8Oed25sWjCReXsyubkIMKUii8Vi
LefotiHLqmriv80JlCqEKBXSo25ql/u5fWttpEGn28ge3SWk35YcjNxpIjjaa+4ZQQObm9BZWxHn
RCwGuVMoA4TqtiOnO3XYz4MocFkVYhroXsF7ydT5uRdiTz3o2ZFra/Q2YMBRdSRvWmr61xdwNfwH
ISuBOujBAoD6+V3TjGpqphZ7DMbZcW7ulrlGNNHegrjBzzs9iOroHsiljzOGQ0n247r0Ne+CmR6M
KBAw0IMO4ly4SZbCrAl7e6DSLU2Hofx1XcDqKmIEAGNKimqAt+5cABrq6knWED6gK35j4BRUElpO
qS2wCHYh81EKmzT4Vwx3YctaZpcWi8NQtHF6FQWIHBgjT3rkXVdHJIc7zEqpjENv45kRIoaNp9xJ
8x81CE4NU6DQ6rk6UYi7nYG0bPYVBqrdUkVdmfzQAUKaPXX6XW95RRlvW/sv651f7hE1PhPOAzD0
PEk3eAyJ3NRwjzS9mZdX2dwqIuL0NVsgmHACpz3mulT+vpS0BJlqCTlQkiQAAfGLHHezCFRnzaJP
hXCXjJkuiR4VEJKb9r1s9g9EVLQVSdDOTVrTirycc3if2mD0sndGJtiK1ccsQWBrER1pSBClnUtI
gWFCxwansrVf5PKW9PtZfZL670n0oABz+ygdkQVfRG/oNds+kcq/1CLE2pnB8jcj4CpC+7lDv3Vl
e4W0uX6GmOnyZ/VUDufwaCOPUyFDjlKbxSZW54dhemkWcm8uP3MMTTlW+nFd4qrh/VlPg7eJItXK
tMRhSg1QZ7U5KGAe09q/LkS0fJxZ5Gqr0iaEWgPZoE7vLCZGFR0tErzYRWKYdZ48TUqrHbXJgpgK
L85smoFP8YHibyWL2vP4OSbmEE63ifPc+qxkljpCkIGcPp1/LCE27BhWjw3qzDStXPCIIZITzTGt
nC6UmzACgGoQenn4jAdJaNKq7DrMBvmmK6zbQcSqsHa8WEWLoGMIoA02X9QKjXKcSMhEWCCQYWkB
zBLFUe/kiebMIybV5BtLKzwUuCf6qlZUEAivbCHQqdA+peJ8Y7aQW1nMmSp5DMAmV8a82lhuEv01
kt8NET/eitWfiWGfcWIpqHBQPbUgpuv6bdhNd51ef3aF7F23+5XjfCaGuxK7fqmHuIOYrE2Oep+g
T91JH8B8fWzKEHyHoozEys1o4d2vEpswYHp+9xIF5LAJBqvcxKyfdbX0o/4zAkuPND6xGdWp/AAS
6N+7rDOZ3G2M5rHRqDuVuSyvWZ6a9MFxtCp2ku5vSWd0BCh4JyCuNRUEM9xiVm2T05gJAhLpprej
YFjym3qhgjfJqmmciOH00aaGWqMMMVO3qQEV1gZZJDBy9qWclweQk2Hg6aPiMFucO+zCugK5kQl3
OBKniH3SIGvlDAiZMMt53QJXtcEsLSaHMGKAEse5oWNGHkeKiZqi0etBCzX1bibKl6wLMdBmqLE9
sridaXMNc7WGjawTuLUz9fusqRi/E9z8a2dJAQQxQSiOZeMnDymdVDBaYmBHT5RNGKGykeipV+uz
RwYCXOcJidNYhNSyppmCRlibDWhgCIr9/YmfSEYTD+OKZgjGbNklTV57FhkwHKEtAvXWHN+pJM4j
LYuF7qEU6kVEBzWofigGsqNF5OGm2f29TWCg/gtGQMNQPacUmDnCjKRIAleT6Y9ysmkS058bIriN
16xcNfEOha2beMVxVg5ACYLuLKSASFoAbWSjYxXtvWk5swh8c23tTiVx934k5Us4T1CokIJlAn6O
9TEQfxCNL69dv6diuHVTJFWmUBdijOXOGsmmLCv3+tasa2Lh2Y6jBAws7iRleQZqcw0Zrbz4nCck
b1+s3h+N/2IAwBr8Vwrn4uJU0eqIZYn76r7sd3PkT5PA76hrmqAFGpkdCxP+gOA4PznVNOTAbDKg
iQOP86s6xI/zzTfJzfbT1giafbyzblDPvVOd4pYG0v5B9hCvvVxfTiaEd7SnH8EdqjjPST+yj+jm
28l4lvrYlVvBlolkcFvWTGODGxcywJeo09dRARm1iBJlzfehIE8s1dAsHUCs54s5ZWo6AUkAichk
+ajy6DBo+T7VkiADdbFR246tRK1zfe3WYgkNCA0sOwfgVz4SM8omGTsKveKh8hT5NsG1UeclJhCo
a1Z+r6IgJlhKtlQX23UiktuuoVIzWsnwGHVu3aIjzlXH/OdQKT7oxYLBygXXsEhDbud0TPFqISjr
XQztAoBLn36EldTusqF9LQf5TSa09MOY3OaGbAsWd610ZWkmBgVkVI4wTc+V/pIhSupqxuqihSzQ
4ninmKqrDIU/WN0Wlw2ykeANqMPHYdCCCGPyNv0hS/Q+iwS+4PKcaoZuAPJcBtmpjovu3LTGLMqr
eEKSOesJCK93cfWe2K+mqE903YL/WBPnciS5T6esgr6LpUwbuUK+0LDlwcst6cdUhm9yqRwjQ1RR
uVQOVRodK8xSuwSl1HPl6JKrcyWxK2jc47WmTSmIot1GBGa5lqeEHCAymxCGzAR3PvUJYxZmCe1y
1TzKqenOmekRlWxqKdnn6Vtn5ztjor5B5y01RGCGq8eG5Q+RuAZPncZdtOYwDA0xEePJYNpOc5yU
OFDpgEjiRy6JOIxWl/REGHfXaoYch21rIRemho+V+Zwu6Y60NDCk//KYwX/uf2pxi2qUdZeYDdSa
I6Dgy/beKiyE49a2n8q7pJO9Juoce0n8635vrfiHlpM/cjkvVOCvgKIJuVECCoKscROgTxt17Qwk
O07z7Eapck+HAgjK8jbsu6e8Mu+seMQ0Vpdt6rR3lEGED7y6xX/cBd8DipnfrAGACY4PCgZZFAAg
wtS9ENW7WZAPWj2oJ5I47UerIaUSQXt9etc1wBpsMxS/0CQSYvjYHH5eX2y2hxce/0Qa54LLWQYT
A9Mr1jCgMwPfQHUUIe+WSArnfKIxNSQjY5aE8ebR143GQRAscOmrt8mJKpwjBaZQHynMoy9996qR
7hD1YDcMn8Mm8nUz9uPoR1GI8G0Fmpmcg+tqyQynHEJDWfV0jMXbbbyppE5wMa9FvpoJJhlMteG9
yqPoWhlwA0mKBx61jGBMzG2y/DVxGV6OpyLUc1c9NE08UQl+pR3oTWJF6OaPnsNl2Vw3uFX3daIJ
5ytLrSvtboYm+kx3TVsdleFRKWz0+IiAJtZKuuiW1VUZkxcamsq4vdFJ1wKogyD4pL0D+J/FeMxa
x9CeLf11WoI+vDNGQNMMTt/7rRBxnSlycbJOpHPrGSEsb/UGiqpIpJX6gxndRLY7Vnu18bP+w8SX
gPYucwcVLYKjwIeuOpET4dwqt9ZY9w1LCJRxg9elu5gbGvcezb8XBIRxAuu8mHxBGuVspbk7idKo
inI8ad1ouTUGv0LPvzFslrhB+PaoSY+Z6k2JoPdg1ZBYLzQ7EJiqYSfzJDMgEVDSkRIyqzDaFc3g
mChYgwl000PF6za76vxt4D+qCijCLkZshtnIMQ+O1IARDWhJVHyp1zFY37qL/orY8q8DQjZfzAyW
zXCpfM11LgGgBD4kvCs0C5Rdafarq9mwGQW6DSBMvl/XbTXhjPDTBHmLZagynwujJbEBOQJxaHzU
N21aHbq2LsEsRafdkMwmKPi0n11ct0Av60tPm2zqVOHylJuVIfANl+uMUNhUgcpgAjESI53nWzqW
jdajozBzdXv01SnbmQQoZUAIyrQ3OukCq7103efSuAO6DEB6ShpI6xbFq1XVz6z7evrrZCYTQjQ0
H7B8MN/BokbpRC0SAz40H3+Okznd29bwvUy6UpDsWdEGxoJK/RcNLnh4ztfO0IHLiDA4Ay7Le0so
Jt584Vz65Q2rsTYKwsofFpLbbP9OjpzSTyOgM9gxNz+ycLdk3ggfbmXelO7L8mV6vm6aayqh70dn
WRLkNXn+U7mTkYajANtMZ1+yt4b9tPx9l5TGWov+FcH3YVXqCGyYCiIAqJ7Rt9r0pSL4Wy1UC1EJ
Oot0HDGkgc8XTc07bULAjpnPjNzofQ32AICECjMUKz4YtWu2VKx/CACLXPjTJXTAqOyAMkD8aBc/
quGhnLxxHlx0XkaF32JAFSW/67pd+mDIRHIb8woA6bmYSpFsNYrLEDKT3FXapxjwhqW5K0G6/P8n
h33HieFZap9QuUBRbLbcrn+ai8Ba7hoRVadIG868qwQYeZENbQxQckU2oH6UJ11Gb8u369qs2DVW
DT4XUwcysXiPW8cRQCs6pk32NA4PhXxX63/vSc9EcBdyZFQLIUzEZH1QawdudlqiIelzEdXxLgNT
HB6geaLTCahFOCznO9O1nSHNbHhjqh5oQx5luxdUnVYl2HhaI1OO24lvjdOUJArjECW1ntFZv4Ch
8/purO26jdqCRQCsaqB4cq5BH1VzO32Vz6zvrRaAJs1Jw7siFmG5ieRwbyB1KtDuOiJ5beYezTKH
Wt9phnKuLtBnbb1QPEb5FplfA1VqTp8Or5HKRG65IXdq+TsbReTDX5nj88gWr3NkCYE+aWh4k3Ae
zZSsSp4GvOaqA2aidu8qdSyv9sP3djP7oJ1xno/qjRYYPiZOQdyUY9phuKEecgUOsiHo02YcQ+gU
mTeiN8xKHyU+DZuoK4BJRhDFjt6Jo2gwH1nMBZ5jvVE57fRN7kGqauUOxlhAJ3kkBGAQyUOn9UGa
PMhDu0X19Fuvap6sNK5JS7gvYLtcNzBmQBfLhZZOBVeNDF/JLVfTZ2FrqXhYhWa2D5d+38TKRquN
YMaxnBdRa8SaOAW1ezCgsnuHj4vLMkvT0YKdNe1Svc1WmNoA5LAt1S2zrM2Abqboo5v0tbEtpBxT
q7o+WM4yWeMNrengk37JbCc15xLwnb2NtmE5GdrvIXLD90Y56CIu4RVviCsYqNpo00R6nS8rzqW2
dJoEpPB42c76i5wcGlFT1KoIuA9QEwJfmfCoMBFA3JvFwi0/TE8o5s3ANhsEweTa9YtBqT8yuOM9
GwoIHVvIIM3r8q5jd9Gta/xW4/d+eMho4xhCWM91tTS4XoKZKY039roChUSJxJRrNDtKP2PD17Uf
12338h0JowVU8r8iuIs3BOhKjk3P3Db0R2mbfraGlxS3C/HV9j8EsKeiOD9MZppFOoNyJ6A+pMp2
jN9R5buuzsrZOFOH26S0n8dWkSGjjmfAdjDs69nOwVmw10RecsXdn4niwjHFqptQqSBqLH8q0k3W
flaTO9LNXypkqCjIo4ChgLjMNizunh9IbU29CYIHyZjvKzB9RXUWWHb81NqlawrBdi4sDuJUhfUY
fM3b864s6rIM8HLAo7T6yC+b9qfWAZJKkv/20cTEaOjERwkWzw2+aoCoSZFzMGCiK716LQbJGZXm
nkQiT3lxUzIx6Pe02YAjOjSYtieXBebLckOPAKUa2oXh23WaPMpm9LqkNPEBen/Iw+oWvAIvpVZX
zrCYx5DmoCfpFnCNhjXZpa0hmvO+MFB8EjhmgQCKNlTMM3HnLTcqJV7qKMfUUuSMUQLctFtg3Crp
TU6+XTedCwNlohC1ozUeC4qn47n2RRKDugqcdwDT65Vj0tPQDYtudJU5DUcXwJedKAJaW28d+RB4
KnDOID49l6iEudRoCjoc+2EacKuY7aarylbQx3EZA0AxPLPYocA8BTb2XIy8tGFTzh0UizaqfDMw
ivNjIYHIeEMzz66zTSPfmBXAovSfoe1H+hvwkMP+PhbVDC4poLkv4ZY4TWhMkwl+P31GImfxmo8a
6CyL+7vfpKoj7aKDcR/54PfZmrezwLrXLElF6sFAJMhe7FzUMQxq3Q7MkoiBmIuUC4BUTQXIJo3i
hsYYOWz5r1vUqkjWVQWmCpxcPvKMJovWhQJUtWkKSH8TGg3+fZ9ZJ6aoq+ryusXSohvof7K45I0e
m0Ni6pA1h9TNo20xJBigdOXltls8TXuYMT7TiFDVLnsqOKncopohTcp2ynJ3zFO8EdvJSo6qUrbv
YWjPRxtUGXdKaBq/w3Gyq4B2fQu0GlMOd1RWhodxBr3esqhK7UTSJO+IMmAcuG1aG3zuWo/u6Uwi
ys+IzXGMMdUqtxtB0+tkqlZtwzSm36NCnzOvlroowPCo8X59/9Y8AiwGj3lA0CLDw70cjHrRFMOG
uUoJkH6NbVV6MVipFoGYtUsETwdEnIBgxe3FzOjE7ZIxq2eljAG+lyubZlICGyiXc6j517VZNRHT
xFXBevxQW+dOHzXMoR0b3InjTLLBz8fI+JSGpk8dJHOTMCBxH/phW3ePGVygBQA1ND2ieTgH8PL1
T7l8McFuGOcFmmo1/ImfX1jmZDC0HsClWiABMXyneKWLblD/p+JRXwn6B+prN9bsAMwBUP3JTbJL
nNrPt2AG30372S82vdP7T+qhfircXvA+uYjxzj+Oh63SFPBASzU+DryhwDZ96skOHxnpm9E6FoPg
dbq2+ScrwdvYSOGwJLYSIBNHqREM1PJvZaxBuSXF2dv1Zb+4b9gMFtJuLC0BL8iDoSklYFlyWsIA
ZO3FmtuHFpHL34sAyi/yoWgjQT8XZ8vyNPYTSWfEXVVvuhrQsAAhLWoEuuxV4XaIc3ZVjt7EnO2Q
+YBaprJXfRv8cD3KSsEcFLehL3uf1/USbRPn6OZYSjGNyAyWPnb6rkLDZypYuq/c6tm7mNOKu6fB
EmFW7QgZ1tNr7C+7wUvfVTe6Oyju/bK9D50c88WHONB8GlzXTrignGswFtK0tQrR/af1bXkd7j4m
R9lgFPHmPt9MLkBIrgtcX074OuRnTThWzrOqFfirUJ0GS5rxORX3ar8XppdWRSgwdRMjlgiZOUvs
QXofjw2CWdmYN+koO4pigL1POKnKbO1i1xRCwNqJNoyLLmAVeFtq/2UZYFifZ/2DFj/zPjuoLVzU
nP1qFMtV9ASDGel2qfCSS2MBntNlXZcZzkmQzO1emsmd0mjMOLvR9q20eZGJNAYGGQe3zhJpExr6
k9zgGSnL8R7IRdKblWSPOQDDfGWWRNXPtWsTPU5YEtxqyLlwmyvbSExrLJBOtN+dgkFh6tRAZhJx
Q4nEcE4g7JN6VCqIScvbMPGq8NiDPHE2BE/ky3ogW1001JkYL0UYx1/PPUo8cVunOWbtrCQYqhIT
fskhmedvpH+JiuzYZMAeluOX3pSCIlt2hvp6/bRcoEoiMDj7BO6ZriDlS3MdnwDcpegbhnYTUGF9
zn7t36mS8zJ69EkBxtWO7Aag9QtuqLUoFsQ6wF5G96+N9sDz8GSgbY4kFyLLTv9l288wNoxtbJr4
Vz4KnrmrF++JJM4BaurYouQKSU1neCR9jTDlkwKFJgLfadyPuyocBZt7cSOyhUWhBnMPMlDved0k
Og+NxuJXdExMYDKYZq/pddGU1JorAlIeEsOY2zXIxYGYY72TZQxQdrWXpN8nJB1lIQX4xQQYVNF1
zNogkgT2Lz8cXIOKDjTciO5kihTLzTQ/93bQLAdbnjC17yqWJ8ZyXtuwU5nsiJ5ErjQOS0MikKli
hK5MPQWupvoxaLdaGNSqt5h3Ue3O8ETSa61iyqN3Stnr8p1Z7giyqddPyer9yWqKmCPAO97iDyop
WgYAy+Lbcg9ga0P/HU4P4EuVQmdUn8zQWRBbFp7Z3BnpXiu90IZl3aDXpRrfgFhb/vUQANsRIOOy
bCTq0HwPJkEXqQ1usdw15N9L+1qBkniubBepeoHm+porxPydhZoq0VB34jyuRUIaNSYktX7mlVt9
g/AhULzsMKjOgOb219FRAusudsit5LSbHrwETum+Rb7m5q4NrlnFT3fFre0B02Tbvc4IMobnZRM6
D5UXHiP/+fpOrZ0HA5aqE1RIMVrHX81pC8IjfUT4hjcfG76M7zHL8l9kMABsDe9ivHjOTbMFOl8f
1zAGcE5sLaM+WqWylZRW4BxZioa//bHNLLHCUP1NzjmOaQbEX4LcytgWBO0oowJygmJMbhq5zj2t
6eSHoQc/E9hTZDTh5lHxcl3P9VcdoGEAWIHw/iJph4tWapAmwyN1G75L6Ov6mEzPaAIpkApHE4Qa
azuH6QmMfAJkCA0c3J2rJF2P+smAp9EYEO0dNGWyVAqsec2pnMrgljSV+6qOFnZsqAfik1RFy2vu
JGVQF66p7a4v3wV+NbtaT6Vxd45lmkWEToEc1MB4YUJc7VjO8PZabnKHOuavEvRWCKJcZJQPi3tj
/Jq3IszPtUsInUYYSEKpDhkALnzrk7BEjhCf0LBJ5B6ky0mfCMxkdeNOZPCeOpcmXOKQEQJwZCMj
V7hT2+jDyltR0utCEsBiQAhhAasRxT2kNc8PXiRLujnEaEZeQmsTg0tGtXIvbZfg+sZdiMG+MbpO
1oSGXguN8yF5ocWL2ePgSfWODm9yuMlFbnXNEE9FsL8/ud3qSpuRJIeIGg8vKTwsph8vHh1kwKLZ
qJ76/0GjkzQt57G0OtVau2HiBtXVc3KMJsOfYxFE+apWJ2K4I9zXtVl3NY7XkvwAfZrVgI1QejHb
b0TaVUK4RPZfu/CPJ9K4w6xSjE7rI6Qh09Blrwu1nCj/jtg5ql462wcEjmP/lutdloh2jxkAL/n0
VHEGEpapJdECl0z2rS1vze5uWo5ychc/Xd+1teU8FcMZSW4D3qySoWCYPlHWmVe6re5J0nbRN4ia
Bb5x7bqxbBRVMXoFsljCHWN9QNMExViuC4DB0rUjR31LbsLHmTrhf7BGdIAg+QnMU3h89iUnxt8Y
ndllCiTJxt5ONpn6AKKU60vHPvZih/6I+LrZTkSos9bUY812aHxZxl9q66HnIG8216WsetcTKdyx
UmM11foRinRy6YInwpkH77qENVfERnEBOw/8IaS9zpcK3SWoLRgKQg3tYACZJ188UxNosbbxX2VN
wA7hpXKBbzTB0baqiQhvRgFhs+QVkvw9cMyoM1Wbrki9RNQyvRpZnMrkPLlZpAraRCBTooujF4cO
Rftu2Mt5MM5uS2/HxgWqxfW1ZGvF2QS7PzD9hb5+EDZwuyV1NGkixiqoqqUzyJlD8t/JjFb15kML
t9dlfVX0LoXhTY8rxACaOWfjcZbSPm5C1Exc3QW0vQ48ZQcwyuNzvO92WpDfLG7xCLaOCZzM92RH
0ErtEM90ADPcuqJ39loSDrr/73P4CTyzDNOikaB7cbA3QIf8Rv30GG4d6RjttZv4SX68rr9QILfY
dJzrqkygf2w69i52bI8+dFsLoqbnEPQJ1eaXQCJz91dW3GTXxcmRX8Y8REcmJIIkOnbAzetON0lw
vyDbj+mlTSo4mWtPwrMl5a6fqB9HO68hr/O6g3ZYBpc4qVM6xZ3uyj/KW+q8mI13iy2OLKeFOxVE
KcIl5s5QETWl2ZZfH9AeWzWAjZnBT3rzgrJGaKF27oAGRFDpXLFrA4gUSGxgEgAuia/jGzTrAX9Q
V6zpC3sbeqY9OHOKSU4z6IxfNiizgJYCREmwCkZ4jwZI2IMm+VNLlmOOLGbfbvXpQKynTt6Z9iPt
Cx+gf57VBkBtvm4Rl+edfSpBbxb8GiMSOzcIOSZzteT41Kz14/FRyd+QvhhAfWxOv69LYit9Znrg
PTUxDYkIGzOJF1nJlkiL2YLh2+3LEm+JRe+cNFtEbM8XdwGTQkBMC8IZUKPx/stQSWUWMTo1rCZf
btqy/T4BqH4jFeb3v1cHXWKqzN5iLONxvnCDBs5YsqBoKEf0R46M7qJSwd5chDbQBVxCeKIjT88A
mc5FFJ2kZcj7oTSFtjntqVtc20JZgFIghDwbImi9tZVD0h/pEgNIMYACPZemFdUMEtwGlaO4eTYU
erCj5plQEb/phVLIB8DOAGUAiDuAZPHrJo+I2CTbcqi8M5LZHdUDNQ6a8twMj2Upar24MDr0In2B
F2EqB3CaPFoHo+kYFgmAqa/BR7D7ff/Tv32inigTfpkfZi1PjPOLYeqhVs07cgnV8mjJY/fZcI5B
4DgHZ7NxXH8r8Cxf8eXZIYIg1rfJJmNYhxXnztRQzUqVVrHrHb1j8Hr85ycIjsHRgVj8wo////7F
HzbOzsGv4Ovff/7Sd/zCORxcb/vwsP182Hr7h+eH51/Pgsv9stcELR4IITDCh182gqZze8rrztBD
5IBw1bRuEASx+/WzjQQRy+UdwwShDRsldTx5YVfnguSxzNN8xuJ7e88LvABK+47gKK7tMJpIGBgr
cshgQeTOYqORPK/jOnZTZ79/3nvH92Dz8lN3XnzBFl9OjjN1TiSxA3RyRcsFVUISQdL+eMS2ub5I
FbYenA1pQM9Hwgx9ZkBy4FSJS1Tm2hhT7/uj570eg9/OBubgbj2Bg7xwKFDkVA6niDLkZZSWkHN8
f//49u0bdRbn2+Q8Lkh9Lvgz/h9E+wff3T59Vu7T5xNgx/HP5+zMTsT+5+H6F325sEvNGW4vOtHB
ZsG++GRpG4UYRdQqsBR2XHZ3Oyyv43rQfeu6AvUvg4Av9f8I456KowXUPqNmwjxYvxM8bnAyIcnb
egJRX/WLC72AYQvGCvg4hNPneslTS+eOoNvIg1vACQh27NgzRwD1oJ/Hfv2XtTyRyUWSlKRTj1YV
yMwdzcFvqQOOaucZ2mJ22/29edncH+4PB1+wiV9dMteU5S6QHtmZSE4hGB6wdILg2+bNvRU5ldXz
jqTf/5ZUP19Siypq1cRMPe8I8md40PsNLPW7yEwuq5vMTE4EcTZpxlmjyF+CXr1gt3FuRRK+wB4u
FgylKRZKYEBC5867lpSFlM7/7NTecl6HoPe9YHP/s/J/frlKd8vOgODq/aquXBPLHf9UC/N8USCW
2UfqvPbu63Prj7gOZrwGWn/wPAunwsFNqTsd/snwxxe89dzOn9zMMVEjKXA6PcHFRC4KdWzFT9aD
uy/sIhoXVf9na9k16h2/fsPBYYeH3ai4RtlhZb/hd/wc8L9fhwnHCT8eO8bXz9PXy+vKcvF4olId
1r189lVf3xZ4/9ze7CvYt+AXbgT2I/oCjZk0/wUqwPRYQhfjc18X+ol3LEtwn+uNCpPHeiCi+PqB
i3x0XqD9rXvD3KT3EIiCmos0FOo2aArFAJqNWO1iakBr2kgbbMgd+rlxenN2VNI7JDV8LaOCJ/dX
/H+mJCeM88pdUkhJZGu4/ErnjjrUAV2pOzi/8afFmfA7ZZGbD30dqL053LuPu8fNzveh/ufnwy8s
yy6An9s/P+y3D97D8/P+Yds7n9QbnV8ikCd2MrmPZZCAyDfJgL65wP4y0jEvgILNJvblsHGByVrW
/qJoRQsE6rC3Nou1xDvaFJnAya5sCQAVUa5A+dTAPCDnlOxQqmekjZEdUGzdQVtG7/Xl8mrMoFlA
jkQEHr4qzkRtHrO8KKHytcKmBxr1sGBmb5De9Rq5fkxzkNBRbP/6IbsEckFRBKaNQh3KZ+hJ4vSi
YyxrIROkNAYjAOnVyY0LFEDpIWSgSq80/N4WwVS8qNZmQr1Qfcok3zY3gu+4OGrcd/BWmE4Eg2D4
DjMJHVsFASIJrPweFKl6dQR4V1gcLDhOxa/B+2jHByIJZluY8+Us62whuDuhXaQqm1V8gK5EaFfA
BD0wbpzCQPKhkFM/p6HfqIZg+VfM+UwodyOEWtUbCcPI7abIT6qbBvCWQK6Rhq00vV1f4VVRwBgE
kwAmAi+wGNqQ9GpNcHIIyO8kuqkwTN/Enjp4YSi46JjNXCwlwesSbb2Ae+KN105LC6wtDB2U3C3d
Lh9elu5vG5SZuaCxACcE3cMyjxuSyPpQ1AwCNwLa/Tx5s/KZ0dfrK3YZiHBCuIAuaqJwacwZmFGt
JbeOHsqtL2m0f82BcuSbdqJvabrIT8WUAWWuqsZDV4HU25/QKLtLs9gQPYRWD8mJ1lygV0fqUsU6
5mwj1bNkt4lAZWh7Rri3hqcweiDxriZB3CMfbB1jw20U0QcwAZc7a4EhF6AtNh6Y+PuTC1HtUn2x
GN2TBTKBTnFzydf0nSkfjdYt0ZpcSh5pXGt0p/qnLkJkvMz+f+3HH+ncfkizPhtzDRMu5U3U3S5W
6Kjxhz174/gi20HWBG0j0HjdlP+I5FacjGk9FIwXQAvfs/Rxro65/nndzFYPJvkjgm36yZqWtbwo
FROxxO9y89OOb3L7blg2gyUadhEpw/7+RJKel7KdMWIrLZlvy/5dInKgRiK4pVVHeqIP58lJCmjO
ZmBSOtAFYkACXeq2axkouDa+JQJQvXi6czbBue2SFOk/BFrTcj+C/pTcmuZhAix85aXdDVXc65t1
ObnEyeM8NrCkjKSXsFtAsFlew8/W0bbLR/ZBd+UueaycZpN+g0F+/PUILuRqGAFDS7CNNlaZC9FN
rc6a8AtKp3qIxx8YfyOJ6lxXbs0+TmTw1c9eTZV8HIAdUqch6gCpo/bbcSn861LWQptTKRc+xJhG
cIYABzDTvqmj5vedJw9j6iia4PCuWSJaoJC6RbmfYFzx3N7HJtUbEgETqKz2YBHLlbt4fu1jNEEb
+zHcXFdrdfFOhHHHWMkMcxoUCBvD0TfpQwLQ5Wb4uC5kde1OhHAnOIQHRFQIIRauPXU45maQ6QCF
C3fX5VymFJi5AUQfGD8oQ1r8y8fuCrrMLa7wyjCd8ueEJl4gLHmG4jc1Rhuip0yTPaXEEwHDLhiR
1+6i6UfTCz5jVd0/X/GV5zxxWDWwnGKpwlcUYKobf0zGjZY9hZJ3Xdk1KUjI4j2Bvis053FmQgju
cDMFulK33AItm9i30uT9ffcfVhThNQrI6NpGYZc/wNUQtWMOjJmWTkBJfGsxSDQmgubhyxQbk4Ja
AqbBMQl18XKcRyWRCZOiyFLi9lmd6Y6WlfY2VWt0UsL/p51TLlnj09Tuj7aNcpOcACz+OJlW27ia
ndn171FCrtQZkpISFU05Ue/ZNFN/y22GQcUmpJPql0Yh10E7AxbW1+286w4AYZ3kTZYbEyKTRq90
T9cKKmILWNssQFpgloeRLKN3+fxMZ4WqAKG4w3i4onpF6OeKM4HEqZ8Fjd9roRYYIBHjaKgzocXh
XE5VAf5ZsrCQdUP7AHxRn0Bm1QUOd1UIWiSBAAJJBj8AGvYYbdYVG4+est3HNHKAZS7wgavrhWIm
5ocBYq7zSGXmEPX1ssSAbgB+ijdN743SOOZkzB5IcAUHaU0d0AFiMpoh5wD67HzNQtQd6nmGd2LF
W7t8GDJBr+eqAGTsWE8x+CT5qN8mgyFlGZQxAOqp9ruk+3ndFawLYPVY1p6Dx8u5BgSjwJToUYZm
UgtkyrJrN5GI5viynIEzCuoJ8HeAsgu9lZy/KRs1r5skAd5YG24UMBuoeNHmnmR6mvFMkxHDo4fC
lh0iQt9c1+6PYPb3J+50qOgwN1mKSnBd/BgGy9WpKjg2a+Z2qht3PBWQteZyBN2o+mYAs0WbAAsG
oA0RDB3zlvxDhA3zoA8MRW1MkJ6rEuqRZSdLDlAw6/84u7JeOXVm+4uQmI1fgZ72PGcnLyg7OwEz
GwwGfv1dRPd86XajRol0nk6kXW1TLperVq0FCuyE/4AiRYBnQNOnD3SI3cAu8xswjoeX/WNxecC4
YZjBho+oXc0C7UcR9TA79m4CMQ8rzFLykVfWW6l9Xja17Ca4J1CgBooLjDmnS9RRLC7dCjjfvrYC
N7oh1f3o3iXsYFo/K753nEfNfCH9/rLZ+a+ebSyuflxR6Ozh/X5q1WbViKQAK3Sb5MGEcH35yYdd
62U7W24vm1rKmFCBB/EnRplAOqCY4gnEV8YWoVzj9E4yUHtLC4iubHPZzNI3OzajZOx5a3eVcBHJ
Mb/c+5YcgoJUPqPxfdrlK7u3Zku55O3M8kyth62+/Orl12V2m9d3Xfl+eUWLD2HcTJjDxZiQBSH6
048UF2xsLdzGAR4jP7s2xaxX5xNovXYuAGNJ85CVGLrgH6xZ45teDCHAqiC8oyqJ8cJTy5XdJ4Sb
cA8u8LxrjWaPefs1efs1I8o7P9UJZKtHGGEye5OR/kKKNROLbo67CrKMc36pjqdoI6HDhHHmYNS6
nzxmhxoAQs2me09+402/4umzi50dqiNryoIsHY98WSEqdsaERFrvNii5+rH87iXal6ind4bzZcVF
FvcQxHX4SlCoAgLj9EMBn6MBggOTVVI/ygncfzV7JV71VuqjL6M8dEojFGVdQ0j13aJjaHZ22Hn1
Boq0K1nO8l7/+SnKAYzAUJrnHNcOdWTANRy9O8E3nSM2+bBiamGjgTAzUDTHzYCXsuKebWNOvIjg
OfHghXW7S0mYOHsXcP/Y+6bJ4PImr1lTPivrPAF5pRLHEO9ld3rlMfS+TPRp8GSiV265v2xuIbhg
kgxQC0BIgExTGQraunEmU3a4vh2yQ92v0z4d8eRNPLxsZ+FuhRoNWqOIzQAFqBOI9tBorClAi5Q5
72Xz4sq9o12V9t4AM3Nj4vVcr9SLl/ZxpoAAHx5Whnv11Fe9otPpFM0TLdPDAPHScsD4/KFLN71Y
G45a8EWMdqMCDnwaxZCUknvpmtvEeo07p+286wF5hT904K+FRJ0fZeTBtdmKjyxccjCIyT9IYlrg
NlPWNsXVEGUaQnUqzV2neb5AS0PinF3+Zku+cWTmd4f3KLVrWrN2xGwmwrMobW/rNgAb3HYwVyLZ
UlYCkVlAyMA+ApWx3/9+ZIhTpxP1BCq4qW7MgMZankH02+TXY24/akPLHj02Wj8i7ortWFbZNknd
DiQBiVuuzrmfta1nNCOaViiIYKgOoKpTv9ESD8ytnoHfkt7UHsi6pcCIz5y7+xZYPHQENPRTKP9+
ea8X3fXI7Bx6j7Yg6fJi6BMT+fugPfIKBzFx36rE22l0euAESNayWjmS5/P0ylJnNzuy6URDZLWl
lQe1+XOoN0O/M+1DTG8IPRD7nopX6NVyJ/ed9CCjlSfkUjw43mYlqOpaYZBRYr1s+Mb0b9Lc5lPp
N90VxDBj2vpsrci6tsFKXAU5FGeVC4PVqPld/oVPr0UU+yZmhmXxzfhrpbl5bzFLD8AiprfAlnu6
t50UUxVXcCOhx77W7gWxtr0X6H3syzUGveUPiZoCKCYwXQfyk1NjWTxEvcawNsutddTGGQAgcmQb
UdgQgTKiH3ac1psskeYV5qqftciwQknETFySU1ziSXG47M1LEREgA0jfzRRrnlrpo7LmqVNCd6wG
0RZx6ms73UHPz9OyHS/WlAXOZxux10fW1IpelVqxqBnI8IzyHmxKvsYb7nfiEcErSCo7lEUalo15
y5NtbYRmQA4ue6nTGwRprXjSiZ8+DKEWGmtkVQvpEn7X3AdH+QzwdDWUWK2Gkhp2YUBfNOP1Pa6G
lY1eCtFAk886g6DQJOpMJc2ipNHEHK0yRrJw7LOk8UciD2YzcbZlAxXPlz/tkkWAbwFqhBA0SjKK
r/UcHTOvjGCRNel9F7eok+lTdst7g0GqRKyR4CzddXiNzAzngBGDb+PUt/H4cDQgmfEob7Uw6kA+
ToPk5+U1LV5Ax0aU6GsPU6vLmRGw1yjFpFEaQBJjkztWKFLpV/2wm1BJKVP6CAlRjD+zz5UfsHTr
HH/HedePQrHdicxEPo9knqZBxb/33as7baQBsMSXwbwtEjwkvl62ueidM403ogZe5ipDfQFRqyxt
4Do5tDCjor2RkbOSgy35Clj98eifNTDPiZgiI5sArAEXZnuj59dkeNLMHZWPlxeyGGxQ/HIACoCg
u6rR5lWYr3OrOdjE5UNmaVc84c+jxzZx190lcRNeNre4b5CaglTtzE6vYt11EUtRUEQbq+PtdetW
9MadvLfLRpa8ftaz+s+I4g91iid60sOI4wygCOEgUIbkpvn9spWlNz8m6jGGBrwDpizUWypHMlum
GYZFert4bKQRpLQ+MJnstahGSLH3XU2vpfOT0H/Ks1BunQeo4Xxngx0uIMIUGm8zpShOGftqaK6f
NOa2T6IA1Im7wvkmq2EHlPbu8qLP3GWejZmJ4WAXExKq30dTH0EcE7TMI1TfkKDroTYNVx6rbgZN
fJZsdWrh7Gz/Noj+gmnPE39qtXwkCRliDwV5U2uYb7d6KEEySjGQRSa08ziFSFqx1bjcNXa2kmad
R7bZODAVAFagF2CqmOVhylqtm1A+H3oaNlLfazowUBgRdRxnq3XW68QkpE0a3zBfUMv929r6bB3s
F/MvANRRRYKXGOaYightWSf+kInnm+2a2M9ZiIGFudiCRoQHTXo19cn7eOBWD5IyL9rYyYEb10O5
+YfimGJGyR6pi/a81mAb9Tfc5fGr9aF/RXnDvbVjf1xx0LOzr9hSbryhTAzhxLDVk0MzxD7j93QV
ojf/kZPq0W8jiPwUZOFQrpt/xNGF0zYTm5o2ziGpOmyzvKv9OKZGQIQx7gTNMoDUZBbmVRZDwUcM
d6gpQ4fNkM5VW3SPvZjGzeVjeQ6MmrPFmV7YJrjowXpw+oumVAImDiaxYOTZBvN+PgQL/ajrrwl3
g8hs9oTWdxjk2o0OuFpI/JjwFfzXUmSAv87daeQbZyHJYpG00xrlrcb8BTlYv/DuIl176KiE4Oyw
co0snkwcSVuf5ZpAV6t8ZgsV3TadpZpqI7J8ExcwjSyyAQkU/9ozN91CLOJexBO5My39NvU0EqZT
tnJAzxkqZz+AvCnCEuIT3runux45XjL0EZpTQ+3ipev1hYUHmFvYLxqwIKHIuib26ZChh9hwjkPG
0gxa00ZpTAdC0uZlsLJu8oVG7O9eH6N3oVlTB3WDIrvS+Vgmm2zCX/JbVMtfKsoMEJjVSRO0pRg3
8eQWr6YrQGAuKuNFF7b2i5ct39FUM9+cKOL7XIxFmCb2dJMwu4CQbBSho1l4+UMXN8Nf8/XZaGai
kIOdsED4pCabOiN6PxoMR8+cQg1yJuhtRhNbKSieH/BTK3OGcXT2IlqCyCaHFWZdJ+lzJ5mfjcHl
43QeF2ED9xyFPiPeIOrNXjdFFU0UNrjjl1Pqe8CedoafQKnusqHzQ3NqaH53Hy0mo6WIDAJDg4mK
jPYj5rfU2kxgmVkreJ+VDMDoaTi4zYCnQNP5rDITdTmdCEIWlASd8r5noSDPPTgv0m0Ggo9ipet4
VjDAybChGgCmLdC8YMpYWdiAHpPZoxDrmfFjYZKH0vkhoMibodfdedZ2qD4v7+RiRJiBtOgSg7YW
75FTi2nvgkKEADPSjRvqPVpxWHZfSvKS9N87+sigM4j7po3/2huxznnMESL11ozYPrUqc3N0SA5B
OpmI/WBEyFCye7exV7ZzeXWAmYFfb+6tql2eVIiukbO8WRVJPys+WoxlR9cT9eMBCs4bk1z1RevX
xvbyrp57DZZHMawF5RI8IdUCt2cLEoFEFfV08Tp1z0N9Fac3AiP52qve7I01XZyla8xBGwuwH7AC
4eGvfMSu6urCjBtomYnXog8HK9CzMEItJvNJ+o5iWwyr7p1X7y6v8+xZAnc9tqucwxSYS02C5BxC
lGLHyLCX49r8wPzT1Zxh1uPBZmLA/EyMshFSmHmJLxin+7o9cLkfOeir3KByp39wymNTSr6VVbGL
vhJMebGAeoK791CH1It8xTnWVqTcwXE68qlJYCYybL8eHobsnYJwJho/k26tY7UUTzBmAk04oNgB
MVDO2SxS2pYSXYLBQirzRFPqU+exiZ47HRI0a4DZ32z36sfCoC6aBA7E2wBqOD3WBtd6DrJUJHiY
uxCGT+tnc8KX22j8sY3eKCrL9m0Xfx+roPD2FhQ+6ruE1BCc3XkgP7E/G437Rf2cT/vSDVlZPF32
16WtP/59ir+6vLUyJ0biwYyrVPf7cduQR6v9EGu0sb8nA852An0n4Cgw9nLWlrUarzUSkEUgrUsw
0r/LR4h5+xyFMpE9cncMEwOTc6Lc5BUie/6ttq4r0ILwH451lQ1vpTcA2xTo7uOwxjxwXrjFoZ1b
Yv/9NMXNOxAEQ50am8CL61EvsPkbyJA1aWjRl7TYumnYZ3vg3/O4CMu1tst5GgLjM6QPNQwAJtTH
GecQ2ILqGSp5iR5AfNKPbDBmrxzkpfB7bGTOU47Tg7amZZzBiDS+CuE7YkeKrZW8SGdfRPfmmpD9
edpzuibF6zkfnZiNMAcQQ+C5vm3dDVbl07Vn55L3AsqFhimoKVByV6qg3ajhu844GivrAz09NNNT
gmeLbXzP85WHwkLcwHUJNN88Eu+h5Hq6gySy04LZMMXSZzdu/II0flzdx4afWUG1xs698L1OrCnf
S6ZmnGuznGSWHiZe+ZImPsNIiGv6hf3NirdS/EMCcmJS+WapY5ul08Ok2VgbXXRg5wSD2V+nqVCB
OtpFJdxMMk2jZhb9jGXh8/wKeTC21feasOcrmY65+MVwniCWht76mdBBUaZ2bo/zHubPbDhIdidK
KxDQVo03dvnCUrDs959t+cncm2jaE6sJpe36lr71uoCxg4i3DcAURrdpIOI25J2f9FtkFJntV8m9
pH9/CYLC8M/PVbYG8bErTYa/34DNkALyZjQ7wj+khtbNWoq7tjWz+x2Fg8aTHZ3mLCXiH5UTttoX
Buk9Co6a5KCPm4Zta+uGGhuzehAu2ETLgJtP1HnPi2RXr11BS+H3aOVoIZ3+mlbPI6nr+DVAJGNe
zo5vnT5wMt1v+4Nbonsv37tm2DnOQ1mEcvgHdctj6Va1S6ahJtAOc2oa8YeBvpiAvZtgNE5W3vgL
cf7YjNoe06ZIA2kBzJTtO2tAol3vS77GSrwUN46rN0rcqIe8bnsP1RvLO/TjT7d/MS2odl7x+KPy
tkzfXc4ell4TRAeTkgUJR5DRqSjnnk7JIA0UyLuGBcAC5AAiVZs8uhpsDBjTLxZKKgIpzsp19vub
KMkEcCxAsqBggqlHtfpPCm3EyAwq5oXfvnXfi431YYXJZwWBb58dmsyPP0ER/UXcetdrGN+F7wjT
QOlAuQlQeXUCMmsEjwhUd2fBPM8LC7Hrh83lbV34igCWoIWCqtTMVqUcz7og9cAZ+mAuiFGEt3Ux
E2f5YLXyHRYiFqVr6sUL9/WxQXU6yDUx5VwPEdzGTv08rdFaO0zdTbo2tbO0d0cL++1OR3Gn1+PY
A9co3hNaHHgExaTBh0bP5d1bM6JkcwRzt2WJyB0k6KjRKLDoF9mstNQWEg9AZUCyPqv9whOUyzJz
tamw5o4NpCBv2qpDCz+9FhK03kUcxH260j9YiNcn5pS7gUG4K9Z0+Fxufmac+cw0fIxqc+/Kw16u
EcivWVPcr3E6aDaXsGa6YZN+T3tUlJr9kIWO+Zh1vy5/rYVrGpUrlD2AocJrFk+l0+hPnJxyAWhw
cA09012/zV+q3XjVHNqNd6CB9soC+z6+Kf30TvsGfeNNvUtvQgQcv93EKzneueec/hRlm3U9csuO
YLiGtByPjSthg7q8Wrnnz88ajAB8h4IguK3OYLbOVKATNGC9Joj57Q4TAQzJ5BPRDpc39jyIwI6F
br05y2KYKodTCniaXjPYMYxfGdmgjDXxL2aZ+r37WGCMN3FWLjhrPlinQfnUorJ9eFenRhTBonX/
jQXWe7t5Tg9s121efswDlezpRwHaPfBj9cyvhW+H7Kb286vqOd6CknGD0t5urcFyfk5Pf5Liyjmg
ucZYzJuNEf9y39OrVnylTliuaUyd93DnmvX/thtDkIobU72W5ezGk+1aKPJGEdsSEcW3hpWmW0YL
B5lTU30CLRc/JYaX7NyOZi+Xv/k55YPyK5QHkT4asZQufoUMgPWVmySgG/GR6/7DGNY+DzEg2V5r
e7JycBa3GdNMQCOjnwvhxNPFRw1trEJH9Vnw27YsQ/D3euTr4IR8bWh70auPLM2n6+gGKZxUb8q5
zp3JOqTQeOWurw/QnLD3ifzS24+2WCGPWDyvRxaV+OTZkY2xCVi0yK6Sm8kkaEfcR/U/dKLgQX+6
HqrStj0AHDvO/QidgEYzcIzW72ecmg483q/IftLZywA4efpP3+5Ps0Vx3CjW0xgkklifEaY5hWzf
g0s3Jd3oa4Iri+H1zwLVJrgRN25bVLCk2Rsnv5XTgzG+rxyA+deexaAjG8rlb2haDXHUJAtap/eN
alOgmC2mdgOQg+/0r5Ap1MZDr6/czwsrAx2igwI+qkiobyk+kiZW3HsZQ26f3hDjIXfei7/POFA9
PDKhBFcGWTvMcqJGlZUPwnxo+lcOYrnx3uxWwvhCyfLUkhIzB46RA7QI8RB9z77bQQMNRb9/wwjW
Nr6x7nwuA9tPvl8h57lvr6zU//VL/7Ym7HY+pDx3mQgagLgnbYx3KxFl9ABEGzo0gQ3Dtzrf3nlX
+nee+9lbtcPwTRJMV8Ovod2uzckvRLITu0p84R2KlKSHXS96yPXnlAceNFQQ0NNx//euemJKcRrI
fnukBiNa4OW/hPbu/kwkptkhrNTdGvzNSG/jaE1rcCGWnZhUnCjXbLsEHy9e2pC3Nd4nfdfQm3Kt
1zP/FeUMnlhRHKgfob8A4BesGJ9j/90CYJA+8eQpZ/vor4cSZz+ZCVwhXz7XUJXWgd7JNpHQRcFQ
YOz36MqxNojzG6tb+VqLJ/zIjn1672SyN61MwE483ZtOGNUv/VquMv8Jddvg8IggczHaURO2UnhJ
ZUYzzh9k5JX+y1qrNC8b8HTdm2dgMbFwugbLQ3WATDnWYFgbNzOfJ2eNgnbRBFRh584UgF0qyCpL
DEdi0XOU+qzqJzf+Fw+eVer/M6DE90QY5jCVmAJyikcdzXQzuyf506pk6NLnPjajuFWTcvB5Mqwj
aQ9T+Ua4n67xwS9FmmMTikclcRsnQ4aVYHBLY19ptfE0FODGzM/XUH6LX2UmOp7ntzFNoazGy2xp
tDr6aw67sUUdtAX3LwezNQvKYjIkK1U1d5UFrgTUgWpnJQtb/CBHS1Dug0bUKK5RwAC05JXZL9Y4
YOrmH844mjDgnkNVx8QxPD0fcTSVPBvQgq+Ge00LverGKn5d3qeF9HXWTf6fCeV6yZu4zewaJurx
TgCyTUMbeC6woGnAePKwJHTlwyzFYuA7ITgHuleA4JU1Ad0wD9yj6piMW+62oVnhyTViIP0G8ZnL
dMXcolMfmVPWJxyaEDmXcr3mRhp7Rt6IFY7Nvl5DVC76w5Eh5fKUvcd7SLWjDjB8c9MdZ98ce8Xl
FteCxhwkSTBoeQ5Z4LSgOkFB3qpfZP3KkoMdA4r3nKYrGdeKIVUBmHdQrCk4Ar8+7vviBVlrXgc9
cFnuinzY4qb9WZFKgRBDFEoY8wizm3zR8spvGjAUWCsusJRjmBQidBD/BfGK6nF6beYp62cXt0DZ
FPuNF+rdGwgdL5+kxYhzZEbxNEOkKcj8YMbUHzUI/q0xxyw96DErD5QAAXIedABK0KxSNy2jGSjA
p2LDtQS6NFloMXNvJPJal3dDWQJLYpbcL2m7wvWy0BJBlcAx5jrzDIJTCQJS6E0RT0wIRXfGdbFD
yTfUNbDGOjtrgPgOkGTDisnf/Qc1/Tg2OUeSo5c1IkXH0xYmzV15YE8v5QFKysYXGvCw/oXqwS65
Mx6Nb1aghY3mr1EiLHnNPJZKMT01/6fstrAKak0lDtvg3VfZPOy2lxowX4fLXrN0AoDDmPMHVGY9
lT09Eb01tR5OQGXszOhnP96PZK3+vNAUwcf7Y0Qlt22KsePFzC/T1VCLjUPTu43IV5vsqBMY6OeW
TyndtfnK4V46EMdWldJPPFpo2s5W2xLyxpVf218u793iJwLbP74ROMqAnzl1kMbsp3qa52vFoEFe
1wZP4M6CljsPOMlcETgY9S3CyzaX7kvwKsxz3wCpQ2Tk1OZgTZiYgDRUEAm7HH3bk2nvt7XGA8KE
t3OkaWIWvGa3mohQ2xshaX/5Byw6zJ9F20p1BA3kNvPmRfPqe0EO3PvaddvLJpYjzZEN5ctx2Ue8
nmDDcA8gbPdlA37H9CEXDxNKxG0UVtpGNzeXrS5dOhYiG2DeLh5PKq4yzzXP6nIYtZFK5dYGQ/x+
BGUaLX8z/3q6HY+03x1CVPhR5dfnTT4KLXphdT2lHVpmYCWd0nITa4L7SW4iT3TIyv2z+MXmduT/
G1Muhqkq82jgPW7T+mG0QyFfM2/liy3uHQU7B2YqQB+lDn5rcULyMpf4YLzc8UzzifcdD+vAcSt0
0J2VBS2egT/W1PnvWUAPGBgsCMK+z4n3dWreYzo9FqV+rZcecgVMCdh/DTKc1T0xLAnhVADX0Bw8
/WQNIxW+DdShDBSPPflilSKInSfNtoLJWkm0zgILbDloAM144oXxJxaBcxUj5pBp8qCb+0szwmJ6
6Ia3yw6/ZAUVNLSaMMSIbE5xwtGR0HuuQFWpx8Njan3Y1XBbl17IV1GT57c3FgQoFxgBgEoCYEiJ
WtwGcr+cWTEhcx8O3VVv7aNsT6u9Zl8bTjBMGxf6wKn8mpLrQqy4y9I6wX0C4jHUdNE9VozTDui7
ui/KQC+rICE74h1mxjemrfF1n104WCWa/gBDoQN/PlAFWvG8piMMjVMXjGl3N8T24+VvtmyCwNGg
BDNTc596oVnp4MFFNzfgY3yoWzxXkFn+uGxjab/A34Ju+ywzi0m4Uxtx0jHU+GsoiDofHhScydeG
p74uV8ychSXsFj6JDs+Dp4PbQDHTYWADw2bYLfu64hRcsyTEo3zl469ZUZI4KntpGTM1UFOXO4wG
3wDW9VmUxcqLZXHP8FrAvmHey1AJDwVzUlr1MBO776z8GPLI523Yjh+XP815JjVv2v/snCGDaldU
4NCGnbxsQ43vpuGbVV1NieknbuY79A5QUXBP5P1Kmnj2albsKtHP5DSP+2i2a4u5LBOUPfXT3Nv0
gw0w45NeasHlpS7sKPDIv4dnye/qw6l7lEPExCCyMkDsAsMNSKyEBH3PWzSswOLWDM1H7ugudpkG
nO0IQ62VF8+EWebBNWl1PTb1t4xgJOjyuhZ2koLEG8S2DtFBjWmdmuu0IusMC0GirbM3TCKFAuPA
gJCjn6+XtxZUdCN7bRZmaYmYUEEfEuoOmGNTvl5GDM1jaVcGFkjtZd/7fRJSZI8RX0GBLJy2WXAL
Ayh46+LmUhbHetlw1PDx0TR65RWAeLsGWpEWWRNoWVoRQCaYD0OVC4oBiiE66jVYdLGiEZLNDCOi
9NHKN6yxVr7W0s11IqesXJJDlKDaXsAQamFhlk2BJbct2bhjULtXRoaZ/AQ0T2GbQbZvumbWinMu
bijQIPh0kLSDaMGpt5S04pOFeeAAQ28bEO5uzNHeGGb1dNkpz/I3QKqQvf1nxlOS+sjujFzLYSZO
IEgYfZMWf7b1KhSmsa/qNS9ZtDbfkDpcEVOeyqLYwAeMhABViCY5ktIKqP4Pxn7GfRsm0CG8vLSF
GxPFPkwZz/ISNkoHpztoaK3O2x5Ls1j5oBXWDVmjyFn8RkcWlADC9bGJCwoLJO2DMu59yN482dna
TMjiQjBmBowfBGxQpDxdiGDlWPQ6ZhxbL37UyfBssZWm7bKzYxoJo7eAclE1TasY/ncBstsADDxP
UTUB6/NCIKdr1773XJYbs38k9i35qYPpvATO7/KXWjrTlqUT/ADkHqjynC6wtFseOSOgtal3n0Lt
uJQ/GMjj9GnlTC9FYAu6KvMyUfxXoZKNU0jDZAbsWOR28upwqFw/QpuB0nzXe4bPirU75hyGggMG
rgmH4gOCHkvtNOWTLEuJXmOAQs8XOx7A9FJ030huXdfCuS271gVMJnlxG/LE5CB9B42jQ2NL/Soq
+MGxG2tbC174aFS9Xt712W1Oqlz4ZZizQK4Hplk07JXz0dSOIdkIhVTQLPhWG7itH/NtXfyMIHEw
0pcu2V42uPSZPRQSQdw2T3eo0ACIozoMxGRlACltzFF/ELIt6ykACuKyncWFHdlRMj+Pk0TzKg3K
4P2rGB768qCDs6Jw9jW9NeptLf/h7sMbGxym8+lx1Dc9g/NqkUyQmntpYENWW9Ok3zZrfFFL0ebY
zLy9R+mKLUTaGh62z6UPEtyeYopDj75c3rulIwLKYXym2V8x2XpqxGNtUdCOYZ56uIuS26KxfY/s
oaCAaaRk/JeNOzKmfKhEb6q2yFNEHVv3Ob82GWqB9Yo3/H5OqH4+kzXrFjApc/fndEkZeMEltxDb
OAd5GtDD0sX0SN80vhzSg1lFW0faDTiaOpRagREsfxROeQulnm0/ovnApc+dXw7nK0FvyUuRTgKO
iKHec6UahPlIpgkedKUgoagrnPBfGcgcK+O1nAKtuq3XKohLDoTZOxvUTNBWwLk/3YiaoNSE2hq+
LS/SPbh97CCzkuG2snI3vOxGi6YQX9A7BH81bvxTUzb8KCopFlc10y0dI2y1/uIS+XzZzLnKM2xg
7BN6srgYAQmaf8fRmYAsglvo86toKp0dyZLXXrDbtv85Rp+WlAcvEYmPYmzg2PLZYMPGMZs61ExM
9zmYPb/8Y5aSm+Ojo6w5a+O21XBZB2Oz1UgXlCD+SqobwV7NtcHzxUj65+Copdh+snWZxzAVG19r
D3jkx8Z84fXh8oLWrCgHx4UszNA6sEIBP66/jPV9r/m9/IdzMLPuIODgcQQV9tNPaMd5n7ICr7AY
uFza/dQhCAdrpEXdXmNbEK0E3riWiC75J0X5gc7s1gBWKUZZWplFQxB5kMVvaA5MQxNvPPJ4eQN/
1yPV0HNsRkkQhcGhokJhRoNw9WuXOX29j1omMFTpkPHZjjDdvvUgIABRMpN0RVgbFCghp5ThSI24
DojX51qAlMConsC5LN6GzmAA7kUtJYBLN3C1MZHVNW0q8lGME33q3SavUQkwvOc0munBgCgL+iJq
v3L8ldRPUcZ9z7k37ERSxdk21uxe+GatFxjqElndg3UJla4Qh7YFsCAF82MAuo9sK5PBKsHiJ+12
i96K68tpssK2IfVDHaEx6LM0b3LQpgoSkMGpt1xAYi8WWuK3NirR/pCAu8kfueR3tBHG5LvuUH5q
HWHv46zr6TPCdcChYxuvKgzNIKVueYzuSlqb7lXWo31uklh/lrwf0tvOHt0HIynosAEHgow3ZDDz
+8xkXYgZ1hjUTbab7+wckgQ+1/ToLanpQG4T8CYUwEtY5N5oiuYANi6yHdIe2cFo16m+s0sKGkI6
puRVpjyGTHzX5zujEdW2sL263KZUtFVgMlte93E7fI9ABN8FctDqTeKY9dqw5dIhPHYhJcI1k5zA
9o7jUQAK1UZ3XfREUPTxVvHS80vvzFeBwaceqpguaBdOz2ELsTFAlhCyx+G+rPYJ2aT6duSv4Iny
6/Q6IgdL218+H4un8MikktEMXt+SUkNFpEkKUH5CALAHjXNcT18v21ncQ3B5z8PntoEzf7o02vIJ
tBmwI4ZmLxN7V/H0NbXcp7qTKxffeQcLNxL9Y+v3vx/dSMNYSgacPW4kd294H/r4CPbLYERXpN5M
06bNHtNmDQm28MhAYQlvXWiuzJmEp0TqTAf1DGs5inT0NuYPlbxthh9xMo/Sp5AlwIFlLzjnvoEy
AsYNKjNk2bvIV2qU8zaeetDprzBPt1kajReJBL+iz3qI9Tw3YxZCCzmIklDWXxIWsHbl3XruQLCI
Tj0YPNCIhfDMqcXSydKBJaIEh7MT1Fzb2swDM+yamYXiK+zMgyPQNXeBsFQcKJK9W+dop4EXzX22
af/I+qTZiwT01xaUEwszwxCJhUeeYM2BVZxvZujhimud5xdgDEGig7qXZ4Inbv73I8+avIzWbK7E
sra9RS6b7KLC60IxAitHpxHVWCcxXy6fnAV3nlfuYnPBIGLgB5wajYwhL4wMRgv+xujPDDohFuYb
mfZVK773491o3ozTWt9m8bMeGVWuTb2I8rix4UiDM+1Tw30XSbetGnsl81he3NyCQI2boOumLE63
uBlVdot6ALq9RXHX0JcC2UZx77WB3WyK9raI1iAR57EIG4opJGwnWnAovZ1uaMGzjnYNXLYtfjZt
Ng8wRtHol9rPy19ucQ+P7CiHMaK0GnOCtTXtVZV/iGJjyJX0Zv4MZ+f9yISyfU1KO8cosBTRPE56
5Q/jGvvV2mYpjuCZLXGSEovI6hRbVBwy5j2S/Nozu7UW3mLwOlrMvJ9Hp6uovRQtFiym9O418qm1
oHsbDgB1+JEB/F4EvrA1gP3S6nCiPOBHZmValQgIWMRukBh1D0xhh0lxP7K7smdba/jrZzZyuj92
VFCdTFpr1BPYSYzyGvyaG+Hm4ZT/9cgghiGOzaiePeS93ekw02k9AqW3SYomrIt2ZTXnfEaznRnr
AnphNObV97zksma6h6przeSEJoqM7K0pOjb6Qwbw1G1mdqiZeVy7YzrrN1Yzlt88WfTXJqjFGSAl
45oew9JZA/OGgS+JuIy76NR36p7WlOl5hR7gkPtNkQN4z2W06Wrj59+f6uO1K6caxAw2nglYuxf1
z1VkfLbEDkn1fNnK0lk4tqIcbKNsp3qM8CWJ/EIFGHgqA4wAj0A7JPqE1PMdbfvLFpd2ELML4LeH
hCESNcViXLOsTkyUuBnzom3KdeeqsvoMvc18DUOyFLUwBgogIaaV0bVXrlHR5iKuZlNdZ91gcv6B
lW5weTWLFwu6YbOfgrcf6JtTh0iiLBWTjj4HHzo/ht7cuDf1vei3ltgY9MF0E190K6jFpWiC7cOU
KwrOSAEVmxpkTsd6QHEb/D0+MQRkJv6PtCtZjhtWkl+ECG4gyCtI9qbdsiVLF4Yk29xXcP/6SSre
PHejOc2QRwcd7AgVsRUKVVmZ4z4zDM/Mm5XVOk8Sqmj0hvKIrqCMDwX30+GxxK7A1qnlqChmfCLu
hN481XwBoXneH/L6x+XZXBzYkTUpS8gyMNdnGayFSBtb+RbgPuRVBC+ilRlc9Cy4kRFJQ0YT/kUK
88hUpyKfxzVSxbVoAx6QDH2iaJsTxImZ6vbjsw2s01gNN37KNn78ZZJE+DZ8ANLIQIDOu+d0ZrOs
KIOhx4UX4pXtZx+tFbqZUu0VO1pZw6UzDk0xBCGo95xzVJMc/as2AbWYHevdT2Wc+hrsIioTXBGG
9VaYo7ijEZilHYLyJJ6DiBH/4ROgFYlIaNYePCvlRpNp5VDvmSEtd53Vb5SU2809ta51yDsMEWfg
Fbq8lZY2Lso/loVy4MwATk+n1zKDAdptUQFo7dukIoq9z4TB0efG2eAGIlzxA/M5kAIkrCXeJfOe
muU7Ts1pVVFmY4PmRK21qqsKNPWHmNRhzwcjjjwdWZBt01hijcVl8bkCMgZTQW8TiDblG5JGHQaa
MGRfcx8aIf02Uh8rsMjnr3S8i5K70rgzze1UNZvL0ztPnzReXMvIpoFbHXk5uWtEtVhrBL2JgJC8
EUO7ypEdyYOVN99CzhdgcNTvsHwQc0DLxumsmrWfaTTDIjKwp9UjmHDvh/jBzJBT24bmThHXmraZ
IlCHIZZSX7I1bc7zUYKLZK4efuqDwQue2i+wv7pQD4VToR/UNysHhT3AVdzLc3m+VU+tzF7xKB5N
6xwK6AOsKPGHUD0BdoTwgybeCOr1eK3xeWHHnFqTPDolQ52xBA2DkHWDWgOUJ+8V5kZd67YozRdu
i3wea56iYE3RZ20yJeeutZVCaIZhNu1Wi6+G9PeACs3/byqlY9joY6FmFWzYGpKWP/tsD8UPy8+9
mmGjmCvAjXPHejKVMrkRHeuo7eaFyyyPtB7ykQqynD7A7lrnjPbVQLaXh3dOJ2idWpQC79JCnhxw
YuGke3/g2gEycuV1c2V7KUcxZAOqY935Nm5+oMZ9QIGZs5Wteh5RndqXglIKVauwTDBikjRewJjT
5CuO5dyRzhbmgiSuGZATSke+a8lc1orF3CDYhntmXzXVU5h6SAlfnss1Q/NQj04dHUhVZD4MlegR
C39NyiEHJLx3W3MtZ3ce1ZwOSfIiZtdnIa4BnO/io+i5ycDvyHjx5S7Uz72BjK4FKTBAcKWDPcYI
4VIzEQ5qx6APByu9sb88ZcuO6q8F6QTjZalNlondN6G6MEYV7+GafWZcdwXhaQBKtZ69Xjb52QJz
etHMk/fXpnSiLRqGNmoFwony6jnRUAzP0rzyFDvNdkyUhs7tAJcEShLJ+BK1wFMnaPS8MlOGynwe
Ef1dayfx0Q4Fua4Na7hW+qF8NZow/daR2LiJIsjTcQjxRrtsEo0bl9BGqNrG+pP2KCW0ozK+Q3Mx
RM5xMNwREh+2MzYEpJ1mEOwCEPxusoaC5tEq7eSGdUF3w0bgdiPFHJ7AO3wjgBvV+FgYg1vZevQB
orJyjwQf3U1MGL9DpYodrU+yyjEJ9WJ9eFRKlm2Tij7qA7F3RqFRDwJ292AnWGPLWTwDKNvinAED
DGTY6RkgucbqVsvxhlVf0JI5gpSHoX8tuR6Yd3kdF95JWMcjU9LuNOvetgjJ4JljYC9JzEMLII0X
YsSOyq6SsOSK4aVrz7MlDw1ADgrvyBsjby7tWDQZxiQ3cCZG6KbVIoWCG1hiinZf03wbgkp4zIDg
bZTny6Ndmldg4aE6AcgzjqXkxPKuY+1oITfgCxx29tABbYANIt5j375RgCi8bG7pZj02J7kyP2SU
KAPMJcpDD3CdsH7EzZf5sTCOYyOSF2O1ZU9FN+c7it85kLqJ26UPVQ1KruJK89dQBQsPNJjDFcBm
WgBEYJK5CGiqcrBLYJUA/kz9t97iZW27us+T/nuL8yeQCge81R4bpO3e/2FCkSSeraNLQ447wRgB
EZyiEYg7fyE1BdK752ZN8GHJmQLj818b0qJVGdXrZKixaKjxRdO2DzSXoeExf9HaX8ZaXWNxiyDn
ic5UHWB8GWNq6WjJoz1Oeg5yQgUVP+N9oMVKPDR/suyr0bD2v0ZkhGnSQ9WAJAXC5UI8hTnd5LXt
/cvK/DUhBUBmOZG8JRgH2t+80CK8GhvH7H5dtvJ/BMn/vXXkkYz+xEDbg1snDzxSbqHRxTOUfqn+
s5plzK+n4gcDT363dsiWlunotjurco2hqrUFQoXcn7g6EO7DJSZfbhY7jRQsKYoj6OOaigResRo9
SluA5zah//tfphCEyPOjeE7fzkM9iq+CyjaSHKQoThs/BtNW6X9MdJvg/e0H2yzaEPFeg9SgX3GF
S6cK+JL/WpVuNINohagHWPXFW4Q6FoijjO6KdHs9eUxotmJtcbmOrEmXWsoiYC11WCPkJdI/jASM
b6s357yl5VN1PCTpDhuHIg4gY4S4rnzw2zvNvh1QgWmLwxi6AqgFNDz1gZuUa80ZS5fY8Y0tLWAZ
2mk6NbixWe2jBwUq41F42/bBbc3GNyayfwj8AdKBaghEJCGDI5mz9caOohj+sFOfGlDXmTHcbuxa
JV4x3RrUYmmbHBuTtone6JNWJDBmd48+wCUACPdohEpBk8z2YbOSbVzaJgiyAHhCKACfLzktpNdL
5qutcHSt3AZIdcUD9fJk5dKav1neJ8dWpFMdKzEtqMClVdi3ftLgnbFNtPv466V/9EEfDUaKbdp+
QAF6gplgyqGQY2xF1/JatzZlovEWfeX5cKeoa0yDa1Mo3ZbQmgzsvp2tai92+0drDtoaHnZt/qQN
GDFbF5oKE22D0s5ojyB0sbSXITeuhPrtsndcHA7o1MEX8SmBJzkO0IxmTWd0AmAi6imqdegN+lJH
a2I/i0OC9OHnlQ+9LclM2RTxqLYwQ/F0QybUvm9L448eFNtsGLaXh7TgLpCsQzvQLF2EMqc0fXUc
oYyf1LVDrd0dsJeoGNyiWXLF4y6EGCdWpIObj0YB6JKonRT0KkAj1Gth2cKLAQZMBQTPaG460wof
zREU/j4M0ES4WczQ6GFsivb7VFMAXchHKEC+bPkrNAYL/ghqP7NaHRQx7TM6WBsdSHpQNzVIBRA1
KdB+Mo0HVoY8zq+b65LGD5cXa2FjnNiT75QAFU6fwB5BoarlsSh2abafRLIyroUMLtLvRwOTnu95
aJqpCGFIrfalsaea05jbRHiJ/cT6jQYq8DTZDfGWQreraS08Ar+s5oLO36MvkEvieBiBnEvDF4zj
TTqOXLN2yVqr/9Lr9sSI5OGzoMXraF6/hIyeP2RAMto8GsS1QDN5wmKvhTcJ1f6xwJNn5Uj8H8bR
UAOhQ3BrKdKZSCZIOfZai9ojgkZaJJxYmzR6zo1HQQoONB9acXhMVswuHpS5jec/ViXfQspU6xXW
1Q5rNyrUojQHj8ONUm0DoHmzZJOsqSgs+EzM8V+D0p7tfT3PyIRh1sBEWXf2gJLrygNmcSqhvga9
SDTL2KCJOA1aR4P5ZVD22K5K1NwOdji4aN/0PYhWZ+5g5yXXTa3ldqjFnBqTyTujWGtHXBondOjR
Nwq2R7QZS440MwHzSgAFdYK5ezPQHG26DYu3yw5gyVsfG5H2DEnRGz51IxqwqgDyAz9Tbav4rs2c
vt5etrTQlAF6v6PxSHPaKHYNXnKMxxxA7gQY9kNEn8PycWi20PbjfemlyU2YvuvKdmp3qLlOOo8i
AIBfLn/Iks87/g5p/zQRKk1pje8gYCsv9adcGdEVBpi0/XWQCEYMyhhEsSBx0eT0QYKyEQ0rDSPW
qTMWm1EjTrnGqL2ABD21IoVEoV2GqZHCSkwzNNW7w/huKQewvIbV1qdXHbRuQDwZJTcqg6jtC03+
+NO7WOv0Wrq5jscq7daxVJS+aVU4n8hj6K/rC6etKG9Cxs0aecvGubyKi6cDcDqAFKEEBkTV6QkF
L4OfEgZ702SXbioo6jtMe6PNKqWKvhRrADNOwYcFuA/W8dRUGlfhDFVBKMAnt/IGl3JUzJyEJ7cJ
R5GHV17vRYcW4gF/6t24ia7j59+ll91pt5GrbnGZPYOB7lrZle6/zMF/P0yXOnmRS53hZPiwynqE
CDvXp32ir7xZlhyEho4b+EE0Ep2120x6P6ZprtdOVj9VCnxEvGvGA53QmPxlGkXc0MemJF8Uof9h
mHQMpxGegrpFoq2VBZdW8tiC5IKyqkn7ZIKFIgPTrFpBvWhlSRZvjmMTkneJhwFCSR1MRPGe1leh
4fXZW6jsYsNrycEX1+rXsX6YNkCPgFGGNtOZfnZb59kYq/MuMDaK5VXRtb1m4pwebV4a8BAD0AA1
IbDinB4B3wjxcoixCwpeHcRGbG3bFR/R9nl0203JM9d3gJocQOXPxa7wyMp9vOSyj81LO4MUGU3H
eYgQiXYU+GlExsw4RNO/2EGsP7exgS1U5mGzzF6JRYRhoiEiMl0jfjeLO6o9fv3Yzi+K/7Uy79Kj
jJiikd4GGggOG5pzJtmZ6PoRq7xa8/tbSgMgJANeCzqe2txveGql19KWdQXy9LaV3RJwHYMn3nry
gyco5eq0uErs+wz2DWtjp+s8iJ9/XjIP4DpSwAbEYkASIUXC6WgGoVqMwtGGO2H07sAeWPhMhw8t
/w5Rv3ByhXmA5Gar36HL5fIELxzzOX1kgXYDBS1V5g9Eh0lSg71KOLVCfllgFg1mPvSv20BnKRi6
oISj48F2Or1t0olmtE3kTssOcMmRbihLHi7bWLhTgflHqh6hA6oPMiey0qtmUnchyOUgWz5FaCYx
eG39aSNPDDWP1oi9Fk7ZiTnJdZnhCBWDCeZIH298Yt3oZOB1h5ieDrvLI/u8muTtAbQSEGcASpmA
gZ5OX2gZXQ3CNehqHgoebnoHPG/o1OWJ2x6KbRc7E8RO3sFPxem3zgFYy4l54H5kbnINGgkOmqLN
5S9amuujD5LvUmKnRj8Z+CDQOWnR75GFLlx2iPa2Lrgp6/EfHsQA/BlzVwfwm6ocG3YBLQyWwx4o
3m1OnMxwMeoP8TPc2Ql/gUBcwdYVmT/7G87n/a9ZyfdodYf0JPCwzlPmDQq6/3m7BSCQ+3vjPrqe
duiAvkLfHrc9+xUp+oy/2fs3sfMDrvNgI95vC+CvN6Pje5enfymKxXwwwMjwdJ3BrKcbImgiBbVK
fJj/g2zK68BtPtqKW65/HXhqzUs+csQg+zXK3iVXcWxWOzXrQ2hQnXSYDYTOVb3j1vPlgX1ysJ/P
+N+BSX5YV3roCjJYGD46V98ZXnRb3MY/BaR9/EeKHDAPHo2f4MrkgCO4B2iV8z//z0+QFj0rIXIK
9c7GGR3BW0iiqNeGW/y4z24+Xsobuu2ffUiJvYH0mVN3vLKcFfvz2l2aAil6sLUgQG0VU0B2N8Nd
9sdyih2FnO7+42exVWKOjhvyajxaj/aWPYz812XzSw/Pk60lRQ9DDRyREWH49O7Ocsxt9666ICri
wcOH6pRO4+lOPfA1zOLCAwVcCuBPBioEt5Hs4eykjMpsShqn9T1RbqgWITsOhlfTRWFUaW5IcEDp
EBqTVuMor1HoDWuFgMU7WGdglFU+qZPkDMJYQmGB9Zj3qcHjWge/ugIaBAWSDtVW1/eFja4nHqAr
PstvJ+u2XHv/Ll0oM9MIxk8hbiXfkWTQpsIAzabTU/AHu0G8z20oaXRPlxd4zYx0hvtZo0woWF+f
wIVVxTVI4D8Auv2mNv5KJ8onzv1sK6MFBY2H2qxQJ7mpMAcHP533kn3nO42LhrwHkFDuh+/Wd3Wr
77qr4Ru5yf880l+IOja4SjbCRZeKI57XTtWyxzz6FGnYdSxYHxDMbjLi2HZ4A+NpGm8yBwR+gzPU
jsa7rbKZDmx/eb6X3jhzzAO8L8RMZ6rmU6c5jKoSqkaMSWhGZ2LDlmg2OsKwtEM28TAa75BgfWsa
3dNEv+JMlhw2UuMG9hVe4meljBRicBDYxbHSghtf+d353y4PbunYQoJiRuRDGRrB6+nYlJHafTBf
kFo4omsoKAsWbAY1SGO07wWVd9nawusaDEyI75DRVJHylWYSrHFhzhTUdDNw3TbEfqxqy4kgM25F
r125loWfgypp855Ykxxh7au1GUQz9ioPnDwF1Yvj+8wtzG9JL3gibgx9ZassW0TiBdJ2czFeGh8w
O0aeCDg8FqWeqPFONJ7jLONtpj/27Z/UD9A5vFZUWyo2oKV9lnpAfRJ4L+nKjY24a0wKcAhaYgS9
1SCMomk5ZPyg6rTXUo+A53tmHAjeKBTW62Rf6Svx7cK6ase7SAql46AS6BjBLkqbZp/X5qYRujda
nZNEBh/Dl8u7aPFMYMsC7QnCMEA+T/esYNA9a/uiwVUSAZoorgclXXkZL80p4Pc6pNwtZDSRGT+1
EcTFiL7ssnGKYgQPacEnH5DL2vISv7jq8vzg9wEnRrRjtcEn0YJjHHrb4HxD8/qaE15y+MC2gkAE
Vwt6uqT11bos0Dt01Do55IHLoXFArHOVjel28IedmmqbPE83YJ5RC9PJFH2btuM+h2hkZZW8pvE1
1S0nJMW+bXvczq9x/pagWElBWJ4n6c0YWT0nTYrCOVtxXouek6Gwh2oJFKURhp/OYmJoIQkUfLla
/WT9tWpDIBZ0Lts2vKclujWuTHQ6Xd4cSwg6CDj8tSmdetOntaII2IT6Bgg3wBmqEyhQe5lONkpx
N4AhK0UbTgt04maVAGzpWXVsXNo2YeprQzzCeNuTH42ID6b1XaiNF6cZH/yKG+P7ynCXjt6xRfno
5RYVQzMPF9TQFnJ8Yf4y68qYhmuCI6SvXL3eKUHMdQNpl4anyjYi8Ia/+/GK2b9XvmbeipLLPZn8
2UEe5XpQF0sDZcDXgC/etYfrT8QwdbXBm/zEY/59lf9USMbz5LlKfxPrccX+OcWHoTEkb01c1Oib
kTNaNFHrKtRazL/2vUaUa4RPyL5o2p6aHDQodgKs4VptfnHNj2xKzw0jUtVyAMWMI9JHiIZb0WEk
Jrf1TTeUvAhWPNOC8ztx9pK1cOx1Eti41HRW/MxFWe7tRvuy/hzEEo5vFOncGlFPgmKGTUZdsA+C
yDHpQ21GDipJm8b4B/AarKHsByItODiZSovFDcuGCbcmWow9pk2OFT2rUfS9gYr1GCNAUNd4n+bv
l7bpsUVZtAFhmxp37YzYBJ4XGiagLAqgHP8PGX6YAWoIs/kpuXx6GghkI/oiBpgXrWIxuJ6mV0V5
u7zjFzbfiQnp+PuaXvbajD1V4nyHxCg3h80MO8gDdwAfiUZ+Xra34G5mpnO03NkmKsVyHkcfIgDI
igpDynlH9I3w7+poC2FiPR/dy6aW7uATW9JW73J7rEUPW2wqlPuxKW/syHxoJ3tbdkBH6xp51IwI
uiXIKPNBpOO9j3yPV9Hw0KZZfNdYWfZj5ZsWHNzJN0knwwYRU2dH+CY/i5/0QrxmSnmbpsmH3z9l
KAAmvu/2xN+Ct4VPBgR4/eBDM4M1n7MQEoDgTgG8f6a3N02pFFYGOmDi0C+cpU366q1tXDt5zpQ1
hP259DocwbEd6f2HPEblK6JH85oLhfLAg6if26KYzQ2o07yRm9EVd5OXucEjuTa9y3O9dEiPbUsP
vs7u4pEVs20t2dI03qAitM/0f5nK4x0txQtFQdvYmhH3Ir/tbHpQ0S/rD09sTVRwacmQoQfKyUaR
AO35p85gEnmBkh/sRFBDV7YsSPYFWthWAaVL+R9s0b+GpGNj0G6I9BZbtLM+QIqxNccG2WWf/QjC
fKenLyCNA2/TwPWxcTPxLLTuvqX2c4nNqubJbTwqLhSMV15Gi37q6KOkc1MACzEoIT5KoVxj1wZC
M2FtMwaoMpp+hnElClzaO8dzIC0qIaQltYbJbkeUERp36NwC0KTLG3R5RbGaIHRAi4iMmumVIa+H
GMjJqoT2Qrnxi5xT4NgSdeUFsDx5fw1JTh7qVH43xgI9E/kvg073LHporQ3N3Xb80P1+ZanWhiXF
cDXYVCKgdnEgdB1JAK7YYkvU+tZeazOe/9DZLQwq5v/Mn3wLFxkYR2gGNHIYvQgUIFLFzcCo19Dn
KnSZlVwNa0yM50qzsz9TECKiQ16bRWdPD2HiAwT62UcxZcMOXN1cBTIkjyCTZxS3iT6ACqDcWPRX
2/6h+W8Nnch4fHElt12zzbaXt8/SHj3+FmlVJ6pVSZ7h6obURc5rQDHcvtJD14jCZHfZ1NKSHpuS
lrSkRWrFBkwlfbBPO5UHUbuPp8yZhjU+/pVRyc3BY1sO2oBuBIeq5KZAA/6oazuTPVwe0GJscDSi
z47ho4cGdk1aMB9mfJJu28h4JgXA87TxSKDztNGcBPSLtDe3A0N5u4s9FqEEaxg8Am3P5W9ZOp3w
6hAORMM8Wu6kO9JS+pZUFNtYBL2TQqTCBD+ksOl137xH6vDY59PanbUUhYHkDyAVC0lJXa429wj4
6tCCN9VH/YddtxEXBYR+hZ1XbqVroxsE6lo0Ng/j5LQi0YLGPujpoIAHuPO88EczXiARQ9JsjgJI
tjHyLZteAv/WGLeNCLy2ftCU75b+BzzKl2d3vq0umZ239pFZPOR1K9N9yJnGxYboW8tc02I/W795
YChrzykKYD3kykUdqIEuxIgQFpQ5uuqp3Y+YbA2IdALLmUZroJyzswhz4PLDLQs2eBXEIKcDopMP
msMQ2SJVRUKkd+LGcET8WpA1/pOlmTs2JMVPoqR5IJiC3F+ZP7ZTDlmnL4OM57EwsF6AlxFFbTkz
FRl+qludBrhX89OCR6nu87UE+NLqHJuQohmqNGmVAd3hRP2PXgXNY87B9e60gdNU95X6dnm3LS7O
0YCkTW4ntlJFPhZnTA5q3TmElby3UGCIV5z/miFpWw8k1touwbBi/6BaP7r0phagPV25ys+cMdYH
0BpjFs2mc/fb6V4b4smaTB+vsyC1CrzXXsqy2vVB/nB51pZ2Gl6D8A7wggyqW6dm/FChk8HgGqwk
Nq4U9PzwoFHjH5etnPt8jAZiV+gnwm9QJEiLozQxy9sessBRS17bSt9q6IclkQIyIwAwh/C6F+96
DxAFOIPtNoDwXORZZeCkANivfMo8ItkrQaoejPiAdIDZRwrm9dLs0VqepU49NQb67buBJ0PMawNi
3qAk7dEtX4AoAHSWXMSTUwAyffkLzmKnz7n4+wHSsTDtKs0Y8r6OCaHSvN0k7CrvNinSXEGmeG1R
cDycLptc2rLHY5amn4LMPSgDyD7b9bCJmncRbYted6fm/bKd8wyuNDbpbFC8+yOmYmwjBUdSPuS8
7JlrsvoQNEhkIoHksuZdn5Jt3+dejEpzqq+RWJ63wkofIR0dI+k0C8IWuFQznwMmDtUDgMd+T/Sj
Mt/H8KYZWidBF1j71Vj/0y5kwyCIo8xKEqdnydLHMAFdNlyqGu8CSETbhX+txY+N5cbme9y5lyf7
LJKQzElzXRUqMYkBc0E4Pedj5XWGeShBCAYpEVCe2X8um1vcQ2DwBT+AiaKKnJ+Nmii2LQEh36S1
3LFyi/J2UrbxuAYVXhwW+uj1mXbrHA0YRlPRGhHsVNnjfCi6aouipmtVN5ZYETRcNPUpNgBeOlT+
JedX1lloQkIerkBRITe404mbAfvuv0X6/eXJW7oKAdQEKFkDBdVZLTgaraFpR8jmoqDQUNdUH7rk
TjF7h6nX4suAc2yMY2PzxxzFXSroCqF8CWN5J3Ig1FQF/TVGswf15JebHCVT0usEylOVkakwpfe3
bPxIyb0yJSv7fGnjQVUQER7idAa5amk4wsoUpGIhVA2YVdIWDvRbeKkR8LGtWJoPqHw1HFuSwq44
GuzJLmApaBpO9Iyr/m3XvVzeCkvu/9iIdP/EVQcJqxxGqBHxSv8mqoirdKuq37Ox4mK4A0HzZYuL
EwjcJ7KNqK0gnjidQFw2QZuPkJAdwluj2JTKPkq/a2vNTmtWpF0HFSi7HQBbd8o8t7kakNcpnQ6R
qt2l4SqJ3LwS0kpZOLF4y2A8cEiSqw11KL3FFjpvMgQLNdJfvV1yswLDv/GHpWRv6GjtzQd6CNpu
72sqWjy/TNcHzjw4KGDMZ9iSKneqDmU1juX8Ccz4ozGvA50s3Xd4Qyrso/PXZM4XXBXYF+F1QZQE
NLZMx6uJoRDT/CLIKIi6IrJBaeG7YQ47mxRXWWCu6YXMQYg8wZjYWXobGTImk4ROaj20uo7VnBTT
603LA67y8q5cOGwWeDrBRTBDhg0ZMpwLZP1rHXK5IXktg9sMEJY4XYG2rdmQ9qSRRgrLZo3hmUAy
tyCcSK6RP91cHsnCzj8ZieQE+yihOlrwcI3EBYdWVVrtI/1RbdZIMC7bgSDJ6Tmegk5T0QIHxWSw
5RfKXRjt27gEE9JKtPhJXCAvPnIC0HfHL8AoJBelodOv0ms8q6cayDLe1iMK1CE6gV1QrkcQabSK
sPCytrKhg6YY+xDaYPtBqIjyIj3fGVFrA+plshTsZGHiTlbVb6cwjDew1v7OlQRKGjW4+O+txvYz
L6ljJb2KhilgPEMrc+81OHVs1+Z6CsbzAoCUJC01Tsk0PPv9pLzEgQiu7agcX4cgZf5D0mr6i9GO
QAiFJIR2ksICVLZU85cfJUi6plqmuQS0zNuyLHMQmg1BD+D2ULf+tvYb1l3bdUKqjS5A97FVgyB8
rmnXP5O6QiI1L4rwpRwtNeIk8KGeYDVat/NLLd/0MYjGV26hhVjBglQCmqXwMofSknTfTSWuwUw1
oKWeN25DtzXC19JAyvO6NLzM+nZ58y4dkWNr0p0XxOCmjjVYY9CSatG/TaBKZCG5cdnM0t49NiNt
KZFM2D4jzKj6LzV7SPxvXftRFStTtxT6Y+6YZqEpHezGnzv7KPSpfRraOniZHVF9lJBkyba6cZeE
saOXVyTesuLOru5N8+Hy4FbNzqM/Mts3YZDiPZA6nf6r6ygvsm8pICxmB7IaqE0Yd4J4TeSQdr9i
eGH1IOyGoq4NF43tMv//kWGrmgDFM5B5h1DNh1G8Tt2wofQh6KDnIw5mMHoWHgRBQvdDczsl9AFX
6X4KwcSis+3lb1m4oU4+RZqDprZS0qj4FAPNIFwvqEto6Rp6EzhtkUDKbE0xbCGQwsBxQ0FcywJ5
oOR2fdPPIyODol1amI9FWniWVSYOzSBDQ4o/kK/diVE8lob16/JAP6FPkns8NixTLVFoTvRE7TKn
K6a9D2JgNbAyEEsSo7lRzG7oEQIl8VU8CVYckpD4VwpLo8jpShH+8UddIU6TmCra0LPuXtHGeBdn
llpwMFGl4N1r/eYlTOjw1AVokuexEVaHsO/oAbC29F6JcSHnQbHyQFnawohKwf4GrTLK0Ip0upPi
YBJN2IEHQCVd5/hWe6NYgsIrGC+GbideXSffkZG5pym4eRN0IAztn8vzqp47PuTDgb4GlwWWU5HL
rCygTAx2mznm+IOWyiZUsye7B1ghTh9tEfLAUpwU9P2qqLkaDvdAuPCGRo+N9mi08Y2vfh9Y6RCd
rp2y2eOeLvjcGW0i0wxw2kz2fTo3Vu7rRq1UGfrb7QAxO2oUEZvukFvifhF65aTweHwfumyTig+/
oo+XJ2bpkAOjaQBjC+L7M6V4I2QT0SMlQ6SUPet6uLUFezLVtcrEgosG9n/OiiENg7eCfO/08WDS
Ctt67CF/pW06ihpsuM3acCXyW1joOeOIPnMDj2Goq0mWhNoDrW2NwH+DrAYvb+NnV7i16mYTmsF/
GO3Gh9xXuNNR5EsDtFDqd2kEMaydAowm/u2rsztn8pHWoECLogwkxYhKGk8EBwvpOJo5RbhrRygV
DSvX34LPwMrBuTLcSkjpmnO8feSoSWojwA2B5nU3N3ff559vW86dg/M48l3Id7uVyPd8MYF5R7PW
zAmDcy3DN9uwY/pQ4UYC5xFXI3egr5r2NDSvlydv/mz5ZBybkZw+wke9EgXMZNAS6I3bER1hly2c
XyvzQPDuMdGZoZwpIqCbFjADCguF3nqjAvlJN8nTbTp5fr5yzpcGA6VfhFcA1EPNSLpQTHPysRXg
fxI7bu6bPBKoAwICfnlA58hakMkfexNpzuKA0M5salTLK/SwVR0IAQmEi9TwdvL/1CLajMQI+IT3
xLCWw1uaTNSvcF3i0oSTl0ZYQJRDn3IBD4snc9TdaOhSRHDkD1dTslZgWtqBR7bkanLUo98nhGKr
o0/AdKropBquoA1trb1WFsc09/ujCmgDpyxFlkloIrdtIu7IkLRRwTPH0k073qbNa75GZr1wSWLp
jmxJp3joDNEmDLbweEVM/ltREZPvTL9wDPY+IcEdgXlpRo9+v7xnFsaIp9is1gGyFgxRuoA0G5Kl
DDqFTp/9CXLCtRw3s8GV+MDs2PsHW0gzYHsgi4gfyVP1dZbHbQk5MQ34PGOrgWelpE4oQHf09YKq
ip4z1KYRc4BKSg5fy2astGCElhZwKqZ6M4GNUAwqn9qV+VuoP50aks5cqY+1mQ4w1GZg7r2Zyu2g
/9Isb0CSlLW8y69Qc1G0p6LYW8Jr19qj53MluUlg6FHL+2zWORMuzqmdBghGoSVMe3emFG4iEwoA
8MzsEUBgaFj+Suj28jounL8Tm9K9psObadmsH4Ze4Y0db9TM3zH9QJu1itra4CSnUlYNjcsBKmy6
HnPLRO6PjbxNPlTqu43ROZGyiayXy4NbCBWPBydrzOIuH4ESwuByhpzboRHuZLxOwsAjH7wf9f7r
1hCWokUH4QEFscTpkRgHpYPMJdRrrALKGGPlJPU1QaYvqYYNCJv5UK4RsC8d+GOL0uKB4jTKe6ZA
m1Utt9DxJBlIoC1zE4UZJ6vRyaI1DQ9nlFvUWdrldHzgQo1D8BDMEpSFO+aMU5PwaCxcLXjKydoj
/Wzt5n48dE4jCEKQiaDr1Jrfa33XtipBudUh6HwKoURsak6s3FjxA15sl9fu7FKfrYFaAdAXhHdn
10MYobsq9WGN2G9oi3N6YyUE+rzITg63ZEG6FPzQgIpKjHoEVEs+ol2630y73/qWHMqnyHnveOKY
XHExuZtwpTX/7OTBMsT6oOIy848C/3I6k10hWFSBNp7nCl5CyD40t6J4iscYFW0wnIhd2Ssr0cua
SWnx0qzHU1TD9gjG1xRVTiXnIKRCE1OpvnUWdWx/5eydPX6kMUqzCyr8psuRt+XDcGtpGx0UHGr0
VVcp2ZCuV38KpoyFsBHCJfvBBryd/H9Iu64luXUs+UWMoAPNK015014tvSCklpoEPUHPr99kT+zc
KhS3GLo7oZiH+9CnAAIHx2TmkSB+vzSNYO4sIrlCpQaFTpxGwY+AE1eFKoMdXrwkWuryYuEszm/W
PwYEt2HE9TCm+WSgf0ZFQlEew34hPFhaw3RALhKZmgxaFNcwYYXBijQUUPmlM7Zg4mtw9YWJXIlQ
1Zm2qQoNRw/eZPtfnSkTZM8pyjd1IRqgvWq0UCjCGqLKgagj50+q8XTf79xS2qdDZaFhqdkQOLyJ
bTojNCSjxSqMV3X93nrxW7LturWyjrfZutqUmwV7N++9YE9YVJlhlLxawF67Up6V9/ZddZ9iiEp7
6sOhO6gH0wNy3VswOnkY0fddLlI40Xo9xiEAZtjJIPaCkrice6O9bxs30iGnZp5DiTslQI6QJoXQ
4n3rs+cEw5wAxiOoAxqCcSWIjdjkWLFJj+U0F/Vvc+ivHf3n7wu3KWjbNmpS/H1pMFxda0GLdeTx
mJCFXVxah3ClSgipkmFycTk0XFJlQ+UlRMAtA/96KaKkKNcbKeoCmECdwwy8H+xxPLSbjwrdt88M
MirGKl0Vr+XCBi6aFQILRm029h3M2qo7PD2mn7LLnBQR4b77DkGudPtqe+nSDMVb5su0WPxTMEYD
YYaYwWDMpySjlyQ5ow0NMPKhroe1dSw/a+8F4tLOcA5xFwIPgiav8n6J+nKb3gvWhUe5tCtgIiiu
xAARvtDP32qn5mCQ+tJa/RYuXIFbxsiXNfJVgwGCRcQc5SlT8nEKAaJD+Vm+qS7K4Xtjq6z7p/y9
33EHOJp9LEN24f7dm13mhCjGvAn8DxzA63fAisZ+7Hoss49zxyBegTZDdOIacM3bgngRPZVL/c/Z
xZpo7esAKuIRFdPgKqZtU0hYbJr6jS/7WeOU62xPnhKnOwwr6IM9dpt+Hfl/jW3ALl8aFnyrUZV1
2cowHNunWnYG5UUHbrEkCz58zhFcmhEcGr4l+gQqzMjqd7Ob+kd/7n+12Vj10oLg0iSTUpUC7+mg
Egly7a5Y6Q+14wSHKvAMx3Jeq022ftS25GHpXsw8T5i8h84xhCpQyBDVKtS+CMnIB4y/qF4V9GpK
b9C3vf12f4EzARCs4DGYoBKTotr1qdSi1CZQTIWf0/0MzZOQx2hfL41OnPlOKFpMWjWoSgKFIjhs
mXJTazLMuojsV9t8lMMFXNqX3MzVs4oKJEE+BtYnpL1vqJqtUpIqzNPQ3fee5QYb+6w51jry6Kp0
6hXbx369Tx91sPp6F5o5bw/dmpwMZBqZkz5UZ/iaPfX102lcY8ziVoUe2Wvi/uVOCz9x2qOLIC20
WC0B0BtCnuIUd/vY8DX6t9cBJvANkXCDMDExVq9NtAFGkPIuwyCr6CAnT/pfS19Mfx89HeNrXCJg
KNd/X2plSIx0eejW2qfCn7t614FR1HkhW1jIzdkXDAl7FdgU9yIoQlfNR6ejO2b+0BNf5guf5Gs2
lHhsvmIhqNmbE5v+ekHJiLKkljdYkGe89Y7pF4fY104/Cg/ACjdY1we2ayFNBpH2E3lMnsDJ9BAB
rKWX3F9qmt3cEUDWv9QUMb0Hh1ika2lpJqc860JXUT+h9dGAuXT/AM5s6pUBwZWldaRA+R4GiHke
6SpMtwUQqUu4hWnLhC1F1w1nj6AtoELa8HpLY5oqlNSTlfKY0MrJVExKzl0rQUfFu7+gG9817dg/
pkRisNLbuab0MNWPD3q+bqpday0EZHOrQTUE+isaOI/odl2vJslDHSMpMBpO0T/0AvOK97Qqnaml
ukRbm/v8l5amr3fhHjLVGIEvgqWcoH+boYu9KCJ/k3tgvy5NCKfdzixZzgsd+wV6MTipjupTr/Cr
YD2oDhTi3PH3/Q90m9IJFoUjF9jAOCU9LHJpxd4k29Hd0s32waFEqKV/EMtdAkPfFq4Fk8L5q6UR
T4QOk80uk44FWqbuH9vtXfmdpS4ZHCX1JG9Y31/ozElEpRrnHahGgEvE5mHddW2sVyR0U1To4lfd
8CO+gDf4aqYJFws2wDzScBShHyEcRU0yxjbrjdBtvfKEmeCOtTPP6VPvMLdbRZ+GFzi5Cx24Q3b6
1PzOOQH25lgniP91TvDr/npvMwZMbrv8McJptXhakTo3Q8gORtDOtsHkHJzaGw+6G/6qfbrKnL50
c2gHq46BAQUL7/2MK7syL5xk8LOoVVPsRaL9sXQoeRGnjJ5yiEHdX+dtF1pYp3CAozhXy2qEocHX
HEwFOfGV6icvuZs+1RtlM65fW1dfJY7m6159stf2rtmgObOggzK7XAiUQ0gMMpoIrK99g2V1dm4W
dogZVF6kuRFCT+s8VguLnfFA6BZPzE7Ir2ngCF5baZimMmNsmEugYSS9sEU9iRlnemVg+gEXLo4H
qOexGgbqjwpOznaSLdsHvrUNf40n+UzWgZuGvm9vle39z3hLhcZnvFzazd1hpVq2sFz5OVRf3/XP
Zj2eK4zrcMlR+lEeKoZ3fSmCX9pQ4ZK0apOFqQKrRbyq0oe6+Ly/rNtjAewRuixYHIrZN+EeCztb
q3gA1Gmk1hub1idLH6ttnQNIW/bhEnzsNhdCQ2DqCUwSsxO2RlgPRoUVcdOiIBJqbucD7Q8WXO11
P0doudapz50B04nf4heUDAL3t4wuz8IJnXz3tQvEDwCBAv4bHFZdpOVitKsUAzSIuj2Ds5m8nX4O
HjpnsUhw++WuDQkrLfUoSVQGQ+Q5OQCVizkAaF/v2TZ1v6kf6sqCqu5CLDpzRq9tCj4tTrORVAZs
Arz6Iu9kV//eYD//WGfmAqDrpL+yBZNz24lIUwYW0sbVExX8WlPF8KOJe0Yg5qJHfhZi/skDIJBy
5OV159AloO7sCcIziRk2CDXwUgr3UB5aI5LGEEzQg+ZF2xTDFWwfLwe6I462jj6DF/PYWu6Aodb9
R4MpXQsHaOYRneB6//wA4cMy2wC/2sQPSB1tJW1GMEkO1md9eP8N+aVd7wX7fg92gg8Md+5k+/hF
B57QlXenenRL6gCXsfCLZu/wxQ8SvjqSrX60I4biwuAbVY5BfCuGUDn460l/uLiA46FXaSGKxbDl
a99bJWNDm4bGLuvPCoZ7V+WqKx4atVoV3c/7bmnuWEFpGtL0SEW1G/EXTDUGAlOHKStv7Mc4k/tp
Yu1+HGK+ydsKQk1D90urhn4fs/7jvu3ZiwvVGahpQJYZogHXy+wCzFPmFraTwDdRM/OrJdb09OLf
+CBkn6g3gMoC+OW1hSAqjSQzIEAALR3flBD7mPUegsDfanNwWyB3zGxpxNvsoi78rrCoSGtYWNTw
DKx8iKBzWC8hkW/jdCiuyvCqqgElenDupk968TKjGQsRqbTM3WxY9fq5m15nlArHFhKejtwcbZDQ
rU+Lc8ckpqeQJfGwaQVXmzrZR/kGOiWgqwFTeW2fStAt7KY0MVV3HXDZ5WMY/L5/Mm6Ztlc2NJEM
MpiEEoPDRmXrjyomPKWN7vbyR0TiAwZWbzSW/aiD4XvUAC7UKNsCQrT3f8LN0RF+gVBrA/awNhIL
vyCfiMU9darqVIT13qgxd6abxq0vQZNmPyzKbWBcQUBURVh3vbFlosUNptvlrlQEo7GWSMffmzFA
Xi4PXf0UkrZ4LGWJpCuVTExYSswgOCiBHm/MIm+1VZPo8g481m6JOnhzqLEZuD02SuKGPg2TuP5l
Rt/mfa7pGbQuyFoaMVuSLZV3Zk1A2FTDRA5I7YnOoDXSeDAHEyCwMdiWquWqbeXd/6Q37ntaxUTw
RYEWx1f0BnIzlPbYkMwt0nSjlpBJ7Q+cqUiIllT05yxNDA3gYRUZ+DVxv6B5EquBkWH4DHQ0MA02
t3ckfwxU/+9XpENoBTVnJHiA4F5/Fyux9ApTtPBdUnmvyB9yWW4qiM46EZEWTM1eSRSKoC2gQSYM
rLlrW5A0QDXCjHHtrRPtXnsyYm41VF5jN83PUv5qNPuG7NL2NTQWEsi5q3hpWcjr2kzlDAMgclce
jmZ5VLKtqkgu0U5m+KqMm/tbeouCxCmZptPbeDAgmiMCxfEcBukg57lb2PpBz9WnoX2Bup4fBCCX
Rmh3ad1RluODJVm7SqHf75ufWytBD2EiUhtAKKrXu8yamjRljxHC0JR7GzCIQwXi0obWZMjldxzW
fR3oC9difsVQwkUMgF4+morXNqV+0EIaYMV9TF56Vd5JA4T5FQz9jY3gYCidM8T2Ti40l9DfKeol
95d8WwXCjhvYa0B8/tPvvrav0VAxIRSNYn51mF7MamsBr1hagxN1G8v2LaTqdJVoGP/p9mQV50uf
fKIWii/aBNeaauUY8iIi9rnNaNXIcAxdtFVSIEEJA13lM4RvwFigZNjq9Ajey/1lz33pqYMLucpJ
m18X7tPIeFCG0wODjmB0iAGZdnoySUmm9jMS+5MZ0Z9tbNcLMg5zrgnlXtgDfwwlbPFd03iGLlwN
TG+pOXqTOaYxnFnfObKypAg7rUDYVozbgzo0AHHQjBCJJbQArcTM5dxtyYddNWuEn16dV2C2863J
l4YN3fZsEYzg+EL6ZDIKosf1MWoSxMyxnaJ8zflzj4qspYLyIMe+YpXrrnpobdltG7oKlKXhJTN7
emVZ+JRSbkRlJ8FyRR86Grl1xpFuByuoeC/d1en+3+zp9HiBuQwMgFjjloYRYMAU/qEetZ3OIDpS
5AdoWXtawf041Z20CFe59YQy2H6Eyli1KL05u9gvIXlbA6NGlFbKRpRnQsjDuaP0oybHSqqcon6q
oqWEd+Z+oHqAVjhE+THsT+z9N1ZKK9xJhLlKs+MWyIYglRml8iFl9UZK+21Cl0Ym37bgpyM0KZcB
b4NazVeEdhFa64VpZpYEmzHbknzDILoZrHmy0dGNtzaYlZWa34h0yOyVGr1KGAdadxs0aJolPvzs
2i2Q3OGQJ5CVEGI3mt2H0oDfEYVeGq917cUkR4tTNw73dkJW9z3R7Bf9x5ood9j2Q8miEv4/y1u3
lr+VFWoLvQ5xmwWXN+cQMF57UobDSGpN7F/TBMlk04yYcwQMUCExN7Kbp0wp9qEWP/U2f7y/rrmQ
BQPPUB1F4QRKYKJfr+ReZsCt5y7IuU6gFE5RreIGs9aKY5a6UeFT9kSzN2ZBQJq93Deuz1zUS9vC
Qx63nSLzVIVtzHgYaXRQwnp938RMIjZNPgOWD/NPdKg0XDu8tiqK0KJWDtqg5VtRg6niA6JAtr1v
Zu59hhIERhtOHNypsH1thzRQbtVrqEdV3M7XLAgxWEBPg8fUCmyvJX2yDpv8GJkGjGuBVw165ITB
gMAwIK8SHhuA2NNhwRPOnCV8WCAcv0YuInq5/lFJUenpANaIm8cVhH+RBNGDFcZj5tlqgtje5Fq8
JxKNlppW02oFDwyNPIRosk3ApBLBZgaLjSZXQLbgga/yU2eUnjoargmiQ2L9TCuvbpc+wIzTvzIp
fGjWZHbXTvwO0wJut4CwouzKfeqDUvtgatzJw4nVrhEQClV5ndi221F1obn6FRgI68Y9wj8Az1BR
EQuQ6YAgLWpwmbjGnDZRnC4GW5T8brV6r4O+SWM8ePpPKGE7BeFrHYOhFSXbsPSBW8YmJrVDWe5E
BttTy1iHQJT3xaI41tytQx0LsFSkeCiRCKeirZooGGzcugyVyS7aNfF7hBGVmgcd9ddIL7Y6e1cw
YUw1uhc1TVZRxB0u/73UqKLiOkKTDOnfLWwNFwAqRSMCH6ZJtct0pd9AtQoUkoovpEZzLgAvFYQB
LYK0/Cu0v3iwFLMqk2YqGUS6urGUcFO1iW8kSzWnuRfCtADDgyCGPbFary9bL2tSRHhauFYIcaJq
w+LfLM9X+iJ7cOakTzAEAF5tHdmP+OhnAyNRHUG2OC+B5fJD8IJXZJrT0TZS+9pag/lNaRRlk0LW
+FCZFQrCBlf2ela0bqnYwcILMrNupLoKJktOlPibGB25WMujEeSfhA3vLGG+LfFjLcmgUS3p5s2G
r2Ck4b1HTQ9v/vSpLz5lLhWgAFLMPqm407IDzX830qda+6b+TtR1ma2TJRd6W+GfyncXJqflX5hk
UZO3ZgyTg6t4/BsKIk+/oCyM3NZp9qGTOQ+78I/00Limly64k5mdvTIthMxDWPDKjtrCjbLvJYjv
auLw4dxpS02EmWfiys4UaV0skaZUzqsGdiQ1WUmlBPYrtJT7atvkmB0vhQuv0lzgdrmjwkXptJD1
rMOOJvX7iDEfY/HcsSdZ8nIKAUZ7tfAyk7n7gmxOU6DyDbKR+AqOEZpCmYbQbRoZ1GA2dN/zdVVW
oPnBMxg7Xqul5gfoKa2GtOZvcsHVB4nYg7bDbAt05rpC6VdGrE1IQtTfgpU+DsOjOuSyCWqrpiUP
cLLluugy3dwwGvc/Y6XHOB8yBJofjgG8fQB0/L4q7brzVB7qQMQbLXQDeiLxXSLnks+m26llKsV0
zUZWftu1XG3UqosHT05tiXltGGVQJu6pdSJSGRFHUaziQQt0+aVUleSdyCnEESTFQhvdruQA7Tam
UOAf8zraNmmnIR0CN9tTzJDjN1jNqTWpRjBSRgp+KpxBqEM1+LNWYjiBNzRl5zdRLf/QiQaXpsvM
yNESDUJjNU2J3wVd3qdOXXTgHKVVR8J1lUrAX8G9jI6uJLoXV6O8sUsV/KM6adQRcpq9jaJbn5Xw
wGic7bo4tBu3DCLrd65AsGVoTPszDgoFcwJstkbxafDshIbGDjCCHKqRQ4t9y7HJTlCB4uSVZtO4
clwb1G1kPf1TFkNzNKDfBkpZHNFmxWgTNg7nEflM0U3+qbB6sNw4qPhHUynZc87ykTqkHNDutST7
MyHY3icTU9ROXOkx7jAYklwDqx0wkHqEvCKPoy3eNDydnW2t2wwDg1x0MrZp3US7EYKWW9RP1a1c
99bPsi86Bp5uCEFBXuGESbzXsh14i1p6zEhu+arUMoDQkybba3lLjyBvSJjJninA58cQbD6mDc6u
M+Rq/q7yAZMnKWTBdJcPY1l6nUns/LHoo3Bv8EEDEKkYyxGSZ2UZO5imXBFMaQRDJwq76iSRUXnW
ec/Q+C3bMXVULVeVh4K0WeE3ndIER6nm2gET2itfQ271q7WHco2mWEZAc1aNdCHNmc07UCu3oTIF
bw712Wunw3mN05MWeJVlw6XqOiyPavc9ZictdrJoo+WffPQG7WBYS7T0OdNIllE6nIYMADslmM7b
2i6rGAFQzcihatsTCX7HauqQuFirMDd07SpXu32ZQgA2yZ0aknn3ndKMC4S4pQL8MPqh6GUILjAD
OwHCkxAybCTFUd01OTSdjlspQ00/W7A1490haYDOIcSEIcYgVi4VKSGVUkuoXDaOYZyK1HBZtRno
C9XYwkedWxZqZkBFq+jJ3qikFEMHt1liQjitdFRJSz3fKXLfJA4bSwIFVpk13hgocQZ+t9F1zv1N
nXkurwIR4RmDLowKTBkCkbIvN1YJ9SFscN3HbvDXWp6oRQKzgaaspeBZEMN8rR8wTG6A4HjUZj5N
IXKkSvmz1Hd+ZKY+VJD8vs8XotiZqP3K5rT6i0faDCIjbCPYTEA3zriGgP35/v7NxMlAoSAiR1qA
5pKIaaeFzfQvinpBqANVWVBIuUOtBYLizBm5tCKmhlkYNe3YNSClNzYeVemNgVHBMgNq3ZiDF+jr
NlgSbZhZGKD6oG3jsukaqgHXW1drQ8XGDsdSJxiMKTcINOg2Ycrfh2vgBNgKdEoJqjdi2bFGB8Iq
wgLhGiReOdlEoY6I6sVcqhDNZZnALE3y8/oUm4reYzD6QisChgmAuETvZR8D/GoMIxQh6jaRoHmO
kUoYahLFA1R8OjCRnAFByA9QZ9oScjoBEJWBYu7DqrU3YWCEPqVFsA9ZJ/kQnWtRq6yMmHpx3eUP
fWJYoIlgsnu84CwmHyfkylcHQUjY87pQjDFuM9cIvxnJg0U/1X7LKn9MHsL0eZH4Musd/jnd5hQl
XtyfqGaqzCZzIT1aEM3M/ZG/6Uugp9lbemFFu7bCCErc2nS6uYlyWofpnk4cagsHbS4NwjlDbQWK
GZMDmn7FxVrslmVEbnjhFgbKqyHG2CaZn4w/QihpK+EPCKKpiZfqS1Mk5u7RpVnhHsVVlqo8gtmG
dH6RvmjDgHGVC9nB3A5i5hrosgBwAZYiGKkTAGlaGdlti8ZeoIXnOGgWkMdLJgRXquQcb2UAE2ka
427Q8FGt2YK7ntkrOJpJuh96F1PL7voT8VI226SqUQ2Qi6eskn4GNFmltFhIvucu0aUZ4VQ3LOFG
bcHMJI6cnHMI04TsiGFJie1r7bfUWN9/I2aCCSwLS5pEwmzwK6+XlZZot6QEZbx6CL08r8/RaPp1
r+/UmnpmOqz+hTkLf9NEEREdHcFcNBql0SjITCnaU8qY+KQ0PLXgaDCHx0La3rc29zQBtPNfa8K5
KNsekx0GWOPSeezAJlB/V/GxJqsQLe3F2Rhznw70cAwgwA0GE0M4IXrM1DHsRlgz/uimb5vrvvtM
ohe7o17Z/O71JUzS3LebQK4ohisWCn+iQa1HozGIS5ex3ic5LUAB1HvotETuEALr1RjNr/sbOncJ
gNWxJxGyKdIXPl8a9vmE80bTOoccfW+cg4CsVeR9C5Hf3MqQ+GAGDATWblGY1jCYDHcNWjCV3477
inLH7v2QI+1Z4hzNm/pvZVsMkjSK0u+YIMg0+Xsuy07OXgcjdAq6GZYaXDe7B4QjcgQbIsxogJvi
92rTiNtWiYtNs4cRmmflI9oy9z/QDO0BNjSQ4MDE+RLAv77PZl1KRSuDBG786M/QLi7X7QoMw3YT
rE3bhaaO73ceMAZu6i0BRedtg6ppoNMF9LO4lShK9gqzUECIN1Hj9M/ZynZD4LAxUqx2Jbf07D/o
GYxHjDQfnWrfLMQfs/hkqPn8r30xEpUjVmh6D/uNSx/NrcFB5rE8zPtYd/52dLvQU9yFEPu2eTp9
0wubwh1kPdoDoT6R7lHm30IUYWe+S7nzK3bLjx6L91AT8um34rjEX75NeidhNFxFgCl0YBpFqYRC
zZvCGoIYo02+mRS9vG3ZbvpgTSzQbKSHtom9El7OkCHUsL5/ym5CL8G0kJgVNXAyTINp1ey3veJD
Hdbv2ydM9rtv5xYcKBiaXO5FXIQQT6HZCEPFQfvNV+N7utO32pGD0ePrKyi7LI2FvK0OX1sUz1BU
V0DWw6m68uDqP/JN70Xn4Rg8tRvoOBx7F3QMN3uE/NWrAgz4rljY2ZnzdPVVxe5tFikUpTnYD7fS
2X4OoDBSvkUeqtMvQ+CPGxPFFLd8UU8gRN/f7FvvdG1Zvd5rJam7vlaQFYwWxCPib2FWrOqlzO3m
jRS2VwinOWVdVHVY3qhAzL+pnEotniq7d/JafguU2kl551SdveQaFk6sOUWQFwepx7qmaYP4rOv2
IEcbqEi47M9gO8i91XPn9Tt1D60BT3v5F5s6EUDxQEN0X2zNFV0Vy6OOTaVJ4KjRmudv9K9V4aY9
heYNgNGoXNzOESiDVmonG6VttJuO2H/iUTnX0lBsQFRZCOBmT8k/xsT70dpaDBIojIXaHyL7I6Dk
SPHvb9ptOnS9IvESmCGBQoUGI7p0oLrXGofIbP0s1VZcBfzQH4uPxVHKsyfkYmHC8Q+j0R4UCps2
UzPUcKMjaQcd6hCo5WPa3tKkn6V9FC5CKtMM0VuEA6k9hhjE3kJRewH0tmRCOPOhHYWjGTB8KuuX
pTtQCXXMYLPwqWa3DUgMqDtDNuEmu8OkMaJ3BOsg9lFS3LE85rpT4/XXNjTZEvZiSoEbyI4WrEpy
1hOMTXLUeiE3++r4XpUepgNz8SumX3lxve1MKwazw6/o+VZGozvsUeHwzfhn2J/ThoCg76EqYrdL
4dbS6qfg8sJuiCa/UlSwO0TPquGq8WYsmGcswWpmLwSWZ0MRdZLzEzXwq7GJSEZhR9IhvKRjHYrB
N5RCzo9iyEY46S7LiidV2i7kf5tcY28heGUirYFkLxrD12sstYgZmox5nkC3nDSpxOCGpSLLtE3i
55v4jwChYhIssIyCCUbJoKhYXlxaO0iZYPZs7Xa99sPIzW2w9MbPnpZ/zAHVcW2uN60yH9Q4dhPQ
jMw/Ra94AQqk1VOB2YI8416Yr9Ks2yJgvH9b5o7LpWFhKw0mV4MawHAWVV6pGduAcRDdMTghWMqg
ZsNDVBNVKAMA4nwTHiZN1TcZgy0LEolOq4EC2aCZRBJvMFqHFL0//XdeaadYmbB+CmZ6LGgZzm/0
xW8Q4kToaNZZ0uE3SMD1vkDWq9unRgaG8AjMXSYXGLErBeM66K1hVzCVn1M0cmuQiRfYyf/HZmAs
zX+EI8W8VQmTFFLU+CGyAWnk2mubTWR+SPUqJqtAd3JMMe2wSegH90secvabA3NMQO/VLcBJrg+b
Oth2CrgU9oD9sOJ1rP22JT8hCwHOnK/HzCIbctoA/uG+XluJpF6T8oJPcQbZNUa+CRsMUBp+3T+/
t6A4+AJgfOCETCjeopx3bcZMCqZYEcIotYWLRW/1LTMl9NnqQnZpk6ivVNNWUZ1S1He6X32Rv1eV
+QjtLNtVUu2V1vpS52bWNaJUgPo8ANCoSQguGPVxPEwcWqpxlfpUo0+Q8d+gt+uCruXFlD3qTeoT
4MaC5H1hN+bcFkBxIIThXE2S5te7ocZp12oSuCBx8cCNfs24/isZYietn0al9pQg/GNBSQuKQi3U
J9vie42Wj99xdVuRGIEaivz29/u/abpRoifFd7HQTTDwzxY+0ABoVAnQ4kSijHZx+5hqqOgSzDSg
/SnHSEqKatF9i3Pn+9KiEDcVrZ0MwwiLRTSWjoZwrZKT7wwMfbIoMzt3yi9tCadckWpMyO5gK0Y0
baMZbxZvRbcQ0sx91UsjQtjEiRRWig0jA/xjFJUOC9aSvaNI5Fv//t7NZUOXpoQDlCd1E+YhJpxU
GD9RZT7gFCbaOnHgqcjzhqBximbBJ8+bBFIQ4xrgjTThqY26Aj0TA6uTaQlLkctjdTvYstMY9oka
lUPScyyN5/sL1W7IJnAcGOEDfi/Im5NE8PVVAUvBABYJ/klfs2866NNIYw/5EcPB3b3kDy7d2ofe
00HWT4+FNzr05b10ISa2Yy/0vfytL3zj6RveXJMJcqYCQjShFa5/jpRyMoQKnDLqRRjuZp1YsBiz
zR5WdJQhtgJ6H7Cz1zbyLB0x46CCS37Un5RVvgv81vZ6V11BRmIVe0XnuEsKXnNnd/qomJQ00ddF
ZFReTLCeChymzDCH4iEd2g7jAOA1iccSINujoCZPVZWbS5Pz5hYLaiyBVSDdgWG8XiwvUrz1cgv0
83COtVWdhYi5/4WnAQUE76itA/gtznIABqfL0I+L3ab5KY2nIHxl9qthre4f1dmVAFSBT4bOOf7v
eiWj2Q8JnlNcEIs9N037FnHAjLvRv29mNiSBfjUwPRZOCLKnazuYkkYDuQdePLGPJPSNeN9lq4Gv
efMgEz9XfA2JknFQ2pf7hmfXd2FX8NdhrzRhF46TD0V9FvAnrXzKU2lhF+feocvVCRcsCtgYpB12
MTR1NEQ0889kdANAQuaqRWauWNEoXpllfwtGgJ/BfUamBIlavMmCeyNdVmoVFGzdEVpKLLX2rWl4
wyidQeB2MkVaGcbn/f2ccyUXFkXZelqnrNUw/87V8sC1opPdLE1UmA1xLk0IRwUZnl4aAUxYFsXE
VNwsPwwegu5bYbgQL1OzCjGtc39Zc+/E16SZiaRHbt4JSgpSjSCeu3ELZUfyvQMvp487T4MgOeP9
rtbTg9wN2/+XVXEzgcnrYwxbw0r781ico+ZBDd+49FDpG1665ZLO+9xduFik2JAB1auJMVsKOvwR
po2BkANRjfBf3IRLG8J9y3ueG4EKG3pcOZLuEB30Vkg/8MEban/8N/W5S3PCxRtSKx5KGebM8GeC
iTBZ7/Nm4SvNleUNXLFJjBPhL0px175Li4O6rBBIuM2QJGylqG3wHRAy44Nh3MfKzoHE7HMrPpl9
zUd34IF0hnYgNKrAnugOYZkk+5pY3bDwQMx8TjznUAAH1ACAHREYZ2UYH1kjv0YVakuDXWX2jtUu
zqmdCWWg4QkNNwP4O0TYgovhychzbULPdF1JDpJVqg9BSvZJ3yGp5PZ6aNXOQwx3RGtocMIoH//F
MgkIe4jfFDg5sQTLTbBu0gTJLLWeLf0htzbKEiLpdpwXEKCXNgSXo7XFmNmomQNRGbkYCe3rNWbY
j7JnUo6xh9JBhYJT2BoOUzA6Q8Ns0BRDETPFiaMegFfow2iqA7SxiZrgfRdh4GwJodvVLxPuk2XG
Ja2mwimYSLb21jW4Q7tgqcM149VxuNFUN6ZGPjLq6xNuAOoBWhCySpV/xvwl5K/3VzH39wEYBcEC
U43BLxH218iRwxsm/v6IfZqAh3jw71uYezVQ+7EnTdtJL0UMyYKxpDUJkFzkxt6uN33lT6Q587se
ypiLBmwCSi5LOKb5Zf1jcwoLLuqhPARdtbUzPIbPtuIMa4DaHf17vrZPI3rOb9XB9vSF2u/cpQcf
zrQxRQmzokRESWJoKeC8U7omHRLohyBpw4zV+3s58xiCqv+PjelMXi5LkaHfXk/LKj0FqmGBN6ZH
yl5l08FM6mYpBJ29fejogHgITjfIVIJ/jWhoKlWP9KSBlKL82oN65qAN4kKrfsUO1llGB1/a16tk
vQS5nd1NDZptwPpOGaIQx1fVEBgNeBEuU3Z6uCv6HxZbyAVnXw8QYf9rQzgkeRaDgR8gMcLwAodt
QCj8Tg/Nyl6HjvEUeMpC/Xp+SZi1ONWtzBtacVrqLAxHLMlS8Cp8dOlxqBdM/AfcLnqlKZ+egD9I
90TsTx31fIiZFIGVyspXsKzJLyLH7ZtupcWmKaj6I6kye0tZJJ3MLKp3UaqkfgQAzIbmcrgNIl5/
13sq/yyjnG4gSzCuIgmYNgcJnbbO24Cu+kBtdjI0NsFENbPxezzUumsEfYLj0ety4Uilxb10iJpj
zRKckcoogAxv1GM1mNKZl7SvHdkaxnWplMFPNVKSo5E2xSMtqv6gR6x+SCTeoCoVAjnsxOn/kPZl
S5LqwJJfhBmLAPHKllvte9UL1t3Vxb4JxPb14/TMnKaU3MTOua9d1hlICoVCIQ93a/BjDhbxUFZ/
0inl4F8jDTpQVByzT5zHMU6FLr7RTaY3bqzHyeRUoDuALHdkNtSeyrF5aY2U7DBx/QOOlPAAYibF
swLcBWzOKdlH1TC3JE01u4o1bf6yIDl0gPm7as2Lwh5JlLiFVfZ+bejMl9Gmke94WPM9ngr6gxHk
cejIU6Q9h9lEj73RAOIsD4UWewHJxsomuUyu1EoO9mFvDQmQsHLT2ByT6Pc52DV0MIu/D4qRS/uO
Z7HDTb2z/MTo4l0+WcZb3kbAHMiy9JTgiPuYAhrcNlVPPEmJNA7ZA6IBDQ9mLeJqWUggKCGnyqs2
qbjqh4NxynKu/OAZU3+TMpbvejNLvJIpMe6U0PLKXPTdZ69ALfa1E1pl9lkE+nBMNCl/SZSuO5SF
MjmsH/Nr/Hd+HVHQ3rSZqV0HoCvBA6wWHeigJtdqrNcuK6e4stFDWL6iT8e474vQSmyLMw1N4IRm
vR/kYZjtIAmtHkq1ae/TRKt9IOis1kk0bTyC/rv/MLtIBm8Yw6MSlcpw10NcEVCaWAemF5pnN1lQ
JxX6uuY0xxrCxxDEgA9lMaGhKAFcGk1mdf0eEiPCI7vC+h+kS6AYkilgcTiqEXrEEghj+MmUVceA
y9pTwSstOJA+jfc8Vad7pdcKH8RIuiMFknmvm3VwaJVGx9M9wRu+V/M6UGyjwOOJQ4CJ7nZZ0wz3
WdWNnT1kVnDV61IOCT+J74O4QkOGOdTlTyjgRU8a5iWy64hJj6GiN4VbANX5VCZkeFTDVvmwKgtN
Qhla9e2kSoqnQuvqH3qGyiMafwDMtKM0ql/LPrPuAytEP2RRadqOSyQ/0X4AQINDrTkrGzTa1qPK
7FBi5dfQ9YOnAPHwpBoxlOIyikdlG23yQ+XlsRU9aila5fNYj8CDi/vrkzqqkl8GXItsuZQziGkF
Q/+isbA/BFnOLGAXDePUV2pwE2otNnApow1am0C/H+VVd+r7VH4fQT1tq2lN8Ok6DXJ37ErzJmco
fNkgwB4OdRBLCB0GS8ddXE3sSBhaq8dkArGgBYXiQ02N1C90EGcG+hQxVCn1ASJpSfoJYu3+uTIt
fshpZgHQhseC2wJljALSf5FbsZL9CGkQ3SAacldi+fjTzNXan4gm4QpZDJHdmBXgaei7C09xF+N2
Z41GsAOvZf4IUVVs9aRROxuGwkNpVbUP0sD0mlRl8iAFY7Q3Ik3Hdkihbk6NqPVCrRhO2Tih0Wcy
0vfcaiSbjBH3oD5v7iEe3w22Eeqdy9ho4nFAUcEvaHI8S5PRpLcdQX9cnBTEK7tU73eVYTDLoTkB
4RN0bxvL7su4bl01arIIdQsG+IoO4gzV7ohWeJDqbjWosJipZyhp9kQTDaXUohkkNB8RnY3O1BAg
Qy25Sb8iY5YcHsq6falLK/BGjVXvJgnafRdlqQ9F9eZdC6V2X4MzCdBVjuYDk1WuNk96VEjTK1G4
/NWTlNomuKnuARMzr8LWak4mpdNBgSM+81wCIu1yGrSaes+FMeg4zwg/MTnQ5SYYG5ykueXVUC2A
tM1Yu7TYYoJcO7F10KzgmjXTUolkK72a4G6ZInPVgqMq/a67Hc02yuBbJuZEdpHRyfpYJ/0AE5w+
An0PQQlXHjdeHbdszH9f2ChT1lFCkZnS8qtOvbS8HaqH/7Iif2fqLDGFFHzVYxgVQkWtv9LyI8id
nm2Vd9fy+uWKCCsfKyraSnTYKfhR156TbqNstzVVQkoo1TicA4KpqnOvBvdpo78o9OXyXG3ZEO7t
SapqXVZhDG1zTPgrsx7T4P6yiY1p+nMlW6y4FRSg9mEwoZK3KKvhVf8e0oNE1gLoG9heNAAK6zDK
PB3lHBeDXDkC8y2hn1EOti5x8+1CzGWXRoTF6LQMMpUtjBj3+Q8Qud9Me8kxXO73nc2d6oe8vzxr
a6/K30YlrEyaAbKqzqPqwVljAxu9v+tOgF7daTuISclXW5eceZbOBoigCAk38GUAZv59Y8pUUtG4
jTg2ohmX9XdUuuf6dQjCcmOjWKGuhczlvUCoVmgkG1if4l6AptsrwNfe2sNt74XUMXbJneGaTgSd
o7f2aNjWrvoCSaNjPRPF3vcorHgb0zzXFMRhL79FGHYUS2OqUTB1ddrDFPsy4CCK+a5arzJQgxg6
Gs3S0Sedf9nu2qYARBl9ueB1AmRAMMtAMY5ucNTLpGZXo8c8Y1ssmqvX84UFIZiHvFJDa4YLWnz8
qJTPDEg3Sw5sQ8OLV/zLytDP3w4bh+FqfQWtM9DLAiJCh/b2dy9qkkZrlOTP0qpOBkgNCg97Ch49
J7yNf16ew01jwp6sGzPhgwRj6SxTAp6uzufY/FSHfOx+iF8D8pnUXxtGZ+cUHWY5QmFflixB8T+H
0Si2tT37zI8oKzvkl+wm3rArnjfMzWM4N4fLho5uLbzzCRNKwOMZBtIMLrlnIN/ODj9jJ7xubTOH
gIR6F/jNAY8Q9Ca83XqtWnMg4LL+sSzMrsWmKIRWA2qKED09ZF/hlfyLvSQ7cyMjOG/0RFl1aUiY
0cJK44BFMETAyvxYvvjTDuJ5oBYntvGZX+sP0Blw2E1Y2MYNe6Yb0WgNXG7MD2QoOIKaHiUYwWVx
qVNJhQW9Lh/aW3pHoBezq5FmOZYTOslHeTeecKmGgN/rf1nbhWUhDupWVFrR7ErtG9XtW6TFys5w
NdMuf9EIrPzMjt3mFP9MwMHgbIorrDrywroQgmJJkwokzolTv/S4k+1vFdPOXnq3Okq72N/qQ1k7
XmYqJqjx4GUXVbTvsxw3UaYaM5K4DG5ikI0YfluBivE62HpaWstoloaEuNeNbLS6GeArsSfO3rTw
wOUNl1kL3ksT8ycsMpqkhrvGc2idzMOQA7igaP8hpcEzO96TQLVMweDw3UIJNliizjhFqz/1I5qU
PEvfKBGvHcKLxwyxL0lp8kZWOjwZgMT5qqfZsY1Bm1LGjpao7mVHX1t7UHH9k1oIS1LjGhoVUKhz
RnlHon3IqE2M+yndlZukmGvvUMDSgO+L4IoE0MX3iUuyXDe6HKaC++TWVDycP90RxFuqp30GD5eH
teZpC1tiYqsqVVAXCWx1ikvJzUT8rv8vuTMU+ICWwdMiuBi+D4cNhpopAcB0YIMFD4rd5htjWPWC
vwZEwsesaEuDRvOTTvdc9D6oQstgZ2wJ0K3OFCDM4PMmYMEWu51NOS7qhs9PBeauD0G+lILPd2NT
ro0EbA4QWpobd8/QS2U1Qai5B3Qkgs56DiwRmsaz0lM2udnX4ubSkODNspQwkrezITRjXqEgnB4L
FCQ9s22aO8j0Bg7rOJoLDTQbykrjGpPuZ0asOZzEW/nW2s7CY9ys2IDWYfrnaF1EoqzVpnJScUkw
U18GS48SPYTyqUXn3aBsvFCsBb2lqXlaFqaKSq2RLMDU3LQTa/d9tAVlWrcATjmgjmf+5XmwCwta
luVmMj+ztM2uKm+0bmMzrXoIHqj//++LCU2Bbm824Pfr4jPhiRsWqHRapqeBFepyZFhrmMM7FdJ6
oEQAUhGVn+CIgGwwmKKd4aJxB9mo5OshJGJQb24nE1hr01bD2AvT8gpNSTcj6vZTw1HV7uwEEj3a
JNtxb+25csMDqL0WG3MxBw4xrVx+oODE0GzgE5/ngkuv1LgD+xQknKLSqdtjXe21LYDl6tQv5kM4
MfFegGQnxutWCrxHE7e2UY0QidyHKO5envq1ULMc2PwlCycqLPDdZyMGlqBjQXtupRtZ9i6bWPVT
cGiaSMfxvCr6aS8VOt4ngSdM1KsoVfDmvgluWp+vvyYEVx2NkuABA/PF0f3hRLnDbwo/9Eyvdo1b
fpDc4it+4o90IydYLTqAH+6foQnnTTeZkVTN64QOtvimvZupOY+J/SlfqZDfU3ATTzfWazWC/bVo
zQf6Yr3iIrNKoDOB+IvB/dc8NaZfZG9ZcyXlW91l5/dFHEEgrUW7OdovcAwJo4vlqAFZUsWcaMqg
v5eBKrXHAzmN499plF2PZlS5gBEVHl7UQvCu9ezrsuecOefcxoM0aKZNRUO6qOtcjoNaZS0+QKm7
EDStoGcJIKoTSM0WiPrs2vjHEm6MMlD4UAYXYinB207Skpo5Fglei6zrHAvvU14LMNcARWe8XdU2
+EG2eCTPVlMwK/htUlZloCkwWzMTHVlebLokzeyoCOzwX5dQBFvCahaMNXoiYTLjBheXAgta7f/L
cv0ziX+i/MI3K1ZJIDNHZSamN3hOsfv+xNKfl22c7fTvoxBPcMplawpazFiILc0kOwatKvgrbqHD
vbG5z0L+bEkBNSyFR4CJQIjBpTqmGScYTTqg55EPXgfAs2y9TNroNHF6l7PKHpt64yazZVWIx7IR
R3pAGnhEcuzx/l4ZV3UCGL/iDPMxV/lRm/uXp3TVCRcDFXxfjlCpBb8T3kE71a1KBVVD/pgWtSvr
ktOW2e6yudUVXJgTfD7meNGgFsxlkCnFm63R3dfNCJbLh/9gB1pAc8MU8j2Rz68f8ew9juBSNqzy
FAWmo3e5J1VQTy+22ldWZ3BhShhSbqRWp3ct4lTjFPSHMYDmd3DIAMInY+u+vm4LpG/IHoGoFQHs
XKV9lRfYALrGKVggf0Dm7VirKujusaEZGTY29Xn/3bwPAHr5fwb/dGUsdrVuSrzowH7qoHP3IFfk
aMTNqQnlQ8Hf2qi+BYkI6KXgprmMbZIdLq/i6hEAEhKkt2DVQ3fW9/OuHrIyyGqsIijM3KRGE9L0
M9CDjQR01ScXVoQFLPGMztsEVuQoBkFgd5CjxOdou8r0rYbq1VMVoCi0NKOLBfwtQlyheGtjYQ5b
UuupXYbOithOMlcN8eIN5Y0QkA/Ii5Tef5hH3HpwU8BBfnaWq9yo86zvEVdGgICMvrIVLXENqd2o
Tq7Gr792xAvyGEl9kEsdA7m8BdnaDzQk9QX61qBSH3SOzn7pFtkY2rw433Lz2UEXJoWC5EDVQpc0
mMywYJDoxXnd5VD++0iUwpaNjQC9ZU397pATBZst9iCiJUgfgsdQejCs64g8RoUXko0H5q3JFIqA
vVEYpJBhy+hqb4Kec4HLEJKRlwKc3Wg4TqGmdtlNtiwK95wUQBfACWFRGRO/BdIhsUKvn9DbjJ0d
DPlzBmFFg1efl82eXRGEJRT2hFIocUdLmA0ZmIPrzI1Q275s4hwPOdtAKonaNXjkgB38vnBqgYuu
GY/ITqSrqHth9VvbnCC6oKh7YEhYsc+JP02ZHST3VAaKUHYG/WTyg4bWk3CLE3Ue0JnPLj5GmGcG
BE83ZhhwZzzkfPSq9ARyhI0Sz+qsLowIs5ppfaL3NUacpkeNDV49bmFaV+MmWvLQ3wHOQSTq3+fU
xFJlbTchlmEKle6zIQEA3DattzjeV+drYWj+kMUhlBItqJIahvqqtcsO8CrtRTE2Yte5EWDwZBlV
NwhHga9WCCQsU9TMtOZAQnoHLMy7khMfteV/vSzfzQgRRDLjUEs1rD1uyyAkoTLQO3GbuZf9/Xxp
vlsR3F1CJ2XbtRgMnVTIf70wIDzr4Gevf/wXO9AGBJs5sgTxHZwOlZ5kBnIf0ho7NMPtmWUCjNm3
u95Qu42pOw9PGJQ6U7oB0AzPFlZIpelUDWRgDocbROOjljjUdKO5IybxcPfArt0IG+d76LtFYbHy
SDPSMJNxnhnTjdmAY3BTKmHV7SDiqoHOEO2kluDbnTmglXLEoCQt+1kUPXlNiRnsghQowstrdZ47
Ar+MtkeoQkEqAjjm77soq6RpUEbCHAi+A0W571rthjSqXb+r4ca8/dEM+x7hYAsleMisa3NBXlgq
3pRqSnMDaSMkEt58+RFsKveQBjwZrpXaICp/Cx3+E8pCl4f4pznvkl1hwRRczegImK9j2k/0mF1N
dyCPve38ewWNsqbN7WLH8c8mer/tJ5ChO91rs5M86uoemlL2yQuksmzZtZzyCtz2Xv+qfV7+QnX+
gktfKOxMWpYMYNX5C2+jXfRUvZpeBIo5y8MXnCow67X2dKS2+lDYx2in2d0Wz8N5CvN9aWafXwTT
ScbjAh/wAcDnM/aqGE9KciD53ajhpLi/PNqVdPe7MeGIiGU1LKUJxkA+q5BrTfdCAEZl6nfMD6pH
FoCIaSMkrbr5wvWEDQWi9qSIY7ieDkQFVIWBdEdrbGl3wd7cOgHX5lKD3LQJXhtz7mX7PpehTIOu
lExsqdIeJM0erMAeu9qZws7l7LT5Bj7/nug8S3uCexcxWmETE/aK9Lkl0Gm4yasP3P4cq7yWRnsY
fMoh/btxmKzFXdQC8eaPmwOei4TAMVSDFIGxBx4z3AJbL8Wgkg09BeDstNqr8jMlh8tusxYTCbrA
58ojhGfF/jgrbia0IMJgm/o9+zDLlyHY2IfnLSQUJPt/bYjlqlpXK7VlEk4uxh6nYnLREt6l8QcE
uqCootwpFTlVoLqRab9D66yXTq+mrG2E5PMWbuErBAdKMohegyYXmU0Pvl79Zx0U9/lQ+uAsxDPs
CxjKcZW5kqR4h2cyexqyjXeqtc2ynAXBodJS0XOrwCwYHQC5FehfyeukXOnJnTlsdLisedHSlBD4
QB1S1SZoWB0Z1U5WAURhuhr/1BofyXba7M2tF6zV4LO0KES6UtcSs5lgMR2fkno35E5Y5rZkVm7b
PTdm6KGNjcn/vtL63bGEkDcwJCTTbHUwn0ti2WQr59qaSCHAUfAQNU0FA00xgQ6boCcY72BNEV91
WulpWvBSoFMd1O8Pl3flWrBbTqcQBqQmqCoQKyAMaICqDY8kBbCqNZ0q+p2At/TfV2XmeUSNBGLQ
M9pI8JeprZMGQjS4FeZfkE1HMcYuACtSni+Paj3W/DUjOIlaB51izjugnZJ90IzXpCWerNYbt4u1
hHw5GsEr9LgN5UaDGbl5KEA7M5maX1SOmRj7y+P5H0LK3wEJ7qHVwZiEEiyxqHKGrPX0+NWYQAez
A5YRr+vzFV53psjVdMvesL12PhFwd0BRDcwheML8fh7SoVHKiYSN02d6/ztPybAz0ik5FJUJWCPP
g+5Bqkjzit6p2u0Y+AqJXvUeSzbZI1YDm6ICE6QQHe9XszMvshwtM3hsMpCz5R1xo+SpSieIsHuE
eOYWrfuftwDxVAZP2j+25g27sBUMehenDUZtMu7G/QSbMDYlz3VqOMx6B4OSi2GiYT3d1arxbqLj
RJYbpxv6K7n7kmjuw/0PmfzLUiIH2JadNki7JA4eapYAn4CeW0vdOGK35kfYXRIog1IK1SNHkn8P
xaFnfiWdShRx5a27wJYlYYNZAE8nUQ5L1Aqd0vSK6qmU36Dh7JWAuV92wNXQuFgJYZeFKGARtKah
Dp/5LXuUICVFRjDZVHaux47EX5X45bLF9UNmYVLYbsheJHMysN10c5foB4l7MrGlBPpFDLiFe2tE
fWmTJntenUseJ4RiC31XvDUxp1p1b3J4E8gDmtdsUrxGCf2CtTafS4b3I7WZdQQke2PQq0FTMWQd
j8MgjBU7pmttDMymjRtHV65w4Dm9wW1g1abkBtu8Yh80bNBQ+qAMDvQie+toyK8mWsIuf4W67ll/
v0KYepKOvOpVfIV5e2u8j060Y25yaCBMCdbuFtmb3bvyoXR+VXZkf+G5UAZnkuRnnuVO75e/ZfVs
XEyIsCBKPXUMEadxBslIbbX/QBEDiOdidLlcH3TSuAPXza0JUFfd4O8ECEEOsi0WiMZglbmmXfhR
ZP/+gHCOHXxGuEai5w8TAPSIzcCf6sM398PWhXvLEYTQF4PfoMyAVXFSZms1HAEKENUWbkvbGKcI
eyhRAE8yHVZkSMp5fK8C8mwcfqJT+adua5+jE3rVayDZ1I0PxbHzWntw+nft4ZfixH55yMChnm5z
1f/hBTzfhf9Mv1iP4k2r0W7+rHBQ0CXLKkMHO16kOGXIhmepo8qDEqEd1jH7qD02PI4aO8lj/pso
CUFzSjBaP2ViJaeuUaxruc1pa4eFRcb7aQjad7QR1iBvagLA40y9eUAbAffHKGkiH3oJlltas85G
PEhoGKgqi9tRVAehh3bK+hgmervPzU47leh9teVaUu4HmRuPqD5ATRacAegajyr6CqG+4JiycATj
ex9wqPxBJohp/XRTmFa2A42VtWuKpvRqSVLtnvLiKk8a00VxmbljztrnrBz7Y2BYkTOodYkKukWL
6wzsgrclYeYP4JspROsmkA41wOQlrgztTMMPdFIctWhIfT0wZRcCfpYN2BdBibfR3uM25XclXDt3
0R4MZZES+sRTm0dPUgLGkCzK6V2bdaNpa4TxxjamSdm3FdVBDdWOxi8ZE3iK6rBoUSHkcuj0VgVS
39qKhj218OwM2JPZI0wDwcUti73QqRufwL9Z39FhiG6hlZgeaZcqhxoUaV7Wd/JXXKvdPao38nvX
qtahKyL8YkBZ7oM4uEZ75qi0B4bHqGOYEvleDvpQc/E6RZ87uWuvo3o0Kreu5eIzmNC8DA1DHjgh
8BR7yKdUOQ7ejJEjT0YFrF1RaxU+SlkEUoVBAJ00NUj5YOM5SB1tmqjKwzg04T0JVDTVllUW3DRg
t7jDRT3SbKOm+YfJwqCxyySsIFhnMonaaW1ae5kU5E4O0vYY5Zp0bRltBklxmSYeM4Lxy2gM4pRT
Umxpbv+p+F3aLPMeXyRJZEKlMJWxWdTr+AG54Efi3qXHwP1V2PFOvS0Psfvan8zD6Ec22oguh+dz
iOF8z/4bn0VAfR41pdXNkZLufoJdq9tHj2BMme4LW32fPOol92gaMK/M2wDcCoibW8Ct1cTEUkAG
A2JVgt7X76MfM2xrEqYYfTuTW4/1tUEm6gW8/5En9FfK+JVZYNH0cosPa+UFH0O3UIid5cHOJcji
WjPzaph7xpXGDzSAx0pq/UAPOvGZ1uFkMCQknRLKsnJWx7akoJBUlsVGoWE+i8+Wf/EVwllttqyk
8ty5jjepm0AadkQ6TPkOLbTu5aVeTQoWhoSTuAOPsYTHtcbhNUe5l6edXSXBlS5L7zymdjdt+dZq
BqhDRXGGqYFPSbz0gL3V0geSNE7bnzScOFAOZeajgtjchrjauN0AjXfv348SYFmKXiDknrgif/cn
0o4qz0bYlNnPwsQ5r78aTAc/86u+haRZHx8qcQYEHCHBJV7EwwitnA3DjBryUzg42nDSs2ucOi4F
WM2EhkbtxspWq+FaYgFqMMjAoE9cOWtT7aw4rLoWtHSI/LbOk1PUxl6F6/nleVw1o4HkiKhogMAj
1vd5DPmY112ARLqc9iy1bEO6VtuvyzbmC47o+vrChnABwt0XWH8VNkITJAQKg859nYbBhkesbbCl
lXmki/gajKPGawVWup7ZFdSoe1Bp9qrLhnDjkrXuEH/o3GduIdS+v5uKjaJKJAmm9J55U480G2cI
rSenbsqDXregtECdDcz2LqnAG3J5NtdWDLpEaGBGAxr4GQXjuB2HYJlvGxAhvBQx82LZgDJAt1FF
WYvX2NEApP/fIQrhalKsFHLHuEimEmR+R1cbU6gpo21dyj6UAJs8I3bVbr3Qrc8s2PDwYAZSWfj/
95nVU9wWKgPbugI1v2anyg5MMkR1JtUxpgFcKOhk3NKOX5tQ4GfQbiLjYDL+3LIWjkP4KBUq7hGO
pT3o8Jd8RNfr4d8vGnouNMOYdWDxyP59XENeQ4G5wrgyIzzV6k7tqn1V/b5sZPWkW1oRNlrSUgYF
GliJywwQlgjHWPoAyqLbhlBHCVgHnW/mkq53e6Y/WQw08pe/YO3sWX6A4JsB1CuVMkeW0abjGxQ5
nWGKf0kaRFTQ4sJAf3fZ3OqWX8yq4KR6rnR9F2C8RbRru5d4eG3jF/DSX7ayAp1B4dKYq3mo1cia
KThlkEe5UnLkLhNPPyeZfubq6Olgl9aa8Kojv7oarZccYCSuxUcCzWSap7GNHqbetowIfEnDZ0WV
6xiNjKTdyivWLt6Lj6MCIh5sCW0cBpjyHirW8WmiOwj8WnoDCenEhSTb5blY3SvGTFwP8TUIEAp+
rFptE4TzVBR0tKtCcZlUHkhRbBSLV6PPwozgyANRelDUwkzSvbbVLZ8SdyQ+zagzlntQZJlJ4/3v
BiZ47tgqQR11sCjnk9PSMLMpQMdlO2wJDm7NoOCzEIuviNLMM2g+p/rNEPZIz7Y6QlbnD+DKGc4/
syAKHkvMFCIDaNlE9xUuP+lrn9yE0IZvgh9TvMMBZYPWbGPrr+5FKqMpihrg+ROTwKzi3AhUqMzH
uk9rimZdiNVfj/xfk7PiIoPuawrRbkBycUB9j6QpEj8w5cOODtT0BLIm1Py4lG64w2ogW1gRVimn
uLknEyaw1qurohkzP2yld7OlEwQw+X0J4ekNi+fNNBjY8lwXTA6tlfZG2eGGJv2C+E9tXkV4PKPB
TLSE5ybNRk5tgGIn8dToI6wHWy/NDXDn2houP0G4OgxalGVJhE8w69yVI91PycNIhjvG7y/vtvPr
KFIXoLeRrMxQJlOsHLGC1iSb+syZbuXICR9mRCe0tW8sb7qJnfgQPlk7YCRwUEH8L7gpD1sV5DmC
fMtJhQ8QbuNZWEtqqOADctCsq+DP65KNDfEnV7lkQoiVpiTn0pB0aK70FV9/jJ6iyO1ccqx31alO
7ClyzKMTvstvEOZ0mX95hs8c+M/4QAKBfTKjnoT7UZ4jqEAbPQO725cGnbuptzXwJRTP+lY+umVJ
mEmwbA1RU8MSl48IObZhOVp833Wx077/lzGBLRhykQgAYrc2ugLB1GYMmWOlwNq3NyA86+iTzPYd
tE0vmzqL0pg+PPUiGQTDgwHgx/coY6DyFGv57J9656V4oas5tOfUl8tWzp8qBTPCno8jAEdVBjPS
Prguf0iNPTwQ5qVXvaujEGfnWwn22Q7/Y9CYycfwdoFj/Pu4wHEHTLUyZnis+ZFoX8OIHk6QMW6h
xNd8AvdyaCJAU0zBmfDdDG94H7IIKxVKVzw8yOpN1p/U8p4bG1in85R3HtDCkuB9cq6XPGpnn1Cq
3cSsU9JaLd4dNNdSK+4qHUBCZb1TrdQdmuaz0t8uL+HqhGKEMiizZXrG58YZnabWmicUoouWRNyw
9lrq6OHXZTurDrmwM6eBi0sKlaRMI4mMGaWnRD+RxJearYC1vmp/xyJkDTnYJfsGgtKOfG/cK4cI
1IH3ze8cLHV747E1Xek5CO3JQYuISzdOv7OE5c8y/mNa7LJJBwPsazGmceheR4vZ9bBPhhFS519j
EPvqeCNvkQysLhx6KnUkSQbE6QUXNemo9tAJxQFQfhK8kRrKVzS6oboFdV+dVA1MA6YMmRqY+75w
+RhzNdHhoCkKLMmPKn6SoOZb3epbidHqgHTZRA/nTNQrRvyMhw3SEhU7IZMOBvuiVgfaphgFsq0m
vS1Lwp5jWRCPAYOlXr23qE/yV60xnSLcSsJWT1AQc/wzJOEEletM1+VAwZBqej11pa0B1dgVyXPV
kAeW8qtYxhUzelIrVEKiO8CmbSmevJ6+k6y0xwrFGSNGMgN4ZxcdLm/IrUmYE4zFhuQZVNdJjW9T
arexvIpcyxFuQw+XrZzd7uZ9AXwl6qrAHQK4/N1KWFu9qnR6BjGHj4x/oTEXYBK5Po6V039eNvWn
cCTmK0tbwrJGOc5Bg8BW4xVv6q64jTof2agbti7SMSSeDnjPyp9bVD/zRJ2bRQoIOn6I34jkB2RM
lJ6m8wYZbkvlFgSp9uWBra6U8deAsFKpJlVjik46pzYgnaldoQ0kqzW/28LCrobohR0hZzDVsssN
Djt6/BHnk60r98pW/+9qNFnYmMe68DqJSOGYzTZGnttJ+jZUoZMCM5PwB8o2SAxX5w0oJgKCBAqG
nPlbFrb6sKtzc4QtdPpGMNUAs+MM8oaVVQ9fWBEOtog1PVpSEPkjbFkj8drANkuPy3c08Al9uuwK
q8fMwphwwuGFsdcUCG6Ac/o6oJ7ZeKz3LeUpAsqU7ev4/bK5jRkUuwGh6wddgfFPcvDGy91Q7SLt
KZTdy1ZWKMkQJJAWQ6MSsO/z2341amDvns/t/GT63Zvshbac4OnTHu8Ku7nTd8Yjd3/g3fTfVoPm
6PTXsCnUnpSqTHlRwnAj0d2kQCzdaK+D1twItasRYmFGCIJ6PGRVAK5rJ0IVMQZfj/q6MYPzh57F
oIUFIfTVmgaoHoeFSf0iXLZrtu+tF0Ie1Po1UnGqKEe61ZK6tWxi4BuiDuSaKYzqFU6zoraRjbsp
WM1x+QGt2ydHJSUqHriBG4j1PsTRjN8q5eKpA4oFFPd2Ai7jyxOx6rCLeRBCpQSkgF6F+KQu6W2T
PlaVz7IHtqVgvrageKqB5C0Q7mibErZhXrV5V7ZG5rSqG4+oSk9b+i6rN6uFibOtp8chLSMT+fJN
6oHXO7QD6M1PO+6nn3jphmjf5ZnbNCg4qVGGcigXMJhc8a/iEBy7UwuGamZPXzK4e+wtvsW1pVoO
UHBZK0wNlscUc9i9DrI7mPeK+aZv8eNsWREysCCBO2g1RjVmvwc05YSp3Q4frfV1efbWjk7gAkDI
C4ZBtKkKDmH0ZZMMNQaT1w66Km0dvaj/viiKaLUwIkYrqlZypDIYqcH6mYePVu1aaHZldpOcoIbj
Vih8XR7W2tm2tCj4BHp/rD5TYdGofYJ+LxV7HFI1xVX/CYKJDWMbc2gKDkEt3qkjmPkcqXxKuTt0
z9rGcXbe1DbPIEAcKMBa0JkWaWjbViJs5O182W2eTKNu9sOo+mY9vUGvKrXTHq0iQwNVrjjs1CM1
srceOgbg8vCseO58v9Lz3teGqd3IIdayIgPKNWiKBNIDyOvvmYqlcgjylChB0U6yCwLKUyOwpewH
dNLbLeDB2jQvbQnTzMJSltC9nDn/h7QrW3IbB5JfxAgSvF95SWpJfanvF4bbdvO+CV5fv8nejbEE
YcnwTMyEH7tUIFAoVGVlllUPGBlak/VPZU1smXfszo0wxw4pUWCMFEZyNPH6QHKKtLvNhMSC1JG3
vEd5sfi764mnMAB0VwK8im6EDQRQbEy5q0MC8p0fywa4H2duq/6fgdnXszRSjI3A1DMYCCTIXxHZ
nkfS/O6lUFwpX+vl8rzBKC44+mdqCahDXRqDHMooRoOS2sXwUfY/q35ltXhf//zvM85UIVX0wJfx
IkX5NpAbJ9SfWszV/P2SnVthMu8c0/t+Fs9eQMhF3fiiq0gdJC/wwj0tW+L6M9M+afNtjMmFy/VK
+6wwjAI38aiA2bXxZOp7RF+JG9yP8sfId9P/bAfkqt+RRoQREGBahr4JMcC+7Ma87Gz+pquaCmpD
Ga9UtkOb12JfDDGuKbnaTmjkQ6dyeIz/zVE5s3LdalXRMSDwgwReJn0Nfmgtu3HdA0KAhZqpqRnz
TCW0zS4/B6Uq4ssIC1qTIpDtUFvQ6F00bBLRMfxdWb/ihCbtpgzAiYvzilfm8i/gL+Q/P0BjMnqg
WuIa3C1zOTW0Qbzqa89F8zZ0u2Uz/G33xwwTsAMxkgqpgZ+SBO0R3A3pyVxLXXhxByq3EJKSFVM0
VCYU+KMM8RPoM0He80WtT2q0E/Nd0bjxWu2Sd8ufG2JjAinGIA5RDkMVkfTHvn8eha3SvtXZVsm3
ywt3PT0975Azr5jQoBQmrSFMhLQP05CefjKtyBpjyE1Z9wfr9XWyLffgupq1XcUdcU/xmWXmod4X
cZ6OOizHkNieMsyyr0nfkTUTzPaPsx58KwNMyHc0c5pHwRZuBbvaBMeZyrDalbZrDW5w6p38WTkE
ztp7lvskO1tddvvnBgirJgF7xviQTsFt8SI5YFqIT7+Fj+ZeerihTm3Vx7XW78oG0pjTUJBBaUYD
VkkGTR+MSCUHgx6glKMkH6l2v7yDeMYMYmjQC8MdeSUMMwWmktI5GA9J4UWE2FDr2tGp3gKCj4n4
AZI05Qr0lRvWDHmGdImaRAxWVFRu/SjyU6Sm4Iv2ZRHoPEuWI6uFpDBmQwwr8n8jV7bi6jYhBz1x
2mGz7PQ1rgzH5vwXzDvv7AoSjBrg5w6/IChuyeBMgaP2Xpkew+BYY3/Fjz4evP/GJupmcwMMuofs
+x4Upm0bUROPGh9lJgWd5vuovBfqfagBmKFlVlUk82TKilmZcxeaYMuRVADoNMB0Ll1NIW+W5RrM
mrks/MLYX4NWCojBoX2Q7fImrjARMKWbSi8H4GhiGQ8S0uORakwifllrbDraJysJOi/ez81AEZTu
6PuzTRAaA7JRkyDDTNhjI7+mtYxv/tdoMHzjcyNMZk7yaWwzH+ynCvgswhvNuEO6tEoczYtR51bm
5T/bSZDH0jtBhCt4Z1h6JVu6vxLjeXfwuQVmr/qilEEFFhbU5KHPUDWEDSBBIOK3vFN4FyTooESw
GswHk002EkMsqhKTp7YQQKhBN+9rSbiVtWFvaHTTkHbFLe4ewCwqog7yV51NNSuUXXNzgmqzJhaQ
F32rjK8SMIhln7hf548RNtUc0EJUIIOEAD6zIysi4A9r54sXQDHgC+YE6Bdj9dhoHfR+kPvwA4oe
VWZlX8JdtB/2pZfv8biJDrrb46qYXO02vFFX8iZuuxv0dRBvxPwcsPbMDSmhUGJUDfZGEdqdaeGC
OiTHqj8lu8SJIeq4spzcLfLn3LKFOjUBND1oIQM/pgCTBj+pUFmJ+Ssv76u1bgN3e/wxxRbsJAWc
1lEEz4YgdSCDeYiG0CFQ2P0XG+TPpmdv+CSLYnXy4VGn0s0gDQ8Trr9lE1xPwGQkYTRUN694tDQI
A3ZBBhNN+VMGN1MSun3wvmyDB6DSDZQIJPSuwTzFchllWlp3EHuBUJk9eeZBsYOb4He9DV+Dh/IT
hUf50Sgt8ougaYeePbSR813yuvwbOH5e/IT5oJxFQqo1gVoJZYaJ/tFXrNEXxXuQGcQg8c3zNHKX
rfEKrIYE1CcwjYCHAzd2aU6UU1/G1DzCOxSnMJZn6+rBB3iL6gDo2OWUYPgj3ErpvVy3XtyKK0eB
c+wvzDO3i9iRONGSGl9V8QS0pgYUmxwzhfKLeCcKK/clL1+5sMbcMk2TFUkSwZosP7YoN0zQL2wC
Sw9fqIyLHQW4g9+uaSJwgueFUebiUUeMaLUEKxyWdyVwqdPq85L3fLkwMe+psz0TyAbEkFL4JQgP
vuo1hiuHgaOIR9V/SwQ3ygWr/iWDDCEGv3z0GsZQbx5dVHVsPbXUaN9jtDF4H6sniNKvbTBOEwhi
8Cro/Mx5j6lM4iRHSVZFA34bLV+y5KvpfqiT15fGJquflAmSm4pjFMPKJczruhuKAuYcaW6uQ5H+
ckXkSMX8sIFFH2/E38o7NCG7beWodvKk2nSP+Uu3F61VXzmBHc94zDvo0GZHOGS+QxgLbS4QnN3B
G13yw/8g7vTTtLLCC37nt5qX3ZnY2bv4Ye36nP8wU6mBYYyKgdYIxX729hRHxa8krUEmOEC54EUr
jnHrLUcKrm942kACBSVNnR11TAVRHmSd4qQSeaMPP0nqjZjVGfLNEG+WTXFSNQOkf/+YYk4MZBbx
0ipgKpScVHBEujXzzaivOMQ7l+dWmI9VDlVrgrMMUsLJZiB3jZGvxDbuRzlzY3bz7FRilLkgZQQD
McZsgueo88I1jhBe5mICiY52yIz7VVkOrRBywXXUpSChi0S3GxGtJTdLPhMfs3MHELMUiZdGGLDG
TPHyN+LF0gvLzD0FWkHQzUEuxA6rB4q2OKDN8SeKgxP6FKVTo0m3Vt7imtQkFfhRoHZQXGVCCYbh
/VTu0ChBlQYqBUVwlKiAwh0GXykm4KklgJRDWQklnK8ICag/Rlk/McM8JiWM5tN9od2L0pc2/Fxe
S84leGGCST9rP5jkaoAJqC+KIxDpYCEIDuDhNlY+2jW1BShVz5xhm3VN16o9VDNQCir7J5VWN7E/
QgUotppyxELKTit/1embJp3wmqi0QzaErmQAd2NYYhJD1C/cRZ3mYUDfCbRn4ot2Rn5GBDIDsQhK
wfx+6NW7GFR8ywvECQgXP5tNUqIuBDkVfnaHegYpvF56MYGXzN1lM9zvQMCfDeI9ceZfuDywgRJC
b36Ebs+oTcpLZJrZB4YCtdrKFDnEM0RFZG9zrS6wGCGYGZatX8cjTPvOcwIY5zbEqyG9Pq2yvA0i
ILbSUyHu83TFu+uNjL+vz8N485Qj3Lz0LuvKqPZj/P0GjVqzgqqemHim+LbsBQddCDMA7qJSgj4d
bF2amQEfaqEmKbREHuvW7qGJJG+GwNGCwGr8O3Vyqs7SzUNrV08qZtZte9ar9qa10MhzV4OoIdIO
sJNfgaXbsJTikcDdqvhdJNqhHYXNSMkaUvr6WlRFdHkgaIQBHUllq4xtmktV2lYowo2W+gQheEd8
yW78g34EOyWIzI7Zr9zO9umNvhKXvmeIL+98WAa9tIgSnAYyfSYaTqJIhVJEAIbiOgjbBAAdvyTA
DfdjQbp56r4Flr8FgwzmFuXmoRjSHG+WTKplR4qi4l5CaeoO2K0mAtOD2UDzsPeJ2zc19MiBuMty
SyBpALmzKgmffJ02T/1U4NvJYmJsiR+v3cfzxrjyB1hvA05pSNsYfyqapZoS1+i0KwFqM6VOXQi4
S7YuGIZVkeww1ilS9DT2t8iz1uCM10QSSNwgWYa3EBpe12MQEHgDzrzG4Y935MP/IUMVV0CN2rSV
ne8Ubx1K1Nu+B/vNTXan3Ia//x55cmH/+/I7yxYEaTBr0YT9Aiqf2t6PNp3/qmab5ePJPRV/vPzO
J86sqEnZxWoHK0bzmEBqEELpyhr1He9I6ARRTMMoNRj2mA9JG8wRllC0Rmm2vCfQLw5NeaP5E67o
wjKENUI/XtxEOBMNyNpBV4WFTzSVLAQShUsYf7LNmoDl5MfyonEtoN6MLAuTxkh/L0Na5hcEZKhz
CgCGGWj5OFW9whfAXbIzC0yqOFZAmJQJLAzFQ+fvp/4kxnsTMl2mfFr25fqOA/LbnKduUe2S8M+l
L9QHoVRCemzz6RbjAGIFvh437y3VsMNVpPn8ymKP9JkxlmCpQmZT5/M4WF05GTlCRDOrXCNxpWCr
Kd4gO0Vzl0VO4W8NeY0ahax4yg7D+UIG2gkFxqvb5kEcLOHZtEe33/xKj6pzhOxU6OibV2lrBTvo
VmCgpbRHK7cNu3fBMrD2c3gH73wpyOW6g6MbiK953cXqUKOjaUJ2beVBwwug5yaYN28Zmr4vzdN/
NHXosCOAPE5O36Kz6AmG3RTb5Z3E6T/NW2meWkbfC4eDycqGPEmUHChSOyi9pr0XpzcSb43mbsQI
XvvbAPOg8lEKPZBZ4IYRfzTqXxcdcehRYFehAYeWDPva9kGfG1MZ/mYmZivR2u/ISrTkHXyg8wEA
JhibxpwJ89GmskyINkNk5caSsqMYKStJH6f+BiewiiLaePNAAnMe60oQKz/BwAz4Lnxtn42PkrkV
kmPQuoXmBDOrORhSKvy/0j7kHY8zw+zZTPQuaLsOhjGsZgobSf6M21tpfG7KG+nvMfwXTrJHMR4R
isrZyTIovGb8UU7kRoAozvKGXPOIPWJVnmrjPMwVyiCrmu7SfI+XiK99iu0WQOcVa7wDfb5+zGmj
gO01iTj7BOyV/tG0N3H/vuwQ71YwQaCB1q6uA4TO7I2yVOu6aikuax+8plod/Y46iAH2xTS64RBM
4NZqiL1sk7eIc5kODdaZ7JylYATTlxyZMxAvS05ta2cGmDyfId81mjd98rRsi7OEEKIF4YohAWII
GojL46XQTioEDbZaE4VfomhPZatNXgpBlZVjNv8l5iKSRFVB/w8PO11iOy6B6OPhayBURdBUlMbo
NijuMcx0K0jlTSnfgnLNA8nbWp/nmuICNawzs1fdl4EiY1ERP6LB3BZ5apmD7gTRizySrSBoN035
VAfhvgsbB2mF7QPTbY+NYsUgJ2r1ZyUOtwpVbEX6ubzwMucr44dhW0kALKCnwgS2Ooi7Qs+xeY0C
A48CBS1dqBYiASNsFL/gXT+9G2Zq7iKZ9ttYGROnpi2y35JAcTNoJ9+qpiR8zetSvM99EvuO2Ldq
CqLjhCpg/Bvam3yQh8gC7Ep2dBKWv2jcBb1DhGz4leax8jv068hrlGEcrD7SyKfe1eouh3bwfgwM
OqDBUk+P1KwlbAoxefebCvPrYN71gDNusoOQU/OYiF3x10AOZEUq1GJB8Kvj1cisTEBFpctmDJU+
gh1d0CbiapW5K8u63skyqlyjYYCMv1C6v7/NVFNGuVDBEwgoEgYjNhghqBEmdOra8slHwT5azYg4
x+3CAnNf96iUjzFYV2yhKiHHd9Dojb8mH8wJWUAcAx6GF/F3GePySGejjlShR/e7lQ7i4NDuvdM9
OdmN/cvyFuZU+KFqoiAu4nYGAOIbdHT2kqEgYQ9GHz1pag8/W6d0Mkv3wE9lkVO0m+zyYbCbtf4R
Jx+4sDkfqzObRk7aTgvQpB485SvZ9xD4mDbFIb2tdu03Fepa1siJWxcGmQiZqm2tARiBrHETPGbP
0SHZDW5pi4/Li8kJB+dmvtuiZ36pZRRqfQ0znad7KOY2ngp3uvf/ZoXZf3EejpJczav3c3KCB/9A
Cktw1jihVpbsu1d25osREL9Ne1iJD/6msMPXxoEEqqevcOlwitEX+4+leKOS0gbxADvKg+R123Zf
u4gLb+mmf1heNu6x/bPRv+F9Zw5NRM8USYYhTdxOvhPUO588L5vgtBFUDU9ooMhkRD04drmxadF2
YjuhuS6l76Vwg9jrFJ07ao++7hnmJiFfuugV+sqr97qsO1uVVQin4fya3wToZ56pIfW1WXDc9s3O
JhCkjvxthUugWDu3885irn8YwqC4CGF6ILKZnSelNG1AKYzelUbdQq7Ar4qRL4xRDMAZSS66nkAI
CoDn9JkTTGvTpbxQBdyxgWH1uSCK0sjl6paKH5tKAfgv+q69C0jLtjhAZKrc+9uAWOZGLaEfBGTk
6/JX5SzvhVkmH07jVlJCaI3YUnODKqAARuPimPprTCUceCeuTALo0UwgQgy2+YhqetdWoQJoXFfn
oh2GYXdEetB/RVRowAxLjcDSknL4NHIFEtpDD+iV2CWlmwxJc9PrQ/0IkUX04Vthyp7rSEnuq1Sg
n6UpTCu3+3cxiNkJEnD5M4QEVUZUiy4/RZSVyHzBQGyTB/qCzqwLoF4INu/ppvCKzhKfmu3yR+Bc
GRcGmY+AUjhAF9+4weZBBjBLX4O58r7yuUfMO6RVgtYQkKzZkuyiCVOA5NaHinf8932wb80tzVB1
SH2hVnW5ckLVVTSa8XOGVrmUJre5DLrdrl55lnLWCz17ZOpz4x5vgjnBOIsJeQZO7j7pARcweicS
kHgOKy8cXoqCQQCU6zGaMXMxXlroQ0npO4il2tAQqyWX5G5HCXROOquW1oR4OB8HyDxw90FsxERu
x3ycTlTKtPtGtUEoKv+oh7u2cONkbVdzXTozMy/q2aJ1fV8N8YhcaNyYJ5CsEbt41PfpnX8PuqAv
vGtAnEe8GLdttRJaOdATFR7OHLUSRpHALXlpWpGT1k8S3E7SST0pN4oruPGn8vCp3kJcvbOTHdrq
dDtmFuinZBuqBZt+7ZnF2TIXP4E5YolqRsQY8RPC/F0zjvHa9AbvdrwwwHzFWIxAx27CgPpzxlf7
GA7oLMVBX10MXfqprWiE856NF/aYzxlGKWZ5QuzQcEePBWhPHf8wbcDZPd3klvSAPtYr+t32i/y0
xgXFq+ldmGYOx8yHkyoErtZvkFfZRYbTvSqAVFvSvJHs9jHx/j5AXlicj9DZ3g3HburSGaFoDBDW
FdwAAtd/HYIvLDAhBYyNWpvNPuUkgTB4vC3WNOr5x/zPIWDeBVUZptU0wocqDzwT2q7N8KoBlvD3
ZDQ4bBBZRGsV+ES83y/XSu2kMuwy2MkAhVUHKzB+QGzRjMOVFeOlnOd2mA2oofMwYlQJwlbC/dgd
m/5VoCuPAf6hOvOF2WkJaA2boYONKXiMfQxAZ26ux1bQb9vpSOqHKN+J5o/xX1yXF0vIbDfNIKYQ
GXOwUGwKPk9aiXZZgGDbW950a0vIbrqwGFuTwj3fOKnlXR1gWj5x/psNZtuNxeRnpIWNOnicjG3R
25jYtZZt8CMCustgWsLTnbAFQWqQCFpgWLAKOjtUdcxoC8zI3IrVxedxtJQIKrCnxs8tH5OoNH0C
W9fKT5hLH0zS9j2/juKdNFP9Mtu+aCqMBhfY9rTyZP2hyzwA+b2hsv3MtESMuInDIS1WPiAva1dN
0ArrGPgANpYFLrZqqNVjhMSqdgYHU4KfUwatAwsC5FZwp9rlUXwcBGuN8JOXoV6YZT5qLMgxVgEz
NdoGrCPbwQssq94PNn2rTtV+7RnLi1znTjJZnQ4ZrbGWdFQosy3IlqD+ZjRO3bnLX3D+zewHPLPC
wsNrMzPCdrai1m956SjT0ehKC2ytzeD52duyMW5Kcm6NSUkkoRqmisBaYwWbwYEmqx3f6dCvIbGV
bfD+IW8B6kXh40m+gSxzDNpmMHOsnZs1n5mspBigJuyH2D7T3UdkJcdp29jhyXR/kx30Eqx6U1YW
3e+HlbjKizszi8BML6QTk0WwT6WUQBEBqWBaO3UNZWEdAIrH5RX+f/boHyPMHoV0u5HUI3xrvc5R
t/QWNcUfGegVfavb9Fu6luFxL4tzr5htSmvJJI0Eg2QjpZ6/GZ6Ch+JtmGwJsrrWWhGTu4aYQ5GQ
uitza+7ymu1R3TWrOd+LciTPhzbe9mvPHL6Jf6q97Gg1VOnjPhoQ0mbYfTiPDQIdtSZsPV/TzLG7
KHswW7BLElEwgL/GgCA0XoxbaS3750QPlF+R++NfvGLZ13Sqd00L5ALqKgjCifA1DI9CeAzXLgDO
Yl2YYfxoQ7mNahNm5OAQxIcu3Kr+SrTnLtWZJ8wVMxHBqIIkA3KboGfeYJgyeFo+NGtOzL/gLM8V
6qBGPQJOoO9iFeZX2LXAva3B0ebfefXJURQHIzxUNa4aO1NjJEJJYCUOoCQQoRYQYuRdtvL8FqUZ
2BtUZ2rcsnge6LO/Ns0xH8Ml6/N+OfMxEeQuFkRsuKyLN42pn8Su2o9QvglkDZMW4IkbMmzEZrO8
tJznL4gw/jjN5FpRGgd4fcPpSX5s/EOqHgfpXa4/5Omv82IUDnQw2AJGC3kUllAHolaV1oh6DESd
CDEfWt1mmgC55HClMHq9jjOigkiKDFNAozG7UW1p1eajlgBB1VgKPZbDqYcUVC/vxHbT6ff52vzW
9eacEdWwJeIYixiEu/xwQ4nJp7LUExtwQkF6TsJHoXlf/kgrJli8gUq13PQLmCgxIlYrbzLVnGZ0
lo1wstVvaDio0qG3pWMU4tIRXzJbPJGMBLwrmCE0Sjv7Mq1y38gYwLb0D+GonRJnDQlzHTwujTLb
fhRKve8HGK303oXMhtOvRXJOTgMTBlh4UGcBxI0tIVfQ/AkjAEXsygVTmYf2vBdv8p15SHeNZhV2
vpXzF31T2g/gyz3EG/OwNn93HesvfwEThDNF0HIxwi/QoXwk7FTidjLkgbuX5S/IMaPP9GVwE03E
qwk8HK+sM2kEB+mzau7lwdPFJyqtHGQOShmUmNghJqanIXP0XYI5i1RiQ8wqSzNkpFb2mLyACj5w
Y8lGWceKbqKN76QgN7PjY+eClOS0ivXmPC4u7TMHrkon0pjz9AS9mTxMuXjKu3Q7esRKn43jL33z
49fysnJStguDbIuPilMNRTAY9D9UCfMgdvLS7SXLdNUjBZP6V2z11orJ67A8c8ZgrlaUEDRVdgYr
FkehVgfsmNoRTvF9ddudMMWoHSCb2lnTxvyQbHAb+rasrjY0ebsIE9HQCwYsDZVeJgyowqhJiR9g
F6U+aDUq/zEV6W0/Cc1OEn1hu+wpz9Fza/OvOdtMia7GkyALiZ1HVWIp5Y8hT59I8G5MZDuuyT5x
4qgBYmUFAQ4Yfsz9XBqL4zL0qwof0iwC8Ib+GDD7opWnZY84EQ0zc4g04DQnkMli1g8TvG2hm0Ae
DUCVqxaag/oDUkBjZVfyzGgyLm7My0HJ6uozRUYW60KPJzYK/cDWlcbfp/LgrELXD61NGbhuFiUQ
mZGQkRl5NuUNtKpfTFDph6qzvFq8T6ID6YOLE7aAZrr8JIqeRmVvoNEmGA9d46XUUeUVE5yMwMAY
A1IB4JeuG7RjaGZSNY8+6b6XTG8haNHjCMxFTiF5mOtFc2GN8wvgQ/zsy2zOwI2DLsnM8QHXGLdA
2ZKZYZDPw0JGM1mi4o8g3RD9e8wBYp/rISppWMxSsXWjo47Zhz2kpAxgV1D6wkg7Vl5obKUXUPGP
pqbf9b2gvGR+g9dIJEKqKS7lZHI6GQmVmGltuKF9KktOh+Tq0NQ9PaDdWN9W0hjQfalHyr0GReSd
Oo2TBznOcK+RTPwgY2Hsh8hodhQHMQL3UYbcTJkUCaBJdCbAeh6Y2lcmFoM3Kcb4GQmj+lA0fnYK
geB7LROD7hUzGTwVNh5KA+D7Ms9J6GSD2d0oqaa9dVUIsvtkDCVroD10u6RAyG+LCLPKk5g2gT3W
YvcDeXfceNC/gK6Ghv1m1b2e3feQTZ72QJf2/r2JIco70IYYnd2bMhj1hzwsdroaji8lrUNPjzoT
gqkSCDzRBNM2YSRPQDAaRQkOdTqCTGUioXCXklx8S6rJfyjaJgJuTFerXdYJsaOXY1/fdAoE7lCO
DvN9XibFDT6jHLiymYy/SUWgoTb1SfYEBvUS5TNVFL28aaKvBlMsxBP0OkcRSNdpgnJbQN+I0kMz
dgq60OpCI/6Uglp264AqgwVEm3xQwgZV9VaDTu7yqbouoKAELULGBIIxqHix4NsIuWooQPkV/D2T
rYCclQjtZorFTdSWtt9lv2Nhrc7AoUqCTWQFwCRinFJjkf5dVlVhMCMuhRMKVPnhrbD1ycqOytNT
cNvtI1s7qWA+rRx6n32GroE0DBNpa7OVvLCIgifwl5iYBikGE31VP9CVPMNhlxNPwywMHVarU5wL
0jg3wVxZGPUZCqOFCdP3VGqR42h/oo6sW+TezB35odpFBwio7NaQRmuuMU+1Mk/1ou1hN5AB/klH
q893y9tmzQJTm2pHiSrjd6TE+Wqi24E8LBvgpVJIKZBXSCCVQzBmcrcWo6lF3o7IHQsifOidrr/n
YYAiYmXk6PqYU5N6mW8GiEKZ1k1WG/oRcdqEZL/qQI6xf6NmX0Z9V61cEjzXz69TJjVIA3/og3ni
oafPs7qRFq4053m75tzA/APOEh2jbpOCfHO+9+QlIfmmAvJeHcubnPwLS+dXKvPaMDEKqfkxYJjN
8JGomhNTzBRD8lqQpZUws3Z5M4smFrQoewGXdzNupfqmwVN7DVPNyQ9njn/ko0BxY16BuUijbiQd
otmMqc49SKt4GajDwylzFV/aLG/ONVPMug2FmCWjgNq3X0bbPtjlKRTaW6cVj2H491nvhVfMwg2S
HnSJj0ZFMfhOq0XQknPS4kURKycXNHvZL95lMKuToeiCmQ9wkF7uvCooOtqYWMK+tKMmskpoCytb
s5Ytddj18dqm4G30c3PMRm+kRBlzAebGDN3+zhnFL7+zuvRl2StOpx8KFACwor+EwovKzjx2plqH
fQkEPHWpq2/N02/0kH/iyqnRa4oseSNu+725Ld9601nDlvI2PpJ8lG0JBGqvAD3QVKBqqsJ2KLQW
sN0GcCLStMbHvmKFfXeOeSBq0YgbNQbDvBHea8qjRr3lZeR9rTNP2OJINtVTlYzwRC1VbdPLSY0G
oXScIPyBtrIfn/6bOeaMRaNSpU0Kc7L8M9V/gpXHLsG7Ecavy3Z4RQKMfvzzhdi+Z1xlhiTMr7Do
h/kkotZoTQcUzXB5gg4LDa3OMm4NL/pcMXvdbsWmRNqBNAjoKIzDX561GiGk9imIEzvcoJkK2ctH
Sk7SiDJu5ISF147ryAbe+Z4BkpgZV0CcxrKLmKEU9kGhYE2LfKYdkvcFpSfal5kr1bcdmsyCuYKa
4oVKk4BFAmo3pg6I1qWbyIR7We9Biyn0CnUF+R4yuT5oU3NxVxrVGwhx13rpXIvfDJGQIDCRQ1xa
1GirNFWCq6YYUx14ACmatkkfSR8k8SGWXimVn26ygWYrXQFOXoCxFxnSoqjsgieQSVjwifNE69ET
zEN1V9Cj7leb5T3DOeX/qzSjYbYGHXPGMwGAa0OhwA+LSZK56gTRHq1uBiAR9d//whJqH5jrN2e+
KsaXqTQ1dLUQmeMCdVagOFH0JJW7bOS7TMw8fefK4MzeDIIHPAXYLzUEYTZrf+CFN7rKEZxpO9nJ
96OXOsD8Q74ndAYbDyC7L5x84/y4sQ13ZSCEV6O8+BHMJRTpmP9SZg2XcQPgMIp0n+bed5pjtCt2
5hEz8b+S3wdiJXelYzwuLwBvx5z7P3/vs0RPmoywTmr4r2qjNYA8Ru5XsofvJVxa4jmon5mQq9ro
jFkzD48BCL4rHx+xp73/VG+MO7TKLe2hPUQf2UPx1N5On1pkBYotuf6PZT85J/JiiZkYoE9BCO/w
I8BPVcX3sehJ8jbLDgXIf5ct8ToTF6bmCHjmb5CKOdqoMKVb6TvKJ9pglZ/Z86F7Eb6MrfLYJq6+
EuG4XxEyfuBtB2PTlaZ5kg/5aIzzQKQEkjNq2mX4c9krDqHM9+TvPybYrxhFYi6gBgLWAke6g45M
tmkdwdLvnmLd+ila4Zf29FpbgmnXbrapnL5EEmBRXFraLd3HazUDTiaAVApTVBjIB4ybHUlO+liH
NLyMoQzphvQ3ueKOxlehrtXGOG7PUCTkTHNpG/8xUUhNMzpGc0bfxlHhmRRC8Xln1pOl56oWOLoZ
GsdIzMLbwAxp4dRFVt32fZqeogli1mlGsmLjgxg0tqqKKi7R/PQ0t6APJB4g0EeUocKEvArJq6bv
G9+KC5DquFoUjQTVuEg9gawiBnalIdoubpoKK5xKQu4sf93Zi8sjCv8wXA0BQTSTDTYK+mMS+DUa
76hDqKI79rlvK00j7Pp2Nli14DgjvbJRR9pv6q5a442+vlRgHoQgimQCjAEsy+WJydBUi5ISGAnw
KVdeqyfBmzECXJn7de4te8o1NY+GAsmMaXb2Zh7MWIrzGEi6lHajpUt5tAtLzbDAhbLWFuGZwpfD
9sRdTFDfufQKNU+h6FNQtYVj2ewLQysfCCTmP41SRl102S1O2xASBBiPmzU0MfDJcsQMUUv7pqxw
Tdn5k3lXbAdHlRyaAsHcxFZyaF2Ukw/BxnBUN3URiF7zzVo1i+PwxW9gAp+UYHI06PEbuvigqi+h
/p6Ab2LZ0TUbzKKOiRjQwoCNKb/z6R1KqXF0WjZxHUwvlpLV0qyHqcF8Ckwo0+hJUrodMbX79yYw
oqyYGAI1wa0we3l2Rei9klcg8sttAeQ6kaajdpyseMEpXiGfObPBBOyuBXKzFWCjctPQje+zZ+Mg
7kjgSjfmJrSkEsXhlY/DW7lzk8w5biI9RFEEJtMJJUWQT3Ur+S1nAunSKWaLBWCAKoTZQn3QT6FN
akux1UfF0azM6x0MANrGnX6T2+LfI/UvDTP7TsCoujmENVhDHtL7zpkp7t/VPcHYhbHT3RTmzRfp
pTv69lrPaXaJic2AXKFGjZcEbiC2RqypHWjQK1jWishS8qf4DdgKFEMcDZ2a4XN5Y3IuAlCeg0Rr
ZmdG4s1sTIQXM6V1C75b6W7sOksCn5eI7qMG+YzN6GsbsbaXLfIONJbWUNHnRAOA7XLSOCzMsoCk
WI7UTxxusvgHXdORuk4WYOHMxrxvz45bLdcC3jKwIeRW9NU1r2LgxOHagbt+TQNBCCIF9FJRuCLf
B/LMSqO2BlEVDDX4z+JNedLmbUG8yrCQ168M43A+04UpxqGwJ/5QCz34xtS9oAHsGkLafrRD05K0
fa3a1bQyBMtZQRwtvB9VA1wRkJy/XEFUj0yt6cBwWZZ3lQwIoBJb3bhRSmFlO3AN6aDmknX0iQnL
ch4QrdLzpANcEvDdMQJuAXxxIdA2jVI9Lu88TrQCIuQfUywPl18qhTi1MDVq0BVr8ruRlu/LJjib
Gztilm5CZ9W8esNWSoacroSJvguczJfvEwjphcm4WTbDi/UQ7pqn3GbWKnh1+XkoZpb6IB2Bi+s9
Oj1G6V6IXwKyU0G5G2EarNpPg93Ht2WKgcunZePfRTcmQEF6Ft8KY8XqPFV8aVxrVT0JfQVjdg/9
aBXWcDB2bvI/pH3Zjty4su0XCdBEUXrVkMqh5rJrehHsslvzPOvr76LvOe4UU0ii+mxgox8MVCSp
YDAYsWItP/XRgJ/teWc9SnjHoqPZ298lX9T33/qKILWWKU44QHR/Smtnp06WJDrEKcFAcx4CSoQj
Ee+uL3DrI5qMJAXFKgxF8gGY9KQMDDwtnLh6IeVxUR+FqeLGmxESO4AZomwDmr+LxoGOzoGRKwbe
puSUjq5lF7vBnh7j2+Wxy+xa2v1Q9/X++rrUrbOGxisIjNH+B2qHO9RLRcqO1FhYbrd2f3xrvS6x
s9jG+Flv5/b94Kq+dVfttbtg34BF+pA7AIUROwRlgOjHbBTImcjQvz9GXXtRuuRNlbX4MWhSKpad
DAB7hyiFdw/JDs9J+Y0+QZcOD6TYufsl2Aj2ty88+My2trbdm0WspAVsD2/pP/MRTX+vtvWH/v3T
/LX4E/D83X68MaidPFK/ZCNywmGQTSc7+wnMzc/cuK/1pGrYtyg961l7G2zQR98SH07nTJ50+6g+
VgLo6QavAaaj8eQDBxAwMyD44kzish/DBm13pfPB5DV77S3qXvdt66UPk8DYxvLYKx0tEAZtpDzO
dQ7TslkasKqO6V7OJXtZ9jEKste/40YoQEUZwFZEQaTW/AVskrKOK1OBC82K06ceyMQEFjYK9VCO
UMCmg4OKJhUPGwhAmN8WJQUO/q71o1d9tEFu0dvy80P6FnlhskdBorWvL2vraKyMsnN85huqFOWF
mcPo6LR+uFfQwHGgN/RevdJbda/ek8RudtFtflIYAanA+EaqAVk4UAgZDJaE/G9tnFrLVAW5CZ4X
N/Dr2+RgHgE4n36qD0gLH4uX2CWH+D19jZ8TXzSkuhGgwE8FLBfjkoFplnGdLTyvQWEaBRFyw+I2
iO7i+pZa/4yqIA5uuA0jezTAymagyMM3lcw0Lrq0SPF0rl8U/c3Ivu77qDNoTLiJAKLIlxyKtu9m
8OcVTgX55TF11eJe6wX52cZXwvtAg+czgB3uwvVOqVmgG4AZ4LGn+Er+bTT9kr7qxkEmTwHJQBnb
iJxyM9vFhYXGEVQ0dB5/HefDDEavGZPCnT960Of9YQ1uYScgVhS9gLZOHWYS/7XFHQBpSRM1amAL
nF75XX5r/op2htvv1J1674De8Vb+KYtemhtesbLJpVRKWUPWCa0wBOQIbL8lrsjITRGOtdvorrOP
oLoQnLSNGLmyyL1tJVmZhqSH1gjFBfwpv6Sh09nzYbbBGeYFz4qTHfuDiFyYLYO7+lZGOccZW7XU
y5kt03pepJNegWTY0ToMb8wi6YKtLPXcFl9YKfOBGN0EW3iGtR74z0Hm6OjPxSlxH+hj+xy613d0
c0OhlwXPQQBR+BqxqQ8FopqMYNnPUCZHJ0n/Vk+i73ZhhZFto9IC6CRyfMSq9dGTZXCo4ZGC3m2X
gnHOrZTCprH/xaVwRjjfqCuMOwQTjJAA0+aQ/tIKvxUFqguXZ3zeTPYVz3DA4vhHnqyMkzFNIPRO
VDi75o5hJbg/LwL6HwuwAaQp4w3mMs6uryoQGwLSPNWWW9SuaT0pmeXIP7+8W8gAwBNMwDbEhl3W
nyQomwrvyApIn7qzsxq8c/Nr+OVnAVicdUgUAU6L+Af44tqI1JYRaSjAAUWkPWo9xiMLxVdDQRza
8K6VFXVtZc7GoE8CZgXcaoYs+0rc32tUNFi1aUbDfqGnoqMMz4WBYUJR3lgmIAEyctNN2i3F8Iea
9193Y2BfcKezkSfGl8itZpFUoyEMggU8DxIapv8GQPj1r8/Owiqk4cNAOAK3INrTGPjgbgu1rAtU
9A3MVROyG63YA4smuEgYniLBIPfoRpGo8s1+9zWTXAxIzKqmUwcwVh7rYMD14upHGHRuCl5EHRMf
jQ/pneuLZH+Rswi6pT9tfqD2QWO+3km6lEZFGKzTNFsk1XiajJUH0m/fWMynIcgFOdLlXC6q1Hif
aShsMUQknyRFAZSN+5whDgEp6DOvMgA29svEKen3FGM1ymMUvVmhoDO+tUoQV+o6ShpInnjOfWRV
Y5w3KLZqzTGMgD9jQM9TO0G5bRBUeDdCE7p7yLOBkQJnkMV7TZFmS13CFJLgQ64FN32WQmek/qe3
usfr327LFMNhyZjvwpXBV2v0omxHMsBbiDHIdqtU/a0Zzd1N1daS3YXzf4hUoCOz0NwDoo61vta+
MqpmqwRMd7lRDQ/zE9CQRjtSVIjZ+lZglmOUlmhoXDzxLIDO4T3oIULKnropDam9ZMVjrGTgCS3K
3VwUb9f3cdsihv800Hfq6NKu11XTZsiaGrhEcyC/s3nyVb22l7Bp7cRMd60hkvkR2WP359lzpJ1a
zMpEsFfl8T9y1DltMR0noG1aqX40GlG+tBGTwXb/7/K4Iz7jnVlnKTbULKC1Kn2D9tauFMnCbRrB
6wdYIczOoFG5XlNRzhZEubCGKVUPtfbYDcTDRNXX732K8fG/VridC/O+SROG5ZkidSc3wVvf1bfa
8hnGjQAJsbUeNFvZOBiSGfRe1+vRljlJlmRGJB6estECr41kR6Lgu3HDoDoNnAX+h445f/Xr4Mlt
AmhmQFhFcSP5VY5fA3RZi6B9rOMfORXEi01zGGJkI0HgNtS4Nc1ThIEkRu/XLtWRpjeZ9qsZa8/4
XQH3O4h0AzayQAoWaiQBSGywi1xeAyn4Xm4HZBypZX1KGRTmiljwIt4KgEjPNLR8kKZBP2b9kXCI
ZF1tEWtRxjnIfeH24/yBngYoXojgntzyB2RpFK0l1vLnG1qxgqGiggK2kgB0C7bwTN63aiZ6um3t
2bkV7vIw9DgvrBoL6jI9/yUtxDgGk9Y8QJ9l/q5ICwU5olH5QK1kKM7T9pRU6JXbRZNY96o1Ds9G
7qmjSEZr81cBQYfaDQTyLlg3+6xaiozRNSpW8KBBO3mqv1+PwJsfEmRwGo423lg8WFsNSWHNDbOA
ecj4OMi5kviTptSRnVQk+NFFg6hSumWSibci50GZDy609p2g07SgJQjCcZa/jfLrkmqPFfrpDtos
u+uru6yQIuk5/6zcwbPimQSRAeeRIJ6RjT44RY3FCUlkG4lb1pqjR34ruke3TjtQTbiqofWjq38y
sbNbRoGaMF2gt+ZUTXeIDe2wxP1NkE37GaEsaPpjqjfu9YWKTHJ7OpTGHBQhTIKF3u50w57Mzw6T
0WHgAXVZxP8hnuF9SdjsFWBVKvcKGOZ50EM2iNEVsd9T+a2Qq2NZoSdL1dtuht5XTr3rK9zyGuhh
sVlzdJpBQb/2mqheJpKAOcKhaMDpiwxhs+Kkl+izmERQittMlXHeWPyEQfx/bUulSUrKHh4KemJQ
gY22juuVhrsk/ZyoLWl3dfBM1Z1OBVFoM9TBY+AzOpsm47Y1Alx2SXUGiWuprRT5A4Z4dkEvkmjb
yoJQXf9fMzzOvzXnUO2Zf8pN6IXdi4SmRV3uonmxh0QQvbc+GwRF8b3QVgelP7ekkEhKokIbik2e
gIIgMH9Z9UgdqZsi6BSk/nUn2Tzv57GF85LQGkwAtvC1jF67i5un0qSlnZajn5Fwpy7Z+7SQtya/
TwwRD8jWtwMCAh0JJM4oknE+Q+uhCEJM7TtpTVK7Ivo/Vpcf0VmuBZnY1p0ATBpCNQVKTOHnUOJO
K8qFkVkD1/he1lZka0K9zc2vBipUPKJw5WJD1wcg6ad8BPQINQuKsb9MtcsEc7+6CrExwftw84vh
rY8SD8IIqIM4UxA1mJdxAZzP6DpTOXaWFma3SDaryYYikIXB2iFpTdsY1fROB9Hbkxqp/cnECK6g
TnO5ZjznEFnwS9jwNp/SEG0kY4UswEEnwxsNqDmXbgjtsqJ4uu6kl8cPhjC1gY40e2fxhrRhJL1m
odIftDeF8THloZ0VezxVgSj7ckBZm2JrPruJIFNSaZMOU8rc2K3lWSXSKFEKcen5ayPcHTsQ0tYK
g8LlgRe2Py1psFMRo8mWDWCZEBXRtgP9DXe6ML3dyFMIuEyKOXojG/Y5zXaaJCqSbJgB9Bo3Gtgo
cJT5JsysIF2oFNSbi5b+AIeoTwPEj7AKBVFRYIfX9tQkVIpGDY0CI5/tqJJ2rTR5ARFNGG6aAdU3
u0xwbfJkB5KFDk9bG9i1ORgc2SxN2zJK6JX0wdePMXRhkKiibodKD2Dda08L6wZnOLMKJwZlSG56
JnXS5NYsY9dsPowq2pmY8V9EGPLLtIe1+/CSQxEXox8mZ9WI2ygJYlgFW8o3yH68qBVuaRkYFRkz
/QQ0H3loedeP70acYGQbBlPTMlCF5G60QQuTrF/iEqP88m7Qfmbz6C/ItWYy7q5bYn9pXSGEI/5r
ifeSIC7DdppgqTO/Y0AcV6gnBcRbpg+iIjXxalH74NJfAMIBTAYld9DfX+CdSVz1poVetZM23XeU
FEBJpiZuoVWjIF3djPqYHmNNBIb84eGzCVGizKyRzaEScNTMBLTXYe0FbfQRDOOvxVJfMNPjqGXx
oKAi9H/bVi5HyLoyAFYe2xq1tU1HpHF3yQhmjteYml4rvVHRQOymx0BNAPwrDIXE50A91XsytWkJ
BkSgqaLHSZ1dGfSLIoLQrdMA2Of/2EErYX0Gm7KSq8DAwhJFQ+X6VbcWJ0gcibzl1qsplYJ9vExE
oKGKqhMOPrvLePARXaIxChsEy9o4qXMFEqavN+Yg8ckYJRCOGeSEO95TnaHQADIypzJV2Z7lMfHS
DjyyNa1EesJbi0Ht2MB4IYsmfDMcHbVMylQK4HNY2YQ8CFOqP1k1d5oxOwwwIeIkRjT4RKdvMG/X
BIhVE2kLuwrIieak20lzch/J0n3e6uQYqOONIklH02wOklp+r+vltlLDEPrJiDVt9IAeko5cdjiW
KoTSJGRkoawNgrhzKXSHpAQDnrhomeg69mTtSGMzAESXRiW4foxdpeR7OQIC1pDdarCgj4XxxyRw
5OkzXIibKCETkxAkuZeRCK0CxgyHWhkKZnzboK0CdCBniaGYj+FA7bB5Asu2fz0QbBsBKZKqoZgP
+qv1MsEpVufVHCIQIAgFrewbIAjRi/11K3+a4tyHx6glKMDBVw1sCp+wt5m+JKqFYwnamp1093Ny
8x8gnHFNp25tf/5sXp8Y6L043aT3jZ29PEvfomP1QV0hyPQC8cEaMHg74+VHMWLCp/V9UheKlmLB
5ZR6Rf+dzmwMqpv2S80YaHt3DponpWpMm7SikL+52Xh1MuvI4XiKGKTdtRYT2NYTUIVPnTNVyimL
RDDnjXPM5lr/mmGx+DzjLRoo5vUwE5foNGXGXRfF79c/6Ma1zJqTKEZgcI1ckE2bdbWkuYTvaTRP
enA3FG+Q/+qmJ7N90/V9HwhyxY1qhLKyx8L+2ZK6uTODOU5KZ6ndsrlLZztGGV5xx+WoSx8W6BLH
79Ig8NpLPCt8Bf0EEH0xQBU4OddW06Gy6qrJIDi5B5eP+Sh7paO+4z1kuLqbHwY//fx1fV+3POTc
IrdO0CeVeQWYIZoz8v2slccpJPex9PZ1K2jcAaALrDOKdNztD4E4Jg+Rl1Cnnr2mmw9107oYIhPV
kFTsD3/qwf2IYw/MMUV5db1/nTWmkzmV+Gr30c20Gw4toLfKR3mjfya2cLhFZI1zeyiPB6iSw1q3
w0zn3vBjXzk1p+Uus/GQ7r9+8xuaBSS1jLsSMABuD8fEjGrk8zhkIBrQ2t94u17/SJd4MXjfuQW2
3jOfp7QivZzDAmghskP3pjoYlUFr1TYUN70ZjovzA/Xjr/frgGjBjaMCTIvX0kXdL8Ew9WC0iFHy
N4UcNUisZyK/YF7M+wVADRjxA2EUqtPcuQpIowbNNIIG9JDcm7ffjF/qwbpbjjLITh0TSDHMxTlS
7F7f0K2zBXAho2QBuhCha72fAfjQSgAAELPyxi0ag7H82sIcR9nIdBmG8a8ZFp3PPhsYRGjUVAOC
xn0524OLjLB0zG/A16Y+vS1vmhdjX5+swyIIHX8Kzpe7+q9h7rQRaBcXVY71qf7HBMPLfXEzImrt
tGfU/35XNzWwfwNkqwC2Ref8VTpCF8nJfszubJODEAq/dUWc7wN3HA0pMULZwM/pWo/s6XPrDCfD
rTz1uSrddjd5lqvv65v4Pn110k5weDaNAwSGxia8DC/I9UcIDbO0UPLE6TROPUgqwOWsjI9p5BbB
72Z081Lw9t/waKDNGNMPuGDRgeP2PhuaBpx8IHrToGVF+8lWx8eufIjN2M6SGKMPggtxw5dBz8Qg
HjJGFVF0WK9PmgdSoxpUOmnBGLvMzyFEqqqpo2AfmbNyPsVQEMCgsWcByvFrO4WmVEEUy+z53UjH
ZVQhsTsQkcTVJXUELlhgOtBnwAYi4+aOZhLR0MjBY+8Y380PetO5FKhK8A/GNhCy0JJwl6Oq2NKt
uQtFcIitMLuyzZ3XOmnmuq9hW3Xaf/KX5iZ70E55bZtwUqtyFgf6e9V3+fV6MNra2PMVcw5jpjUc
JoPVNj9Nw0sp4vDaOACMYBxsqAh2KEdxH07tKXQVIvx9qfEqGQ2iFHCSb0p7E6WeGvqzaDhxK1da
GeRuqypNQWVdMYMnw+9ulBt6Wk6WJ/1u3dnFBJx8EknVbS6RAUtQUwBnKA+SAKaQjJ0M36TldOyt
yUf3zzasfzT6E+9MyLtQH5ITAqK3ze+mA36EjrSMNxn33cahqMcUz1Kk8N2ehuNdLtaP2TrcWJbC
ZArQBeMffnqvRSWE+EonRFkcFKRZfIjl2w5VjN5phu/qbJvLg4oHYfwj6/0ByZUo891a5fkv4D5m
SqZhqgsdZyJYpKNGe/Ver8nn9SNwGTNVYP8QoEHBg46Rxh28XAJx5NS2FYZcnuUCzehjN506/V6S
j7r++7otllGs49jaFvfZAFmQypzF57n/QXW/wATWdKPEt1biXjck+nZcJGu0VIF34NslqexJ+G87
dAcKrdDrZjaSjD9YEIxJAj2JNGodl2dLnqHRzeIyXpFdZTrKlLpKfF+XIl2hrQUx1Mn/WPpTxTxL
Z0izxHGUK6WTacs+18G/YCXeMhpPX18QCJIAGUA/HQ03bt+yVKmTHu0mJ0Rnklrhz6mJb2WUXjDy
J7g7tzI0IHbASsxk6pHscpsHkH2eaSFsqUl16vvwYZkhXgQKO5Qvdmna7WXtQcF0elZD7XS6U5Vn
w2huwpbYtfazSVPB0rcet+e/h9/irkaVu+3xexYSvJaD4umNciRVcUzS6KFFIyEDIJ+iXAEsQgQO
3i+fQ2QRGBzCK15FVs7H0XFQ53TsgJIvWiiMKodJYcKvmRo7uYRH/fv1D73hTyZueobEBlIVg6Jr
z12MsJlzKH04xTLZHfHn7McyCIK0yAYXvkhQppkVRJXTxIW9BH4xh24tpEjaOIOrlXAuG9bVJCst
VqKnvtm9S5jwztwo8a7vl8gKFyWjygINW4+1GLMDcZ9MO6D+qJrfrlvZ3jG80cFYyQCH3JEwlSWh
cMPKyRSQaoCpEgO0s7W7bmR7KX+NEK42H4GLGrT+7NNLt4V+n9N9MjtTL4DlXV4rcGcUsDFCDh4e
YGrXDlYXNEgmig2TWg0Za3eotPqmh7Ap+DBVZ1QCXx1FXYet7WMdAEzHIU3GJNnaZpbQFKJhYAI0
zQSNRutGzgvf6pTv1zeQfev1LYaXDEIWC/kwxMPX67ROlLmq4QsGGJAXTPEGP69buLwnWZkLGZWF
qg0jUV8vJBrbXm00vCuoGefQBQEJZhqNIDVsi49xTnrExTAXxL/LD7a+m5nbnN0wrGna6yXu5g7s
AuZdEny3Aoz5P5XFzaQK3mkbTTdg0oAZQYMWchpEZz/mzJglY8Q/xWiFE8XmoYxeZag5JPnsGBSc
eQXC0fQph9lzYIlEoS53Ftp8sAt1ZRmIP757vyDd6Swd+XEXu4P1rmte0B9H/aOXna9+QhhCmZ0N
USKs87dbHCha35bIUKv+bTLeg+YQ9i+NelxEJFSX3rgyxF9bbQn++mxEZqA0b+BOsKfJv74SFnTW
7q6iuAbIFApsBl677NSdfatWH5ay6wzkUtNp6R6Mwpei1ybc1+OpUk9hK5id2PpC5+Y4PyzDIumb
HuayanZmaGzPjR/EH9K07xIR1nbTFqgeAPoHchgAmPXShsUEigCYdWeRXzoz2etkeSy1xpOa3gZc
RZDxXIYnxg3JcPEQ4cB/2a8520gidUlYsvtwHHOb0t1ofg8q7/rHugzuzIaOix19PV3nSTvLZDDn
ckyRzZe/yfxUJzfRDCikoHS45XMYiAKvCtJfIC24fVOUOi80yqwoj0YAcePx8foyNoMRrg687P7E
P26rermuiqpOKqcsXKP6rgafoX6vJYd8Tu1UVGvd8gKc0b/GuGCE2m7U9xDjcMwFOj7pgdBHQiqb
yodW9D7fcgEMLwBCDjg8Sq7cBQ/Zu7EgETauhqh71viQzLVJJGKN3LTCdMpx8zI5Fm73oqYk6NJm
lWNJj7MFCQTrSaIi1bYtT0Oi8tcIt2tmPUqItDCy4HCWhzb+XJSjrIj4pjc/Dlr6yIpRy73gVC2q
qqVpDDNmSk45GFr2qCpA3iycPmhv3KphkAuO0KZFgq4kwp2MsQXuG0UkKogc4G4K8l8skWipU0sH
aazcrvSvu/nmHv41BfjJOiJAcaNrk7KEO8x76GHU4Lm0CJJXgZlNfzgzwx1XIyB1348wE2SeMbz3
0VMVv1xfyeamoU8CFS40Ei5g2BCT1huA6CtHVR+HZNeRo2wFwGo6hgjwvbkYBB8ZE0aIDvw8bgQu
p1HLsZixjXfVrDkJsPuTPgvu781Pc2aG/ftZsM7y0TQSZibtcxSPnSn2ZsWwu/I/hFI2XPq/y2Eb
e2YHfH2ZCvFVPJJIdNB686VYwv/y+c9McCcVxeOwQMOlcobwicT3sXW/TIKEbvvz/7sK7sy0utXX
hDkyOPB3UXjqU78OQVapl/YgLBwwd+UTkrMt4x8woBYd21qHsb6IQF43shG9xZfIh9Gbbkdzb1h0
tzb6BGzPwz5drP/bfvJZg0ExQw1pgT/htVe/DboftKKKv8DLCfd2VjPwUJkVbGSN5dLoXu4sm4ow
uQIf5yduaqMcFVmFESV0rc4bzB1Rj1RUutr0Dcz7AmOHWo/Jg040eY4iZYKVsfqE3nc9e0P2mAWh
Q0HgfD0KbXQR8Ig5s8W5eqRAHpcOsAXF311/jO/Ku/I7ulx7iCOAaAbJw0O/p19+tTOjmD/DZuGC
4glvI51ClI9WCK/yNw0EmflvKorg7HdfuPyZCZaQnUWJJMw6zQywLqN4MYufk/IjtZzBfDZH1QY2
WLCLmwfszBpzzjNrQdRlSlZjQRXoqSCA/V6cIIN5K/mxa/nar+vWtt3j393jAi0dpKwcdbymGwmE
4XHvRtMEkg17JD9L8nLd1iW9HJ5+55+K/ZizlaXd1JI2gjF53uee7MQvuhN69G44Nvv0YH2XIG04
eN1R8jW/eYrdSpSaiT4k56BtGA5yXWJro4bsASoYplcC1K6ivavV7aD+hxfH+XK5sAz4X9qEOqyp
hf4zo3NsA/y0g3T74fq+btROV/v6B3h2tq8YhKoAKMS+dqHXBN9I4VIgkZZkP/VuaezLGHdotA9k
0ZgSW8CVc8EDPxdlgpIc2DmcoIEypZUcrOkbCZhNjNtbCdjIEqdu/svj5N/joXGxuQyWNgpTGO3H
ZpeDTK0eHfAXqO37mJd2PgoKw5tXwZk5rsCJOaw6lVl4KXoMKoHooumqp0yiglWJtpILMZBJI8uQ
w4xcfpLEqbojhbDFbO2j0ZktuxW9H0TL4oJMmFWRNGmwF8y3tLsry29q/XzdLdlPvuYdXGgZ6qyq
LWZiGZ+n+ac2C7KezTLW2fm6QAWbQWgkAwyYU/eyzNKTAs3XSokewZ/pzQY5xcV9lWEWMTdEJ+4S
QLk+cVwgaUy1lpMYpg29fNHy/ibJwhOl8zHT42Njyc5SFdAENDwyyYL7YTuGIcuneB4xmrN1EC3A
3dFrHS6jRNKdTP6Uk8iPcgjSLoGbN8kt6EQENaFNX0ECgVElPJpBGbK2qGEUccoSduIIpJLr0SsU
HexnIjj+5lV0ZoY72HpvNlYyY0+7eNjlpuk0Y3w/QIUt135HlogmZ6MBhk941nnlVmXg5RfrOSqu
wYcU2Uy2wjjUt80+BFvOATfQMZls5T05iDr2m9/vzC63TKPptAGME0j7OqZ0lDpW73eQG5AXWy1f
00GQlG3v6r8NZi5+6ZC5bSHpiWWWLxLwvOZrW7pLu9NEd+tWOssq8mABgDwPSJjXXkKMlvQLwFcO
5CUOk2SdcPgfk8a4HaJI5Cpb0fLcFnf8oJpQlHKBMzCpqR+F7lg+9sseVR3PkuwwQq6JScHr0Wxr
H89Nsp90dsfqeVjVWYzltdk/uXmS+n+mDprrAZS4RLqxWx7CHtcQAQEyFR3CtammH7opA7+Ws6Q7
GoDz4kM1b4K53Kmqa4ZCSr6tWHZujnPIvKRa1bcwVyMjovohi1QborgmUEaLdWOWXpX/7g3Dvb6f
m+5ytkjeL6Oso5XGPiEQTZM/lHgdALBiiCght4LX+eq4i1UrMcPdoY7llONHKjty9JCKKLy3LjpW
n1dNcGozasj190KTqA+NGvGxNMu7oQqekC8ILhyRCe4uLUqpMsuuQXpQBTfo7Hh1K3oobm4Um0QF
+TNjd+EcHEWlOi5MBAoNY8tK9N7Kk52IWFc3D+5fIxeTSSiEQfR3QvCj8/yxdN9iKzrEKPhOP1vI
jcfKownyzuuOtrl1AISiqcvE0fhxmwKQCjNo8XXS+aOxHvSvs1igmXb297lPM8nFPEgsQYwNY29a
8X2UAjEQlpIXzP+l9gHWXRMYBWARNY37RkY0xJAew1rQ+c3skEq5HffdsY5E/bNtZ/hrSOdKoz2d
MjUlMCRXeFJUr/9/XlgQUjdDwL+r4fMKGXkTjfHSBQIfjACZbYJ3p/8eR4Jn2AawEl8IpNj4TADW
gM5hfT7R8VbNAXBkZ34E30fw6E6f5RFU+8EuPxSvoT8dC39200NgZ0cRAngzlp/Z5oJrIbXdbGpY
48ymacIscqI8xmDZFDuLBTWpNNuPeC1dd/mNuwpshpiOBsU/YPkXOKKCJBHm24C4zjwIYeoDqLvs
pnQl6+W6oa2XJxDsIAAC/JZxZHChLwUTmJEbFpCApPf0OfelbNkFKQbZm2Xf6b8BCrgjKKAls3GT
EBHKYWudgEsBa8xoJfDf9Yc1FnksxgSYIb2ve1eDxLanjKll92nZQQ5bLVw5AmXk9TVvxBMMpGE6
AAgETCPy4Ee16Is5UNAcywJo8ljLz3EG9cJ1GxtAUohOaKwq/UfciC+zDwtpjbxHp8qY9Yd8ACwL
1rqTCaX2ozTPeF5P0gPqUvSkIP9w1CX5AXYNALiMIbXjEOJZydcJ/NhPApgd7EAgR+Ab0dWsyvmk
Yd0D+ST1cxqmLoSesOuzHRiWIGhvxJ+VMS6o9mgDy5UBY1M4AbokkdlRjYbYUjT/vL7VGzcSLKGT
ipcNHh/8WSlqFCusFnldMw+pk0VI/7M4llxllg71HJNdk1mKDcK4391Ufrtue2uVmDCF4AK6a8gd
uMBURIHZAbKOAEijQxGCG6hAAa4XzeeKzKjcMVGKeSkplgi0bqPmtt6HNpSvr6/l4izC94AkBOzH
ZOTwlEvJ26zT5UGTcQ1G02O7fJbxW7cM+zkldrZ8+c5lxtBexSOYvTd4DBCCfdgkvYIzuLSlHVDA
jw2leCst+gZ5ny9T3ZqYA2YkcWADYepmXKoqx2AeMMukdiYzfzWrbtirsdl40VKlj0MwN4frO3nx
uZg5XFPAfTD5Lx6oAA+MzdpKa0dOFtPu67TwAkVN7anTI8FHu7iBYQpTOiAyx2sDUAL2Uc8eNXEW
DlYkN7WjaJUPSSSvGIbDFNN917df7bQxUxgTB98+61vzaVg/jnRoW5gy4YU5nfyIiqS4tjYOzCBo
coAdE+O13HEKIkmuDa2o4eeZYg9h+4tGUu+qi0jP9LLyhMUYIElDDQZDb0DBr/etxgBMVYG4z1mg
RKTL/WnIZM8agkMlA2/fYTZTrY9KWu0U8Bxd946LeAW2ZSaxBKJiMDxfpOl4VM/hUk7IzEBsxDj9
lPLdmp6o+qIu6JWS/mcMChbRfcS2blXLw4LBBQH2VoB0GcX+esHKUELdiS41sPCz1wWLV3bZQcmH
nVE3t6MRHaywtXO8hPOcAGkaiRDlG9GFeQ7G5cBRj1uI2/CmLzqt1uTaqUZocGbTTB1tHO7CqYk8
PUEaLNNe8a7v9JY7ndnkG529NOAkDGAriSLX6umHbKR2kWEy/LqZrTOIohpIS/DqAhseFzhz8E5L
NFBr1E0sXx6nz1ohe7I0e0wK7a6bukzX8BmRpwFHhqApg+F8/RljNG91ENLVeAyrUGKwbH3Q3bAw
gJoHxbEc2WZfu/kAvnrZGQZRJ1xonluqOeWghqhhvu0n6uV5Gdh6PO7GSq9voliaHdwg91MozXad
hD8pSW4CsxHc95tnFyOdAABZf/JGLkrEyEypNZIaZN/Jg0GSEXfhtLOC+ocyq8ck0Pw+TW/6yMIl
OdKP619g62OzMiroFADQxfTx+gMUZjOjygkqMOD/b8d2eqrC5UkK5bd6sd6vm9py3zNTPDJxniu8
pXGTOHpXoSUzFyA7G4wIw+p64F43dZESM7cCsxAazNhXlFXXq1IxmK6FLUzh0eHhsfM+6qI5mT9t
XD4CsUljTPxh0AlwmrWNvCPxMqcq2v7modZdGTpY868+3WeZZhftW9QZJyP8PleHYHqulV+JhXpW
ditVu3zZ08IHQoUsXhX6pNqN2uH6+i+/KsjpQVACUVmI9oIvZ/3b2omEejkAwqbUrqosdg/9qln9
TKyn/2AHVOcYGADEEOnB2s5kDdrQ/MHlZYFNZszvjL2daUe9+DJTDW4ZjLuYCPoEJPL8uy6S0FAc
Ge5rXsAStTxR/W0O7qf8x/UFXTqOih2DAo8JUnDGWLNekDURfTQDPHO6MTOA8+oMJwiCL1MWYzE4
CdArYhT/Kj9p3fYSaRtWcR+qKTtZED++LcGf7apj9BLOYyvA3l8ePNzQQEYhQYBwO2q460UpgdxN
S4Anf4Pi7dT1PukpFB+p//W9g2IL0lGUgpByc3sXVZ2WZgXqdRPd58EvNXu7/vdZMF4fOCwDurpY
C0BlSKnXywCYmQmZDRWECV0NBFA5Hg7RCYh5O9EPev/7urUtTzi3xv79LBNVlCDWMnBNOPEIYis5
vDEy6l43wU7hxYL+Zk4XtUcNPFMG6UYgYaR92+8i4NxlR5pyPzZiB4VJuxKVHjc8gWGbcc1AZkq9
GFAzpyixBnRZHdDBo1Kwg+i2C9qe68u6RN3g4FjoA+IpxOYk+bmLABwCc9gj7c1I7hrlhLEFyQmX
xFHn5HVOjG9D+UKkzE2DR0BGP2e5OgGK01iaW4vpk9XLTV79GPbvZ9+xHfGmDVgObkErcEHE7bww
jN0UtxEmtF+LvjwNae1Zi+Rl4y10swURZWPL8SAEhQ/uIbCK8c95dUr0KCmnGnxv5je820JH7Qcw
brSZKJlilxrnTihk68ASU2isXozYlJWCMoEeNk4567EzSB0caJEfahp+EqO/B2yACgqZl8rQjAUd
sHKIRYDZBkW39eYqVlOYI+0ap/h/pF3XcuS6kvwiRtCbV9B1t1pSy5sXxkg6Q+89v34Ts3fPsCFu
I2ZuxLxNhLILLBSAMplH+X3BcHbsfr4lTkdiN7Ujr3FlUrj97mkkGrnj5qQ2AgJeHTLU2PC2olzK
5+iqKUSaPPaN3ULupyHhTXFaAAsV6vB6sJVnJSN41d3kj7uUCLyb64ZfQZAA83JI4SIosUdfiGu/
oJRtY8vX1VEh5sHcp/ZL+VruQYzrcnbUJhiyMiL2A1WdYULfpAS9GndYZwGEDcvOsnN/svP94oKG
apdwjovvJFsY6kDu9F80JvRFmREuugXTwAN/CA8gub/NnBjNQrdv6lXBe0lt3H/P4RgnMqysliRI
SiMb3oDHi0AwlRiZY/hIiHPSC99lohjT6MVpFQ10KcFW7YE1Hnr3Y7pK/f61ftWJCAeZbnnXsK1I
eLaSjIdKag/SfWpa99q78w/jaiAgSMMLnVQkfOj85umOJ6r3nc2NMZF50xSqYmL8B5jmXb6LHMrn
BfXeo0U8JSe107mqN/lvkSt6hf/M8VPqh0wIgkIsaBNxUqPHkWWMGDNLaOcG2NKn9ZX+8IJr2e5I
7yE7sBzKPfdzboS8MzzGU7W4F9OKfk71Gk/u29EGiSzWurZDfwmJfDs6nZ1dm3bhXzZ04+Q+w2Vc
tkOGPRdq4PZ25aFK9HGv+aLId9dt+xSMk0vgi/gW4TJJriKJcti1B9nv/8mvFSdyBJLblt24w494
/yM69FdzTi6b9z3bT30IhJD/h8v4kFUoSqImSMk2r+kPZBlCSFE2H40rQTC0yMjTXc/ZmPRDfXMc
dANjxALMft/0rbVO0QqZOs4oLBBDFa+6ouYE0V99eJcwGGfBdJesFzGOi9lWbevYurfSfrZv718D
J/AmJyTGjby/jp/+Af/QG5ScSOj50VXsqDfW45PJMZh6yLcfA3JKUEfiZo7H6nkgGmMtNhNZxk4p
H6v5PkPBj7c7Nh6BSPvhtofaOUhA2EfgAqLEOki1xs7UyZkKIslU+fo65JIybgKh/oKcLdJTGptJ
FcpEKtNCbewcSq+HeIe+oTeVaHd6RMoRvFH1USSGs5y4Q5WbRweumHjpgkMYQ/LMPoxUcMS0M3Tj
QWNm7qpTiGuHq9+iM1n0Lm+JTRtXSPT/VwdHLOaxlE9Aqt0BMlzgwyp4JaZNCAyhIqeI5g2QTDIQ
fTaEY4bvVQ9PEarpgbKr473Ju7lswoC4Ei9BEZcJ9i7RFEhYDzM8LxSOenEv17sltmcet+TmMYSM
EnYzVL1ApsssWGrmahsYOo6+z8kZbYPybEHKU9+bxygjC5qqI3IzknIXXBt7mXOF2dpdeHfImKlD
dgaj3+dLac1RNdUGPNIw+9Osm7u+s7x4VDmbeNvI3zhsn3O+SHndT8CZD3LuDIpdoVPJlnzEyPvR
t9xFI5HgwkoXLUyJbc2u7Ay8PrfvXeyI1lBbBuGOCNpAzBifW9sXcYSRITiOft3+MO9DPLqOsWs6
86fhNbvoh7IQ5b1xw0dxB+WPz9izBs5CbPoUHbTHiDoUYQzmF6ShmsvRjF+QL/txujOCmuiaa6K0
9xe7cIXDhPA5rzHOGgEnyBUv6ltU2vSnPsnR2jpzykNbRzySiP+axIQWyL4ridkDahaaa10KvFGz
oMsCehJpeG70z6ypPPCEXrZv8366RmV2jdAVyjI0QF0GdGCmxJL/mSVS13gvlhj4wWy8i7JC18m2
Ke/l1r0Mv3EKY4rXAiUklRgBffK5IzW48xdJEcCRjASc+aApDf78Axpo2cUwJVIDKFkxjpKj/IR3
k4AHIxgtZp0sxluSPcSLc9mQrXVEJgpEsvRggJIP8/XATCwpUh+3dp4Ryatu1X3gadfiF6aaXAxb
XMsWD/Fb0yIEM9aIzJcz5JlW7YHYupkDLzmNJwvK91jDXcOThNz6Tmss5lkxyGlflRQrrjuSGvaI
vN7lBdwIoGfWMBdAeWiXLg+BUFl7DZ1QQusUHW/JqDsxd6AzECZK59Wk940VtTb4je8ip3cTR8jc
0XmYfePrsj1bNwUDAowQoAWFF/yCcbwFXINiUyYtXib4KhCJzwkOook0vn69vHHA5C3DcLXDUY4X
O8TizvfRFGMEJdSyFmNn1q3oLleBZ0FyiaAnhiQ+LhGX8TbdYQXHuF6tVFAIyYvWzgbFaZPBlkze
p9pItVBajn8tYjwuDdRiUeQcosq1M96pflSSxGsgBeSbTm+RzlXu6JOkIuUx/qk9XrZv6zlyhs54
I+Q1an0pgN7bJU0t3XwMnggmQtMRH8qvxo7+uQy48ew6w2McU5h6cQLjAMRPrVOcuZCUlhWSpAEp
FM4kwxYSNF0o1ZqMlk2LftrVtVKZJkR7sWztOb9qOhSykQL9gjRFF+wum/S95xDxaY3E+KQsyDUU
coGkXycCGQ+6r7m3p1uxItVuIqGfkQNmB3sCWS5eQXmjzHqOzTjo0jSG3FnALu8GIhHLDm5Tf3B/
9gb54/ZGxkzGUes0lLMxqlpbfS+O0W23E66FO97EBO+rMf7Y9XkUNyXssXCKjRLJcxQZnbYD8TWv
uW/rcofvRpmT0JiKogpjUGd0ciylNTVo8VoM1CFXpZLUnfbN7i3yylfrWn6M7ucrMBMc0o+UN/i+
lcM6+wGMsVFdtI014geYwQi2+9e6vNEFMmMqbHaKHIWyT1X9XNobFHEVDVo+8nNvck4jmWKwJ8V6
EZgN2eRLD149ugjXyX6+00EhbfrTlb4Xv0D4TdD65A0EOjWedGhI7EFXzo786dYiz8Zedy/vpK1o
u/otOtOJXOdNL84zfstidWTQ79SSw5P2K2/9zVoFbCBoEMf8MDshnTZxvcRiA2pepCVwhfFz0t9E
uMOEEbKi6i52+t1yEn3e3tlK/EJl5Tcw86kLAXLQ7QTgJbOXvYi3LubGsF1rGuPRJBz5l5eS7vtL
hjKfVRDLIm1y4HWSTEZULpqAyFKDpzXnm9E/dAGI1asxhbntUxPfTJxtQ7Lb4ApTcbRWjTq1pnpK
9HnZsM0Ta7WSbMkVrV5JMpSw7D08oNT2D04Q7NrFxqXXEcF6bvLiBM9CeiVZHSRlKUgDZj5wRCa7
onIaFXUfL9dsSSBV/tPgwdHT4tKCMtcp8K+nmtZRT+lJJzpT8xF2J84abt2o12vInI3aVOe9JgEj
OYp2/0/wmF0J7wnRb5S/KIuu/Z7V/Gk7pVU7CYvX9bY2PefSTTZwPPD7dB89mH7vLYM5AzNd7cL/
XTEv2ke2fCic3EdLTwePSPet15BxJ7+o95cX8Vc25/uHgvoftC3AnsS2impQee50A6ZZD/rBuFJe
QCZpt+Q0IBejEtGr7BdETjtDalfciY709hfpJtj9+wcwX3GskzQuYnxFSSIyKP9CN1L8icfHuBmU
UQJE0hrtlsqv1V+5PxXPFhbkAu0pEQmeLsTikWNsPil/TexQjXpMJDEuH1lTJmIiFBcoH3UxO/mK
wMl4E58EJ3Mzf9yHzuVPt31roiNC/wFkVq5PzCSILABquGCQeSQvbzJpH+ZduePRi2y7yQqL7vf1
+tVI5TUBsEpXDFzd7d2UiDaEDvcdKvZEJ3lETsHps7oP3Q7Fq/So2CLvnrjxEU0DPK8i6gDQOfiV
bVv9CCpCBHLXubZ1FK8Jyq4OSM15lFsbVwnaDI4uIvSq4KhjPqNqpEuXWCpKRFCWEXS/SV/RkotR
d1L1t1HB+YhbJqE5CgV5E5253zp96kzVlyZCI5qeicuD3tVPMz4pJ9u55SnoHkQpAcVLDEOwwm9j
Bw1aPGhwfoZOMDlZmzuhjhH9Z7l77TLXnI5FdbdYPy876MYZsEZlD9V8SQe57RUUGsuvKtNe5EZ2
zbZ4/WMUtEr9XkHmTtJ3A8RDMjQojnEDDlT50Okq3mL67jLMhluAORzNS2jDoT3UzFUEslFSUmAm
y26QyfTqwRjsOgVXGuZ6b+vGMu8Dta4fMRymcYA3Dm40zuGSh64NtG5ozM7rhijoTSFvbAwph6bb
W6cG19vkuk7f285O07vLdm48Xc7gmGNIDanmnQq4ZsYuF91UqNykbpBfdCS46WWwDe8HCbyOvjN4
JjqOGNtC1ar6nJYvl3o/YLA8y3gMPxs3yDMExhwjy7Qq6iaYU0nQJU7tNrlX8+uynTgbeWvd1qYw
z7BoxJmQJgDSxbt2LEkRVu5SX0llTrrsL9LcZ1YxPl/pzTyVIsqv/SLUt3mUTm4v1OFdtVh3YtHJ
HNu2NjLqy8jvGL/KvozvzyB6raAR2diDdVfk+yb+4hYItpYPmWWEQBVRF1235+fLUKdTPssLCtmQ
39DI2O/G1Mnnh4EnYbt1z6KlkH+RmLWbgkjCeA+QZj/w85+L1119LCjKGK52rz6Ep8pXQ2T9Ljv6
VvRYgzIrGMgBxjxTgII0NEd4Ek8GphyhWhbdRzwa7a1N9RsLCcbzpTT7ISmiEljd9BCPB5NXJ996
8COu0ysOmmDBm8xUAcLCWAIpRVxfbkvTFt38evQnXFQhOKzj4B/xgLEcPGBqTvFjyw3XuMwTZg7B
9ARxbETCsMH4xEsSZI74xxIt6IxbHZXsw2wsM6vKRxyVeG76aYVLeFZC5lPgbKkth8AEKm0PR3M4
BnPOPxLEFIc2VGGLIf4sMVGb3y/gExgasqAgLn5c9r5Nn1+jMVFQjlSpS2OgYahDfzeTKd3r1qJK
6JQNFszyKYo7wTtPnRRqtla05dGYoC+GWaHWFYUstqdsaPcRaGmcselMt0urr8s/catSimZ5TOJR
XQSw6DJOFZdKMef6DKdKZXfoXno8vvtIdpLE8sb6UzagnTn0kN7D6Jc4XHfKDEaXGhmv/m0xT1kE
1UlJPaBqdAsyTqeyGnL5B26u4foHMt43NSWI8S38QP168pLT6Ie7DC80tbODnfqAuewDWDwSHxNN
l4G3tvMal7mPjpEh10GCmkCZvnTqdc5L6mx54vrvU/zVpbpUEzVVVYQLGbtKQc9gN4BA8JAkJ6je
Wzmnarq1h9dojN8X1SAkMmaFwGD6Pjc0b/6s8Wa8t878NQbj7WB1XMa6wooJmZekjwryN6kjz/eX
v8tWxQjDBiDRwHiZhSEP5sOE1ZhPeQZTFvl5DA27qfeN1JESGUXN19uDinaCmpf02LJtDcp8LRAH
1magwQvH4SlLH7UMr+Vrnfcq2QzxCO3gIQcNBZ3aO3cKFb0s8bxIuDY52HiLc9v6seHia7nVdeCa
yPmNRL3nlS23nAO0vaAFpUwy34ZkY6MfctnEio5V6sY1KnDt8LwUPHaoLY9fwzA72czNQExr+EfU
+UvpYE+TYVns2piJKKZEVXj52o1EFeRTf9vFeIrQ6O0o/nLIGeKhGPcHx9ERj4ljriRgAhINqLRE
t2VWEqseODcP3poyDiNHgRIq0G8A2eRd3L+lvd/8MZkrjsy1eYyzCLJRLmIKZ4mn7H4wZTKbhd8a
zWMTDS46iTglsa3c6Rkes7/RIABZ0Qx4yoOjHjLPeFUsJ3hovcWe96gveu3sXN7rdJGYJBmYikU6
sACa9G+jwCiMaXEbAFHPhH/mZPwoMpUDsfWd0CZPJ/zobD+b01fiTO1GC+1Qan4a05vMeBRFXsTa
umSvMejGWIV6BZfsdiiAYcj2dIV533vBjl19PyZkuev3wyH3Mn96k74CzifbNA489tAtBc8WBpHP
gQczC800x/1DA49XMKQxKduK5EHASXR8i44aZXz4TY3AOHtXzH05dRgCExbdhry3ITsYOnLV0r3s
D98WksFhPH5OwD3aVmCvDuf2xsDFrS58pcKBY+b2WO4ug31LAAAMjZOQ3kYwhhAFAxZ1SyNnE4zq
2xZJB0WOCZTOpueywI1bVIuvOEtnv2yG5Els+pzz6baWlI4wgicB3QpIiZ1/um5CdrafBCg8LbRB
YWm6k9a1tRPjmmgvy9Rz8LaWlk5woccI/oKBtHO8pQuGUE1hbZ1DhrN/ttpDH+yk8DruOMmH7wc4
FnYFxeanljJXtVjFLJ86aQGRtMFG79irhpG+VA5e0r7ZQ8nqc67k/SzyevK+1/AAvmbSYM6EJbWW
MKRsYtptfpPddh4KaO6p8KaOoDMdMlbpqf0YrpuaaLxj9tv5x0Azu6QY9FqPKR+2Np8k2ZaHu669
l9NjDo5b3kg6D4txn2yopWVqgRVO47HoddKgxUYdWndIolMyWH4l83oNtyDXn5V5SRStBs5c0IVC
ICY5DVJJQk26FUqksAZICi+GQQZN4NSitnYJdoip0NlQOld77rVmUpvVSBUUevzTMaQXPElx6szh
x+VYsGnbCoe5uoCYvx0SBTiotTvXhVMWkLCvT0LqmbL7F1AY8sH4FoZd0RR1bpIh9GmPpntwxFWZ
Hca5H6IZo3O6Rtpp6pXJUxfetIxSXWENEcHZ/GqgVbn2i/W7F8N4Vy+6ZAs1BFzmvJxvrNySnCwO
rqts5BUVqAeene00CuCJK6P4Bu4SdkhMqSFqHM8Yfq3yW4RAImU7sfb/Yi1XGNT41cGbpIUSiHiT
oPpkfHRDehXEGOA0gwd0QO6hO0wUgTc7urWedMwPZB+KrCGlew455GNtLlSAbJQeBcG2wjdj2bfj
Yz6iA5nH/7h1RK3BmIhS9nIQGWCXBUV7YkfDl5okkKSLiKj8yEBVGoxXsca5VG99NhRpwIGEyhO+
HeOeVRQPYkIhBWnxJqk7LF3s9aPuXf5y31se4B5on4ZWL6bq6ED2+TqiZji3NeV1wiAh0ZWHEJOT
phfNUDh05PATrNUgmxRMR8t58rpbi2ri22HihT7F2CHwREyg7lhhr4sgOBfM2M3jJ9F47jFyZ9wX
Cu5QyeNlY7eiGIazLRCxgTPLYjlL9D4Mk1agrACR/NCX0qHPZTeCbnBTCOQy1Obhu8JiuUowaQw1
kxTrqqZf0VygmzgobGjuPDVh7MZFuZe7qSZiZd2aYvh8GXzrjmEq0Cum3E9Uzen8m4IXe2jpYJht
ZQMi6b2FKxX0b4glhHZRcTIePDBmbywLapQJmHXsQfm0Ql/uMidLXuranRQeySz9U2woW9vFHLbN
0qJESmWWBulZzn6EvMzv5t8H8z5NriDrwaoRhWIXmpWFv99a+YMUDR9yzsuLbkMgnQLqQ9oDzlz/
8EhWrBI83DbS/5lewAF4DFLfM410R6O4+x8ItopcVGIuZiku78ZtGdvVcdqn/nyqX1VPf9DJj+qn
5AZu6bau6Qsj4Y18bsYtmt8EA5eBcTY2ngTdMCagd0Xit0Oqlcyt5RQ8IeCt4E+lyP4PhLkmNEOm
mA1lNlasp9rY5xkopUwbG8HOp9v88/Ju2vxkKzBmN5VTMNdaATB5EohUZrbKu0Rurhmtf8o6+Li+
yZmDOzk25AaEpXMo6WDaCWI7zJ6khDfesI1jgFwTdwHKj3seF/KxxWalwjemGY2+iBeOm0JL0ZGk
lkd4ufmFQB+hItDi0sg+cwQxSbNWQ/izxMbt9EMSO1r3j1ahq6J4VIL7P/9ECHUqhseg4QCugXPD
rCWKlMKAy1fzS0e79Xm8llsr9xsAGfxzgLlezDwzAaCPPwwYURuHiHdk8DCYrxOBuL4tEmDMumcl
d4p2g4v25XXaOgDXZjD7phJ7EcTSgBiHY5TYarsHEZHacs4+niHMhtEKPLZ7BSiN0np5nXozxHry
rnEvG7N18KxemOzL3RBkqxtpEJBrrzNJZD2l0AtL9c/ijxs9zh+UbOtaYvUzrtZAqjASpNeBnet+
1nIufN/TfgwKtXd1iUbjDzg5RizbEC93moke9RrHdiQ5upo+DVLnRFaHDzeDlkx3VJQxSFHGXpYl
N0098X4Mb3GZG30mZi0G6REq+oNwaz3Md4MjkVQlkkHAibYPduh9dpMn84U3F7x5cVp/VmYvz6rW
giYFiz2Z1vMI2e14Kb2sRrKrjA6TqhIEL38ZZSfK/0JV6CxnwezyCG/cXqX6T2EMIpSPOgOlnTth
pndwFunhsvf+P3bSfi+QWCoIWuefu6m7cq6phBFEWYN9Niu5BxrQVyMP90k94bKW9ZqdaslDaVkH
sZ4rzs1/I0Lj8YTXE85okKawD9LBDCKlhHSKHZYRdufniFr3ONja6KvDARMSf24u4FBKAocVWFpY
ppSsHhNLT5A+MCPhRpVwL9Y65Lxiu8N0STqMX3Oku7PYEnHOdpexN+LRGTSNiquNlalN1zYZLM2l
66Rys/q54E2XbGwXQNDOPUoaC0KYc4hCr4J4opoOSX2X9I6guijrBsNVp3AkVjZtQb4UrG7IVmIe
6RxomFNJQx0JQULfyfMhKp+T8fHycm3asoKg96H1cgl6mAYxIIrYTfrrWq3Bbewu084a9peRNo4j
jOv+NoZZtaUZrSmt8GG61Mvjw1y9TyHUEj8uo9CNxLwaMOiN+zyeQyAIZV/SWS4MrZwuOPQwComS
r138UNz+KPPZKujxySJhdh2tlZTLEbRz5yuXgm8+KyPq29fzIbyfb2J//hT24T4HWs/pFtk6L+QV
Gjt7bZRWJYJgFZS7x8hPjtUx8uJr8yh64P7wNb/xu7fLC7lxEUb5AezlYHFCFxN7yzLSookWA+ZZ
WkIGUIp341/s1N8I3wjBUjm2JomyCIvCaZiOZrvPecyIWwmPlRWgKT//SKawGGMwAGO+W5z5JiuI
/tW4sxe8RO+C9xfvPRkz6Rj/R/DTIMZ+jgb6AXlYKNt8mIsTdI+szMY1nNdDsbWRVihspt+oevA8
j3hA9Oprp9q5DJail27xL3//rRNjjcKsnBrkvRDFsCWxSFaopJyussQTkhdLuSmWu8tgW4EOTPLQ
BkbrsKKxe8nsjQaK6JAIiOZGRs5Nb8m4VJFrQKOaczZtQYHqFT224D2U0Gx+/o0qRVokxUQYKkFe
qftz8t4bHGu2PhCoG0EFgf5acFswblBN46C2BSXTi74axTELL24hG95xLPneCA2yyxUO6wghJMHl
EUo1djy7khe6bUKQVDtpgYspzuOf0+kxcIxHVGmcaw3lCBRbqNtVpT1R5Tfnzz1hbRONuqvzyOqs
QY4beh6ND/W4y9r7JNz/dxDMqSqUqN/GEC6zJQ0GlN4sg5XV4HycrfCJqx66v+DQkApjFkvo8bDH
rQ8X23B0MF5+NYs8NZKtHYrWfqSvDBX+zCY4NTNCg0mA7FJUg4ojmMCEV/oyMrdJad2p0YeJ/qfL
K7d1WQBtLpUyReEbcwvnH6fDQ28MaUqhBsFON9REFu61LAQXqkBijVP+5oExngCeYuiSS/TFV7hl
39vzdGiXxJsltze8y3bRDcke5Wu7GI+g6j5mSkWvh+lGnCtMdYLVPgFDstMGHcQqTwKenJchN8PQ
aimZMNSM6TAPHd5/aLk/pIX12unytaJiyuYyzpaTwEdQhNJQRwdB0vknGxY8xUMBh8UEuTM5fa6N
ZwwLjcZeindBxHlIbq/jv2BsMrLs8rk0ZIBVYbQbM4wkz/3O6oJ9rBZEMJZ/ZH3CNKAg8iZ6NiPu
byvZJt5ITEY9oaKUpUYp+5+mUCZLfF0EvPqaxFnPXxyRq/jUBwi6AzVxlKsfkaSid7fVcJbMR6Oa
3FxUnESMbifzTdQDpzSfcGXzk1YmnT7eytVjOKkoqcYYPR/+JnBKeJUoKNpi+o25XheKkCmVgb05
6eGubXEviLuf9cLr/d7clagzgMhVB0Uby3YqtdDOUwSc1Lr42AYPnXLbFP7yFc4vl/12c3/IuPKC
dR7E7Gz2ckTvmFAviJ9potoz0h8WSFra+eMyyqY1q8sAE9BqzA5FNQi6bZDL3+G32GmW3AcTmvXR
J91JvLvH9om9wmNi2lIuC0IZTjckcWTSiF9L9F5OOcQEVA9Vz+tFmh8D8cloaXMWbz5lc5OswJko
l07CkKUhzj1ZzK5M7SEXg4c0WjwDK3t5Wbc+HmYS8PZH6MF8GxN0wjztA6UEUlkfc8NtQC9vuJch
tjIqeOFZ8ETQjoDomVq72ohxhbKHMYk4/czPfn4MI4NMUG6N1JseDjMlRE4ezPwvilJnqNShVqh4
4M6WEQEVbQRlJ9o6BA8vG7bxlWAQUkSgegUzEdsgVaN9AR8JG0yd5KdUweMrVsKPfgLv89LxpGk2
/B8sMSrmzbDTcJNg/H+c9UXvWvi/IH2BhdrR53QvFLNjai1Rks/Llm14xRkY4/zGFEpyNAIszw79
hAlgAwz/nPrk5uqtDGJ8PKuWRZEGpGYWNHkt8pOc3aftCFqyr8u2bJx0Z7Ywx/fYCmJb4Z8dy9NT
X2ue0aHfyKqdxrSu5155CsfC1ROe+/GWkP7/yv30RbaGkYqmCijy6mgoycvbmVfUo7+duQ2d2cbs
LNPsQ6lqYFsolPvcrMnY8frieHYw26hHw9aUhbAjmZQryG1CMNSCIRknDm0c1meW0P9fLVdUWLiP
ULnDxfD17mh23tTIdD8RrcvtkuMT2+sG7knMVeJ+zD77ulzKNatFcK/m0lHaqzrmcVx+H1yG+gpl
Gv8PBPviyyqhLSYBEJqn7KBM7aqYWi6uhKcb8XZ8CzGmLD+i/+a68gM3bUj6kf9MeT9i6xA7+xFM
0NDaxqSqjsgMRaQfiSUdJw1TsbZRkArM5r1kozSr82C3Q9Vv05noEVmYkpZKoGIolbTKXZ6/VdNx
AKlVOHGCCOdDsvx+yhSnbU3TrrpekXH2Tcxn/034+G0M/QUrxyyFoaxaiyLgpWGOZArdMfHzFO19
lZNI/sgjqOStHhM4YpQxpyUH4FI7EKpellM8pnYfO6PCkVjZ3tq/TWOix1hYeZOLQGpFf+6R1ZNI
wSUO/DaDwOwDJn7UatF2fYwLBhhOhMXR45emeO8klQziOyi7Z5kMk3/5k/GcgoklUF4G9ZkKuxTp
uQ/eualK3roxdyapHnRdm/D3Oyv6IczjTsyLl67SvMtmbN2b1rvXZMpenV5Fw0KduwpV6AyDz3nX
hhjZEFF9pLM3hXzQCh4oZ/HYe0bc6FPe6wjEcHRzH7tiRaRdcRXvET9U2a5vhUfEEC7nHvW1byeZ
DAI8MOGh2ft7Dhs3n0AGrDmGTpyLewWJCkP4NKADenlZNw38F+lbLruRQJnb90CaQWOpNyWp2r/Z
VysEJuqWhtGDpw0IjZkSY/jUQi/8Y7YIuq1WGGyMBWdQ0ijwDS17062HJbxBa8KUdY6hoIOcs2Sb
IQk8LbjpQrgU6kXnMVASRqOGmj32sHynSKjWmM7UHvv4thI4W3dza62QmJAkWknfpyqNFu29qDka
tOKqv6jPYOl+W8NEJCWU43IZYc0o4MI0uILSuYXsSlVHaskum5Hk0J9V0G75nOZv5WCPPWeTbbvg
71/ABKi5qnG37mBlW37pyiekLC+7+OaVd2UhE6CWzFqCfKIWFs/heG9Jbiucgh4b18nbxEVp779z
EIuJVNpSgIcxgkFhskNJ28Zw7xh+hlBhHHilKI4vslkNfWyg3idRX0TiSKDf6zWeX4f0oPHKajwk
ZospkMYdjZYijQIapa9iIbKllujT58RrrtiMfgryQZCxpROIzAarl7mrA1oeEM0XoZNJqH902qnl
tYNv7q4VDLu75DhrQ5qpWYwfEKIdxqMecPKKm669gmA2V2cOUm/Ql+NoPkTdz1ndX3ZtngnM1tES
6FaGAVZKLhIipqEj9r4S/PzvQJj9M6u1OQ50neRBdwoFXIKxr4Sv/xUIe7rnTZN0yBPgXYpzKJFd
zPoRI04511fOerHHeTNAL6GlaSzJeIrU9xh8mrwxzO9iO/Qs+v3NTWajSIYJMi9qiQEKTVAKEO32
XT4lt+ZJuqmd5EXct07WEdVpj09hR4oaDA08Nq/Nzbr6Dcr5EVWb6EA26Z1vEixbG57jobab8pjG
Rwni4Ze/3GZ4XWHRPbB6EgixHKVGDayw+hHIs7PU2bOYKE4/im5nWU5d556m52+XUbnLzASJKCgL
Cccjrp2edJSgHU4WT3bHn7mdjI6+X/zyGFw1bvEsenfhR3t4voxPd9a3G9rKaiZ4dJ2kQ0OYWj2+
q9WToCy7odG9TJJQYNIhO5BivPIyJP2TlyCZYFJGQzCa9JLTVaTGPIcVuAN2iMCb3OJtEiaoGHrR
SBM1TZ735uTk4wtkki+bwoNgQkrXLKqIMx/+aXnGdF9kH9zRBpmzB9hTeFaMqrQWmJEcwZfmS/cx
QZvcCZfQZnHCa8jNSnb1InvBffKiv4iU1++mty3nSfFzJ+dlATgWswd1XYDcsg9/fbzHrAfn+L0a
cw6bbQhMjNAyJ94OjH90mTLWIt0RM9geo2SXBk9cZv/tRf2NwfhGr8vBJJnAiLP5Kc6hIDapXjoF
pKrKt0Ll9aVs7jI0pPxS8KLJo/PYUoNiX84VXDoMjDHVOibze29oYqeuDlGyF3k1/O0MEQrfKtqz
MfTFjhnletGCTWJGpve+fUaHNlwkPmKwD9R+J/Wm5RXlNnf0Co45KpoA86ezAfNi8U2dwRG0j0o7
N/eXN9t3zhR6Iq1gmNMAEo2QfythlbAz72ZXvI4PSulkL9U7qNr2iZ8c0pNm89TQNt1xhcqcC1qa
ocukAGqnHNHPKE4vkcCxjIaJbxERU4NQ6aQiBexLbGwyWc9DFDUyjCeLOyl1WxC/yGDjDX0VZKpL
+nJ5KTdtWgEyUb/pZSFVBNiUmbN81HEltoNeQzOOOA+caM+DYnbzYlbgMVvQD9hb6d1SRKBbMq6y
iTPnvemBK4OY/Sxj67ZhDxQ9803lMKqnXLzReIMw34lMqAeuYNh4rwdlOlm0uXEJHUysg+Sf6NFN
XblT+TxApie+wlhdHFwN7f2c2IrmWX/1lgZxmoVpdkwrslrDo5pE6qjTAhgqU8p01OZ3ndfgtumP
KwxmNRW0KqgaahD0vR5RTfMPo/vRLa4UfNWqW/MoCTY/3gqOWdVWCDuwgcIkVX3V5k9JftStK27i
bfMNY+iY7qTijZg3O4/B5pxpZUG/XTtP9lB/RH9MS0GdYwXArNqoRmpcGQBoOj/ND7nyT8jTod86
R5AeUkzKDIs2AyYCguhAiMwQgVaZy+IeVIQHS0M/ztIn2qHDGN1NKKqpL6ttvrscMLY+Efo4TfQI
QswCbG3niydPxaRZBXT1Mv3eMO7QhTjJVykvg7IVK6ADCc4NyFximpJxhFHuhKqOFLq9ZCegDJXa
4giF4l82ZsMT0OeI4Wx8LaS92PJCqxmyEJtaZouYfrfFKBBJVkFT+zIK9aezoI7OdJAOYdgdGxXu
xpwb5TDN0mj1UF/swC477aT+q1HvtPgTUkWXkb59HIoEvT7ovdJeNFblpk/6zpDKobDRr24nYuco
8U7Hoy14vozzzfsYHMaiBAUTRCRYpBigyenTT7MSMRCeeGlmvWmBeqjS9PTfQTJ+ZxSjliwLIPP/
Ie3KdhvHte0XCdBIUa/UYDu248xJ5UVIpao0z7O+/i4VLk7btGCizwG6nhrIMqnNzc09rNWmrPad
MHxqpsCGq02M77AXlePXdxJDBWARhX3wznWCiHuqmkNux4HE0v6+BJdNHz0aifpvU2vLVhqwDLIM
Flg8w8Psg8hIzgDUpO9GdgS1WI0mEBDRV4PoubX61c6guOAsL0fLHDVATdJBTlSmZp2bpneBij1M
DoaI3PzqcHEr41yUFmmhbGFaFIZYeUno74NBlCy87gHjMDhDzCIri/Ru2b3pMydPE/KFKEPS6a6N
7+rZSwZUP3Gkt228lYzJJtHrYD2R9mEiCWukl9smet3izv0azkZjtSsKWcevqXu7q/e60TOIvjIw
MrKS7C2/ZqrsVc0+hDZx6AnAl5fDlZcBoyLGmsB0ejUALBFIkNAGE+8+VX8k2kJ6PtxLXciogjlk
q2BzXoMv/zO3Uugz+6J74fqlsSwelAkGxt9V0Bpwn7s35GmIpDm3O4XsNA3iGBKeG92rTHqmZ9pW
0kPWZ/6XTuoPXRZ4h+uhDKDDjSMXJYNMFu1wl9dSoXU9QQgLzze8DzlxfBXqs2BNMoLqzbfUnVmY
7lISp9PoBkbyMaApxEcjQp0Voqt5zXWc/xTumBm+oaFQg43ILYbuS1e2fmvhUa4CwU28uuPnQNyO
tzSTy2gAUGXiOk7eNLpRUc5rihfSYxYq31R9w+LyQRP3uy8Jf97YsONEWTpZwajEhVCW3CZ9ZWG7
QTXEtNI1yC9NfgTLTzwabhKfwukeFA+3LXx9X//BXNzbWVpu1nGywJqB5aK+U7lqhC4Vh8TZsKnT
aPzRW+XwdBtx7eL+Z5VXIyv9XHeprgBxGiEA5Ve4uc1jHj1nFiglZhEZ3Kr7oGAdAU+xpoOxlAt6
UvDJFJ0MejEjxFjtbMvyo6GDWsh8oeRnDI3hYmKR/lH4p07UlLC+t/+B5lkzmlEyEjoBuq1Gb1A9
VFCdDM05USLykauWg1ZSisos1FN5WhyzHiXwjgEpK95C36sn8IMeVbQhK9pdGjvmbM/Cx9qaa6Rn
mJzlmPOc5koBTJKEkK3zUlkHk9KBYojG2JNqM0N5QHIi5eu2+awoN2CdZ7jcB416KqFvHrh51tu1
tavbe4PAEUK76JB1TJZax0+9sPA6DMWRWfDeXv2mi3KaBjVC6A1wt5HSxFNiZXoOu6lfuyF+jIbB
HsI3MOd4txe6/KUrb3CGtPySs5PZjn0qjwOQCjAnl2HoaH3klVL+XzgASI1iRxfCnKvJ3ULpR+Tm
FSwIgyO2GccBowF8Tq7rn4kiaoxb2z4LwmWgycE/tCdcLopWdaZIspSjwS+3R19jVhvaEN9+9HVR
/X1t/86hOPvUSjUNtABQIfj4nUQD/15KY+KUIHy9/aWu8xbwZ+dQnEmaBsq4fQaoIt836qdqPZDy
vkNXcPmdzI42f8rKm+Jv1f69SJ6UEV0Hgl+w5lPPfgA/mJCPFWlaih/QFb+y7E6mB0WPbao+ZJFo
FGHZNt4sz6G4mKCvfL2xgqCwm9n8k4RvSQ5uI9I7pQTDKaHcpaeCxa0h/nNhXHW5hHNUZv1yYRj6
r1jaJyWT/IKFI2bNj3EqOuBrZvMP2lWni69UU6yWuP9NDK5ERbMtIZtqWr9vm8waCthDceIwO4XM
JLeLUkykpOlBohTmxg5Nla9dGTpVL0qurh63MxguatJomEaKDhhEkfu20L0ZENFobKGLIRhnWvlK
Bm5YTIUifQIuG35FUfr/JmhaA0RTfd1yBnlRpgjMh7iVZMeoxxCNPU0tiCdWXkQLuT1Iv5DaAJX+
stVnfjIvOxJmGTLiRhFJT1qXmXZmUhEz73KEObM39GXk+i9jKXSJLlHmSvOLTMPDOKveSOfI0WGa
Iaj7Sa2JpZCMUGpBmUZdW5cBWhuMooBngF61NxS9ROpKLuyIlkzrA5Z2Petm055ApWANxtZSZzdS
oR5oSDutU5hpBq6Bons7x6wOhvsoHxyfDO5MQE9bKKCaSDeplXixlTgl9M4TNXFuW/WKDWAgVNdg
1QhCcEdzm5Qgn5BKSmFLJsLklFXUJb5bdT8CDYovwuHnlaiHoPfNINDahMIQH9rVFAkFdYEzs1Md
/Bw0dCapb8R4NOetMrhDt5GMf59YQHgO/RPFAtEbYoDLFRoFikLprBd2arROhLq8ZbpFcF/TQ6VH
gt1cObwGqBFwTS6jbcg/XWJN45BWY4nl5U3jlD7i1Zil8a+sffzXXw1UbRrYmjRwx0K35hLH7HMp
SnqsaWw3hjoyP9wFw4ua4IXZbk14+v8NbjGis/NaKPUsm8sWjsFrgRZrxbqP+1Pov+ZDD+oOQbx2
3Q9KwcdLwAiighF3qS5cwmVlFY2NTECJOzgpZTVkHuNEcRr1LaKsMXZzcSxEestrXw6yQ8g9LQ7+
auwkUDtjDNOhsPvaadH1n6e/8+llAIn57a1cufaNcxzOvQeZNZBKgVMy6La37ghhhgRWm9lOS1HN
Yi3sXu4pHepGUJ9DkfVyH6dgrGs9ApapPIz6gzSiC75nKpgxMbxmoD6vOEXp1dS3Y21D+9+3V7r6
Gc1Fdw6UYviPckaaQcOcZNDRWYy0lb+T6tM0PLXflpYtGxmbO7ToCM7FmgM+h+QMNWz9MW8IviLB
uNo8W8+ZJgnurtUPeLYq7lYJiTYNRg8IqQoPlVF7UlAtlesjyqLvfTgJ+FbWkhs44v/ZRb7ZQSVp
U9IWu2hWw686PJkpcvNhcEJG8a7UumcpoJ6FtG+rfzTQDRB8w8Uc+Tv0HJ0LEazCaqfSwmrDZpdU
bhWPbCifpO6XH7zR8FCUzwp1a+2l1AXly3XjPVs3d1AiSVXzCcVtzCVClbyGUn0bHgwSn2pSvDZl
6k3D06SFGynonSR+nrQ3pU8F7ly4+dzdkWhkKoYSm59Uv1L/sasGp7XsLD6h6yrtd/mM1/p7I+oo
WfVFYDsGE6SOMX0+cJmmQB5zHajg3srbZ7N58AcvFgk1rdz8ID3/D4q+XNVnTj2J/a6QDKAYGMyt
OsQq3qxsVeNTbVgt4vRZicWQNkIdC+I/RIXO9iVYZE65DlmZwrYwf5wnG1K+TZb0XMsYwi7IITZU
lhqhoANaAMonc3SM8EpDC9C+cIr+1fD3GNxtQwPZ54MZYFpNJOuxOFTutKCaakJcA4y2iKu50wJl
RStQa8R/mfJYor1VrXdTLxqfX7GOCxDuYBgZyfxWA8g8PrTI46SQB54Q0YriJtFiONuPJKoUZrng
0J9hPaCy4EMvROBgVrwpwk/ZWrIYqD/ypp5Xk4WZWQRMqD3q6ZtVQPvEnVDHj6EMdduXre7bWaTL
rQcctH5SyIAq/dPc/66GZzN4BgfYbZQ1mzNxblGKRhBh8H1GtAkL1acIlQoIdhbJzlJew+KDjiPm
+75nza3hM24jrq0LoTv0LXHFg3SDO1pTRdIgHoCIIi6TWt+W9OCgYKJKTZX/DYrPWaDmkBhVskBJ
g52MyVZS3zVjZnNBH24v6rqzCUQ4IO7EhIwuW6gJcsFDE6h+OQZGgUH7Ov0F1oTiJy0V6WNQm/K5
MVXfcCewpuwHI0wP6TybBzKpWbtRFCvcJZ1ZYIhtjPT2oc8zpXOjOax6R9ayXhBxrHhRFLIhNWCA
RA/lJm73S2NEQ+VkFoipUjxlPNI8GEXPMNXONPDaDfWP2xuzdmBAS43pcvDbgmWXO/0B6cq+bIAX
thVLClezfowIIIn8QKNQcGJW14ay78ImBmI5/pUh6XXRacva5qpW0N4QTq5qlsc6KGcHXEj3SVpE
WyxeMFa09ozGAA5KeKjgoYzPv9jCVKsiJDUx81MT/43m8vRkBrryPEejqthan7Y/BqIlW1XPjD+V
0VlfFtiu3abvtJiNqPnsMIxnfODBEkyMtBl9onFiJBup0Ad0EFd9GLp1T5J3I5TQBUu0xomlWvkT
zBryHYoSKMJQfOXdC30bFU1K4MNYdE4v7z+/hKbBkKAtFs2Uqn5UrdQxyGOpPqroaQtBI6O7KEne
NpWVz3eBuTiOswteN+e61ymGpiUIH83pDLnHryWvakAEtE0n/OtFQdtK/H0ByZ3acRqC0dQXyNqV
C6/QN9m8WWqwirktod0VlTsrOCLP1FYeFHFLkTLZ+pItPBrlxWfwYQYu2zLt/86XyMeycJr2iYKg
QJtd1KJzGMPtDV6LUbHc/8DxAUYSVUnpK/iqIFgB+/O2sO6nftdVtpSldjdmKGa8lfIWmcmM/Bpr
oSL2ulX9g8/FG4VMrYwurcfBvIsTW4/ey9gOZHuKXkNtOxofZRAL1rwSFVwsmfM/Q4R4VV12WFUf
w/63PN/r3Z/b27pyhV5AcBd12ffpPKKJ3A4h+FegP0NWPAPlVSvbZrNTL1/WvY244lShK4IJeTSa
guSC7z2RBsUaZg19arN1N1FH7imz6p+RvzGF32wNCu9/RSNgxFm4DC8PpVVnuj8t/Wqj9FnkjjGj
SyNxNbRzj7OopWYlMkCzMwRKEVctLHaceegtenjVBi1qbYYqZn5AbOrG8XcvUjhce+lTc3lLwLch
7OGVFJQezEJ9iu5IvTNM5E5MvUuZnuqhM0AYfgYHu6yGbLTk/EAk2g5OFndD6lTBmAlSsGvmqUBE
DGSoBMlf/pf0QejTfIoXArL8vgiKQ5przKem/a8NxgRbHwFHyeJr/jqGM9cK+WraKjOI+tE+k84+
k9VnFE6t5Kc2COKLtcOAzjwoNS2MQ+pf+oUzpD6H1KwegZQLpBd+/lZCC15u7uoRFbhxkxXhDhff
7bWtPXoXpU0wsIDfx0Tq5tJEqVTXZaWAtsmQ/8jJBiEtU7qIpZndj4mXWD+K4i3Q3uJcwHHwt5LI
PZ/OgXkqibHsErldOJ91TL5U0IRvJCe2QB74paY9qwYv8u+samPM28iyG/2hNj+i4Mdc3DelIPJZ
a6O5+Cnc0YE4a9Z3BD9FkiCqBuMdFDQSZRjU/YrNxtbqrZodgtnJJxZItlHafi6avlozZbyUQRuL
VDJqJNxPMDUIC+oLc6dPLTc2TmFImFz8EHzstSsEfX0EzUogRoY+3uXHVs1WzXwClB7ViMFL1S8/
29DFkGsvnu7quAcRoYicX71emwF2AkVHnhfahirf3j8Z4KYh49Da5jPZFK7yLZ0w5qXbwX0YsWlw
IEbkRKD5ph2bJ6Z/gFH2jn7L3+Eb9UQ5++t5M7r8GKrisbGIovENW21kBmQOi9aWN4ZXQLR6l9lo
FjU9TPVBzpwF7jLRp/1WdgEauTbxhryKFDPX9+Ofn7DEVWenfJz9qYbgW2t38Z2luirZURFL2vVl
gFXCaal4peDm4Zu9s0ZXUJlaVln+6uo/lt6zaH4mveDyvr7fLmGWCO1sJclYlaFcASa1WNP/lIed
j2w9ShSTLKwTrGOhmgQ2YKriocBhzSAQwbRgC+2zeJN2v2ad7Fv1q4XGMgETv0IG29LMginJ75ZE
jjn1R8tonLnWj1JMPSl9GIP/oq9n2YB/ftTyHc42AI3mvt/LVWuDk9DtksaVMtuadlPkaORjrrZU
vte6l9un+DrsBuZSS1V0vDB0/jjJNUiFNLVpMWEkPyYZeU5jUxD3XUfWlxDcsrQwkcapqlvMIyOJ
EaPJeSMnjlQGu0m6C3ORh1g9EGcrWj792S42ndVKYQM4LcL8Hgbuw7Rhsy4ir1q1oDMYzloHUipj
52PjSKJsg8YrYtlRNNnGs7AUkY2vLmmRmTLQmL6IPV4uKRj6EAyvMAylgeZgRVCqc8d/z0EHZwZ+
bIR8KtLHuL8vUTDhmbZjhhXhPYtBlQZvPegzg/ZJQhNuBjI6wlR1++/NbwkwETiDgPUq52XOI6mo
gY+1KHa2tXafDrXgZbnmvc4huGeHVCEbUkVYlhTFthSe0pjlAUHH5evtpawZxDkO95HwoMOulsDJ
oRBJmxMUamYQy4aF24pG3ERQnM+v1EJJGh1QiZo7aHQsQTONWKJuD2n0fXtVKxkVWMXZF+I8ZZ0n
ZMrkFtuHfA1DZpoe253uWrZ6KveIJZ2UJTamZjZ39BQ+vcb2a+AYzu0fseZBzn8D50Gyuhs6uV0s
s8vdLHcHyGoMncUMZS8FjiSiw1s7budw3EGo+jGaCgo42VRfJHW2aaxHdgWFDYFnXDXNpT4HDqPl
lcUBKUM1axKIdmy98mbtUOpHGnzNImtZ3b0zFM5TWVaUZmrXtzaEIgfabyVMrmKqbmwyt6QPgWju
6G/e8jIWh8Wc4XFxYV5Vpen3WBV6bekfM2DZh+bIjxpmM1jQo5/blt4mR8ZkNcRvPP8YPN+2ltXP
h45Ncyka6VdUPL1mSGMIOmJbinuWQBQw0lHUFRSI1u5NOOL/gHAmGUwklP5uql9Ejqy+R53oglEW
x3S1j0sue1EeQeMy51DmJK3n0cc+5tKpKh7y4EcdbMzxO9J/1f2JxHekPAbSJpFf/ov9O8PlvIuv
4nkaLie+wVymgiecYSIiyp5uoyxWcGt1nF+R6j7rZx8oeG3rxW99OqhdxogOzjiIqjSpWxBBUnP1
tJ2ti/tkY1FWVl4udtHcWfGPqD8GzQ9DdFevoCBtgoE79CpBlpLPQPcQk59bFSilL9mxqXnoDGEJ
PfVKtLu9g3+bMLgtvIDiPlSAYeoBQ13Qrcd82rPSM7xuj/NGOuJ9W7NsF9jT3vqhCOorK+5EQcsf
5qzQgG5dJTDKRuq0ADp5YJw4Un8EP5gDMVOmozw2BG5XCLoYVk7zBRy3yFYbUqS/AVeqh0x6UuKt
IurLWBmBQiPj2ZI4WxxJOdBKBkZtPA0NMtBO1h+71EEKxfYjV+n/tDqaXfYyfaz7vZE/NNGpCZwO
ji0U7O7akxK/hWJrdfRXol5zGYWBktqQZuT77dIJ7rVThy9bfOn2U3ToD+02fOq8TGL+Njnk94Td
ha+NiO54Jbi4+AHcMcl9qUyNBD9g9D1/9NCpGlqYDLkvQ1EqTLhW7v5Dv2OURgagtMCp4q1ssIDp
v0Lvd3L4jr34vVCcaBc8DCw/dCx6KTdfov5m0WK5u5HSYjQrC1++y5xBd/QADQyZGwWfWvx2+7SK
kLhbMTWLqc0J1qpPdu/vq/RuSjF++exHootjORG8WzizILLkbc4eQDraDPW4BlKtHmr9s00EAfVK
ls9QID0NyUJqUMTu3FIavVR9XU9bzPScDP9kNWxMvUrz5nw/jQ4WpwWhPesivnF9xfOgWopDgVK8
sswTXC4sDBo074x6a1ut5tTwbxDflcFUAYk+dXBT6qPXzw4sss3KfdAfpXBfIXmA8RTtfjA+yPAY
oXtdxcTrEGwS34mL3p0hzSLvk9kbimVuplY0Bj6umPr7zsekEB3dHoT4bS7ZzfiGEpHbtl8qus8y
gjbUiZXJfqpPZit7kFqz8GAKQMgr8oArloNpPBQZULcFTT1/oyAhUxTSbCAOgAcMaruwjkkCcUoX
LWTObSNd2+FzKM7ZFgO0+VJ1gYoOUOprUJrC0G4kOTRwSCnw7KtgqorpN8gMqRbfyh3MQ5dmGsDS
3mJjNnuyRFirfEjDoeju47L1bi9u5WZegP6Dxzm2DoOdEd6geDVJb7JZOZr6EjTEmzv3No5oXZxX
U6ivlQ1Z1mX4LGsyj6rfhbHR5nBTmnRH51TwjFgBxNwzmsYxooTzwWchJTWkPsZJO1tB6TQod9H8
ObVHKa9OEfRy7durW9lFDKfSRWAErdgQaLg8hFluVrMVWJ2tGr49la8TiAxD4g25wDpW7v0LHM4U
S0UL9UY2O4yAnsbkmCovUf92eykrjvICgrtqtVmzIq3CvrW+jv5WDDr/ayo+0OggBkQ7CjKnClE5
U1BnjQR5iM3Sw+69zWenL8OnPBbEDKvrOENZ7OPM4fcKlUgkA2WZztHajBUiUpHVj3GGwHn8WAot
TMkAocp+l5WrTch1IU16+3MIQHhRON0otAAHpLNHI2GtsRsoWu5ElSLBXvGKetBQ6E29wErkDnWR
XnVQo3Nur2OlGHXx1bXlYXf2Peo6qVoDU+v2lM/HiIBVJrEHzEi3k+aUUX5Y6BdyqBgPVGbtbLoV
5vFGNGyGfc6MQd74w3ObiOoEyyfiooJzU+RziHkf560lYXez7pUWz9V0HwT7tNn3wREUSX0nKD6u
uol/LIYXJot9uc9jdbHJaNj0kcWk6D1VN34iqNqKvid3hrveQpuKtZzhJH7o6mqf5S+3P6cIgbs2
iiqw6CgDYdA//HyjQnnoNsBKDfzSXjgvQaJ0zpMae5Ua8guN45jReYDyjzU9jL3kWgn1xght2s2T
FYjIL4XgnPMIgxksYYOPAyG/ZKBXCHHIu1M2PzTkbowtMADvc0kVLHnVGJH1wtWPmsNV1QGc+yTQ
pbC3M3gsP3cjPWZDZZvQU0q/yJPc/r69xWvWCFqHhSQEFXHw/VyeSDqisWi0gNdZ/Z+sLl5G5MI6
JUdbn3BDl9PNH7RzLG5Dh5aqEI6Oels5NJlTByw5lF/m0X9+VZ/q70KQh1rpdsSQ2tnSONdMfT2N
lRxw/bd8H72Zz8n99LsCbcLenGzNdYzdm/EYiFzc8oa4sUi+fak0MW7bpEDF6xT8mj0ITY/6LkxZ
yMpYACb4eHw1myol5s5HYKHQ6eRxZaMpKomfqL65bSRr98/ZThqc2w6NOE3aGDiZZu1Iqu/DIbIH
dGX9bzBcANUpYa1l7QJjyKByv4uRXRNl7Vfayy6swlic2tkVNNHJnLoFRNqiGLGpP+KX/ICRgH3x
oT/HhIloJlfvvPPN4/wwxfx3nywfqQGf9pfJyGfrNExyo01vYxZb+l3u1Ze+ZtZj+va/7Sfnn+E3
0zqqgaxp3wN9U7WGVfLrbQzh8jgHsmgXS/JiG+Sotbb/qbB2H0FaAIS2WFLxMd+ND4ljlEzdUNFz
W+BQDM6h4NYm4VgBG3XxCrOnJx2FeAYxjyJwf0DoYGOKummurzw0j4CGBl3CJphweElofwIpUNkq
ja2XEd72J0gcJbGbao6aNU4UP08VxOi2XbepJkeq7uNEcBJXMgzLD7CQYUB/NAZxuTMyj3NgQaa1
weQrdF8wnJOVhj3JDN92wshZvFsUt0E5kZWu6EMvu3np2S6huZNTUMhpomGgsROyD0zUJDPbpNtk
2EXJUbJOWXGoq49C29SQHjQY5D0xheJq8m9F+SJ4oxhMHpNHC3zVViC7oM2PhiOt/O3cJ7ZZviBL
okofWVE7VhmzpuxZW3+OoWy37SmYc6aXWw0tQ3mwg+iqVyN90RyaOUGh5pPOkiu1kMiZPEXdxrNb
ZjujuivAEVENu1za+PGOYESgzXYz3ZBpU/fPyXj0tZMB6rwgDtDH9yuI9kGG8RVEFVnhWPNDGp9y
1SGqN9V2WW7H/BRnu3jy5Bbxav6WUVv2t7G5haB9UT5q4G/Q8n06PaIJ2FQSh9Zbs3qGFFGWaKzs
MWV1FwePpDhI/WtoQl3XredDUu8LzEVWCSiEnrJkkzdf/vCCukluPZv9tiDMnNDqe8pxfmSMPpPo
G4p/YXsaZq83VTfywX70ITc/CjPC6IrPEBQl5BhSW1de8/hZKr60qXEsf2AIWFoSYLsm1NT0O3SB
WdG3Whi2HvyQQagTn6QSQ4wopKh9vM2oB/ODwugriGky35vbP20FieCD7J+QxuqbV7QzDVA7CKtD
Xy0bsjdmN7dGO+m9QHcbudlBG/XQBhNmaU/g2mVyQdED9YFuIciCu5klqjutVNfIMv6OPnD0dqG7
nnO0mRH4tRF2SzOOrezMXe21DoYUWHpoWCsz+UE7mq+1Cwt7lgMm7Fu+jtyQKMeECpr8MKh+RVFV
gfexq1XAx4fUUW3Mctj5qZaZz96fyQE8nnffKBy9N24lCHT+tityB/MCmTuYpJiIWeNS+9se5Lvq
XcXm96BiGUJX+8l0zWPpNodpG+5MB7JDG2lkshM4optgxT9c/Axu/8O+KdpgwM9QbRAaAdp3CGbS
2OAVH685ww3nmIeEfVi/bnum6yjocuO5a64vF3IhE/WyMXDC7LNU3aYsGbTZbsOsFJUucbibTk6y
oTIN1K8ylt3rtrYPvQTrrJx+07r+vtl2tiilJMTkbrgsxOxfS7Gn2VvFwl3uVTqrXeQfna/2eJ9u
DHsQWNPylW4ZExc1p1qd5s1ixqZ1pxkbf7zXpK1gJ1du0TNLweTGZQwWTiUlSQ2MmAQ/ZWM7y/mu
jBvWDF+oODlWOn61g8rMJEzQZ1zbYLhkQ9Q/JonohaneNh4U7S5/imWlamktJXkEg4+Ywte8fBc7
yb3v/Ew2ozM/4VZjKLOwxqMMai5eaw/OHWbpnm/vydXvsDRdhzQjwYCOLBM+sBikcEpl1UcYNdWe
Siu7gnNtzKM6Pd0Guvq+AAJBCVorlkZrnc8tW+mclkSPBiTeMNlGoOUmuZrq3Qa5bvXlULgzqfba
nI4NUOqI0ZrNiM9YEW/yrf9c7DQbfb0FilfZv7VdDpU7oXk5ZGZQgcxMKh7b+AXcvoNi317Z8icu
jgcHwR1IZCylRu6wMCmW5V2aVNm7KmkkBjPzVBzNLk7/SF08CvKYa9YB2lVMA2ACB30bnJUmMdpk
+jkdUA7cyE2B1vi3od6r2sftxV0/mf+u7h8c7qE362ofoRseLZ6I6xxl9MgmuFN/QBUjONBnUAHv
jWOyM+xG1Al5/SxbkFUN49kGeH9NnhI1MGdrsCJQaqY7nLqdKbP3mvWutml2sYsoTcSKJQTkPmQX
VB305xcOz2N7iJAZ3kD649H8HLxxE97Re2E64ioxwK2Qc6xgCM0HMwQgVERHB/PTTFVYjUjNA8Fo
wARfcvn5V3b6z37+TW6dPXO7PC36SQba6Cgnuum/i5Q1GDW0l/fZvCGnBoFRaLdfsKZpK7q3Vp0M
3gLm38ZJ6CtcetVJKYpcnbMBjVVoae23oBNng0FEi1w9FhpUj6CGhfFgvohAWmqW4IkE8Zzd/ek2
sk1c6VDdlT/9h0WN2J7vs4fAA+u8YHOXR9bV5mowVXCbINTjL42Ozl1AKHBRWPrWH9FY7/lO+lN9
mW0DInfdTwHecuxu4S3//+xjGpKatmFYDDaGkecteJ7Rf2pHm8aRwS3FOrz+BDt73X+wGOvZCpcd
OEM0Oz8lIHIbbPqJCb8KeWov96SexR5xlIk1p8kxNxLEEKrtn9E2P8s76RALpr6vooTlNxBMNGAA
GDvN9wDWadnQQlucUXrQlT+0+317W9cXeQbAuQB0lg1Z0MKXtyNBl3fBKpDFxTJ9yju0p3agVJHQ
fzvVKYsnHSnokPkjitxDuA0wEqho4DwAAbA1V6ehHHYJ1Zgy1M/UADtBKUWiB8Z1mM/tB+dA+oQm
lawutxvZkc/hawbfnBc+l9sn0LJu6XfmzYMT32l3o60QZ7Qn5/lfd8Bc/gSeN0WT9LFODexYNu8q
+VPqHmkE9on3PBXlwVc/PhIs4GPEuVb5+yDuDYwrN/BfM2pdOeaix1EW5VJW3QemcxTw3BIMzXBG
PuYmnqeLR4YAjKEgqO/uPWOvZWz60bLgBVz3mxo9kl7t3TY8Ee6y9rPDFft1okUtcK1I3enlfECV
2g6KyQ3D79tI67v4zwo5P9zHkzG3AZCo9R5Fb3rk3v77a7cMulzQ8oLmAQStXFxiNmUYDEEFkwyM
TYOkh/9gjU9DvlHy9D4TtXusreYcjXODGSnnsEmBNlnvXeBBTkTg9kQAnEEQMzJGZQEg9FlXfrUi
rti14BH5XnDZoaEf7LTcCVbUSdNID9qP3vzZGE7RbprIwzSLFdi3v8tq/H2GRLkXVjGCCcBMgBRp
cm/nYYiMcxIfs+BX4CdeAOHmKofeZ95b70OUQ50gb9/kHtMMBi3u/bQRWPx1xy4ch2VidhwMq6j2
8x27U6BXWp/j9yR/MLeOUXU0FTWsONyjSQkJkVYWvATWjphF0QAEfgALHTTcS0CPwIEcVs1gQ+7P
mcxDCR2+QXGLxhFs9NUnXQxSkyHxgJ5PgkNweZaLWZETSwKjmbxpnqg9uP1e2ZMd8pVb/4CqGq5o
eW/u1KfbuMvBvYgI/sJi5hlrxPAEX6wfAr/PBk2v7aii7xH41pWCHGkoGi+4jpI5HO7IKSD6q+oU
OCEEZ5rqNepQAJpS0MahhDa9j7OEdGH3jJeeGwwNK9vIhgLK6+3FLsfi1mK5Y6mbmRINsoaZ0Qlt
nz60ffTGjVP9IJEAyiTUNdCgWAD+Nqxojxdvceam+0Q1RphtbSe1xpoWWVzFdDOyu40iWtzyK85Q
tAhJs94CSp3aFMsYX7XI07SPyf9Kk70PVvnbeFcng/uinMHKBUmq0FzwdDdEhi5EG9E7yED+CxTM
isM0FzLSq56KNJSzqR1rO9cO8rgxAmfojprycRtlJT2G03cGw32iacZwZrbA6Mf5AxO12s9YZtJ9
dNe+k137WD6RgCm/RTJrK0UYwJrgAKQY/UTNnPMukJYCWc6yh1HxVutobLyr/5jEMdUTOOPM1Bn7
r0nUaLTqaM4wuWA1aBvNnEpg4lWexH9Go4Nk/bsV37dCAv6rWx0mQjGoAgGgpQOB7wkowtbM6gaH
3qDHOj924bHWT235ps2PvUi+Zs0cz7G4ZUEhbJ66Alh6GjKUrkrf0QswGw+CYyZa03IMz44Z2H+j
goSLI+swQDFSVhW/IhR30PsDyjLNJh11bxunYGV8I8A8BF1VB8sulqci+G32rxEIaS1RT9WaXeBK
lTForqkGVKcuF1bnKRSGTQMwy3Bdek+Guxn3uN/u1XJze0VrDvH/SLuu5ch1XftFqlKm9KrU6uQc
50U19swo56yvv4tzg9W0brP2Pn51VUMgQRAggLXWopi9mtRsKnsdotIEA8g/RbLXwt//mQhmm4qy
UmtTg4hRArBmfCdUn/XEexzZ3JmvJWMhEcxWTfNAojYX96qbiKAukVokAHFg6LeSGYicaGzT9hD2
mZhY0jRAM19ukd5VRoOHPcib5JcFIEz2ok9OM85HMStQx1Re8VTLkbmpoyoCdwW4gEDRYiJzU42k
sBmDBkwIAH2nFwky2cjJ1MfrG7YtB+1sCtDs0YPO6BYCxhZRGGlssxjxHGonM+AIhdCuZo7x0R9i
gwB4c8wOAefFBDHc5SLGeEJq2wWLWA8/2+oIlA1gge0mNOg1jlK40sSRR8/NNXlU8ZXDyKsiHOUJ
8uTFL0dLkZ2weyfSuag4w1cbdUu4W9gGapaaDiYF+iUrSY0cj/DsWMLxbN4AU0l6Tf0K80rNIXuW
7FawQkx6BG7w2+z99IPHfbx5ma3FM6daaaNWNKn4wStvADFTYwr4IzsKu9hp/aj8x3aJiFwCJjbQ
HNFAQZhtlHNByjpk9nYp7Vrijt05WJxZ3v9Tq4QUwPeBMhPLSliQnlxNNXlestbG7MyknfTwuZkc
gQeM9f1FBtENEDZR8lUATI0O88udm0dpmfIBHRHzQbBiFF4Fq91JR+VGPpheF+JNuVUs0UtQujuQ
feygbeMINlZOrvPdUvEVYDwBVaMiEjSnXH6FrJoJ0Pjw21njRCCyw0tGBd6Pu4qHfUZ/6PJIXApi
jsRohJGMEZrWnpTPULDyATncx/WN2wAxuZTBHAZ9AAiQkEIZ8b471TYwOzxlN2BZY7vzey/cRXbl
olHCQozgJK62F3eGC+w3Tvy6EVmiEUHG+64Ify0CMe9yUdV5CUZxMlo7fGk+dVcCZsotiiFo1yJu
4Sev2lk6zLzuImVjgddCmaMYa+YUy1Ro9zljyo3gsbc5xZa6bz3hR3Mz+9cXe2s/1+IY85WMVIyE
AeKS+dRKf3RaJODlxxwZbBTUV7JctwtkvFR740ys/F6wJDRFnF7NQ/zYnaXz/X+kFPskNZl92slU
IOi4E22viDuBF9l9v4oubINth5zzkgRBBhHkUXlF+OigTfGJ32z2F/mTPW+r/WHHmyaMyyb9TPdn
3wBw5YRGKcnLPPUJZ8Et97PX+8+Giw6mXWYFsWdwXLX8PW651JPJrkI9BMcJNccRszLRSb3pvOQd
M4CH7jg9DH6HM0hwFsV9vL/5M93Jt7IDJoaPAIbKK9dx14JxcuhzTZSgw7eEL72rONEp8dAgXXim
m56Sj/atehF2yc1jdB7tZMfLvTaaHC9XgvF8YD/VtJTuxHzQ3WBnZJZ5nF3Jl6zfJ+A+fKbvwr3h
m5zDQ9eX3X/yFzxJBL4zQE4ufVAl1MD3kdD/QGJxl3X5sQlLTo1l63iuRTAeJ1QScVpmiBgFYMhX
oQ+EYrfueSNLW1cULidgJFFWLom1ZKJkXVd2iEbLUfuZRjneU3IyncsIU8VoC/cKTeZcJFtnlKgo
QBpEBz85O4mpziAqBEUP8j1QoWfhzWLqu2Fwo2UfRQpaC6085Tie75Ewbt8vieyQTlCDo7AfaHYE
JLeydtGY+mMogtOiDxHnZG4dTDx7UAxfg06bM4Yh90YaBzShQCfaMQ27Bz1P0W1Z60/TGDz04uCU
+vx83a9unoG1UMZUWrEGaZWIOJGEy91QAfM1Nz6NZLFN8mMmxAaeBFolcTTKWUCfY3tDTHEnkmcx
CxwAYx0KjXhVGnIu6g3LApgF0M5kjIGq39LfUgsbY0li9MMK98AtSFCDI5WjI6E3eMWOjUgZI0+A
M8OTD5B0CZuCNCVisBJ9SnaUoNV2+TQrwZGGyqri2YuR2BMF7DLiOONZaHkotMS9vgObZ3W168x1
XRdxGwQ5NkDqFi/om5sJiJdlVHM2etO4oAkKo5QgmU1HVCPue2OCS8inH3qnWirGgsXEBhjyMvkt
EazrWm1soIi3NOSpAGBGUs4kqqDkXsTEgFZZ/t4phWdI9X2+/CkGBdzcvCttU7eVMPnSo9amHhKM
uTV2AIgXo0j9tN2Lpq1Hx7bbSwYP63lzx1biaLy3zuxC4M81DZZyCQIAbo1AHBTtKRY4CQBPK+ae
7gVdFIYA7mDCvLeg/IxiRxB/SsnrYBwJDwJo082tdKI6r3QaJrMx4xZLWKLmi3DVqbtf4VTsMzTg
X7cMniTm0m2FoolFmvHrxZ8ydXvMWqXtU2H8c0xIOG44UQmtRygVqcwuyYBfJYlk4mVBUS2TiDfd
hGmdNvWvq7N5m6/EMLtU47QBLgZ3YNWlogNwHMkHsrPiXpeybQtfyjDbU8Sq2Bo9lNHbkyESTyFv
w7ivup0u2LXxfl3Y9g6h/QZtPjpyYebsalOxmIEA+wbnni30yAf11lJqYkXFP6dVwyZhBt1ACIEq
G/vMWeuTpAQ6Vk+OweqlPyj1K5kEgOQ/pIVkS7yJ2y2vhGdpwFhR/DWwa11aeaEsoCOL4OqLRrPS
5qYBjgu6/OfhrVE5UyxbiwgOCwVtRLjGQNDEiFIR4icF3irKUNL8oQkRR8tJvCsq7Q4kBN3T9T3b
MkMKyAwSAHDBEp3Zs6EoSzXvQgq3mri5HN6A0ci7LgIPf/hmJnKVwAsGpBa8SegaS4KXlEY+Ayml
BfViPKJbNoneSTinrtSN4mJlcpo+AU1ldEUlLPdCrOSfXWno9gByucehMqKnoEMQEc5AiksLofOM
JNbwkGMIp1Fphpu+k8bCQnESy1Qpaf05GXn7lmaTYmutVL1hNsCIgP1TCcB5LacPEcBeD21tkJsm
MwMQs+SRLw3h9Dvu9Vy5mQIVVF+ExmnZIup/9KlDoVjJInlfLZPgjuGS7RcxIjmIalIwnqhplJy0
CvUEK58wrGahK1yenXlCI74jCmoxWqlemvIOBJJqZQVLrkZuIlUK2ohF0iKNGCPAcoC82kUmOfwZ
+glQIRFJInTTJL2p2AGYl/ezpEzHRBLyU5vl45ORLtVLK9TPYPi6g6jBn8qCRAABXRZMyxATFCmR
nFMCe1nx4mHMfvSkM+xFqrKHHvVRgDGaUmzPMhqUigkVY9so46ZyVT0dMUOYi/pO1TLF1RMx2UtZ
IbuZhDc6XZnIAZYkuMXQYKyjGeqDNgzGfjZleUDNYYrcbhD67jMNeik8gBgus/HVlXFoABFaurXa
EOUwRpOMviEsOboeF2An9oVY23nWpJXVKXP1qDZxguA1xe0VRPpLXjVA1RNM05uGoEytmui9ZQD5
4Mc0J6j19WAs1h3VDKfWlpIg8QCOAozquhrCx35pO+Mxy6YekDJaIb8CCyr3KxU0cra+5Cn6gqX5
l0jC1MkbqarcXEiHZ/CYm7IjFYFe7pZahUwZAyWvqpDWxkENa/MJkXfuz13fysCvqAPlvKCxyLQA
hqkbfiH13WmSK1IcWpQXVFCEy6Jb1GJUWqVpBJqlFN08WGVhksXq4wovPMpYDl5fFOpLnIdpYLdZ
URyEXBT9Kkgbf6olzTaaBRNRaIdTkTalMgEIWBg8aYMiOQMg3c+90k1eBE92aKOi9gOhM0/Ahopl
yA5TsB6LXeh32Zg8gJVs2SsjCqrWMgEBowxAk6hipMxq0AQP1GVNG0OnysiwH5oUNKpTPEkOoPik
P0o8hBjLGmKEF4OMSSM9nIKTIgjZo0jK8be59LE7m0t6P49l5wMeR/oNIohqtKbEWI5pkQROHmrK
fd1KAtpC8Q5uKdDZ0+ohFa1FCJsf4HGL0fWfV+G7nCSoZVVxZYx3QVHkhybIBNS3xC67V8fWfOzk
OrzLlWJ+H+d2Jp6YKuZuGeWg8BcitKdIygguQC0O3RyQAfdDlYm9MxpCJp06MaseNAEzS7KgJ39K
DcGTNS4myoCq2o6uERaAUNRTYwDcwFhkGKuru4O+kNnR8jxxUzQwz5x7+3vrNWo0+EMCCXBwEdQg
l9fAaJJcM9ocvgHnwhEWMLxNuT0T0zF1Aj7y5Fmrf6tZA9xMeM/eSg8fc1g6RXnWxOnjugP/3q7D
fAwTq7SiWLUAUcOdlAF3anjKi9xJyI9pUoBoFv4p68861E5RgHAM3agx0HA4H0BvIfYCWa8Gc/9m
kpAZxUQf8MfkkBS909eFg7kUG1D/oL2VfBVAr3oWOTnKuUDqf/1X8ulrBSUMA03L5W4IQp3IxMQF
pjcfaaQ6URt5StH+6LPXEmzUVjMAvFQvQyerIsusJs4lvREToCWRNhmATUzT2Cd9lcDnZqSG+K4G
kFT/gaNyGIpDgYo1R9Nvbel0q1ei6Kes4vlSAJVq1zfAdqtqJzZdMaldvG9aDRgvhhc93k3RoeeB
225EqRJ6OpFdggIbU6zM8qZipgYo5yG8wj2oLeML4An8ZRFBEVEQu2rSB2H+eV3RjYhOksEgSodn
kdl+h8gShCXrITJuMbsO0ONQjgBEvw8yu+PRUG/EWBIazPB2C2xKSrh0uaZDEbVqhcFLO1I+MRJn
kc65rsyWfawF0PVdbRrcoFyXBgT0XR0D4FbNb4oxeMuSdEa2lNUccfS0sacRUxmULOFvzY7ZLlVL
cIVrC7ZreGzGlyh5DXUOqNHmkn2JYKHZolmYK2GEiEmZHH1qnZaH1c5Rgg18i2BRR12GhL75ANZr
T57/RY1aQde3huco6rukv09oq21RFgx5YEYNsXUc5ZbR466v0XgpSW+FXJ2GqLtfIvSG1yOvo2Hr
PCmUeMQA8JyssoQDqZLNQNeUW3toJSvIP8QcKNgHIVrcNnuaeM2Vm9cD7ikg3tOHN9CQXpqfkE+z
IHco0uk/CqcDy+Bt8yrdIIral7/qzpo57xtb1o6RXhMds4B6w4m6FFf0dd8q9GpMpae6dLPlQyDH
iecJt6RgMA5o2yb8A3L+Syl9hIRPVGAfSXHbYuYQAJ61ghDinzfgKdJaDnN2tcrsxjgVoQ3I7MSS
+O2SAdZttrNC5LQWbB0qnULMa5iiwGMes0+T0IxaEsEsEG6cMmM5zSnPk2+dKpBC4Z6i6TISystV
mwdRRagAUxB64BkPekGcegIyeiGj9H7d6f3NGlk3RIcWkbuqRAUsNCPLlGtBw+C4XbrTGxIfPXeP
3a52VXs5Vl5s64+Bh2nnZ9Tfrbm0mkPxz6sl/01P8z8fwKznCPCCLCP0AwCcH0+HovidLhxfu/XO
vhKCYdBLLc2xVqZ0gRDBR9hfu+fc7T5aO9hlnr4vP4On9m58bX7wRjs2Wn2BOoTeKszfoTtDY999
QfzVN4WAGlfbWD8Wn+RW/COS7HD/WIuW7OepzW09ocbxfUO/RDIbqoQL8FwDqCrawx5cAb2j3w3g
EnclW3jXffUhOcg3wp3o8yq4m9G2jq4bvO1htgg8g5eLLGvVHCldAByP3XSSn/GElIAbJfDRV7CT
LTRsxI/Nbjy+XLfgzfO4kkr/v7ofZinrAakqYGuBiQJM10DmYH5RA/y+oF9qMWHzYgzIjUMIaE5F
ZA3H5E/xEnsmQKp/Xddk8wpYLyD1pitVikJv01jFAuaAIbnp3opT7AporPS0nYm5mfT1urxNN7Na
OcbNhFEYD90McSGa9TBdYan1aGU8Qt3vYxMIhtdaMQaJ/Lgi0gAxnZPfALDErt03IDiJ++BR9H62
fsxRawNj7FIg41FUHcBAA4FA5RMNvfl5EW15tPq39gk8SMrT9UXclEYZ4FEyRLsZOqQuNw04glJC
apgHOvi7t3aHyd7f5GzcageNZx9btym4vLCaNMBHEnMpqk3a2lwwXWfjZe1BeRwcdDp2p+TN2EcP
qur2R8PrfiY7k3NHbB7stVzGLuMCHJYhSqIYzEzd6KVw4snCo8L0gP5szZZv1B+JYIm76MybPd+0
HdBrYs4F72/A52FMVI/jOipTHfFlItZ+W6R4rNa6GThAUSLsMb0J9ZcahaBK0XL4VUNNHpdabJ/L
EZzxQS5NfqksxblqwA/sXt956lhYv7D+Nsauu8VowB+HW7opBlsOp30pjN51EdvGhVZPmvYQ2tF4
ueNACY+V0QCPV7qoeANUHqX6fZQjP80HuyrQXQCAzEq8H7SI81qxrdz/CWaHEmHuRhvPWPggkTyM
WHuFlO04ym2a85dyJvNqHul4+ZszKAd++JP0q8XzC65J8dmIrPD3STgvP7M/GMPlFUe3/Dke0P93
TVli2m4pI6nStRbAbuJLV8l+GLS7haAHjqiAz6tDMNjpd22lvl/Xd8vdruUyjgIgIOj8EbGkuXBX
Zx+1cCA8UpjNFQWUFsI5jF8q34L6ep4MEmBFc3QU4P1Su9XRTy6+XVdk0zZWUhjD72NBTcuZ7lv8
y6j2Pa8lfjNqQlFPRHJCoX/ZEBuge6MYh4ialFsoYde1RW7Eu9rRP2vP3Pf+xKtMbWqEFBNxPZ05
+9uksLp4F71AGF7ixhjkF+BBpyLnHG9uPfDLFXSSgkqOrYY2mCUgkwyF+qZE8zFwtur7YRE5td1t
KYSATBU5HZ7SLp3FOEbwhCO0mNuHcnTr+a5JOVnjpgg0aSAvofPjrIGFktEN3YjLrp7/5uI3AWaD
krF9vm5hm3a8EsNYmLHk+F16g9fJXlNTKw98VX8Rc07qwRPDLJiZiXiap/fpPAPE/ZSSfS84KS8J
oB/77Z74UkZlcg8gcBRLFkKKTOwlOYnNj4w4prQH2jum/q8v3PaFibRRomBZQEikG7iyZCHTBnWs
IzAM/DR6tx7c6WAUlrLLDrFjuAOwXgfwTNgKx7dtH9mVXLrUK7lS0SSS3lC5h3FHboUH5HPnEji5
584Fd8d7719XdHPrMEiFPzSLY3jhUp4q9vqktDHQjqRTvGi2lqT7pPmVChWnkrwZlJMvSez2aSjv
/DdbB6Yz+8oz9KNWvUrza1Ts0wKoMeW+S+5zoAWEvE6X7bhrJZq5IJVGGglwccBA8Dmji+I1epQe
8jMI2wt/slFdTAU7OovH0hEJx442bXYlWb5c3gG1ibArQOqQRmgvfMi7k9K/TD0Q7U5TzZu22uoL
x9w2xn3RjQB+SxbZREyidmxq6NkSpz2LhwBFssPizndkV/koOZ6Vyspv5YfrJrTZegayWgm1HnSC
AtflUkmlLOpUW2CznTO8wvdbwWO4f4/Opr/ccURtrueXKNaIktEww2CBhtVb7+q7+kb7SH+X5/l2
aqzZUz3tLvXEH+F7ZHHfA2hY8c39rESzRjSPStlTLQcHvD1WvsuO5Kbw358DuzxyDWfbZlfiGMsB
olIHIim6qJ5pSf7dYMfnwSK28gC6CpucsnP+wWtkplnANRXZyErErV5gwpKC9zfCMRXvmhEwXOgH
cq/v4+b1R18yMYiqo4DFeFfkx0meBNjG2MS4tipZo/kxRPvrQjaDkZUQxpWmetP1ZgKSGAGEDtL0
gCrldQFby0W7fiQZPTgYnWMsIq2GHGTsONwLqjXdDPKUMDuXE/CoqnZXkIZThdhy1WtxjEWEnYJR
vQri+iSwMjX0+uYsVF7OG4/efORbC2LMQG6mJIxlLNzkKfsEyDO+Zk3OdBwBCXVEc532oz8KPnDn
7nlQYlzRdE9X1x/QvjO8qEO0utM+0SNQWouTuqar3jaVbd6rXrYL94sbuAUvm+FtJmOSotF0Sp9j
dU3jZx4dMvI0Z2h+8PvEu241W7a/Xl3GLM1+1MaugyAN7YlAJy2jnQy2lutCNq8CYMdQdBX0d3yf
Am/zHrTrNPIr3FAo0QhzDLPXRt1ngdUnRzF6EFQLRPGxekrkpxSEWRHnuW9rQddfQF35aivFYIzI
SF8xu/w2mx/RQWChlwVFV8tMYo66W2uKfh64E1r4AXvHpSwC+MvFmBAaxvOtLPyqc0/hlU15IhjL
FJp2kAUqYi6l+yLBA5geeB14ajkbR50G64PXqjB2mA5FXvUF5HTmzsx+9oLbyG5Y/lG0MzqQnWi2
czCr8MBfNu5VmAnQHQFnhBCCHUxapjFDrgKpUlNbkvQx9K2V52CHe5wCtIzzyCY3XNmFOMaVDWWc
Af4e6Y8SNnd1UThql3gDhmWR3HEWdOMWuBDFmMaCbNEYdZppDbnbdOkB5EHu9T3jacOYRjMIRJk7
iBjy20V6naVHY3ks/kXKCEV0XQHHHCaa2aGRelRNvaQBwTQ+oglHi/cFj2pp65lsLYMdE5GELii6
CvfybGQOJqUdM8wtzJa+dyDVlsPa7eLFWeLJr+P5/voibmVcF7KZ23SW5cnURsgW1bekcsf0kFV+
Gb8stdtGz6HmdwoQzPdj5ajivcKD69vwVhfSGYtMQVuk1hNWNw+BYS3+agC3mkahFZQiELQHjsXw
pLFGaWZRltKsqzfvJOW3OiS2UQyWmB/R0clZV/rljEPBmydCN/CRApqdHdRSkkoejACaaTPC5Vo4
iSjtjl14VycRyrzBe1mg4bSTHlDtujVUQKKmb9c/gbqsa1/A3ARlbgimlELbZEJnkmGMEhrcGskm
Us3DBNpc2JWyTCoCxKW8Fwso28faMRJCr1K1g2KCUFbOABP0698ohuYT3LAKRoOZbRTDJcoKCYpp
9V4FMmiJpsXddRHbCn2JYHwLuDrqQJggQkJf6ERAXbfgvfWUDrskfbkuavsEgvPqf9Wh+7i6sSU5
AqiAhOBrPqBwFpwlrz0bv1CJuSsySzuofnbPu1U3eKpx6dBebACPAUDmGxSENKXSEENm99S7iQO6
HB9tsEJoATLeJ4BYzZ3Jzb3Kig76Df5xgu0elTs+Jim1jO9G+vUhjAOoU5jlmOFDtNvMfkmPQHwB
W6DcOcYJQ1T27P9Mnaq2hKfiWdlHnNB+8/pdrQJrSOj4jRsNuzxnPnDIROXYBbYKCH2g2uo8osmt
2PBizRmbKqcmNceSrrlXOQA42L21kz34iWM+SA+dG1Fcfx7o6rZxgZ4es3Amuu/ZIgVWtx5lEeyT
k65bLcaNSp32Qy+ArxzOmdZaGqbyZJAA6HFoZ5JslXLq9NonJus4eeHmkVp9CbPTUSRNLXgd4CMw
QzaeVbMAthUmpRtnjDzOkdq0qpUsZmNjo0oraYbW6qE4nVGVGe6Su87Xn5BIpRbo7IHg2P8SnHvQ
QnMcP09NZpdFeTQ7PYJogaBrQcccSpc6TdNbyfA7GlWLo+lGqyYQwr/2l3EeVQKWRq2CuFl4nSLN
6ut9Q8DOAIwr9cnU7wCrYcU1R8fNyMtQDAnUCig3sEOPwiLrfdlAaNCn1oznekOv7oEuIYG27bp+
9PO/uYeVJPolK9+oaTUwpyh5aojCUwwIiwGVWsJxA9tCgLQCeFsDkynM7RUbbZdqYg4U9w6hsFF5
SWt4kcjDBfwuBqAgmKFE8xXGooC2fqlLUAVJGGRo4CVGTdCguRhuE4+TFQ0apzCw8TRIKSegCjIz
vGqz0Iq5NAoxURoU0jr9HIe/zKw/yCLQkKPUTdI/REtsQTUtIvf7UuRRNlELv9yzv+AnQC8CkyPm
uukJWe2ZISWKMtYQDtRwL060h3RY/nEd51IEE9rIyZSI5YLG3V5PPYLWbzHLnBKEs9etbyMwv5TD
WIZSYJf+Nggn2UmJnkd0ak76fSs7aX3Qo8TOxDch7Dg2//10UaG01qYDZ+Qb/UBRm+hnazt0Uvbo
XwPRSpH0O1ICmd/gPRbwRDEm2Wv6DBhOiIoM3Z2mGbcC7WM3b9GFznlD/n7XUq0wOGfocFgyW9nB
IJY5hBq2TMjsPHnpCq8YWisA+0r+oRm85tdtxb6kMX6jCdMWTG9QLJDOOsgGqmRvRrGVahzX8d3b
X2rF2DpeFESSzdBqDnN0xY9WXP0xxfYwRa+DwOMZ4CnFWH0ZlbWclVBKAFFSBl5j8tEF423LM/vv
t+elUozVywWAiOW4R2I9x6ZTAx0W/cPdfUfGt1Aeb/oZTG/hrC7HTE/QcnD9zG0KV0W0Fmo0OmWn
LAY8N4lSDuFa3DtC5UzTp9DuTdAwle1jVv0JeQ+DG3EZ1P2SyDrLRZNQL+pHNKn8VF39ILsq0EMf
Knf2iocaETA89E488lKmjUrDpVgmUAhRU9GMiop9Qf9y5Ah+ANCi8UX9nYMTY84w9GM3f3B9a5yT
uHkPwbVQyAIJdSMm40czdVyi0E4HMc+m1FlBDTRcHjf2Rt0R6q2kMK4FveCxIrWQkjQ7rQWrFl7Q
iI1ufkdsnCosXbBA1YlpwYuaw9N1G9o8KCvZTPhX5ASUFQJkh516nEEEF4n1CfDrgO7W/euiNh3A
ShSzizkatJMqhKhCGHdCvuzkGQ26IAIr9cyCjT9fF8fbO/r/1d06VUHVZwXESeZ7Jd2Xc2pxBwd4
q8f4Ti0z5yaa6eqBqCWu7vPOD8nBWDgHfVMVQntKAJRmfHsgAXhuFwFtCq4TFGmC01SfEW+Mevv+
ptMPMg3uvuFW1Hgozg0ZoYjWvUoGavtjhXRjeV+E9qyZsjss1Vsh4R2+fLy+T5u33Uow46pjtPoV
Jb3tYsVrzdouFziSDoAPCMx1PLMlusYBCts0xJVExmljUBD9bga9X8UKdSOZeInxPgXDvVQLdq6K
nL6CzSDvS9y32ZxCjKKBXrBJJ9hVH/4c5qXnWAhPBuOoigaT2TlGwkCs2GAstgkscRZ5LSeb1r5S
hPFTSBI1tadjZ31fOfEganYgG+5CJMQMJe8G3+gzgVdEkwAxKAwyevguz2/d1tIsz1g2TEKUyy4u
75LgPWhPavjUKaoVzK+ytu+Tuyrat9H7dZvczgpWwpmDDVSlsoh7CFczzKseVfkc6q9a4s+TlWWP
YO2TNPTXcG6bzfucDmiADkBGOMRovNQVacsYQgshR4Yq7TC374yy7FaaarWtblUkscWc2zdAjeNb
FrKSyyg7tZEx6TRYWuLTMsfI+oH7HBgzSJleSJvb0vxSgL25NF40QG/8m5VeCWfCwr7NFLLQEL5L
B0tQz2VxQ7TPOcFAATn0ZFcHTtj4Abm/LnfTlldiGa8jhCACjQaIFcB3lxj3NebqtaD2JPJyXdCm
714JYpwNZn7GBhjTyBtItJ+RARlC4ampyXEAHH3+uvfVbZd0WjJVGhUzmYFVj9NrpCwY9UWtrOc1
YWyfji+d/v5/JSxK1bBKawhL5D9S5U4AXAj3AQbca1BdzaMn9t7UWgPOyPW13A4E6ZANZQwQNXYK
tczRq0RCRLwd2j7CIbBTkBaqibAzQDuiNKUvgz40HJq9KiauioUWFvKYAQQ+M19m5XeV93vOF22f
na8vYnxi1eRA4G4GJAB41gEg63A7ZHZRRwdtBryfshNa1dI7UFRwgqm/ha7vh/ZLMBO4tcAz0AoD
S7HU702o7DodbfqTfqvPql3mxK3wQi0l910+HwZjAgSVuNeiHICOj0DmAOx/8FTrH6PxTqfCxV6G
mUSHgaQgmpKjXVdKv9usccMQwBGlJFpDWyQgt0BUWpOH60u4eRuv9pQJCzEfmQIfEIpkA6aX9mHy
WYPZSwXF5jRzdmvbwX6tGeNgm6AazIAmTLV87OTHNph2YnUvdbcqcgqBWDJ5uq7b9uH/Esh41rAR
M10dYR2VCqrZ1PRbEQga0+ReF/P/HMgvOawTLdRSGVARp50MBnFrA3w4uRWK9tjs09TO+94ZFgvl
gx1HMLWySyvUALYA3li0CROKsnh5SVdmm3WyiAC4ik9tgBEw9aDD4pG+9MlHireYKbGH4jSBrx7j
vMHIca4bCSnk0zkZIJ9t4MwKOuCDFZoZhjWekFs8ynipeFSBqxXUhpNrs03KO8zig5XTXloU9RQn
i27FufCuL8R3I778DuY6kYUOEEc1viPqlsrDiwAYg8G+7KhFcxsAZ8cqZDJzZH43LsjUALGAPnCN
Ql9crv24yBjVoXjCvXmTqX5YP6U85E762d+2lzaHapjzw3A0Y1fD0koGoHLwNoRSyDyAPVEr3d4A
KI8UyeBFPrURusOvL+WWWkC4xuA/4KcpRdylWgKlsxpVqDXNNzrwOvLZA9TQdRnfw2XcICsZzLmc
dDOUQzp2i5Y4Q4DZJNl/qAWzcvFcZ8FENyeP7AEPy/NNnb1dV4J+JLs5ayUYm+vxMmAKAkSQ4lYA
ok8WuHp46lpOlxRPDBPAjLQfhx4ze6rPyvSrHF+D/N5QOO/w2ztiAmJCBrjEt1nrfNbHcM6wI708
Wl3opR1ny7fV+D8BLGtBEM+gOabI2NX82DS7nLxEwaM8BJx9/37FwLJkHUPWmMsBrhtzKEMSg1CA
rlYwhEppKYYKx7tUgfZLT/riNdSE9NeiVt3TEiSoQbVZGnCyiI2CNT4BEP8i3gpU8m2mfEl02ZgX
dEo1QKSvd8E+/KGFVqvZ+d7NXjS7sPWb4/JLeSTO+GaAyTvBvCvA4K5b50Y5lX6GSmm06P3Agsgr
NUDgQtqpo4LP+zA58Q/9vfcqH9BPp7S0Ctd8Ev75dM+lTPnSdxjCoEa1ieYKXEf68CTzaCE2fdNK
J2Z3m05IgJWF34+UU1P5uvlsJs71deOJoAdlFVvnsTkKIN/qgMB6I2j70Egtlcf1vnkWTMwNgUmM
PvgwR3owYuC0JZCR1w1Ggn8ivZxKwFMZ3nVdtuQAxAVjSqD2oofiUhcx7SdYOa1jD3q2M5Z0eMwC
IwLxp9HLH1MalSXH6rbuYTzVgjVJBK4tMoRLicjoU6Vr0OhmZoD87v+EOoaWSlg9ATebOr1e12/L
af2lMQXklKZjvOBSGoo49ahQ6gB1Kne5oSPr4VV1NxUCOSvKQGgcRbfspQgCdFcl13EDS/LkFLoL
XECrAUWB8ql2j9e1+bvt7IWiYxAPIL1AQ/m+XW2VZFkLJvhob/rdm3xWnKm0prfxJkXzrSV/GvvR
W25067k467fz3Xz7DqAP3/QJGFQ7wEpc/56t1V1/DnOY63ERl6jC59BNnAIM4Mwv1yVsQGIAeXOl
MXOe4zJX5KCDCMXTboJzuRPvOof45CY/9O+CMxyqs25lO6D7+fmpcLvAv/4BWwdkLZ8x105ua9Rw
IJ+i5WXZyYhvglJwSiRa/1wQgDhhrDgWAORkzKhI1FEs6QSzHEY2Gh9yEezomLZT99flbHovDQJA
V4h3ZMKc+InU+X+x9x3bkdxatr+ipXmoI4CwvVo9CJOOLumraoLFIllhEQDCIMz8fdn7sd5RKumS
WbmYXXf0Bm8gaVE0SLiDY/bZe2pnD1nk7IuvwW7IqnByT+Rujt0JFMv/GeTgYLiZZ6huGcSGUcn3
83Bb6QdEImEPTPDH8zl2Bt8OdXBARMqsarYxlM/O3aBK6p6f2Jll5Q8v3dsRDo4Ag0iONDRGGOxP
PN+M+RV8RUvetyDwKD6J4QQc4JhHv+iDw6LAzSLBwYS6sW1E4YAzpBJ3NS1Dg9CwyV4y+Wx7X/L6
xHE4unxvRjucHAuqATkh1OenDRqhDXkik3908Xz4jGCawzDOclLePJYlyAqGVMPcO/qxS8+peVlK
5FuCzx4QulOkhuePj8PR4/3GtVq+/2a8WpsT9xfXqtB2opD4hslMQKN44t08NcxiNt4M03g84IPE
MJWzBUNnCHMNxv9/42i/fZwPbtGsaGqkHBi7enjUcmcG9x+v1THb9vbvH5y0ubQk10uPjtVupP42
0DwMprXmp0ofx6wB2pvwbCEPsHDTvV+sybIKEwzeYMGBVvuQhQ7ZaHPrDy0CohPm+ti+vB3q4Dgb
WQ3iPYV9kRTpzbmMafao/Dz+eOFOjbJ8/83uG9rtwFuMUXxzxy0dBeWji/6Yf2cQsK2B2Qq83Yfa
73NPArcLlqmQF6YizyZRl53q8Tl6BNA99/cgBxFqkwJZBe4ZNL10VTjTPHYJgCWlFWb93cfTOTqS
t2hkLCVS91CwlkhkuwsLnqYHnKTNropxw8wE7c8fD3OkSrpwj6F9B/Gd68HRfL83YznlJEe9ItKe
HSnHeyhsL7Tp3AC/2IYzskwTd9YoXa7c1vj08eDL6Tp8Kd6OfXD6/KmjYmCoApN6jnqn2c+BdSIK
P2ZPwV+FniwbOXZoe7+fXprNWY3zsmB0Upicvtax3aYkBqkyYHDC8bZdw8qY+M1jbQ/9iULpsYOP
aBEHhiLv85PKsfYI8+Ycr4VXwHNIRTRI/5z53YkA+dhZWdjcbDRjgTj8kDyhrwyQlo5wqV2WkAq9
qlrEHST3ArX6eMOOzudfAx2qSKtJDJlcfHdqttYQWg3rbtE7NZhIcnDciI9HO3423wx34HshRS8W
bSXMC6Q9ZW6GVQHqrxGPPLhQwyKv0bCVxd541cv5lJ90zK1AInLRoLCQKvQO7gWtLWaNQIdGDHlY
O7iREoSvvTrPShIvUuBgA/x4tses/ttA72BAL+hHu6sXq+8MYJLpsjRKnbzeEEX2hUb1VJ24fUdQ
OkusANJ/b2G0xZP7/m4UFfCH7aDR/UMBZcRNL6caVJv2LndBLsfhrvVdEZLcTFT1CkxIbIr+FN7x
6B6DdB6fAVky5FUOHJ6KWbOyv5MhlP2OocOKu35YNP2qJ1M4gm1YT/si47GVvXy83sfO8tuBD0w5
ivEKKR5kc8a0Bvn2pjZU2I0n3MVjNxNciI4FMUy0yPzEDiDBEOi6cBkMbz2ztVmsfferM5/ayeVs
HBpSoAogzwvNGxe9hO93suwH2+7NxTNJ9y66VcRkRnlZbbTVboG63+TOdOvKz6UF5ZEUgpLK2pH6
VEPF0bkC1I7mEt8EfvXA1BoGIQul7oKkhnK1mxQiDXmTgLPw4407djPBif33OId5z7E2Wyi11HBZ
6+KG5pCLt+SXmZmxJim4VF+m/BRc79gjApg95KrQqwlU7sHM7JlX2holIO85LWI8jnzTCMSBxcj2
lIqLcYBSABEGi0CkKH4ZZQrMOJqdkP00EVYdGqJp5G3RTAIRvfO1GPaav85DNLYrkE7/+rr6FAyu
aOhdgJYHs8yt0UhLgtDd9R9luy2Kz23+XMrPvfnMbj4e6kh5D5OybQJxU/CQ4r/vD2wx1P0EM4cV
RUq516sJNa1hZWVXlgPBn5WP5n5JHsmp0PRoCvftuAcex1iW1DB1uzQ8rl7G6NrYtM3K/3JjPPhN
krdJ83DCyhyz6r7joflm0eNEQe/9RN25QjWG9HB9qznynXMbpGDWk1ncZ+OJc3Ls+r0d6cCeVc4g
/HwZCX5eGJBQmk9DGdnshEN1BMWErXszo4Njko4eHf1lnLoDUtba6LAK6x297pCRj9Vesci5+/i0
nJjZ9yfkTfjAhuLHGubIiHTsqhGPAhIBAT91Ko9uFkIuy3GgeE4OE/xz6wlti3FhQnAjiPndrURk
09C/sr6kt3NUrNVeIrgM588fT/DYU4Ts5D/jkveHpKsg0SD8Aaey/ZpCaiG9SIPVx0OQ5W8cPhFv
xzi4cdqsqCgNjKFX0GkiD2rH4nHrb9uY3Yo7a4hBrBRBuCROn6roDKD56N8Ja99+goO7VxWeQY0K
qzsTsi9ncyX5HLkAdMz+Xqtm+33C//E8/mf6KvZ/Ta397//C189CTk2eAnL0/sv/vpKv9W/76un5
tf2v5Rf/+cGDn1u/issn/vMPvfsd/PEfg8dP3dO7L5K6y7vpun9tppvXtq+6738fH3P5yf/tN397
/f5X7ib5+ufvz6Kvu+Wvpbmof//xre3Ln79bDmpxb7Z+GeHHt5cp/Pn7tq1efxPffrt4OvZ7r09t
9+fvhv0HtcCYDKq1RWkNrxpOw/D641toUAKdHJC5FALloNn+/bdaAND15++O/QcybIG/eBpLWmLR
B23h8v31LbTiwiwAug9wOcKt3/9eg3db9a+t+w2Jxb3I66798/fFhPzrrCLJiqdukTJctBq/VyPe
34dGDILM3aIo7BVs07GnsZFQ2IRdCjuRO9deCj9qDLJESMBd36zWj8/ydmzH/Hlw1KCBzwQJMKZy
iFk0iRFwMlAGeSdQ6feI4PSmns0mqgs33bYKFylsBrfb8SzV10Zvl+BqyK11BdDIrvXpwjrFS4AM
AS0NotYtq7NuwP8Ebu6TnngaZ1mmzDOsLoklemb6yEPFNLf4+DwMhhhjhrx2yFuTJWkD6HJjknwK
/QJIbI5Y/SW39DBGoqU6g6aPhhyHkRO0eFeTRGtSM50zlgXXfOL5l262ITWTGiU0Kdp0GB8gg7By
wbP2ZJh1Dv+FdugyqihH422g7DlqiCe+TZ3lXPjOEPzoV/ylK3mRPzeiFd+6Dy/kcnFvu+b1tbt4
koc/+f/grUS/nQ3Sujcn7ad7eYZZa/H2Kv/zS39dSmL9gfREQIEQNrHtUKX4+04S8w8TCFr8bwiC
LT1UeLd+XEmb/gE6J/TB47JABAR4pX+upG39gfsI4npUg3Ap8br8ypVcONXfXYzvHCVQv0bIiOw0
ElKHzTkVJJX47IK2hpiquXEKOe+Mvk23qgE3EpvbMoZadFajYpFOwlxp0lYPniNfUlF90RPdwWd4
Ksw6SJyJz4mcZBfivaWhcFwjHGePXo96VGEfBCAHJu1Tmo/DCs0pobBAmov7DrFtNVwhkzhDeoU9
DJ6OUUirw7qFiLRF803mTwbwfCSaZBpEZmpdkX7cc3PKI63FADpW68JvcgLNip3wrd1YNOmuMbJ7
NPu/kmJpNc+RA6ohFR8atWYx61svBLs0qgo5unjdjH21gmGTueqyhoz86JWfkJHZ2ZqnZ6mtaNwB
j4kscZrooDxnxOnRpChvAI5GW09R9bHXj9VmmKvLGXWyLTPAZ+aJc3/KzzzbtC9yGLd+sm/rmfko
DroiggSVWKmyuCqMqUo07VmC+7XneEp3NlCQfTNtCm04ayiU1msIvyd+2aJh0LMi6GzrUKYU/QDu
Q9dCU6kJooa26Eb2ZFQECCBGSm/TdLyERlYU2OLGDCaI/cpNrsakmZttPo5RLekWNDXn2qQJpEDP
B8kBnPHRFdamaOaDnSvkHUAf+Enl3Qctr6Oc0QcIFQmIfplViDL6OuDNPYFCgzMxY9PNpL6YbADR
C9NIjLbJE0bxYYb0uWxGwIrntZw6Ly5rCK5lSvpx0c7bGugWaHOFNXdmIA9nGqVZCQkg2qMO3iRF
ViQe96CQ1Fdx5Zdbo083BPJXygFYqfJXeVmAIEyJOLWhKIYewTOp0rNBMhoZBYVOZgOODuzGJ8uS
EK9ddIwMraLGclek9V5zn7WhLVmCNvYeMh6A5/a5t2ZF/6xt67wIQG1otej/gSBXJHm5tpWPnwPz
sEm6MvTmbFMocI6YdHqqzOlLMKTryVftCvJO53PFH4y23HO3v1KWG5etvmMQNmJAmpRjnVikm0OE
ZgB2W+tcFnOYF3KMB9v/qir0Hvol7HpNjMi06joqhjwPi17swMC4YVZ3M2qyNal7TsW4dY1yQE7F
MsKyN2kobQoWIMN5YDV4amcoxfi9e2P5AMeWgzg3cpUmdaM25UhlxMw6meYyjXJST5HTBzHvHPCC
Ep5IO72VdblKpUi8iT0OwOtgKbqvYK0J5Zw928R4mOpa7WgKITRtP8+e99S03Rlkd549E4pRxujc
kcarnns3v3Uath0965w60zlF/185qQ1Jew90pyoenHxduNZVU8u1V47XgeEAhT4F56Ia7zNVXKcK
PA6C3iqSXkvLuMmh5JUGTUjUVEaBW9+RgkIXpUSkWU1r15wLVF6DRypU3Gf00m7Z06xwvGeqrhtf
xJKBC1TKzVzgaTaLIHIMc2MVKAfXgbNhUrx4XbUt/BdSpW5otuJ2sAyIviFK6VI7XSgA9MqvYSRK
BE5O53abamgAW+L2s+81egtGYRBujA/UTM8YVLxazrHADc4UqckdviijsveSqe3RRUc+44iyqCrJ
JfdsnhRKOaEFg6MMY2e5/YpRUl2pwqq3buOsXNHfqbm9JwO/0lYqo2Zs16WwVNSZHY8ZJI7XQ0BT
gLqye9+AjnOeR6oMHvOCxj4RFxo6nLGv8w0/G0qojz0E9X3m33N/nKOJipW0MpCaD/Rao9UjTGd9
YTINIUTyUAKX1gUsbv3pWUyQBbXTFjUzZa/yNig2bTeSxKrcaPH1nDG/NAtwSjK77iGY456BB/uC
g1VAgFgmori6YOudkaon945X7z0Hl62fC9wSFEvCiXVuSFq6dfr+c+45N1AdhOgI3wBEsCd2/9g7
bR8zCj1uljbgkmxg1rh9mU20iOSsX1pB5ZqmkCKnorjuR/2Fi9RdD22w7J9/3wz1dSCRmp2YcCLX
4U9DltPQ5s21UOaKz8B+EQcm15v049Djq9ZOAfGoRb6BauHXwQGjSz9C99Cs9zAFI/omhke3tOZb
PWYPrV1/dVP3PKgVCFPJPuXVJ5jzbcPMbaUDiGSCbqGw+gez6Tekb03wLzRbTyAc1TmWu5jIqpJT
H+LtGELHrc1QUS0icxp3rsq/Gq4BgZRMW+HsDZD06y4m4j9XeqxjPfRZEjT0oXa5F2du1SWskFfj
YONlqiAvnQbfBgtgoInwHlbe6sOxho5e4bn6XKj0yziYn/yi2s02XzciD0I8bmWYBt7zPOoz0cur
HEw+4VyDOlFqMGAHsAyhl9aPtVWolZvm+5xOD9w0XjVguGEwdFt7Ai/K5ObQdvU2LPCuB6+8sEW3
55V6QkfdDZktL/R9fYmwOuooGoa7djwD09HCpuRtxIA0CJ7zNuEjsD+em2Q9MnhDDmnYgpIXryB7
bOc9DFdzXpZyg8wQgK3Ml5GU/Y03SFRsDHPGdYfJAJgzEv34OqbWbccKEXWGPusCeYmnA9UI2QF1
iPJcUxRgXUBfkyJilRvTddUUYzi0vloBD7NH8nYHFczrXJQg65h7cJpqlGtmG4FGPqRf2xFq6Tow
rqhdPrfE32UBWganei4u4NGUMDbQrkep8HGAAlfUzaigq2FKRIZeTZmLm1zyTxZVyIwGyP3qGhWu
oJQJJJMT39KXfHG7uv4cJaL7SrTfjICiD01B27im37gYE6Pxz7SfzVsuOe7WYK5tW+uYphaSdKS3
LnL52UUXBihZo9xF53Cpt50DiAJ487JuUHHQzWPoWTPMQ7sagHOuJgjBZ0G3dVJagk9p/pK7/tfJ
At8Gul78sHfMq8mD7IOcPwuGfXKtAn9ajKEcCmxJ+dQSOzuj03gG8V0kWQN9Q4mcw67ga3BzQppl
anGca3qet9yObEPSMOh7GY2C6zXaViCgyp0nSmcoXOTDRYVQLtGuA3Yq2i4IN2BuNLpo1Qw9RZ9v
J1U/Kw3mFohaX6h0BIULR9Kk6fKNS2ukKDuI/xVOeWfk5jlxWLGGIesTpm0/TEeQraRC5CAzazT6
nKti1dhBBSLIFsbWsc8VB1hgamE1Cms36YZFGUsfh1H1q3lSdE2dDgSVBFTXvDNTcOBXsIvpAGKe
TEUl5Lcwbz9CWeyy9siTJWsJ6JwlV+3UXcLOnWmqz2HJJ5jE/MLz6yevWmidDGQdB7+FzOYEf6sr
4t5MWWh0nbHiZQ750GJ0EtVWaLWhdgJWwnuo196AgeLzME8XhKMToi2evN7rwsaDvJdwSp2QTJUh
+rNoPAW5ilwl4QqwaorM2isSK/VeJe3dBHYxjyFDdzXgxbXR+djb6kJJBriWHq4A1iliCBxddyMM
s1Wbl0Mzhp1NuzN/7DxofBu3fBjX09idcUJ3qYCOE+vpi4SiyZkHWr5Z+vctmvYbw/82zDa020fH
iSq56gRbZa4s49nhYoWyKa6W4SUVxxNOfUGjoS5BwSQ8sOGaINgIpuHzhKppb0PsMAuG86kxWQhj
2oSd1HHuTmxbVOxmmHQFJ7loYTKLp3Lszy2r7ZDV9Yd4BkOCi7xL1BaFHdGsnVc8rTeliSRBqfpr
nD6QiDDy0ilxz1i9LaY+LjhNpKbIOk7zHXIiLCwqdVe3qUzKiZ61ZPpkeCDJMCh6mZpxuiMM6OaC
3nHmXkED+Kat+zOcYY5tHe7ATapALO58bQN90ZnFALKZcUeLaoOE+5md0W2KnEuoOzDRgdo/mQo4
VLbo97qCghaav16JUBfg0M7gD6D3TBfBVep0POwqfTbUoowIVFVxiKvY7GcnRjYBTNsl2zhGsCcy
2HZt+o3RrF+jpppUeFUKw6pD1gpnp/jwWPpI3lQp/9IbZeI0wRbqyP656Xd8DV3Wfldm7qUdFFWC
1Qthi1ZQrL2QytnA7UqozD4Jb4TVMWW/NSvkRCDZqZHTMPuNkgG6PM3M2WYOzHUg8n4z9R28cZjV
3ZR1JuCO1bCjTb2bnfGeKfADUPT2qDx40j0cV7T+wMEN2hglvZ3sDR5ChttY5b1RwU1B97GTVxBW
DnBU2y7YjdQsV75t5rE5TJ/Qv0YQGjv7zIYW8dQWySK8E5ll+0g7fk5Aq+ir+ixnPk2YoOhnc8sn
KnEbbeH5kTekq7EJIIEdNHADtRM2tG5WheHK2Cg4VBeaaq/nHF3lGTjGrUHl101WfAWD3Hxm986O
OzSNtIJJHKmxtkXaoNzYMzS6IBz1UvOSZnyfZc5T5zQ0zL3isjPsKlSNWBmOCsUy4oDcGirr5exf
2vBiw6LDH7FxLAyVmL74RCwnR+CXgtI8o0UI2F0N73n6gm6KiPP8Htf1Gci2qyxf4ouGE3jlzUsA
2d7ImLNbt36eaPXo0oavGspXNnxrRLBqDqexHJLOqPiqLGcLMmMCBGGZzBLXQhl4lgaNplJW5+DF
fLIyCR/Owm/x3AWDfJvddjNAoMhhojGh8mOk3MzYnQwEEAGKg4WFFvg8lu755BufiuyawxHsKuvM
qS1AQvL6bu54hDAkBx8ZgL+pF1okjdpcv/gimacCnQ9wQeiW2d1eamBMO3QLsdTeZLq8celVANGP
SCF/ExJQaQAuupVy2tkCNEEm4MaG76xy1s5xm7lngWkAN0GaT3WaIWsCdGto9+6UuAbJ8aLb1535
aRwU2xJpr2oEuTOnW7dG3d321eOonRyAhPlBeS68mOmCwXqzYbpEOrBZMY9eEe5EIvDWQc23oxiu
oToElaMuv5yFOMtb8wK534sOLljm1vetaO64dG6DUjxYg7Vps6wLHaDb+tlOsmy6QxrBDtESt/dk
bsEzIfCCyFAlFfnMRGeFfTs3CHb7T0VxyVsFOh8HXY5ZW26IO7000P1RLUJTGx4YG5YwHiqYpez7
0HSgJMdml0SOHKOqAamMSeudDgpUV9qgRqcfekkoy3cdumcM9kzJ4wCDqGd1nespW+u0+nTG3eBC
SH6htbUzxwrBtWZXWaOrLZQPdjXGafhEI8fNXlsPJCCmH7kmXxsS0bTpqHMP2FfbM4DnzT/N/En1
e0c+IWsejV1Zx56hV52ET4JO06hvczykFtvy7rJteg+t1eJm7Ps5rHPOY2fMbifqGWfm0HdxB9XP
ldIavr5nXk6efSdK/562BL1f+IFwahprU6KMK/oEZZkXZ0bl2qvnyyaHzAbph3WPXgzThYRmG0QW
0xu3ae/yTDSrenpyCufJU563LcdvRTVuC2QSeG1eKdnPl87shb0wXix8okf0DIem6X+q1Sw2fVe+
CIZZ+HrSl9OEDhqk8iPiZkPsKQep9byAwHtgQpA0YNbKK3mcThmydYUPQnrXjgbRG2sLeT461vjs
AhclqHPyrcmGFEsGR8cmHVsTWxQX2vGNndN6xZnbUSsZLaQBBlKWsc2MOWp75/Z7MvX/55Z/90DQ
CcHqwEfm10Gl5ruY63/8XV35Kc/8f/9P9VS//IYyEP7Tvs03H/1D/+SeLcsEeAT8XMEiRopU9l/1
ICtAqQjIh4AszF2gOwYG60fu2TX/cNAF5bhg+oG8LQoW/+SeneAPHwljCwAiCpZAUOv9Su75ff13
gc2AZnAZf1FODiBF+b4cZDelsnINFmQCov+w6/sBmQN3p4oGDbhQzDtRKj02HPLcWGkP5Uowwbwf
rnMV2M6DbI4LhFuJFHhRdVfB9TU5QwKOnNIreV/t+mt6ULGFwD0y/I5jH4xXthBrUA6eLM/Av4bB
6i6cqer3ZjVOMejFKg5G5KkDh1mVrgKEvZs3dYgjFa+l7vqvattf46NbHdPFJwD24wA4UHJUr3zJ
8WQC27dVJihj6sI5pZh2UD1YNpGYNoqNrmcuzHaHozSptIi2sIlyqOOCtAJM/+jB5WY+JR9P6MiC
ws/ycWTgYsJhXr7/Bi/QSNBfUDlBxcD2u00XGHPCHRXAFxHVxsrx8jhB4CTQggKjPBvE+uPhvzdJ
HSwoVMyQ0UAZ1cUVOSh0276Ya+UgVaVmNeuocCvrxsVHoki54rKFmcObtWr6AtZZyeKC29kMX0BM
vQqBQstuRxdNWHCq7fJ+HgRIslKt4WXy3kj3M7Gnl5z13rMpeX7qLFrHtgnYH1AmLauHbuX3a1cE
c9bzxsTh5zJI3AxibKrv0iQABmPPR1RgR9O4YDWzUMcsmtDVhbPF4a43rTCqK9ybfEN8pOANxozt
xwu7HJHDdaWQ2rFcJKvRnnbw2YDG7GrJ2BwbFmID8DbIddoDy6MZhFpauF4q91jcKPJr0JrvNwQK
O44FIUMTVTv/ADsh7Lxmk0fnGGqg/crrpnmr9DDFtR5fgCb66yl7B1x4V4E+nCbmtnC6QqQMwgru
ISF8y8UQGOVog/R9cFY1aYI9Ij0OTA/SeR+v6E9XfxlqgV0C0L7odh9cSou5gEG2sx0LKdY18+er
Xit+Yj7vUTVYPQwC9CMKh+aC5f3esvbmOs5M2lDXYnY8diDBmqxOJYWNqMBp8siTDbi1Z68/YQJ+
suHLmDZqqDAEwLfS5ftvxjSsvi10UzixFmzYD3WlLrTNsjgomzT2a6u9+3ghDwBtPyYJbAYYnjyw
O7kHd56jMdRWLgbMeTkhIViXUcPTPEZ/Rx53U/m51el41ruqu+W4VBuOwlViOHW5+Xc+CA4P2oeo
62Nr388ckS+HkKJhx85szFBSadVFWiESHyqWhxy1SRRtjW6VtmgnRRQMxuByqJNe41H9+JP8vO2o
iQPQi4SDDzKHw9vqSiCmFS8dMHhzGbq5ydbC7hLfriAHlpsyLDuSnjK9P5kIoKhcNAEHcJSIB/jI
+9m7NUWFB22nMTFQaCl9Fo2VmJCEhwCaWxVZQge7XqfG8hn8NDH5CKMMqogVzdAC4bKi3ugBImGZ
Ry+pUs0ZUgo0BlSkO3FgjqxOgEo+0LqA2QDncmBSemXXrgHMZ9z31Y3rVvN1Shm/qaT7WXQ58rmq
8rMTY/70LrroXsdD/H1xCMqu7xfHBss3g/qeGYtSqTPdmqBTdtw8FrCqd2Y2PgsDByXwFVultjiJ
vTyyNwGaMNBWDFfW/alLwSUim+rWx+KarYdl9tW9w9HcNnLbjkGa1a/yyrCS3C+DmBHB466wxXoy
QYKC6MNJnLElq15yN24GPOSlkJAjC1BIQBqfxx8f3qNL5blgPACmAu0by/a9sR/TJCRSPbMZo1SA
WtFgNAigkZu1tJZxKfKtSv2IA4oFV/GU6MjRdQIHMHxPgqblQ8y4lwe5NbTYpq5r+0uoBmcRPMFm
J1vkclMrRZEVD+Hd6Eh6YtY/Pf7LAXkz8sHtaVE+Ip1ycSiHpkzAgwAQYK2LxEDU+fH6Hjv+eOQW
dQy4nT9JPSoBxWM192Y8mqJLVCPhToyen6SWla3BbJ3vGJntE6/dsU19O+jB9ILBDbraw6A5yLXW
li29Tc3q59m09y7yySgbIRU6pto7Q5f2L6Fzl/cBzzl6LRBeAZUDIdX3B6rvvbYoGe67kJTGCqbl
HFw4iwyjrVe1CeWMjxf42FaCTcxGDz+k3hBBvB8PRRG3UsQDXw+vvQVhVq5Z6X714LKeAMwdefow
tSU6tID6x/U+iF8Mw55Fg+c/rjnv4rxMdVzXGtWhFuXAAMyQkXKFB5CCruPRcLKkCFDKBockObHG
B+juH4sM8DrUahdko3+wwY5tolycETNu/LYJqUZFQufIrdZ1WSWekP6V0WsZAaRjJxBQZkspGmiV
qc2uaAnIEtIX404gUt5+vBkHnTZ/fbBFbAPUFEBJkkPW3Wzq7bwAUCvWDgrgGWAtjS+vATMiYcNm
oDkmPmwzgsYFz2EsmhrVoLoAE4jeteGEa3Ts6rkepPNghXEYv3/WN6aNVL2bWbO2YqiM6xWc7RSZ
aJlvisnwrjMepFes5qe6qY5dPdhiCAYg30Qd235/HN1eZ56nLSvmhYuIwtb+xuXThdEFInTMKk9q
Z0B1vIH0lqW6cn1i/ZeNfxc54PahlRIFMlAt4f07uH1gB0FI4uM2pKJ2twB/QrPbNNyVPfgc2cUK
WS5UwqN6idFSb2h2HWXjJX5sjioeoL5IpVxpWblbcIEBAo6o7YRtOnZfPVAZ4LK6CG4OF4hDOXHM
0t6Ki7q2ot4r8hX0ucZV63TBL9Ef/XUYgeEFuxgGg41YPsrbA+Chga8qKe6rVTqvGkrCUeWhbUcB
IreaGnTufLz6P79nwLehYRaCeAAVQtr3/XgDrP9UovU0HrMMqBWUbiKzqcctazgErpR1AUBOVLVW
+vDxuMuZer/pGHfxDLCiaL04DG5sRlzkPRGoOhPJb9LAFJGG2sSJs/XzycYoQG3a1Cbo8nAObA5R
BrhMmWPFPez+3peuFwW0L6OssrstKydgAUTGN9JhL/7o+yfM/M8Hexkdvj4cO/hUh3vZ64IPwsTa
BkYWwGt1SJyhwnZfAbUXp6o4xYH0s/EgQKF6SI8gkQOJiYN7PFiVE8gMGghcwJlWKgtCZ65Rba84
6E0dVJrmNrc3v76RyDwuwQQSciDGe3+AKCMNh8wuiU206IK21vLjtqxOcYD+fANhGiy0eAW4G3g1
D45pj/KZj0oqSOAQIiSWIwC3UlOPmq8//7KftQyFrkv8AxN8+GJSAPQY0JnYK1lMscWlXo+z2cW9
+PVkJh5mpKAcC92V3xVB3q9dm+o+s6uJxNqc59VQlV8zzVJUszskwMB/98tmbLGvyFkgTYt889Kq
8Na2zC6bO+3UADEUbRG1CiEoCYo0IiX+9fGpOOJ3QD1u2S4QKsOHPDyLZFZlQx1N4rHuIdTFhE4y
IHbi0fKncBo4xMEgNr8HF7eM0yDVoSunhRPAME8RT5z8KIcm1ZDQ7egEidvBBDGlL0FXied7RTtz
Ah1fPaIdG8BAPI/5Jx+OQiz5CHRs0zgnFuXY/URHHZLxyLggf3RwiDWeMsA+SgtN0aTY+IUbjuRq
zlCahNDBHOoU0LqPt+GYBcLDjgZXxCsw7wdTN1Krkx2SZvH/UHdey3Eb2xp+IpxCDreYxBkGiZJI
hRuUbEuNnIFu4OnPB9q7jgaczSn57uyqbZdFSUjdq1f4A+qt+i5Dqm3XWX661ev4Y5RpyZXD5NID
MjZ3AgTYFkrd8vNfDi9/yhglRQT1YUoStF9VtCvyaEAQtHx0Mm2koEjiKxnupQOMHJpmKGwYvK9W
LzVxDZDIkb0cJJPYaZVWn0wzHg+VZbePDCfGkEGBfnAb379y5YsvFyMdThedVM1a7uyXp21itLic
OkWuoAZKUAH23hXSKAGpVvGOj3ltT12KgQv/AFd6LF3RLDi/nuwVskoab9eKwC9YxcDk2injvYED
zZUYaF34khQMZAQA2+nW+KtnsyLdBBKJrmnXaeq+7htAHVoSWi22I0UTt6EGsCmfymOQGwH4Nz24
a03/SfdrjaxIr4CgSP/RFdIOY47AMDZcbTM79d6aVXojzRy6dV6529FKnvRIWDfLzPnJBIdwm9R9
tnd6YYal7ssDcqZwF/OAWUFHs0ibJnlM0tg7Fubc3jrSB+bqgfATlnHNlPXCC0e+ysQAwddt9KVW
ZRoYPTObFUsrlkW2dWuze6TLUe3iRsxXds7K53nJ+8xfr7U+RrOk0GsRmxQhnaXdFQEWIzOIPDqW
bnNUIG+3AbLl+9rS7H0EUHY/diLfp2kGsrlr0FtorOGQ94AvxnYsb5spHrjP0d3/dkDhNtFqs3gp
jremIUe52WZ1Ta0kWacnaLOf2qzNnnuGZ8T3eb7mY3xhjzH6RBoEvVmowWvJO8+DHyWXBC4YxuiR
+Xx/00WBs2+Hwtrjmp5d+Q4XPzmdSQQXyGbI+M/3mCZKH5M4zdh2rSHu0ykHG0NTeTd2k7qyx16C
7yoFptXGgUxLlPJrLR6o2anU0qXNUrRF/zzHUZ6G8WxpH5QDYGxTZXHyPlPYPQW9jhepGrdOliU3
VqQFD0ne1F9qAwOcxvyRDp1x36oAAm7R2WAB4jovWCZ93FmnGgvxjRZVMZ2xGmXwDJMXTQW93FBi
qiGcC8WUJopq6WyUG41m2GvlXG4a7AGedTDg86aJI+cUaY3y4IwgSBWacyffqyBpT7iTFzNzJmv4
2Hh0S0I6pt6DICdfADJoH+e5mSMNIkz3u5NbKg0nxG5GSAJV3hwMryydfeyZgwg5pYCcOrg1AVz0
sv5rEOXZT2OsBmYTg6gPjZ0En7XY8j9DxpVQnMzhwSvd6UthFmD9CWPtvnaGyuRM783PBVVPvg+k
0w4EzLrDWFBL+28SPP5HfXKMPVQk/lhn5PZDXXr112BKADUP5HqhnKMd/SDAqKWhJoRMXKtXGOHG
3V/CGeDm0a+P9I1t22zTjuLjAJMHGOfbe+1SDKY2WpSmITy+Hs2QQ3hD09FqZCJzk5XulyYfkh06
JwD+oXqFI9PpK9e8tP5tevPUgxzgXOB8/QuClF84XNMqZnkEx4ojI6LLu05lv2e693fE49UsBjM2
vca1tpHTNJFvjj1Nt4FQUtZ6d4CfVn2ZsX26ErWMS2GELBtAFFgFnec7fywz1sEb1aO+7YLM21pB
79xi+mvewES76ypveNcXMKOAIDX7YBLGrrWmYAN20DmBSis3IsklMivWfJSz0x8icwgOv/+tHZLy
BWVAFyRYHuCXXGL2O2VCBtC3kSgqoNstIh0UW5uq79swjTJ5N6bXRBovdOTMBTbyIhjg+4xkzi8q
B3SJvLEztijzMe6eiT273J5aeIJj/WeRp24V1laaPeECN8SQKZR4GlNfPU9TEX2UDeDSMMkG3CVV
b1zTvnpRmViFR9OgVUhmR27FZPn87goYVU1toBySzckA4m8E9wVlq1VjGFvKvx2kYXzJqObtDeBj
cBEaILOH2LLAzNPmS76UQBF/wrUo7kTiQkIRHV47M16vIAG97muMzdkj5KekDiMSlT8arfOeVJ3Y
fw3W1Lq/n4mbzB91ADK0IixrVZsDeau7slD02DTP23vJ9K2rB3ujfD3ZB51j/v56Mk1GSah4wPem
d3X+8njPRgSRk0/b6YDGPYXmmtAFQ7TYfZ9lXgJ1iW399iK+EDzonjLQRRuPjsBa6Kad/bEpvZ5q
o0kE/doKtwjAJsceVPmVS11o2lJE0eYADUUKzqDu/AEBwlbgbXlAIDE5UDjgh5HP0eFJkI+WZkZb
r+qiXSBnKs3Cv4UFgz1HM6XfML1RVz7uhTbTS0VHUQeiGSLw+c2knQzayMlJFMugIcZA5hmLeD7V
SYnctS5LiBugUAHzgXR1UAJ6+72/xoW4rC0szXkTICHQ1zu/vvRSx+xjGrgWfJy/CmNIPs727Nx2
kcxgdzrWY9b7tLYziJ6+nw0f67lmZNXXvKrYlWHdlwr4tEsV0+nXfAMuxN5FcuAFbgOcYb0UZxXk
cHLofWlFYxxqPb23W3Uwscw85SK9Zhp1qdoHEYcqGCOPhZK9ChtwWS3dn+ipqC6qt8zLTECtc3NI
9AJDv3jBGtNHCr3egkVsbiFM2cAeTXElu1v28yp6AdRZAGP0W4A7rD6J6cAzhjJgbsWywxOJrEci
R/Pm7S9/YeFZVCicag52ssBgzj+86yF91OXS3Dq5u3jOmRPEFmhm+dirPZivcpvp2NOUdiKOQyPz
Kw956fLo8zGVZK6Dvvfq8kyK4nyEMbOdR7py0azmbalX3jaNimxvj7mzDbzR2yyMiRoV3fdvP/yl
Zb90lijNEEiDYr96x3GeeTpmmOY2Aawc5k3u3g76GGwn3yj2/ehPN8tUgHak8lFgUPne8dJ8M0SU
lql0F4GKHLhs4nzA7LG+8mqWZbb+/pwyHKt0t0mkVgE4CcYZlL9lYuAIPyWeTeN9S3pytDrGSpkF
U2Ga52sdgksXZYoCAJLlTwt4FRTVYAKFcrHKENNuaNvswRrKeZ94sO/zYfZup/7aUG/5G9ePSZpL
zKM+M2hzny/A1MbVStWLOYe0IN4Ctt+bwOq3smhR4/NiaxkvDqEJveEwT9q4MFbUpyxov+cLmlxz
8I97e1VcCDcWim40oxeFErpe53eUFyUO2A1qG5ZK2o+a5w4Hbayfurp1D2aRt7+fMFMO46fpUhfT
Ml41ZTJBw8vKS2ubGA5k39qhRhrIJd1g8K+F+eXvWr/sRWqMFj9wW/Ba54/msN9yEeTWlvFxf5s4
NTOTuE83UhkprG0IFpXEdyFtNbrVxdwfa3gE+7df76UlRkYGbpMXDPRiyQF+SVQTgXViicrKdoYL
y76v8lCfvacSYgxstxTHwbT6419cEqTSgkthQ637XqmRVErZiiA3x/1DacicNKYFWSIgfwNqmeKw
l/CC3r7qxehCZFmAogaGr2sQUNXaSZsZEQsps6Jjk8PVhE/m3jbRNB/8BspFNlb+DhV0BFoiqH/7
GSBdKPqyhd+Ckoae2u5OQo2GysUHevv2Li1zTnsCHyc/IHT7/Dv0+ezbHTyfLVRc0CBBXtx4NbKX
Ex3+nZ2q4NpOX/7C9eIDtIYKirngvdf4JJZCZ8+Z+fIV/KOR0RdwkcDdR35VHyKr/pG4mTplohDv
6qzqjlFBQKhHv7xHjEOGC1eW7FAe334NF1JOtFWZXTJnA36+TjmdWg4lRTFwTECLc2QCH+vyadt7
VnnlhV9a+OR3gEw9cDHgwc9fuAi6JEnA6m0bTXh3np1n9Hhn79DbuE01EG1vhZVcw/xcuihIHmY1
CzbLXp/vKRDlBBdwewsPT+4mJQ5z32Z7VFFNYBTVJyBKn37/hS4qlYRyDyz4uimljDFPyza1ySO8
fCMbm3l316AW0SXXbGaNpepeLynm3KSEASMRpt7nrzSxYuEYrbToa+nWN1cgYuDowe2QimET1AOB
rQiSHWam/gHlCXOjaB7fleWk731n6G/tNIcpxIj3WJPY7srZyAH90pueqvhK6L2U6JBQgsAPwApx
nJ/faSo6kWVdj+KCNuHb1ojv5WC0p7htG/hnWXYanHkMjSo2doDjrtnAXHxPVI02gluctes+dFmh
uSAqlDmEPyEQ1xNzkRgYYTh19YHuIryxIv3kYp31L3YXVt8WS5DBCkPD88eOJc0uJ8q5cOzQFNF9
AasXDQoKh/7fXGrxCKA2hh7greIZhnJQ7hpWeheVLVLkYxHmsTnt/Kbor9SOL7PHV+suoLnLE8F7
WEf22M9hOyj6ipWVdpgfYFfXJN28CzTjj9gvm3sVB+mpUc2fTNRMMhh83Zw5UId8NsEVDju90vRD
0HXQbUsLDgFx18hbPXQp58EH5fJWcFwchIvvRRVHcqNpjX3lKS6FBszRqTdhAyBfvcq8plbLZ5GO
9jJ3V/sYfZydVdrNqfEw2RlEN5IWIMjzdnRYCQK/NO0AqS4gKTqEC2LufEVY2jRkZSd5dc2Q3GZE
rrCIwIwor0q2LQPVrZXbz0PhikNV9fntWF116r0Q8glOSJMCVmEyYK+iRsy0K8o8VsriIw4gqajf
1b73NVEw4f/N0zoBgZBB2DLmO39aOruBSiPT3hpiBHvbM6SvHfUzK6W/d7OqP6AYNWz0YqLydjVt
o4LAvLIvLjU6KO1ppjAhsgk9q++MTt04oNhibyFzZEeAONbGiyo/HB0pb1h9PpJMTbJ37Uy7q3ra
90XiBKD9guhUJMK6kv5dvp1lzeHRB2xofeBWxRRrSUbNHFey3li9B7vDqDTog72zLckDQmcckQAj
Y9tJeq7H3LJgoaKttpk4W698oQtZEBgDnQOZM4T7WR3KiTEjzqnr9jZL/eF2NghQ81Rp9442IjpV
GVfAWZeWHiCUZRQFNeBFBO7X5LeKc8cRouA4ZnIa+qaWHdM4oKSkB3DlRV+8FGO2ZdpmsslXT9YJ
byql2dpbdA4IIk5M6HXGOlSNdm2JXcjsXiiC/7nU8pJ/SelLmU/Mh9hQaRXEoQ5Vemd26IVc2UzL
Ql1FXWTO6Mi8gF4QkTy/jOdHXof+C/pS5dR/d2kEbUD8ZDjFBfqxGzOipIEoki6QSvPRFAkDjVZz
MoC27Po8PvgDCgtX7mmpwl/dE+vGY6hOJ3wNHohV2zVqOeCwGnUB/oIcjK2aloHZNnvTLdo/k2iy
w34u53sJDecYt118SGVv7t6+k0sLmX4+ZAzCDNtrvcsn+F5ttWyrtIZkXTTpPRV1HrroWnKEZM61
dH4J1K+enLLdIaE3yCxXF6wtJ3IaBbmo1t/bVo4oUam+CU06hwFKMXOHYkZ+wMn8XSLS5l62cbBP
VJc9x62Mr2yriw8PMwfAyMs4YhXREcdx8rnqWIAzipdB5M6HLm+abYPk796JveGad8GFs5MxEIOP
hUCwVNLnS7HGvjrvGxQBqdj0sJQIGXX1nGE5UX2lO5hu+3hsrqy1Sxv6BYCNRCxbek0c0KaxqhGh
tLa6JcSpyEu5hVjabrykuXZKv5xL64+7uJkC6gHGhkHC+fN59iykZrSADOkC73RYR4yEO7UjfrXh
WIpu61b0qIOsD7ZotpibfCiMDRB4bd9qeoMUgBQ7MzO8k9PX9RFhuOLOtyFA+oyH9llTaluG8ki2
2GZ5I2NnCk0hEYGw8+rQOFiQlsry97HmNe9yqJT7OClNsCretSbbhcQY5c2Ffb1MSV/VZLONEt5g
zxaAxyLZmrSat2Ycuwf00dpFRYs2cxZPx3aY+yvR7NKSJReHiuozhCA+n79haEuB39qoDQ2+1x2Q
J+nei8U1ZzDTiOpE1//FFrFpZusWI0KGwavrZaPrJabdEB86b9qYiUJOrRLgO+vICKvEcm/ejkeX
3uyv11ttSavWZycGTg39aEDyZ2wtNHziO8A4/bGzZfYwtFa8aH+2V0xZlkpqvXSXXhr/Rx4VcNX5
i42dlDGZDgADfHD208dz/IQGDhXBPCEHJoLsvmA1bZLGE3uZBtcwXZcmxRCgadtjLQImeo1L1tpW
KzIqh+2MCU2oR1XyNSINP1V5oI5x6ctN35mI/So72ku7N28a2BTfkW6qT17Z3gWDMGj0dziXyzZ/
GJOsvPJlLt7hwrKlVqLpz2s6f0M4grLmp8ak5QGK0B3LvyzVUCh5TndoFgB87fkyjCbEPxFFM/d+
z+wBcrV+15luG0oUve5lU1sPunC73Uii/fHttXNpBIMVH+Uqo0BudI1zNDqtMZBcXIYrGhIoas7t
XVUgjjxb01629YwWbeN/zkXm7i2NNrDrufk7PYrbK6fqpcUE4TNg8o83J4D681flZL3Rq0W1yzYo
25Evw5tcy+yjP0fi5A6uexhG++tMBrlPsHLI/kXI//Xyq8SqiJ12EgEgOqU6+ymiSwGxhSYmajH6
09vv/AVsuN438INeYsNiSrWeN4ypHjhxBTArw0BJmlOxG6QO4dp2quMAe+WD8M3uDnW2kjwnnQ5C
L+NjjUnqRpWR84Fq5q/CTD8GlJMnsJrO1jGU94W8ELhuqTkPjICm71ruAplP3QjRHqsLTZn1d/Ew
G1/1Mjd2RonuVFp5JBNOVh1UMILaMUV5FzEd3SOW4O+bsrDuHEbRJ2cwm/2Qm8MOv2e5eft1vIzX
1q8DA3F6xuxVlBNWX553YZfGAFaSw2p4jGPIvhD3PCDAAgsE37buxnrwTmYxNffpiIc6ekbydk56
d5NY9vyuwhNqx3gJS+XG87YD6i3PjXTNd2Koy4PlpiXbPJ1+zBmQWmf0rg1Wlvt7df+4Ki85ESf5
Gg5IL0oaZoGyZx9x61MRtwfw1tmBkUd75WhZ4sWrSzE7hpQNzBGS9GqT2MnoDyNTtKnIsj0zniTU
0qF4qOnkh54ayu0EX/eKUcXF5yNCYIrOA3prYgZSBYVhD0xpHC8f9tboFM9Set8N4GJXSsRLVwJ2
sXxT+0INbxQeBZTGldoW4Uow66coGLE48KxrOcHFKzHnZhIK2Azg1vmLhOzSwNMlMGOxUx/NokSf
ajQw/fKkdmV9X7wUevBMJujUvvIdnhvadQDp+GZ2BfzObfK915ECJbHfXKkULiwPODrMWGFDQA1b
5M1/rQ6LyaHLGTEGaTvRH3thiYNjVO0GiCrc64yB6qRdHXVdeD6H2RJtHjY/tJ3VqwxwgfPLOjC3
rvSDXS3sHDSWo0J0gK+1di91AxnuMMEDs4JSjr+KnB0iI0E0MUkZg7Y8TC6gygTsyE6PdfdeS6x2
p+CD7zWtld/SuGzC2F+0Cnz0raGqdActr2gCBwI4I1IhW05tZz83mn/njUL/UJmpCTTaqn7UZk93
Io/KA3MjcUi6+tvbQe9SZgAehtEc4087eNWbMWoz+RtpAeuoukngXIS11om7NkdJfYxqsuMhLUOv
Q/qyySa0lZWe3dmILm6iOi0Qykv7bVtI674bS/RZA7d6fvsWL7QaFmtualxAXVSeq+yOTpaxEG2B
lU9AqG1Ptac01qPf3/K/XOXVRkQMOZV6xe4Yqlg7xTHaYzb6AjdZjGjg2w90IcNg3TBwXpQsWLGr
MjqXdNt66nkgD0h2CS8bDx0a7WCAULdLXDN6JJ9NPwSlVR/B4xZXNueFfUI3hbkz4IcFZ7Bau/ow
sa4nRBBU2yY8bpIi89v/qcm2O7z9oBevRFqOZhTzNjSlzsOA0VtgSBYUT1yJ6iMKifLQDjGNc8v6
x+rqt9TC/t95TPDh/7vs1wGzjHKR/PpV8WtJi/9xfDEMvFugHwf0FAHVM2n5j8KX5pn/AzcWfslC
4EEWYjkp/5H48q3/IXAtvWkfJQjIVvyo+8fxJcCuglgGCwfjZeRdfkfh63yNE4HpPtNDXQ5Q4IvG
Wj2lcvuJKV4q7xs1NFDwBl9lqMnhTkJBb3bCItZhaII+RZjD+oiOsrDc5jnyx6K+Uh2uIKvLvYCR
9RhvQoIBf7BOVoitabekFffkla6ZItCnx/0JAWCpPfWFV7v3cMU7UibZp/SNDmJC1v9zkisfzVY/
ATTQF1l11PxAmw7BmFj+Y6eVyXz85fO+/zt7+lUl6NUr8yGcusvIbiHqwIw83y2j0r1IOVZ+r5k6
LolGMMCiUUQB+ZlhXjJtC4O22kG2pqAhY7hxC9GGge7n378NaL18ucUf79WXs6amQm4mz+8LgZLw
H601YktjWkWahVYB7X8/QCpy221bijq4TfUx70+iV5X/x9v3sRobLWI/i36RSX3CSJl7Wb2PKO1T
mtwyOBWovsTGya36rA/dfigC/bZOxGx+6pNMoiXSTBrEnzLO6mNqUmeoqNSnK+fDpdshb2JkQC+a
ceNaRE4FjsC3zPJOdWF65eMgrHhCY7WIgZKgYteV9l7MFFJLD5opmNo6o611DHgzxMEfqw5xzytV
/fIC/i8JR0qEASsoeMjtCA3Q5FklPLk1JVJFlnccoH9X07YSTSsO2DLD2g07gSeICvU8nzpzEwxO
kf50+lZD7fTt7/TSZj67DRqwSFIA7aFyx2xwVQv0lja3gHvnYzQFcRl983AkSRYxjC5wGuSwtaTG
9EBvMOl48IYUAvcmtuEc26h0ejUCUtkgm/SnbitH35RTleKKLjXaquZm1LBmnnamgsF1K3pPc7/H
Svm4+sGPpYM49l6TfS9Si1JkEwRalX1n6sU/+wFrcn/79pOulwCdJXrfzO+WTiyEgPWTak4KUjSR
0Z7ujgF/ysNFcqqOltNl3GXRGaWWY8fZjMvP8jG3sCFt+ib39sCCglLbmG27KGa9fVurZUBjbyFV
mSA+qIwgK3AO/Jps146VTDBYxn3Rp7DgNARf6pNmzCKHGivcBxWze0NbxJp/wMGkFNd2xvkxj4Hl
IpH1glelMiOCrRaAIyOJawFSpgY9nP5e+TPNowI90r9sU+r5PcLCXf8elx5+GXOP/jkWWY1aeJmj
NNeDPJZ3gkKkPugEvind5rqav85djhnF229q6Z38slJhZ1GUAERi8L2UQWsimodqO/juCa2sWnP9
PcKnZgwwI+66+xKz448wekZ1ZZO+WjRQVZaG+kKVYOUgnnn+eXoITJonY+xvq1n3H2BtJ+5TlNIt
eWfHnURP3Bgq8ZF62m5uvLaM8vumdewu7M2CrPfKYllJGRJMXcLpAkYC74i12xoPGJmpzBgSdfuZ
Jtw7vxpGYzcYCb4UkLrwthEqHh/dem5RNIsbA0xiOjwWadu5m9j35q+wGiP3R6Cl7r3Z6bm2I0um
RWa6mQVtU9YWCuyUM3gPiqTXfu9sWm6e7oZPdw6OKSy4VV1p4DMigwqDzywa/PExkyr1ok2fKOvg
zKo3n+fJndW7sZ6T6qcc2wqR5cx3fry9jFbz7Jd3yO5nxYNlAFu47qaCrdK1hn3OcAtdI5VZxuMg
KfE3qRgbUYSJgCa3y2kw1Hd50qfiFj8jARtTRUodikaL7J85pk+yuhah1luRFwTOUifro74nXK1i
QRzYQ2oGbr2PTWccEJiiQbIReZMO1JhxXWzx1ZmsQ97AmtpkUTw0SBs7EC/y1M69T7ZdRQoPKDHV
H/Mqz5x3NF2c7B0ru+iulCEv93K+G4HaQm+hMIA8iTvn+caA+oyXRO8P+7rziqceM4J4hznJ2EL8
7ersVBgG9i5kq7iTINqPYYw7GThA1XDZPnuThTRREVnFBglqicxJ58R7TxqD2onIQAXabuYSaf5U
6459NHvfEe5I1EkhzfBBenqDjnjCdDgUzuieElwN7Soca6UxQzU90QFMVaL56FlyQES8trmCV1b8
KSO15v772wtqWbarN+HTuuB//INNuUT4X4bpgvylrX0HB2BjnpJHHXR+GuZ92zjvLT5ec0xmJ7nz
dK14+hcXBo4EdfVFLXJVifZ+JaBBotPWl0XGbNHpmgPcUxHv9aJshpONxl9Ogm70/ZUG4irZXXYy
yrQLS3dRrHkFwvBKdKVNlEn3UF4c9bFIHe9zoFqskIuyD756k0dHGlVzhA8KjmL42lEL8P63H590
he4bQyNOA3+VQFVWLmwNYug+T3R8u5pB4d2oOQZuMLVjCPmI/4C/xbNE/B7o/iWCAM4hii2pJO9+
dWQajaql79f9HvDD4O6bMSqinx17GtlT6WIy1PtGV+2AwLTXzqOl6F4tNgo8CBhAlAFUrIU0qywb
SoUlwt5zBiSCmeeopf4xglNbD8h76VrKIMs08bsRhhflh27UkPPhsIy620rXeTm//xVo5gLnpFNI
Srv6CmmH4HsZy444UJXOXeYH9Y/cL4K7Bvfx+sfYKvc0+4q+wdvXXedN/lKhQnczF67sa2XJuS71
unU4CR07R8p+UqX/qYWv/0nWjYY5C/OufNMKk2apGFwt3b19+XVZyhag98LwhWSSySEnyfmuh4eW
tOZcd/ts6vNgCEXZjLsRmp23tVNGLOBcdBTYU7MGStj4jvauAktxW8l+xvKCOPRuRMyeqV3WtF1o
TN1V4v7ruLS8HtiANrSIhRR4fodD6w+1FsXcYcKoa5tlrj99mZWhHQP05LsvmsysZItj0zU+xqV3
Q6kOco1pKjyodS/XLgBwIDQHOduSzadB9PiRpWymaOMahQtk1y7V5yzorS6EngOFB8WpO9cQ5qNe
uDPM8MkA/nTnwIf/bqIC4F85vC5kdYtq8HJn5LvUp6vDq47HebZl1Oz7ZM7+HK0Y5WRnKvG8mMxC
ZyDkmOnXhA//wZqM9JjTmh43llHM1yBSrwMpgQTuqYFWFLezPkVxIhzrui7avQjcWGMtF37Shnll
asfSrAzmQNJZPCuQ75H1SZgRan02eKkPV1bzclSchxUySiBh1KHLalmHlQDdIxS5NcZzbjUDbs8G
a96lIzS+UAbF6G+9Lhr/qBpZeCGG7dHXMiMP2k95Xt4jWDCnB9Z8+SQLwxuuhbzlY6zuzVtYn9RJ
nDpUSufrOK6KocFjEnQWolRoTox+fqfpwBAafXHnk07xNPRp+aRV/lRvHa1vzVCkTnkwKln8aJMG
u9Err+tV8KFgYsQMwZH50mtajtJB9qiR1+XLzmLAjnHHUxR0uEMymkRYaFa+fRhyN/nDl7m6h6tW
wGBxdcr3EqUunxSu5/WNBOdmUykvocIr02nXZ3iHYTFS6PthMIPo2n2/Oj04KNEaXL40jB7KqfNX
icAhMswaIgm2dKF5b72CbvbTAH0phk/YTd6HXqla/dVbosy+txi9x+/pY6v2q5MZvRaaBXDgf5q/
/1VfewUe4Dhl3kmzc1GkZlO+Up6xsc3SLLdI9vg+Vdh/qC4fqLM1s/GTd2aU++5pGDpN43SfyAuf
82r2xg+zHCLXwWO0mtN+r2y7rD6+/ZnN5ew6W3k0VF8QVRz2gI3WLZrSjeeRYVy0c7SyxcjMoqKj
82kJoItZCJHesW8qc4pnPP88wATfSzR06B6gaOF2SOM6/FKq13Q00kyHmidG5dwApHf6uzqR0j5N
sDFaJ4w05F5u7KBL9b9c1wepETadr7TiyqH16kRgOE6PgQOTjj68ntWJMM0gEzqhBzvEB3y1x5BJ
r261vozaXebLNsHKK0JocTN4c1VeUcYDS3P+NkHtIq9GvGXixtJ7NaNBNU5ZBJP0MNWNwsUKfYmZ
lxVITfEvBC9EBZ5aC+SoviXWaHvjMeM4wGZymtPyncswvv8qX3pGqdXRc4rtUbJOjCFemmSIdFTK
32i6Enp6o9e9UMOBGQ7OjzcA24r5WZWqSn9aXq3ln4Rezc7XtOE8jkK6pO5H3CExBeAG9GbyN0ZB
KYbB7TxGUb9BqKecn62JK8A/y3KbT9PNaRAFuyKtWp3NnfX8tXjCtanWbxKQE/wWWVR6U+/1fGjy
4KAPacYfn6YWajbAx2y5dOSAQPCRQG+izt8WHj4X+BFRVw0Mk4J8WTpxUdKfqmN/6YkhCIXnGvIm
ouuSg0g1pHlCOvilqz4Uo+dKta0hikzfhgITus9GJSajPNkuzSWC+Fjy3zulu01kHaJR01K1EdC/
Cri0eWljKRMjoJhviqZEcwRMpJZ1aehkEW9uO4zB8rM6czv3oXWSePk1yjvDufGLIsASOLP7GZCW
x8tW+TutcF1MSHE1FKZ+SJseFedj7dpRlGLsjI6Ws3yfhMruVmomO+y9boxkzw//3C0oSUYC+3lW
Hj24VA2Og9sidTe+ujOetPNzNNFq8QCKxYbmhGnpdOzOCFAtj8wyymV1q6uOHqMDORe7vcgxKU33
YkgNMZyMarBYeDFdUV69slKdd66j0cOLjU01D1T8LR5YL4xLsCCz6NjhmVunPwORpnyn+p+9X8mY
j551BSpy26gEVIyK+d//VU0AApwb1B8Knt41m6B6NoWZw0DurHx+Huuy7R8CNxI/XUYD3RPqhrL+
noylru5qQ+ExEVJKDohiNMYcY2WWyCDmWw6ZtlwU3grHFOzI0vtuN06jPRpTsnQwAYgtX6uFvJEB
sih158k1abzu62Qa5XZAC2J4ds085Zbzv+81tunffveqqMTJtU0zUo7H2pRaFhx6TTc6jPCGuapR
SFRAu/tNX+lLnLZ7QeMo9H3RuA9BMCeBdTTltHRMMwkfOjjpdhn0+b1ZBZEVRonTdlNYFHleQU82
3CoJx8iT3fvRSUe33CWJ3iOQJ+BTq7tm1Hoc+Oj8zU26bQJg/gfROhZRIYagHDgb3AM855OcihbT
rNbAxzXpKyIQTmJ9prC/NOfK+jZX2nLLKXuJpFdV7pzNm7QeZTEgHlfxjHs4FRVbC+qlM37Q81oQ
40unyebnGn1v3jU+4en8DMp4+W12w+KhUwPYyqjf+0YyswRzEDv8osHgtLYYBveZqz3kOG8nH+Y6
Wo6QpISId5NGomexeQ7MmuTgROPyr2xUJa+zwyM0/fn3LrOAYfKHbIpn9q05B+mIzoOFmXEQ0mys
s+8DSpzcpxMnE3uFELN89MSGLEtYq1rWatqmVvrF0CJco4PZtsdvI6HPQvIF1fbgJrVVEn0oR3Mx
Qcg48SRuCb5v/tAVViKsIyGWfYG6ObFTMEhAkiXJenc0N3UxLqedFL7mb4aUHuJjgAlQ8lybg54d
jIamsR9ik2NgwWBb1ZR+JAKOwQdjsmZ+4mXWjAhNTLpb3UUNNVCz+ec7oRvHOCbkd+uE9kKNHPh/
P3AS4ycwIl1hyOB+mPqG+V9u18OfXq/E8BmL5gT5VceSDAbhhZZKD/2mAgO3M2Q91DtbsIb+qlqj
0e6Nti3/l70z240bydb1qzT6+tDgPAC7zwWZmUqNlizbZddNQLZlMjgE5/HpzxdKdZes7i5vX2zg
bKCBRnWppExmBoMRK/71D4U60DYMu7uhjyAM+M3iQxDPjBHLkH7cjMtiGNMp24Vl7lTHKaVtdtMB
u9LLEqIY8n1XGsZMLGgjRfqR8FqbDyzyCqD2+ZFwhMeNeu5pMH7kgseWstPlg9yCmiCRDbpNXezs
tdPP0TyM23rZRu3AD6JOdc9nTAO9VYZTaK2XQ4BK+QETAj0NFzW23jnp6R46QSJequjd0Lo9L6X1
snBPQel1X2OeBQFnceUNMO8ToYCMRxaWbfCBknFWuXLGScorJqwiggIZmRVbVgly0zNNwvAiQJrB
A+3OOV3fJPOlXuOafrDZ5hz2IsPYKTg8JSjqaWOjuPCW6SxrnB7yORmHVnZboryYv2xbr/fr51rJ
tYRerp/38qLMBQWmMmb9HGXr6vD+PPu6Q/S8/eaajsAnOW1pNiQMHs3OcnW5dCq8yPPW+9VE+AQv
CwZfL+LVWOtnwtwsvRfnrdSbqpp7vX8qGHfcrpIkYT1UbqAf/eddD1IJ6T4J/V0h7b/36shu1utm
4JMQSVwdsp0gMRl10na9U5MIsv/TOw/EQSKFrhc9H1Jv1Y0nFeIwZeCRYVLEDNWc8laEUXOfks7P
eWQ9P8v69N1qiq3sPuSGaA0/mc2ibg8kMRYNq7PbzzyVbWikrLbuqS6lP45ZIaDHHKl11/MMhs5F
Lvi5vhyGtmOBWAy35gUBLQP2EHPwaHolpuh1TWGdtr4iqPS8oa7Rj55Urm8s+wlWvV6BTlcICiij
eKOvgA7mvpKl3kA9bNwKNJLO0qScDH2IOAOFhOe3w4fC7oym/NjBH2EYIiENM/89s4Ue9XYLOpbL
ZFxKUVecw6F9d9bNWNlhx9o4DXqaO7Wlt+VekcXYHGpHVfzJOhUWN90sIv0tqKhLBrJhSrvHxpyc
zbq127IiFJb4J6ez3qbKKxiKWk4edPN4mg3eXcWQgan9JGmC09NIqSzQ18/gbYnfpeH3bfnxuSyw
ZCGHL02/huOH1XAcHkZSbAYNVJccSRO3GvQyLLNA6g/duLomdDRDYsAKyHXooWJkybYvR+Q23ZFA
7YLb8Vx7SLsjsynBnkZ/ySqLqIjv5671p3ddSMCFQx5jpQS6nVK/IX7dI1/HG8eahwg2gbFQWsWI
VG3SK2MWjNp10WmgaORGeqbSzUvZOvqjPb9FUFHs1uddM9R8NM/pYbona9ZXPCIEX9W8jVVLctm0
brbtpmsyN/R8Vn2tbx0e3vopeiaENFnl87GcyqEOcOT0dDnYELxlAfRBu8Rra5V/R09FJtSOCh8x
vZ4h+mvmZTcQyTnnY2FflmXaS1TdpizMam84RpDeUPeT2BpMRqc+RZkI28cg4nrJSEixO5xFQd+o
T25TmvT12xzPbR21WHXNdLQWcnN3XlV65HN3LpXnLqfVU/wGD61FL4uKdIPjkrXAnHUs+z4ab+ti
29bfWlU7Fe6uXbYRbae6wqYMI5CJmus6G9CZ9HERebUs4q3G6YTYaTmHWflhSVeb/6u2rmr9hCzV
clwgTooliOJ2nKpl3y40maIYQmdJxkVRMqFueV8P6CKDRq++SfRIA878mb2JNmZsisC6wuCmzpt3
IaQcE6NDs5y84a0bYXYznjUkK1ksdth13FkWgNVwLKJeXx/Sf7jk+9ao9U9uaTXuESP0ojL2lW2P
1dumn6QZHpcWx6jtIgzWQTn047eMoMit7wopktYlFN060BsUK3ukyuv8uPS1yWfLWgUzQcbRsll0
fyonU0aHN6XSE2VmeusVD4r49E6cqubnJbuRdgQthtrGKFmJfV+v8bRzIovk2TBf84e+b7yMiE6B
G4G1HzgOVfd5hfNsxuJcph7BbSgJf8vtIuTOzthQ+kM8RptFksFglbMfe0ZAKDEWlo3XmEkYyHnA
S3KzmDe+FF1v01i3pHdte6MuV6u608c257TJ5Qv7TJnY+bryFZzTnygzdUMUjNVmDOWOVqw+lHEA
6VkyTmdTr1P6vVxstdbLTnk8vTniqG25FWJx+wOTNmJLZ6JQTG5Px5M8yp/2hZLXXI6No/d6ZwUW
cQiV1Sdd20317o2Cchqhta+2qJcDwK/I5c3zcgEJQ7EjjE2jV30KP9FZS1LTxcy6q75CwSLfcU4U
kxX7hYvhQ1JYUp9XumDSS/vaG7rGzMNKb8DkW/Oksl4FrOyYAthi+B2fIUxo0JEVTzWpgEjfxs98
CdOvOWbh2K4XvHAeA/aMfjL5hrg6TIyprRpNFskro1HToRjdvCuOPh59a3gWwSpb9nhCqvbOGZzW
5l6PDBurBrPGM0Vhs69azaLFHKdtXPn5whq5ev7TuJyOMUbfp1YLN9rv1a7rwylL6BANrGzmFjHL
ki2LNl7l1JC4jghe9SoqqVs5IJ0K5yGNgGw6w9GEHIUKmT+oTkvekCEHms6eN1fRGJIbUoSGUcpY
pRWISlwT2MYcbk6VjxyEXvOc1dSlgh2melEdTuV6Kip9HKzp1ugDxUqOM/16R0MN1rLonS4c5cgG
EfaWLrTMFufjel9KI8ou52YVq/37akTLvJ3h/z8u844ZEkb3ptsOdbpTeFqkjzgCDOI+mta2OG4y
M8SWTLkxOdhjM38qN3az1l2TFIjC6ggJDIvwEZjAfN/Wol1+z2ZH86CylNt45laThOA+pWL92Iii
mrH525ztLG0GZ3vPPdla46yvI2+RFyvwY4s1QFFvxceFzAPzsy0qS+3tCVGKAbgczaSupNbYd02M
oe9Yv5NVu/l5LEtHhkdwb0OykW3rWuyHenEfLFEu9rmhhjb/kg9YJudk3ARnylmiVl3gjDP559sw
GdN9RUdOvJ1SqZ/LXqU5g760FHjfxTblabTze/zYdy6UFZ8zC54N3nGtWbGGXV81Jq5ObJOukNf6
aIZjNT6XSoGRMXIUj7gI9weHfqNVXnlZ229fnk9cz1U2ZYCuek4gwem8YhCazGRyx4xTZRo1FPAB
DpYGecb1CIEOmaYKmJT96aCe8n3r3Wn+L6cayj49Vcu6ATfOoEdMDwn5sng4HbkLselS87nOfX4k
UI7rsro1K12FG87Qmp+BDZov7bTKgA6Lq+/7YXMwQsPqIhirxkbcI+aJRdsOmWG7bJieyxFdWsu8
1atFX2xdfjUAkeVvazvMRqLHDbOuLoJp8wt/t6aLXjLAdPU5yOCAwOUjt1l4+Iu6wjklBsvgKNm0
hdVSgo5WVECOFNzhGhOzhvzPXSFHK/3OulSydG3NakX7ol3kIhNOZXP5nkfKz3SQx9qZc9x7MEUI
Ayez54Yb2Mw3aVGH2MNJ09nIVCNAFltf2JdL/4goYOwfqSXGHN8PVFEfyQEymYZ9tw75lyE38JqK
hwBuT8F+4XfumIybqc9Tcp017wlduFp/J+FMw18LWQb+Yw6FROZnoq8m/s5dTb0Imumi1++6mUyL
Wf4EHgX08usO6hQMxzwujEYPh2oXk4W0o2KgNmqlxw9TH3b+DaE3eidYLJuAm8PzGsYTFwJPZP1E
4LsprdYqMI/1RJTHlodDSHXb0orkhvmnfWg0nYqPU57K+c509GmD9Ey9fEXWRi3qGTYPBe4/feUS
qfm8SWvQiWGvCz0HCssDBvFne/S7s9UzoS4CmoaNfaW8Wk8+2Zo19xuD+okbbfeOBjRav+l7LkZn
D73EEjgTOmvfWwQTc3kmDwIClxGYR0Ukza7GzyeKYrx2C5QL6wkDqEwFYkK2MYdoDKl5foTCqsFP
ImsghTccpsn8bWskiDtEy8a/CWRjM2zY/6Xz+9S1xun9855qquYJPJ0heq57EYhm/SLctLXGvQOZ
Sw8aVoqM9UxfhK9Nya2HSWSLwcpsmDzldcxL+yZhC9S7ZmfZ68Cu6biAwUlg2BWDYcrO6ocYE8Jy
VPslwr675wUY882XzzAAzVhdaQBAFCwO3TOWBw5L5TAMgV5Eng+L6SR6jhTV6FcbtBJ8SBZCLdtp
YQIP0+qvZ0HrTCFl8rrirpx0vTdrdCjtQcSO0m5m7gtcfh/nXqDRECfEAnsl7bWPjRdSL2tpUc4x
h7KKW9dB4OArpIavC/xKKu67rB39g5EpjyOADORUDW2C6cbT/llMgXPFuNfNTTmA9z1uskxNai9r
2W7czJ6nPHGicF7s357aM78kGnhfV/zvv/RrvoI8clDMhqco7j9+Onusbx6qx/5P/+hafoWxVX8f
Xv/VD+/c/9+nX6ePtY75/uGHvRrksN6Nj9367rEfy9OneP7L/+4v//L49C7v1+bxb3/9Wo9q0O+W
ylq9VBFoM6h/LzxI1qYb+9d/f1IdOO4biOl0LWF6kkFnaTbjKVbcsd/o7jNW3zS8oJjp1tCz5sDx
3jwRDvHLQFUA34sXPWsO9PthVYKPBoxzzcFxf0V08BQ8+0e7DYMZ+n+hS6MXFiwqyNcGmlRlWJsK
uSXVBIExLqO5tWIzL2rgl7Ac7zt8Zu6MorOuosYVX+as6iBvu1b3ZUGfaoCI9vYxqNzmQ26BEySD
EQ4Ptec3n3oRAHe1oxUQbpjryIRgkpkizLfY3MOL4b49fd6XQoAfe8P6W8AY1T5FYMwYpL525Oya
AC1WZxBqba1V0skOWVWf49HICWpXB+m+rwiQzsfPv35ZGP/4AZs08aPglVonWhpPOWVkJWu6xrMr
dnw1eNvVWyxaL5ppws/D/1mK3I98xdNXfXnNVzSKZZkNpxn0Nc3l3BINncwZBKJt7Z/o3F6Le58G
ldHULBbSSv9JHWh2rDoGwSs4D4HOc1AjAGAnpyKjcagm4z16FfcSMn8AqX+ELwlJYUCFPq5I+WTq
X0JIp0vlmTN2pIXtybjJHKLuZjkW51ZtWw+mV4Hfc0wbx1iUUX0LbmmXcWNNxc8sdFHx/NAJfRo3
CB+Qh6BfWh6bPr9/wRi0RoWLRp3TgMjNraQCpPmczIKoInYwa9m7HHutWKgxWOhvk8CijZS3T9HW
BPJsnr3ycpsn61oIdpRDB2myigd4648ZJgEWisk2vKcrYjHxAgNH5HJ0MWS1StyzqBH098Swznpw
C7s4H4pGEDw8loxJ2NQ4rQs9VLMetCidt24vGElXORKL4afx7fVQSz3oCArTVpNVuBezMbd77FfQ
X0MYTc3YaZwy201Z5T6ueV0sZJuYUX0BG6CeoDyMS7sLx9rYWfT3vrtghjM+PNR9+2x25w1QLnK+
Fw1dlRhSCWEvIM3ErU62cNukcSax7PCYdPMrwKSFN6/onWDU1i3lzkGtvsYoAfqUYcGGd48Lb8bN
XZ1B7ArbSvP7NRov2jRf9jlI/HQxq1wklr8tHjmYtk1NS7H7m/KwOAO7sqvhEKXjO5go7vu1cKbP
LXCCeZVZQdvfmmk0a9F2Wb2rMOo7z5YJKN7bIId/87aq2vbwnGUYN0G0LDdLUWGtyBYt231IxMi7
mnT6FEB9jZjcHNjSM58wQFpJ+oScrIML4yYcvMBIxpHu1i5M+/IcPYhyY/KsCxAo094OvVxW+9Ar
XIow8ZhXYKypXhOoF16BHMOb39s0Sy9sU1bVGa9imvjBmAKqg/NoY2Kvv/d9I6XngVfy90wsEeWh
OzmPtfSwxmhz/PZj2ErjA24l88cGbo1Ly50bXaZtFcY99aWM0YB4OaZOTrRbpom45oq7tgAJVkA8
Ar29OCtaUyLH73yIL7j2fqJlOzxMEuu9xNdLt68X8flpPVd6aaesZJUP9YIv9NLf600gcLzh/v8g
VG4LcG072SIjQjPc+PslpSaO/SjD7MY1FyPkwGficeUAtL6n6bG58Z+vu69NY9HxQABiAyTVAm4D
XNQfH+bZDe05g++abHbwVjnVN7CraVeFQ8RSJK+WsWNnsu3vzSh2Ihp6HIj8K9frokSk07t1W49t
qX5C9PiRVsYCw2eC3a7zc0III69JmX8MjOwDvjH0fr58CGM8hk3GmHhP41MORmbFrR62VQ/g08D8
Unn2b8uqH+q1/23KT0t7IP77CuzsYXv4yz2QZ/OyCnt60R9lGCAUyk/EEFr6yb76XIa5bwjAgCeD
H6tPHMvLMsx6oz2+SXagAsMlTtM5/16GWW+ol/DDhZBq+sQKOr9Shjk/8u2g6HB9nYisybyE9vh6
cr3YnVQ/+JyMMGTtscw6TKMRqJvJSWli5Tv0asuFIRzF4aiJzntbxQDZywXASHfskKMsOytrHbI7
Cltryu3iUvMK14M1VwT+ec7WxyMI19veWetDl6m0Y3lky9k1BbxD3GsM421v9sW5KI2F9U9JLz9T
fY7fcsM58jgQHDTEkPmtuITNVp+Kt/9M2r9aWufy7yfted89PJY/TFj9gucJyxFAy80xhkXAjwaL
4vKPCQthAfI9Kx/aB124/f3c4LxhRmK6hikF1FYOCv+YsHb0BjtliKZUM0jL4XX+yoQ9uRy8PDgw
YyMdqsVb8VH+qTp0s6qXQUC7BNfwPN9teMt96kTV3YVkWWFoMwrn4Iipf1wDp/lI/30tD+lsz8Fd
kNGLSpzat1CvFNWCP1zly0ObGeA/vqi8G2uI5I4WY/V+yqXZECnjbc1+wTL5o1l0ZwF8f7UbJgxp
duTOmjikOTTR9qI22vpQGWHrx26wjjjoOvViXqW5M28kwQKA75ZCGjQLw7C8dC38s8sgt6831Y3q
6FVmjuOaC1ycTGJtxb4z6vbR7WnRxV61NIrOo8seV2EYSa9u0GGXrVW59T00azs9n2sSwQD1o+Ha
HDNRn4s+UtbRsoexOzjOOAD8ymiEHK+sECqPCqiu/NQE5awL3xqPjlFTGy9jHkJLm/P2y+KPJdya
RcHCIsqL5kJDl4l+GEEUF4U/DfI8WvuihX2i/SvDRvaYTFThCMxReQXsyaac7tquFcDyi5zPcl+j
7JsS0ZgsEDylLodLNyY8BbG36NVHWnpBddas0fq7qVQwJ72D+eokN5OjDaFVV86wzIpG2OzU18IZ
4coFw3w0RY4r+1J5XQjPLAyynZ/LqEl6U0U5XvlEH8VzAIx7Bxej/Ibgd3tXQcYCf6ZtckzT1oZN
BhJ9BbWnzPfwfcSUjMvQ4A0EyHI5dQNmGUOV2nncCInzXJvl/RYb0l/tuK49McZLMVXbzp6Zd4kd
dHwvy+zWlcvzVeOG2CtYbGQrPm5UgA0Wwin26lWe1t+mqfbC/bAWxu8osGA9lUENytMNGfhPEBbX
VeTQ2nCUZXyNCHzr9hm9/u4YRZXrnvWbF35qJre5mPMpJzhpBZOJ84Ac61sy1fIbSKYzM3OkP5Fg
xYW7iSks4/uKr8zVOICvnblthhfnMA7dZMarE03dEUpEOR2r0KvJd6tbx7u2tjqaL6uVYCv6waJb
1afCbEeaYZPTios2KljqfY8mylmzBcI/g11PFxTgNiWNydoaMkLTbbmYPGnm73JnqUcg/1UZPDTo
BS7oBpXZEWpWQJc1baBHHy2jcPKkm8OU4h8WEGdqiH3vqhY6wHFWsJtrwFq7UVcO/d/+W49YEzhf
ekfZ2urBm1t6I+awhpjMNLDpkoK22/uaSXCjAJevWiCeLM6CuTsrxibC0sVBl0zP/SfqqdfH5qfk
PzxEWDfZtTGl/HGDrWBgWPRh6M7Rq98vc4YXJXKJmIfPOrFu/7Of/RVPzT/bzy7q7tvDD7DZ0wue
97OIrUkn1lLfEJOLcd2L/YwQPB/HdQ7nuqz/YT9DQg6lEN60FgRrGO65AGM/4z9wVEJVyh+gzfqV
/Qx9DhPg5X4GgAQTnuujDbHB414dKaZFck6wxyEhasU6enY1XiG8x/vCbbsoOOIDQDz8DM353O2L
bDsYQbUrPWPtkr5zh0toFfN5bzkf58puz2cZLnd2O3zGKwZKijHfqEmuH4wqcN7bBsJ2zmHLfIYc
YDkMrKxXC91I7Y463Dpm0F73HmT2CziHUbovYZLke9vAJvcQNTA9LgK4gBgOFk7VsHL7toQKbXb9
9Wj64zAmoa+kiNEKieKx9EqvfhBh79JtcHo3gjOQkhBNnyYjx3ddBOzceMgrv4Nv4qZwN9cASlki
we1jB1rW5dxOfnvZBFm4py2Um3HFEwwt36MONbuqErgopN5N2c3zeVgr241lVEj41Ju6Jla1wxR1
AWTYq0JiE5g0w7z5N+xTmZ2YC6SUM6wvffedQNCpCOEzw/qOjqc874fFTS/mTVomLe8MnDvctQEJ
S53TRO+dnpbWnEBW712U03nWXnoF5a4BO+kzQMISXJHdqW7adkGPmMJme7v0c5Hk6zB/CM3KIh8r
gt98U0YN74tBRwDdQEXegzOmHd9BLm353iRhpLrwN2N0RLxZObEbBxZ/kUdxNqqKDuIyiSnb47eR
R7vOXsQHq0sz77zJQ9KD2YQ44F9EkEK2JjYXIroOE6XZ19QHQUjqGg3npUkjoUooKQaosp1fLvsR
y4EwxkJrwjWQizYx6E6OR2+fI/0FwDaTsvS36mGDE8nibAkSNr22XB3scYin8ZEtp8k2r1aXzATS
G8lcYKAUN9IreUdj+zrYeQePEfaIlyjhmp+XGUnzvgoKad7bXbmCiASu+EjbK30o3Y2Fcp0ib4MC
WkRuTO59cT+mM+0NL1zZZkuM6c0EL6qxTjIzpyWCi/N4GfoL4J8xjsFbD5pQRZ6m47zFdFttsWt4
SPWsqe3bnZFV8lzMofudDEt48bbe8OmX1ez9T3WAWzdFvleGG1whcKRSwJg0OpZP9UNWzJQSW2CY
qMhdBmtd3Oi6MMN8i8utVOckpEuETBtqB4CzbX3feV1GyUQT/EtIDHK+44YH37Kgx4qUDD/zExTN
9YPT4IAP7EWnOsmQEbg7wblSJG5bV8WVrSazhgsLpHnm1drmd8gEXeuUVvEQw/tpH8enGnJ6qidp
BdOFdypia46oX6xrd0r7c+q88tIyiLU6GI2uTmvbnTb22XWiag3NYd6JTlHN2qvf1AfNWbX37lPF
2z9Vv8qPjGrXh80ZSTHVR6PTdTJCHWbbpstnUxfS/hi6N76pqK4nfyMlTSnCQHLpm9ke0iO1OGYy
Y3AH0kl4Fy3D5mPQpf0j9JzIAVQzlk+yq4p3gGYSquXiWEecx4KKyOlpSXchbxQcsG9c3npdro4Q
/TJrZ5GMuOzpXYq8g2yN7dFhE4gxD459ZS8+VM+xpvE1YCqx9mUVm1Pgpv9BQ+h3nX/721/JaPqz
jfhynB/k8MPBUr/gtBG74RvXMTkbof8i3UFb3p/Ola5PZ0mfDv/hj/XHudJ8QydKC4jYfp4377/v
w+Ebz4aej9MPDRhthPUr+7D15Ij+Yh92dMiAFvYjMI4w/aG99QMSshbB6Fad3eysuV9AOqaao8qE
tYXbJWYkHXr5MDabDWEJxNSkG5HfxEaj2/mjgG4LaziVVaLgI6xJONTCjX2ZiQu7XnE9V5NoKxw6
lk7QaM2aJfHGjGNVhzpFXI+FX7Q7u1e9OnKl5WtHcqJDrLNpyKQrRsvZlcO0XNQmIrUnZvgdeePp
u1DC6Njh4cIjBu9i2mK0RKEdl1bpN3HTWDa9EWTkiRNotgIQtjof8FaAk9505rUh0P4fcXXNrjpZ
uSqGWpylO3dx5S3OSZs6n+0tyGC49x2ov0JziXhJDHs4jPKtuQ0321CENwvUpms7Sn2PL9i5+R20
bvk5XQwv3bvdOk9HXJY0q4u3zZZIfASpNpWOXBEfEUG4XgLN0l3f8Zz6tytaU+deoJEZv0Vjbnj7
MlVlcJEpkO2LECgaBwyf9tYesY3YwWiVa1wEdPbjMFu75iY11tqLvQlrErYEeh83I9FpYeKn+CBO
VOpHGinWRtWfOdmdyiIMsBHZDsfG5ZR0CxXCGfczlhUXThqE6pg7dXO5tK1yv0AYkLAIrcH+rtIQ
2D6I8tuSqrOhSVUUO+lL/x6Ge3nVd/nk40uxrfzXqaPH0YSOOmTb0nzNioHyX5EW/MlL7flYItbQ
K20DJ3d9cH0VgEswjLEzeHXiYWhaduVvQVFyuKSoopGUkhyQmqPp7dGtQVmQLiUi5m5yb63LWxTq
NP9Gqp2JnaNVaRLRpZw4pPYSMny9dD9R+2ms6GUJy6Pj09iiKuawY5q2rqNfgohunUVMETRUTSrl
IeVkfGabSKNiyu9KE+d8iEaSKi9uHdq+aD7NCBMw5R+92WkuNWH0rglqN97CJruG8aE+AJVrkUT2
s1R299V57PRZsVsBpISvzons1WcdVmEWZTHuoEQZMs5zRxS3QvZhyJ1GsRLnnHERXi1m2R0bu/99
2TZzuXQau4j2aAymHeHN9GMQAG9dzHlu/u4Pfvo9wg8uaYxIHZH0uPd2VrC55FVHKRTkeX2Z2crf
qUx9R3d47eDCdFPzIB5UVgE0zBDCdilW+I/R6uV3Dbz236sp8tvYntRaQTbEAht1hiU+Vp5hPK6p
qO9aNyxvKj+qg1i0TjPGZs9bJGWXYToHOzw9G6uCQ33GAaL6mbj41anlaRjZXkmMA+2LsMX4cRjp
uQcT+sFxlxfSeweVf/o0tv4HMu3t45qWw7lnpkWiOkKIW7/LD0YxBA+lOfa3gTFb5/4khw/Cygzo
0NN6GdLBQZKFJRb2cNPuxRb08x69/qgAmgDvrOw6UE/PiBcQdzQRFO0baqQXY4+/ZdyN/Zw32wEO
qn0WKb89mOxN3Hh7/plfxr96MmgV4e7IjkfH6LXdfBR1WVitPbNt8fxzVXTh0cq7aDdsa/M+NCbr
xqlscHfZVwcQ7mE/1nRMtwjMpt42rXZ4FFVqXLmrjfYBpRYWRm7xE7Pm11wMRihkh2VwsNQ2Hc6i
P45QCGW5qn1cO8owZzvpyn4Hn1Tck5zF3rGtHCiQEGOet61w50tfQH5HcpG0QfEpSvv5OEnf/USQ
Ag1KnEBuOjhQewt/yKMvSWlF0jmepcq27qxMZGn8dHt/CfX406bSD+2nf9uk0tf7B4/o/w/uD77Z
L2a6ZiE9c4Y0xelvf73H6egv+7EfHmCI/kACenrhqegyfPsNhQ1318MMSUMaPKmnssvwnTfQRzgc
4WmCNRwt+X/UXVZAccWazsQge9h8QuGf6y5+5eInYEImJyUqoIH1K3WXBnJe7B14Z+Jsqo259CpC
I+zJsvDF01lJYy1wW9eh4iJIVjzC3OUhXdLhqKJxoi2V72AZQ4v4DTNeLykN/972UijQGOLk+VIl
7ex+suYwP+Ac9SUt0+qM+XtrzSagJpSDMAAlF4555uTzXT1vyaBNC/8np+Db6bEDeH/8y/VD0//l
MKpv3MBa/S8go7GE/dmEfFu9AuH0n5+moRe9oTqwqWnw+4Z6pnudp1mo7Viem0i2/wanHcA6ivMT
IPcP0M3y3zDnsG9BtaBtXH4NdHvanV7W+trDCPNcbHdxQ0Q5/GpLkKgqEW2GHjK4UDc76VXixpjC
IUYGvlq3dB2M4XyaCLy/NhTGrhhforshZqMO1c5oQIJiY3Ga73juQJbEf17c5HY9ibitxoB/gtXk
zD8rGmLVCO9r2A/wNPCEaEx4AWHRaNCoAM3iybs31DR9NNc28xKJ8HaF22YrUsujhkLEN1vzbqB5
/0ltmzdS5IZ0NHoW8iWetrRBbFtTm8CZxSDpEuQws6mvuuUzKn2r29lLh9lfEQUtNJEWBdTB8/AE
2Q8DiviDDRB04WVhLrC6A5tM5rHZtosOAZ2duGtP9GzUbKgH6LLJ4tBjLuS8j+piulxQRAUIapyc
f1/yMEhkSutGU5M8Kw4R0x63isCr2AWMMC7QmdvFrpgz536y+JJJvRYbbg5B9zO3H11r/nBrqevg
JuJRxQIFg/FVYVIKiyoj910SjKIGUGA00DWLuarmoy9K/y4v62gnPNALpB7BjdmbZEL4pST4wpqD
8Mgbq9sXT8G/KEB+XOI4S1p0UkPPBXsGYgnMV7MNLlZaZXNEa20snBvL8BfiFWfqzWwZLuxWhIdf
vh6N28DlopSM9j+RVARGv/YG375a+u1AZ0d+FmGNBd9Q918tELizP7+e/vwvhxw+DPxHrmaSl4RL
2qvyf2z6IsQqOdyVKV+tMNL5wq3nPBFSlD/5avoQ/k+XYhnBf4xdDbyK37/YLRCd9D6AQbgz1jwE
l1vqr3Jufsrz+afLsPzg+MY/SRBFXK3v6IvLoByDsIe2fJcadrhPM/yIMoD2U+VCIQEV+F/MC/uV
H6/ed2364SRb0W/n2+hW+8vrYIrpzpDO3WQQop+ivb94BqQKwrbWC1rLsv0w2qXpfcaDxDLOVGDL
70i17GaPq0YdikRlnecu0Mc8tAVmhgPCWyQTmSXjAVboZ+xDJE1sG0aeinO/sUVMHTmjzJrNVB0L
rzYeo9xvq+sodYzpOC6b/5s7G5Dct2FkAhUskl0ao/+1eySRPSli2+CNTjKH81Z9xpShNaDyId6p
aAssKcudDW88J/bHKe9nx2CNwNWgULu8tJuIUIReuHfKaGlpVnOAR1IskEJVdPGntLuksHRm8luM
0cB/tp9YgD26yhiG16RwkkN2QYTZ4iUECwXl0VDemh6UVdV1Yil/qm4sHAlh5/mkIFTxiIpSXKIh
gYGLAqsw96lpDTk4uGxKFXMkXcVVBcAj9147beWNmM3G/+AjW5nwmRhy7wuQqir3LZ2K9iwLCUa/
NGslPtGGN/pdtKF6/7REdvh1o5V95xWFXLYYtp0cbjdVGPnHKsJr7A6bblQJBME0+TGURS2vcc9q
prgvVVWORDOQT0cmG0wf6+D+P/bOpDluJMvWf6Xt7VEGwDFunlkDiGBEMBicB3EDoygR8+wYf/37
oMx6RVEqqdWrXnQtyiorU4kIAOHu995zvgPztt/JpR6a45JNafYQJbOR3jQ6pODIF22cnJa+VPTz
hRnC/NnEt8xHkU7jXg70POcAfV4bb7mig3thqhMnWBLD/DxnYMJHJcLuFw+1OXitknb1l5AgW+bG
gKidfsdQyRXeYmmdRfpl0SrKvdLnrn1PfLNT+UnSOzkcocU1aOvQILnvYtzIt8OixdNDniZRueki
Z5rORmDLi685hOIRELeUkQL0o8nDJwP7gHXgQEq8OwJErXzmWcRRvoslGNaIMYs56C961NuKPKsB
ojSvkZPb4+hHlBnUk46bjAzDxKB4oUg0HcoNGygDekXxHBh3EXYiYyjPc4Fp2HMRz8+7zFbc/NC6
jX0G30BYZ7VB6plXTz2aVcnDdeAm9g7nRUUR9kbyuZltlAuS8abFLLyr3az6REgOiVdLD+XE66Vb
TsRpkIALcTMKw02S9SY/sXGupc9IOZQHR9Jp3+Q1XS6ksgoeGit05nvMVtERQ33ubCZhkrmd81Xd
DWZcDRfFaLT7BRg4OXDt1LmBEpZ0H3tF0+Og0MWUnU3lTNcCgQND+zKGmYBPVKjRURi4jLdo94d5
F4MhPE9lQlo65Db3OUGIDl+hbe0oUHQ9rbdNk9jW3iqaGHnV0lvqgTGgQOVgKwr9RdpeF3o2uBHY
wr417+J40pVdJXp18DVwAKeOWLGa9QjaVdAWYXRnDHxfP2oUNheHfaaAidjD0FguZqOtcyXoFlcU
fOTF4uHyyXOb6/QFjuKkWMoTMNdi8YoJiIi7g1GCgnQh5bA1zqJ+sPSI3GOhN8xGYdlgGN/mTtJ0
AVqOujDOkrEMtd9hPz8QrJj3rPlwwP1JFuI4gWnl+7WZJUSWQxaOQTwRFVd6jkWyyaltRZNhvLXd
+mEqlHHZ61ZZJ2eqEunPkp+Je4Q9O8hjk1FWnTUgSeBLSRS/pzht3OH+j7beNYSAQywnDI0dEcvG
h8q9xOsYJ20aY9stjUt3UgumLuHowUNQfrP1fiC3sVlxLUFO0LeNnkP4h82K02TNwoDARm2HEmPk
Aj3ZGcfA0CvzYTbd5KYWNdABR49OoaOoG1D7Id3ruN7/+kuvu++7Q8D6QRBYrkWEY1EQfIxtdhu1
E9IuSYQ0ZtvasdVEnw3WQwRLoWq7R6cNDes3Da8PJwLeBo4BGopmjnLWKuT88DasNjTFMMZAa8Y5
kNipmD1W2ebX3+zHq3BIBHFrcKQilekjIXJgXh3Xg0Y+wDgYm6gmQ2Jw0T/98VV0Ouw6tcV6Jv3I
WGwqzj15gR2/jKV63XaGvh+Vzn799VU+NIUNGLHo/VBJU9yjevj4aopOH5lk52kAD83emG5j+Gad
a1u3Imn9m6wnVoy/YY1/1Az6ty2e9x2e//vLltH/wGYQCqJ39/+HZtA13aH2u8Hb+s//XXzrxM9Y
VLwMuAC1mmu66N/Ft/oPZCcrgxxlkskPmxfyX8U4g36KcaoptMj87v9/Ma4b/1g5mNQXaJDXUd4f
Td4+vPNrJMF65VWEQ5uWT/L9L8s2WEW1OuwCDOLGhWYX6SFR9et3N+MnR+0fLsIvl8RPVjCTwRgq
7O8v0lNuKnjl2mDMmSKZLRb8ppnDP1uYcMzxr1+7sAiD6Dd/TI1NnU4BRqa3gWxC9XyykjsgH9E2
GRTOTVBodr/+UjyB9+vgX5dD1sStw0mH/ez7LwX+nQgve2qDUMIGsztGCK1bB4sza/g3zdFPwcP9
pr6mJfiTa/Kr5mdtYoP4sCtWMlRnDhxck9CMY9pELq6iFiyMFEOwoGb0FFOgNDDmfWp2fzfa/m3F
9LHSXG8w6UBUTJZhUT19WIWHWcvCIufqbiNsbxyHIqCj0hF3IKPffNEfL6XRlGSvWd/w9e35/uYm
UdjnQ+fQuWfECFqDE1Tjdq1vQjYMfv0caQf8cFcRMFoafjeh4yj8OE0pqCogPNJaymsqQr+p+uKQ
wLa/TbQYSB7HwPbZUSMCdJIG+7k/Q93Y50DBn/MV7jiYMRT6FMfyRTMP4QOCsxjWx5wlb07uCG9C
T/s0NVmFVX9St+Eaf6A7bJetwJpeV9RgPnTr7mle8ujRQFn0rGhxchdiQBQ+bvBe88FVSDXQ884I
sQ2RWbCJjQltqRO1SFmJlTzGjgk8xlpCeaTGtErP6BuUL1qqYDtnO38Nl7Y3NoOb5DCwU539GkaE
+zZViav4VtORJ9I0pBB6cWmF53aq2X49uM6Fm4roJexb9wGhXPhmV9GQ+31el19oVzXafkw7XEtS
5sV9Am8pDxzKwcQjFhromunczeZs3MctDHm0q9ZEtQ0m0IJJYSifUkebX/WZplRQmGOqccot0lNi
jQrUwtTWMm8GBlJuIsqVPjDBjJj8S8xJemJCVFYuXScDGGQcZw1r6RjCDWryghGnp9EHXK7hUG8p
58AfijYoazm/1lYZfVVtpbkYsrSBitk28RNOquROHXHweKI1rbtFipGzbmrnX5xkJIqZhpd6MaZK
cwJRs2ykrRJegai79Jclji9b6aoHqA4gIw0FTInXtg41P8dbpFwjOjLsgUKO22HuQxIdK82ED4IS
qzeFsmuK3Dppousmr3BT94tb5N11oqrfYl7iNPeqvKUPGi9oV6N8IY4irpf0IexrC20UpBeXgRqj
PnxhZfICk8aw8NRN5nkmZBtutXlAODaX9XSpd4NNJrFmMMxK0EDvYssABBE2dqAgk8h2cpyWL3OB
zRMH3yI7v9dy5k7zaE1vgwP0kbiF+aVj3PioqO1SMUVeTN1jTQYnOGFMf3LMRidtqK2G3k/tQX+k
7AbLVWt5sU0qae2HunXOODUPn3tHiptWrbsgqZbhTcoORdaokYpN5oZ6rfdaV/4mgOdjx2c1Va/S
F2ytOOkYt63r67vOEjmzlZB0VoO5YZDfgYiCiTO69yUefZQIG2KBvM7kdvSW15e3dfM6inN0Sn7j
nkz3OBWXyPODWVw4IT7YTa4rWwjKZ98WpP89Rf0fzCnv1uYfTlG3QAVe3p+ivv3zf8uX9H9wVuF3
hk6S7jp64X+eojDNsw6ycK9S3nW74KH+0xdj/wNhE0+cP8kaaK3ur7/naLjwV80TLVMOx2IN+vmT
ORpNzvUM864s4rxhWHwEthHGfVzuw6vV9UjkUqngLIWjiAxT4AlHG6iu4kxEOB52RT0FWNTpxYtW
lJ0Ktgpdp/gm8cwJ0ajhWkq6LKEFUgX1iQO7rMC9C+0WLgdx4xEf4HzMFCSkJNQ4rwQFluF2ahFC
1l7fSwfJaa+QouPDv0nMvVDD8F437Gx1iEJvAbaCwgO3f2LFNm5+dMNTQfeqASG0mTXZlK9WUZKX
7PEbjd1iix8HIs9JK2yjv02AfqKKcWY5Sc4b8KlsD4JOVLyJoh0HKGb4EDZNj09kV+R2391MYUOH
BluNKYIGCSPWaRdMrPkGN2hwIl+X/ZRd9Iiy1CtH0cLPKc17jSV71gVt1X4qU/nQ5EVf7oFMohie
pY0UUUtDxiM5Vgmn8QnHXUIHLs6cPkfRNN/lqdVdYvlh+4PRRhEU7exSi187xXqoQnGSEbZ05ABH
PZdns6p66SS+9kl83eSjnfh0HGm49iBvy0bDkSHdwnfSiqTBYrxf0WNe43TtcR2ibTBogO1wlSMf
6zHMDO5pUiPizowD+CNS2OTLNJ7mmi5pGZ8jWSYu2+59jNvzHvdLDCAvtm8saR7dqPRJryMsdm39
Gju7yrZNZwl/yeqHeWkuau6wfqEUVXMY2+5ymWNjgG6NBYrArOuRrvSWrSGFgSP7wzR1pyXUzW1n
r6IyoIUbY5qzp8WoppMVmwaSLO2oQsUteTFCm5ZVZt6OfEhP66MHtKFi14Kjvi70QXg4rGH8u3h1
xrY9Kybk4xOifZ+OyL1EvA3oyk7xRsXh2VArMCZleMhTQh4GyKMEFuSWS1iuUI92VN5SFQd6WzzU
mYwCF6CUl7W9mfhWP9UNcOk6vh9avTpYVut6hFg5MZ7Z+Fx1v1pg0oKSBgj4/gQjfza2xxGiP3MB
X6iKvhnDAwK5UwSuzNxUQhh3VeQq0aZGCdOiKhywvPAi0Fmtd2CRb5JVQGTbYbkd2umU2JmFqKgk
RWSpsGCq2ISkG8Sp61dtXO1Ma74Zmmpn14kMxkWWZwga7wHfbdGHSK8Ii/GKTb/2Kg5jPsdG3oUE
gg3H8XZvZvUAKbGY+wsA+yr/53yI836BrmMJaFT8l93ZJnYwy7rqFcioe7VBmwK7CJtOBDicod1n
rZSBXjbJ5xYRSo1fIf1i131W+9JY4PeZ4ijHegowVYjDKsU/ty0qOtgyKtFe064ORZOzyTWd72SL
HpMTZCAXrscWL3vPCbQQFylncs8Cv3XR9Ybrk99uEuztuFc6EuthAzrPqmiSTy+Zln8ZhVZua1Lp
Ttiy83JnVMp8rIZaO0vzEn7UHPOnm7K2g3FUlc0IU0A/YN6W0dlixYmvFIbpjaUkiVKOm7JHUbnV
CcATSB2bs7kYTH5sZY8+EE0l05CFSOzB07No6I+jSNPismiUN03pL7u4frNCS+98AUNUXM2VvEOh
D00vnu4yu67phi7AHuW92lQw81hrj6oZHmhwPs12mSuf4WgScGc5Himh+1SDdJU4aqF6WliKV4x9
1eqUQ2qJh+OCCLsTajqgUlASmaBUypVhxQc8yqek7IxzJPteX+fGZT5AXAZb17OioXlXB2mgB10x
8IxI/Fpob0jvoKTlQA7F0HxtR6KN2th+zl1lIwbIy67IQBarNWLpKXwMh/mC/q+yn2Sx3OsAVbCT
uc0+HcSJI6XI/LgyKuF3NWC9KlRKKKxjFIChgBBnMHAq0yvmTKc5g5yM9dBB+WTjilR6jTerrxyf
WhJ4QkLWMgMzShOzxSs8nmvpctEZg9jwe+JvWZP6CEMx8UlRiIGgM3M+Z6iQs9TQnCfX/tYG/uAs
Kn/RMeYCi+AqHKedmOFBhxTEqM0T0xW5r0M8+pYVO+Ouhmbtce5/m4jCZM0xg6Vjw4iqrvCT2b4N
RfzJDMcn26zs40wtUja7ymm209BAFMu74xKG/pwuewJu+qcixRZpu/2+JF5z2U/wR4a8ucyamd10
5LAqTN79qnmIWhUTT0iYwTpF3tC7P0etTixD8spK13tpHJlEy+rGjcCW8kUMX3O8nsjcuIMwELOr
hMWB6c61K8cVw3Qmw+yI5Zs2bd1cJgvphHlhqc/khd2AaT/msbixnJdamsMRU1GAVmDXLuElldeF
WvXdTpkLqriKyHlDi6vPsDAua9s8jLF2UUjtMKf5dabvVWXaTtAQcf9pEWR6xK1TWwWxOpKp3h8J
Iuh9PIv3REuerFq5bAjH9qOy3Rd69JXFd4z2+ARLXzfjywT96rZ106OjvNXadV+xqXT5lsPB4+DC
BEnhJOP7cdEiZMCukuzMAENMBnCTvdask1V9pwvCV1LqSQOW/ZceSSXks0vOBlsVrbbaXoSJ8Cfq
krqM7hKDnc/RWIqklyrY1zvNV+JkZ8lTq9wWSvvY9PtET3ewwFmSwyBavjoWvGZCpixbCcCZEMI3
7oqyP1lgr5znBT9rz4piW+ztlu3bzgkpzAU/2SvOkz5cYmptZ9csANR7WBsli3GSBllXn0XJcOj0
aSe1BuvLa96al04iruKiAoPn+AWDV2YNnC8+mcqxEAZztQaxuZOiZxzci6JfV8XHLLcDq9CC3N3o
xpdW1Vmn9OQK5TP3KzpMVc1Ia7E2bUg9jzjPUZqjS7PBC6NxGNi03eoag71vxAajIH0b65w/Jvey
ZsjcZcWut66aLk5Nfg6UxDHW5bLqTa8Z6fDTo6+vUzfjLMIZ2fFHsx19VK5tsE6+MeiSV0no41x6
0yDOYsSFWs3bklMKU8kfQLlmAXHKZ3ScLseJiZTVaGjM3bpmG46W7hrcpL43jbE8VIqZ7KKZcylZ
hGNDGGiVSn77pXzqZkPs07qyyQBEuZ4xbkvaa31Mbor20o7TajcUWhP0zXKpO9251g7nutzAtZsD
HQ/R4GWFzRJZZTcm9raHCSfszop4Apk91K4PEBGb2ps9Z1euO+0j/gjgJTdAWHIbcRLxZ9Psd4h1
Ez+eIbhl7XmLrsAb6/noqPFtI3IVz3gNV0fs8/yskqlAsz3CqB9rWizgjMsxPoxjx9ttgCj3Wqj7
uNJoVzh6/BLr1t6208eKlF0PG81tOMebGD23aBKcc93eMPM7nSuXQKg8xSKDQ3cejATKEA0Mb9FP
hrxusBnidc6Duhe4cWyfvTgosBiM1XzUEnXm+XJjYDem+9hWQA5CX6qdXQLUcrtEchNyOJ4T0wfW
dYZ6eZdbahDnKvQljngj9OQ4LLa1oj6JhLPmpMEerG/xqZ/SicEzLoD7Tm0f1z9ltXC2p+w2SZVn
18wu7EHeKJr6JpXhfiRYwGs5EgAPH3zZZAayIle5XEYK4jncNnm6LabmQs21gyKgUSZAqWI1wuim
32pGdz+pJRDxz13Oz4tZs8dw8VzNLd4A61nrpk9uP35yWvsi6tWNtZQQDSd3q+jRWZnU91MVnoze
3JH0am2Z/BUUI6W5iaQq7kebvgnOOkKCHHPmzzasuQixFJo+vonke68nxsaOF19VenBV0FbAXUZ0
KNLFAXYebSkKEr9hRk5Q77MckhZh+NTs4PcGNSd6hksbvBWbXjYbKXIMiQdSxT854XSe8a6QerAp
wpgjUqzyYfWNlbfuNq2cQ4TiQSlqcEPutDN7yqk0/rQ4KxupnLtdWasvDLWCSU+8ioA2h9UxDelZ
hVYQd2+xNA6VXQVK477YnXLnhvYdHvAzC/IGIgUMGtb02czOQ0V3PaOm1aNrMeMj99JKoYAUbgEs
ZDmHrulFi2kemMSn5xYoVo/klx2+XFYhwUmZOX+mo3ozn9QRenxN31gvtvZY4++oiO205xvYX3ta
MCfG76S7UD1wUmGV2TRd9Zxn1oZ2UzCq+FLtjuE/Sg0zP6KwO8TLZQWxAVMFHuyNkG9RpWz6pbwm
AQVZXY9Tv+XwJ4OJe2SUlyqMOPCHcMo5GYcjp6pIvV50LAnmsDPY3bIIoEAmA7VIn2mAXSiW8tDJ
S7ucbhszvugiipXoZeQ8GZDRuI0s6yKLhyCV40OFK96Pc3aPJVOyu3p22B9Eu2h+F53SLo6QRilv
lsCn5mBTHdplC5V/Pre0ycwDyFuzSvHS5K9Z5Br9MbRNjnkkAlDhwLGGOhAJJ320+wxkmGNMnMVp
K4WveZzQ+UPJMS3gq9yc9mRZu8aZDSSCnEjs+1/tLtVftVFGN+BY4MWHWkJOd90Wz64KEdQXWAXe
2rBkWW/SlO2lEO58a8y5Dekygo19gZAt3QsJnjFATVJi7XPNpmPlV1IkGEWmXQ7UcOQkmMhI/NQS
LQmdoWxfUBylnPJiJxe+HcJq9jJETwrNxWFeS60oGtmzivg5d6qCosRo1YMg6AKmeU/ykOfmOu4M
J+0UFY58L4keEr29UYnB3dpWi6EoM8FVbPRYO1nWVD2KhTZZr8fqs2hczAh9oVLzo4zTcm8CoNkC
Zi83ccshORCxIWGiFWYFSbYniYl/QqGBWhdtiMyMEf95yc3ldDXoKuozLGv3eHttlm6zj05mMtC8
73Fphmx/c/tkgPDEFNTmYRzoou+sbTYk0XGBjCmDsIHkzQcDWKr09XHUFZF5KdEIt4Vt89KQB5Td
pQSq3qHeMO+xSY1vRJ2OjHbU1s0p7rA0Y3pdvTUEvlJZjJPK9orlOkWzYuQc4PTKYD6/GFG40FS3
GzAcg4l8wmbBsH1joNykUG6tmxCJyh2WVcQqxTzQ7NVqgGVHWpMFoeQTStptZ5UjkzN1KbKNWEp8
zaaVmHDDV1Ot8c1fG65WW6fJQcqVNQZcTpZ4cRdt9eVm3zy6xje/LulBeHejREtvSUbD0UtCDO7e
mgYs0qnV9JuAqn/QvjmB82+u4PEvh/BqFqY5jG8YVzqd6xE3MbgyfMXDN48xkgFwqvM37/H/dkP/
cnO6tAj/PSXorH+RX4uX/LuG6PpH/uqHKo4DvwpLC6N9JDLWCgT9p7PAhTAKl2wdhSKYgJ7A3/q7
I4p9AD0sSlEkKybK/3doK03QR10dBavmhuxCw/yTjihD7O8aonQK4Jfq+orWoh0K0vzDCC8j/xyX
SsmBCp40gwoOL5Ups4Bl/0pNoOhKKlO4INGbAxnwTrVbZSsH5XoK7R0mAcTTMZGvxlSuDTl93odm
Fu31zB6B9HX2JsziMxoF6MfnaKQ7qonP+jIB1zVquqHz+FylhEWQhwpG2uyPTmLgYlZs00d3ep05
w1NZFLSEwvFFq2mRRNkABntyhk0zzzGNw+bNBNm8iaCoeCB9fVabjA5Xfgu+x9wikGUs1PXztGmd
joI/7uEiIIwJF+iPcY2ts4+2clTvIi3VPJHYeEhjx3mU6GckUl2jTM7yNk08nCHZ6yxreZzJatry
t8mLH6b5uk7JZfJEl+Y7yqcucLICXc0YkrLbJ8nJrrXTxL28IBez3BpJfRjAJJwJh7wPAgl8i1CR
CJRD3Z33ppKsqq+mOouZbz03CD0DCl/1ItXaU51q92Bp6OFBSj5bSgU3nalwDq1d97QeeP1+rg3a
dan+ycnW+qEiqA79fO0lRqnsxowKPIvGp6hILoyO3dSgs3NPCNu9qbn6rkHtelHGfbHvSkd/qVpa
rBhHpREkk8l+g9qXWnXhYDJmQ3cwp/yTOlrzFxPi45Ha1IKvYc1PVaN0n/WqeVGXGQNgVhurek40
purpLeDzDHfUxN10cXvClLb9FDnbfjQV99Ll1O81Js1ThPCKR5O7uYNxmfi1xQ64TvG6Ws/pj1Ir
ORlZ6gNBg+dON1pfIpJ9kd5a2Zek7QHly2bo9WumwkK5kORAyJ2cdEmQVDYVx3CUhB8TnZcdFgLW
OLdN4dD6U5vnJIarBKhMUYMovoIU+hg6aD93/ayXN0gw89TTJ1oI6kgOVGXa8rhEdPT6sr/BCDRt
IDHGnCdslKNL7FBSO4/WmJ9cxsiE48zUCfkjbbQqILPjoSMfNRDtfKs0hnGb5SI7t6sYsIfWMEoI
UGWSsqTG9jw/1irSxScUEtWF2QgH3skgN2bZd4+TMsIM0BKbOUOa1kHmKsutRbb1geo/CqLImh/V
kDDqaSzkbTrK8lgUZninVgU2V0B2cLgn0znXW9qgoK2Grc1s8Car2hwkR1I8EfcrPud9RWdYpXW9
SXrgpZf6PCq8D4VItvC3lceqsKarHo4YgAe9kfz2U5yPPEMFcRbu6l1tdtdtO72p4cCYc6zWYBbX
ppfX58HCcAgBrugPtPMSL46LyzwMgSdNgTLY6k4ZL5vK7sGbGtneaq1k1xCsDqJl8lcjwrYZ1G2R
Gi5H1bwPREl7u8Qz4hulMd0xGmUWjTcPv8imhBDSp5FyEyYRM+LuC4Mf+VXGbb3tE1eLc88wUE8P
0MfiWLnPOjQCybGNlDzvTrWBi3PeIDBYCKalaw9qaWuZoe4SAjDW/YPqiPMltMSraLPsC/xT68ms
Susq7GgYNI1Guhii50UxfYh9xMBJi6LIWXJUNkaxq3Fe5p5gdHadJuarlFCe0sm1fD1ERRojfM8N
baEXEQ8PXcyMpFRuVj2AxSjKrgOD9fGib0hGzss0PWKfiT+lrgwvRbMMdHaK6KJHFtpsdBrW6FwV
61Rgm2s2nQJGogJyMxJ2FtrnTt9W3jSVn/VZ7N2VFDp0ZUmTsPd1mFD7MGxvpyjXgs5Vr81lOg9h
kgVjLRfadU3md2gMcbI22aFqPjVTzKQNJXVU5/K8ZFRwxXGP0g0F36WbFjDUC4EG3FbRGudQMOiV
NjGQ4XSNKZCtuVUzeimVOuE9DW3YZ5pWVcmGRn6wtMtrbhrXE4pLeqxiHPY10/2gTGLxBshlo+Q9
E/1+mK/XNdPnlHaxGPawMxftnOclfN1Sq30C6Qo+SwPleIqrOxgDWzuxtEsnV8odytTpi062znbs
OuvKpWV3mGRCNKo7+3Y7V3cCwwy8oFH6NdGqwdza46bW22hXDIw1eH9payc6Q6pSqrc5zLqboZs4
P0/Nk6oAGJFNam/sKPrCOrWdGhhodK7EZwzoqWdTWBMVFTfLrdTcBzOq7HVIteV0kNHYyh8jIr68
ysDqJyz4dRxw26tIJ86gmya5nuKROIRH4DHzs1zoLzsR9ZoIc3VrLeMZvZwyqCZ5FhLxsIkLd7yU
GoBuPbs38iFClzvQYYHRs3WMzNl27JV3tozuAQ7DVUphFlWZfTuMy9MyjNnt0DF0D41xOJLCVOyM
oYvBD/bxtsfmHnAGIVXDWOX56ZmWlNUpgu/TuVh2tUZ3zt20pmoG2ruXejmfx46u7fJ+bP2QASxv
hcMXHWeS6Vw73SQzOCZbVX0+ImAZMj4dtcdDLueVNhReZqF2yhjWEKHTka1jpCF67aE91y2yfIuJ
hallGDvLLLyjDqSBYTwtS8FcgvTp5iaeQO+xAXW6mRoHyHIGHUIRIzDzaB7VtJRsJLQPSh5l5Ig4
gw5ZHHEV0526vJzd6rKkOahzxMjy8oGl20SYoie+HKQGe1spN7KN060R6jvE08YjpATzbOzi3eRS
YNvNNZFgo68xRhAVwnYRxeyA1kVFIKe16lHbKEhV+C5Kso9aoEwVmiimJaQ2jhA5kke21ZeBSgXx
EJ1Zl4kZZdyVs+I45qblrAXcVpWnbglrVsb43HLnfRknGyJAsZO0r30dxRfR4E63yhhfcRS9SQYt
3saYt3dKVqFvYnbKIYrdzgooZnqPd56Vywmz16aKtdsai7qdr+e0GO44ESrmvTnWcWCGzRxEZLzc
jjqAZH10v5puX14gIWGRmYxXnFjFlvDv9lohUJJNJJT1JWyhI7JNBqFebwwjPXt3npN00+ccvDd1
jwRP0reIk+WiBRnYB5K+TXYyOgGTL+u7Av66MKfU3it0/3F2JOGs7I05TodHcncS93WeaReE3p8X
RHe/z2L4r+lw/11iw/9ACS4ZW7+ql+7LRH798h//2b58/g9yEFuqp+57LQl//G9F7up0RUy/Jtxr
q5sVLf3filzIv8JEEwHReXVrrxbwfylyVcs1EQkCqCECZXUs/JOFo/8DgI6lUYchT6H3+EdaEv49
74UkXBMcC8R4xKzoHb4JXd5rlCy3KJpcT/WAz7IuMW65T0IYmO9uztVfwpT30QmrHOWdXOXbVQyB
t2KdB2Ng4Ba8v4ojxkSQbsEKo5qtr1SjeFb6vqJFqCZHzSYavhmsNlhkLFbVV/UbU+Za/H24PCJd
/mNjchf6xwiFfEmKKrRmfKKo4TdKodKm0mLBqbV2fvNNf6Lu5FKIr7mMLlAYfP9NRZ7Huq5MRpA3
LqXJcjdatFTJ3AQvZ3cEIgOnAHmffPr1Df7JY+T+ovbmIfI/vgGP3knN2qFVzLxQ+IYxm0QRusq2
DsPhL63Yv5XkfjBjrI9xVY6vgmcV7i80gO8eI+Rna3FC0wxURmjHecrLZ4XreuTNGUc1y/rf2Aq+
vRcfHhy/FxVDrYVcnA7C9xd066bS+pFq1pUDugRTFnsF2QCCp1CvkF7nCrWFxTRn27Mxv+FTfE6w
7cGv0+r7X99hbdUb//hZaC6AL0Bd//El6pgL21ocGUExDLVHKyKYp+QyRGgThQPEVXIl/SrsqGwq
bQ8gmbq5sp6jlKG4ovaN/+uP85NXmjvzr0+z9kPePXCn6NTENRQREPK0Wiq7FzWM1ANhTYQo/vpS
P3m3TIHEjKaPgeXX+fDUpbFOcKd2/fV07h5p8W1ed/pvuEI//T7cFcTmLIkgVL7/PrnNELksdZ40
v9QDaDFGuHYa73CO1795i393qQ8vlRGys1qpIQIVSLQf2TFz5r6+kFH3hxaf9fdiCgy/4GD5tVjG
uiy+e0h49RjJsyIFNZP3TWWrzfkoeuePXwU6a/w6WNeAHJnW+n3fXQVPpzRq22G6gfBpXxbLvCfb
pNjTp+3+G5eComeCV7UNVGfrq/LuUjj5ZlyKlGnEaMkHoMbKbnEK/QGATPsbUM2Pbx1NPN44dqY1
zOLjWgPPI4WJqtbBPGI/jCtaRAzAps2v3+31tfr+R82jES6K9HVrYG/4/gvNQNpUUWl1wO6tfbU6
Qe7IYrm+aiEdGUHMfk71Idz9+qI/voDfX3Rdad7dxX6ym8IOafFboeY8MJ4fGKGrtqSX51q/edl/
vI3ro4JFwGtoonD98MQqyh7DhKDGE6PAk8QqHhpDhr+ROv+4MbgCZ8/69rlsC9oHa6LQHOYQg9kF
yEC0nehqe4cc2qAhWHAbNcU8/foO/uSxYTRbzXm2Dbjm48thggKlt0jvbOmaVb2wVKMf2hNyGuQW
B2Ji+o0bRtVvFsKfPDc8butNhB8s9LWb/f650dWKhFuATiL7Fvxd2RaHnOzxgI5y+5sv+JMbiokL
Qxb6LlcFXvb9peK4gTBITcIUqB8uK7Ptb2FeU6nW6FGMeO3E/fqO/mSrZZelRapxbiFzwvzw5TqS
5ie9SdogU1F26p0sKza5BqBGPuK/CSFtpx4hh+ZLbRsZ5bXs5TWRvs114jbO/2PvTJrjNrY2/Vdu
9KY3DQeQmCM6egGgRk4lShQpbhAkZWKeZ/z6fkD79iVLZVbbu6+jbQdtSyKzACQyT55z3uftzyw0
y2hH7yVx7xKq0S8Ntflo5YzaHLfytK09fVF3O2ObYjOqtG0yIRgJqtsmnrDPmUYD2HccK/E585cT
E4x1eaGJUbA2QTd8vP993ghlCBm/I/e0JheH2dKA+oMS3FMX2+GuWlIlnz+CX6YXzTOEEEvxgkdu
ENd/mF5gFpS5beGHCSWPV1g3069aWNS5ivz3z0f69WEzFDoygw2KwgwmCx+HKls1sIyGEiFE/jr1
MlP4G4v2vl1ttKpMs9WgbabCj1fwwDST1F1o7qxB6/ZmOuAA+/mnOXHd6oJrs4Fvc/Vv4ux3y+GQ
pwAoBJSFNqt1x5TM6lZPlfAbOfT4zKbyy2tlyCqiW8HBaZnmb4qNd0PNOZJ8Sc9ar5SLcFVHMaoj
vJHufHyR1jhEWg+fX9ovqy/jCXYVzHpoAEJL8PE+GxLtyrXPilGHtv2SUNJc20C+d5+PcixfV4Fn
kAVYhIEKRw+0vh+HiXsfcz194LLKxL9QmgWNjb9n6rUSObs9svx6lZANWtrPw/WEP9bKTDD0HUqr
PWTYQ+NF2gUaJes2Wn3+2U7dAV1bID2oSiH0HO11hkh7KuqIMXXoZHBO1HE9F2l4JnpcLvDDcvFW
9VtCIIYACrNMsXfPNep8KUhx5sLsMipDN+zn5DKak8CHNNaJjUoj7FXDkuoJSjJbEt62dGYS/3o8
WD6CulAE6HQT4ljOHWDXquAm0XhBmIgVaml4pX5e0G4l9IsurWjbTkOMy4BmmHfMUfvQDDhoWAlS
TjyglS151/jMtnzytuiwDWxzid2PVxRgMMJMKK9gYlZEdJ+VMmeFaZBbuhaRE2zVohm3NGbUa5ED
pphKRfLPLGq/LKTcFlQqoLd0g8jxOP6oUwvKjblMzVipbkruBi7lU7Lr0Lq+zhI+1K00K2de819Q
jHQj6Og4yTSoKr3Ix2pZo8MMKyhSyNameq/V13lB5dKXPODejqFKrqIZO9UI3DGcwGit6cHYqebP
HgpHQ7lHp8kVC4sz5hC/3gk0zwR+LHWLROhYzxrayhjKNT1ieq12l/QFi+uGMvVh1gghsAunc3Ey
y+fPX79fFzymJMY+xBKwE8zjkGWq8qGzDJKdeWPGF9Nr0qDOKLMVW1t2JoI4cX1smbqC+yGYPxa7
j+9gNmg58phk9pA31l9QVuK9C/eVimCtb/0U05UZNNIZ5e6vM5xtQyVLRsqD/eMYb4D9H+hZOt+8
yOIuwl2N93SRNtt0wjWTQpoVbX16xFQ8R7vpuhXlvPv8Bv+6eTGuRsDExkIj0HGGgqY/HRlfNHty
3fkuaJvgwjeL5sdQp+LMUL8upRhREJEIHiV3+DiJRoV+icdmkPqp7v/Mcj/6nnfqj797PZosk93h
9dNhhC5ggfcrKRS6gOIKgwxyV3+tFL1cSUWoviQ1jYCfD/Xr3GQoTgGLtQZsygUg+H6oYYJ7o4Tx
5Cldne6MRiuRsisRa3ZD21gYTbb1tzejZYeEZmnQkQ0W43hErgsdWjt5PuiErVpXoKyHXj+z5P36
nJZR3o5boBMIqo+uSw7qDkskXnQpAfAVIzGYKRGuP797J0chPraBdtKlrRzF67gyRMMYNZOXwsBf
Z01sXFASHs/MuRPPCFS7CUkFdTyKw+X3322sCRQgsmso4wcxil1RVMYuk/zqVtPC0FOo8J25d7++
TjBEyEeTYYTUKI4ddMakizGRYLzMiqS9Gks4XtdampvwgsZz2+Opi6P5yFyeEuH2McKhSemvoCej
A73Uhl5Mm20sB6+yHB+YPfmZ2X7ieXGu4iSxrFTL3vTxTiqBVRvVZLWIEyubMxMIpTasuu3ns+LE
/VveJRqq6EMnT3MUcOLTR4pS0kE1a8HvGbBwgh31B/XwYvNPBqICwfmUBO3xJJc64EhKqdK90lX5
bTVAHqfzZr7053P+x6cuCVtrfMzZx2kwO0o/SlbWR5aPha5sK+VBLXR1hftt+XUsR/XMM3oDgn+M
I5fc9n/GEh8f0oyreUCFtfOq0gwue0QgFC6RgY5ulCv+FwzgemOdSYrS0ApbzzlhVEnhuaJVhh6Y
CWQh7a5q1jjQ3KGiTYPAbyVXYIvCZajH/Nsg5eXvtd4L4eBKN5leNlN89j5/Nm/pluPLAJzE6yMI
gwA2frwMibps2EtF7wHNk1coLJsrTM7ahwlbF+g8mb0yfZ+W/0ybpUvRRP4WP57yH0zF5WZCIaZt
kALXxw9BU5w1TAIvAYy8q01AtZVTl9FtSB/pZ4Y68SIvcR6RDkhZQqujWU8/G2bgrORelVbJVY4c
E3VWIJWXNULaxRG6OoeIOjkiJQV0/UBefsFg6jk0pD5pe08jbbKLVKPb1naAKi1ACHylJmV4+PyZ
nlg+NAIV6jsESdTrjpePubF44BOEMrsoENtMqJ6EEZ+ZOScuC7gMFSQ07wQB9vL775b7NoXg2g+Q
r6oYeG08pJgpJ3G9neWovpEW6v/nV3VqprLgQ40ivQql/zimyWIRG6JoRw9YId010BPRnghUsmD0
v9EVLz1lKiQMj9Tt8CWqbfvZ6giC/sF7TwxH8pKdgLSTvtz9d9cdBIWRqsEE58+guYG2p3wnkVOn
y0MLu8tRS8MbNbf6i0lgKFUYdBi08Sjjvzzj/pd25SEVmUwGclpsDYpsHdIH4U59UHgploX0SdME
6c6W6M5szyfWxqUeJXOqAPcHDPfj5544vyAVkAavtKaI3hxDGrd2NigH3HeGl8+f1akZyIznlbbB
7YIg+jiWPQSSLGcZ9yikTz4sysqB+xGs/8EovMwWxb6lK/hong+Sbc0Y/Y1kkkt/m+I+vS/tPjw3
7349rJDIBcNAEEgN3bSPb1weDvhFLIi3LDB+DmnV4Fo4hyjqEt+wd3IWYAgjSOzeTX6WI12ENnXd
N3K6s1Xjlb7JDCdPGsQmMwkOutZjuTGR5diOitx///yOnPyoCwVvecHReh69k2Oka2NacN9Jcsy7
qYyyyzSoYxQ2vr8ZsINxOqXUnj8f9OTEMim80rwNZWLpTHj/QlS20PHEKZD7tMl9jSTalWX0T4E9
Z6vPRzo5rd6NdHR5DRnOWC4YKe9zqDlITq/COR3OZEJOXw+gDMrWcMePd8QO1w6fVBwwZssKnBox
GEDDdubNFHacnFlOTl4SVAJSH1SKgap9vHlx4negclnUkiFR1tMiVaobuTxzSadGWfKm5DqWdP1x
9FqZIxuG3oyeNgzdSpnCjjbl8W9TuKh4vB/l6H1MFLmpFBWlf8Y57mtX6L3XjsX0XSt9IOefT4UT
aWkGW1K0TDqbe3d04wZFm+Q4aAemAb66gWaBUZDyZtj3QWbdD7VN16Jq1Q9jKad3IkEk67dddKFl
k2WcWyGWGOkohiKdB0OOd4AqpHE0L3v0LrakNYM3CSVlpUdVkMnh/QjGfENH9muvYkHaobeN2gY3
vDEK1pP1J+LwLxsuTj5jkkU2sQ2YSPPoNB53fiiP8zh4EG3Lrd4rtIhVTXZmF3kj4h1fK3UtBRil
apEVP7rvMGgtFIHc8qYOzIs5C5IvCbHrNXst3ZHCN9p9hKHeKp6S/FmycJjxcTp/EKT0nhDPK+fi
8FNv6/vPcxS/aiW6C4Bjg2f5FvqDmhtAPaNcFfjdn5lzp+6wZrMJkKIXNDkc3eEkISyhFMJGMKl0
1vsaGs4y+dMk7i+f4/KWHN9gWr2WnCSnTdwvPq4IdTdYvY59kBcTs2M4hLpKc4al9vRFkxO0tD0C
7Ut5ashUqX5cJGeO1aeukjoPYHbOupwOj95iaraBSYv/4OHelO2rPq7dMsnq2zPv76lhDNqsiKX4
CwjSx8sUVZgABiLpUatT+JTi3RF55txJ3xZfxwulGMErjHHfQLTIwxc9sWlhDXqaY3Zzq0j3g2g0
KhG+RGE3ykI0aZ9/vlM7Kfd06SgwSYov7igfNrWkQoXcywPJDFndZoE8oYBozcNsWbjXFCgHNC3T
v30+6LJOHD/6Ja7UlowQsnbxcdAg6CKRZKxpU5FGqyhsYK4UsdsZ+g+llb5/PtipB0C/8AIzJqqG
QfVxMFF04DImXhcKxmKvVlbryDF6pH8wCtxalaQ+dIljR41eSXQzi7iP6miglc6zw9z29dfPBzn1
yiDpWmpnlNvhZn28lAgdKiE29QHkqM13v7WV68yam30u1e2jL2n2KvbVxrHlQTlzeaeemLk4z7+p
yYjsPo5MgQ5FDj1CnhoAjAC5HO6rEkbiKjMSkD6ZnCV3n1/rycdGEc8gJUmn1bHTQVUI2oRpRfGG
wbY92CoaipEoXn8+yqlVFX0cnXQY8eikQT9eVxTWwhoiZfR8H4yO2oz2nlJMu5ORE5150049PIu+
JxpbSRHRYPpxqLTWDESsCdrzQB2uE4gmd76JK+mIBgUDWEPsMI4bHnLMev7BrSTlijk5zXEwj4/e
gFI2GyqkGCtk6hh9j4pSdbMMXPbnt/LUAyOnQT6KkxC20erH65vhfkV9qrLQNcA3URxkqjOIwv4n
6zYWlUsFb+k5XKSV71eskk04N8C/gyMalZU92NPGmMrK+/xqTq2LFC0JJOng4aYd3bMqYEbW2jjC
rPAR30BkD1cDfjZOLdu1AVs0kzAXTIczPS4nD/+YfSoMvVASj2cJJsOAFhRiy6HTgCDpeWUefPRC
dyyOxtbvx37X0AK6mYu4vxnsMD+kc/X4+bWfjDltQhTyKmRySLB8vMXarDSFMvJWpIMv1qli95ve
kMunuPGjzTTn2k9ZzOoPzgmNO6YNyvEgbvVDkOL8+/lHOTWp3n+SoxUvzg2jxPSbgN4oOzgnoVjH
dl2dKZWfGIWecfYGcgak9o9DAah/GIXoBeH13CfoFQJ1RiKfou/821dDzEr0TD6f+Pm48Ftmiiiz
plU8PWyyyzEu+k1NdefMPTsxdSnyCgpj7K6UxpY1713iJpfzqtZVrIA1SwJS0BvTC/Yf+aamP4ci
YKBDr6DfYfP5tdn81KM9nekKhN8UDEk99+OosQhx2gzRjg1VKL6AZgjXtsDgNQGT5eLIXO8h1Feu
7IfTAtUr5TNXfWIlp02GrCNN7UvL0NFV12EdJmEQKJ6tdPIh4yC0MnMUmCZEq8+v9ORIJMUIGakA
MWE+XimGcHOQAtfyhsaaLioov6sZ09av6A3P7RknJiadMmD+l2KuRdfix6EifBoHP7IUNNVwyEbT
GAAbhP6Zte7EzmRxcqPBghYBGj+PHp1V636Nj44C6tmkk8k2mvA+iK2u9HwElxCAkza8hnjcaOsg
z5P8zMZ4olWHuOnd+MvUejdhjaQJDfyyBZ7bVf0KmKS76TXgRHO08G8KjHk3ajdkK00yGyQD1qhs
bN/QvotIukBHtEIlBYZQC5qXzx/0ybuPc+DS17gshUefa8j7OS5I0nphgVHHNE6pZ06GOHP5f7TB
fHx1iLvfIPNLyZyj0Mfrl81usKUGvHIuzeawNeFNPswwY9CE/lCRvSWpVScb/c1iBAxn+K14Mx5p
lNCmC7jzczx/Kai4eC5DMwaz0urfuqiWghtWo/xq7GbQIl3dg//qq8CS9xXGPK0zWaNl7AJ1MUSJ
3sxRjAC/pHUBdePRxzqndqB/4CXcShMsYz8cp+08d3gOTW0jgsvszX6Fz4AVy/Bmy4JlzpRsMp+O
Ku5UgKwlerNxkd8sXRSB83pnLUYvI5J9e4U0EQMY5c0Mxl58YSa9nO+GYo7JquUz44/4+kA87bUh
WFlvtjLJm8VMhMQCOEmYQCJS3mxoBI6ypGHf7GlgPGfCA4Za/KjfDGxyXY3ydfNmbBOWsW6u6p5m
G6cRDeY3qTIlIRWZxRSnDQcMcvohNjfxm22O9YeFzpudDsrpMb9o1Ab1Nf07QeD2Wonh8Yi8xdMQ
jwNzeTPoAW41Jm7RRHpypwaI7O8Sq5m/CH2Y4IGn46ziEypLmGp1ERkjwkIksFEkonvUpSZiIBXf
PeT25YOuN/AVBDZx5Zth3PBmHpcO+MjlpC4S+tsXezmpJ14C1YbrXKn5uuLEb2Z0lMExptPfTOpS
0QUmaJWmuW30SGs9BRc+CE0tBeUNatokdjPfNy9jw4T8qfmzGDcNLsD3Isiw5Gt1rNsQm4YQG0LW
+h2JnxiQTSsa4RpjmFaXFZIiAZiqqRcaUldd2KpPf10CkhxhXwcxzFX83qy2vSWX3Y0wc+m7X/b9
A6D2LsE2iKoBEuXceJ6YsU+GlQ83tQJ5xsrmjPKzPAiHk468sGTi4ZusZUAFY60egAqAGHPosVFa
VwmKtrV5W7MRMJgVWNdy29hAEiI7GH90ltXqTgzfFkZBC+yCr2kWe2kvq69jrkkhgEh1EbbX0msR
kXKBKYheBdhazoyVIQnfsliCmZvzObvXkaVLTh6QLHFJCIaP6PStnRpF2e9FU0eHQRn7+MYPTO0+
iWAV0HKDUa8zhGEoe5am+kg8LfTtQGxbkElDAEdxl5lTUzupPkX3SGBrDGhjmBOHUcxS4lkdFSAM
cqMaPENY4HGVAjlCP132j20UDuW2aqEQrcw40O9xPh76jYI0VriUkdSbJBxtnULniOaTfhpp1ab2
3DihNvFS9vA4ANUmdimvzBqVpyuk2b5JglSCBOXzQSK0HYGT8tBSR7In5WfNUec6t9X+GYyjJAHt
0CMgH1ai3Ud082NJbpYzBtghJBBvpAelXtErpVg7G7KU7EW2RUCX2xKg3aaZowMOxG3gVgEtKW7v
IzVwIX/luLUDNN3ZWqRpAH4BAKzqGikriDgBXSQd8RVyRBBDbe8kQQF5DKMOiLmMzZg3WHofXxlC
GnCXnGvbwCcrrDs+f4+zW9WoYe1xdMkfxCCDI+/6rIg3k13zdgoZ82Lavns/2daD0UFDFcCRPJLy
qEgijOBp7IJS8GUcLVwsw6ESsNlmiFbw2gfFmcMkGjA9bOCA+fTgTiw4ZCgg3CtAO/UiGTajUU/Q
VSrfmPcZYnwl9jKggvT8dnpjLhr6UfKV5pk2uXyUvsgYLhlQrWUwq+ldMeIsHnH9vqC09j/yCp2d
RZeU1zdRfk3uy/6qsxR900UtkU7DvmGFQXu6jwHIAbobIhYWAL51ZYq7KVRifhuHhzuIvABc/LSQ
8jMx4i8NoeBwMPyjFRRDKQjixzm/gObGHqyi5sVG8JXbBbNN8bGvr+XUwz2UwDSvKw9H8p/sShCr
oFhAtyRjY2ssNmXX3L3t8P8f9P7fdJmk2l+zja6Lf2FW+9+bf6VP+c/3It237/tDpAvWna5hHDQ5
ZKO5gCf0b5Guqv1GdwtJw8VVnDPycjr+N/Bd+Y0cEQ0wuMxYoOCX5r9/A98VyEekWciRkT/WFxue
//U/P6SLsZ3+8P/v5bPmcWMKfuZoM2As4U5LPwdFpY9hU9oPvO06eRpkcrs4uqxq9Tooi+eiBI4Q
inRNN+CBNoS7zrf2pZruSbtelTFukckF5RsDrq/8A4iP6UoYd4fq+Hswq+spCy41F8z8TF0M8wbM
LFrxyEs4uVpUBE6vaYWLvOypj4RbEUMkIKtpr7zMdYC9dMq4QquehLYRYht/teMbgJY1y5DmTOXa
t1YGZip7XGrqZqNbe6AZN60BRseEv+eG4SXZ325TaasMj8lg5beuUECmOlK7nmIHMAJcwxVrIQiN
sVzJmld2Bzv5AuYyKm79+ILwrSpc3fcI263EdKqNSK5BJNraLv2afo09tjr2o9fqTpVvqyvQPZDy
+aomupPOl+k6Xev3ko87g5M9WtOm/AqCkGXom6S4KIQrYLHR76Fym3+FU/ytSq8L6btIWpb82SEe
CnDZKFxM/UR5VcUbGaeJGT6LNG4geoLeR6Kfzd4uHS8p3myN7kshEcDi1ghWX4FuksKeKBxlg2iq
FXQiu93D9CI9So/Ti/z2b/nt38vX8Kl9/eNr+CRe2lfx8u+/+9f4Sd/oG+2lf9VedDjhziAJ/Acn
qtVrf1rbmyq5FDDTNRtkK3BKtaPEsE9L7GTAE67lwXZE8aMSyJNRtjriIX3SVLfvUif5RrfJ7Sjv
khZU8cZR3GIXziso/kOwsWuKJTfogBR9PYQem6RR3NT4csw3bHDUNfhZprLhaxc5WXFj1VtTLZwZ
D0Pw7XzJ9XUorUhV/xhdqyfXBHqB0/K+4ruXU/PXEZSR09mO/di72o1Tr/hz1lOhrQDqmo+brN7G
5YuwbvQSSO20wvU76FzTJEDDr86bDlxnCNmQI0XrgWcfHO3bdAiffXltN4cMYHm+H8U2v/CRZ27D
DvRqs0gMbwPpJWhuMuNS7NJuHWz49iL8Po63o/qo5/uDIa9j6YGpGmiVR7WHKAzU4dC7C2zbmoo1
reeIAOhYXPDB/S5JSP27kXZR6zVGMoew26r9Rp5dy/QqaQVUDATTGu/U6oqdz5Xgc7tlsNH9K9W/
KoGQOOMaYmd7aX151KHI2yQ7QtfGBmYfhqug4P12J/GtkQ44W9LEAHCmhqxxiHtneA2/RddX3tqz
0r31uq6of0vXw9OV5OiRY2MV7eaaO89rHAlwRuk1t7mmXwx7rnllq5d176TfpJs+XPETxbTSg1Uz
rUbY5Qt1X1wm2asf3RPWOMnEgfVycDVMCDimNGrm0nS9EXCvNUl3dGQHCO7hIOduHcnUhKStHV6k
mEco0TMQS8jU+zq+TNrLPICgk1zaNbsy8Ec+m92uyoP8BAs84nTw3YZDfZtVrwnBRQCKKh1XJnzx
29losaqhSxDCoMUCcyO0fdzI2/xnVFwAoKfdsnfhOi78Y6gky/9bP28wMuCj8URjZ9yBVFZJ77uK
+Zj4kxuav9uDdI+NbKpv03I3qRdL51xaOlbwLVTuNUvnSje5vE7y77n8XU5XJS1C19aTgLTWhMCc
iRLn/ZBeqAs93Vp1xuDk6y49yNO3GNPtct0Hl92VeT+wHipO8SX7YsuUNBz6iKS3/8hvuqvm6u2X
+bU/fkdmeQV9nTuYaIJLK/78R2/c5vfiil7FZtixMM4X8/0EbzhwklF2ZoDRNJ8C1TxU2rXuu8r0
zLSniC2NwHMzJ2+u9Qm7IHGPmyMqdwBZK/rmiL+IfxEApjKeADMmybdmLWHRugtKydH4FGa+a4j2
KWFj0oV/xbQnj4oPZK3fZSt/WA1YC08mUNwObK5vPOBF0kSga8pb7mquuAv7l9YSnXN7/mw5PiN7
gHhnW7hWR19NbW8KuOadAznJLh/SwVinXs65yCxhgDv2k3EZP3cYaSWNq8EsLa6N4HvB9ujDx823
VuyZJuHper4usXnCmHB2R/GQo2eHJQQpU3L9cVxFFu+OzEYi5tWUiEML3DrDMEuqnmrFXuV7nZc2
au81fVyVFJ/sVl8Lc17Fhb9Oh/I10FO3pJNEaJkTdwVUrMFLxJ2vJM9s7D/iFK7XKI2ORo8AR2Wv
XhJ3dGP6HcxT4Kzz/EUuVOolvRtgzGvhwtVpChA7A/5TebFglPXJ8lQJtV5Rr4bhdQgureY+kYaN
YcCWiuSQdPFBUhEV4dUcOTP5QW2KvkR6rq0kcPMjbr5uTVODozQAse2bbPyqBKODBHOVCI0DX4VK
y8wdgYe5M/Qz+KtNJ42PutJfJ7FyCbD2xkzH71hI/cS0/jLQbsL86e9Hqf/V7BqX1kECsr+OQDcF
oee/vnbPP6MGB/aX9n0U+ud3/584lOyYjFsnfXYkY/8AxRCdGouSCZE1pWS6Tt/FoOpvSP8MQlaa
sCEFLa6O/45BAcXQS09Q++ZFdBRvfhZ/0qdOfPkubUf8yWqGKyqlA4QaWJZ+jD+jssJbBMyBW/n2
jLmIoeGJQxcBGrZdj1M0APLL2VTuIXQcau13KjvdairMKyyUtFXRNhd6Zmwz+hpAdNxIkrEveu2a
jt4La0i+I9m7lsP5rh8hybWVuQeYtenrZqskkJ9y8TzJwb7W5NtCo2IhJSAUqdP/zEJCCeQJDt4W
hgVn1mmyYZOmkMCLOH42gaX9TsoF7JaYhXI35na30fWK06JU6PveMlsXEzh1N4aZ74AM7763Ca2l
qkjHR3nyQT0Dh3clRbK+YFL3nDRPQVIWN/TeEVmUxkspRyOeLdjRTbil7wN76Nc5iYobjr/hVoub
1ClxaSPYxHF7Z6hYk9ULhRd3nK+BrBcv5DSWHA41EgmXyes27vR1kao5clGS08gYK6jdSW7pWzk3
76uMZXDqbPz8NLayzEppMdVrgSFNeSCVtlPjMXMwi082JtKdksIB/gQNfRapv6oL/kxjDvska4Iv
dlbu2gokDZ7kmBX0rl8kG7vPVmkx7Ya+oNoX7ifw+2ZygRX3hRXnO0utXbx0mrbdFZbq+HK+liDs
Wfp8HUWVU04EW7Effp+Cnj9QXIca241dt5xByuZZD0C+ie7Ao/8xlvNqwOBcsR7wlF7PdrWgPXdz
ummIhSTzq5nZrpTbKOxxpOGatLZxY9u4VEKJHuGxO+TVlP8o8V4iZuzNFodBPyhfGnXWsVYnRFW0
stkpIk++q61AtJ371zT17Oo5rddjLj+OqADuFlw9IG55O/pxfEPfuCoVe92Pf9f6C+wP1rxsazMG
wiiJOQFKr3/t48RkAr9gFZ8eiG30bdNF+xgBUeLzEbOqlyhlYqql9tMa3h/ZDyX/yTyQ4LkCyOdj
JSRa/PIiS1PYkGZ2hfC6dZtKvxxpVd+p2qS5kYzvAzRSuGFtcKPNMzS0JISubg8PfsiZ6//9BRd5
Cyynhfrw12vuty5//teuWc78zfvl9j/f+yeeS/9NpasZMBX9b7RHLIf4P/Fc5ATUN3kaqyi9dypL
63/wXGJxfqWORM2EZqL/nPyF8RuaB6QIKskfFFCs1X9j5V3KUe/WXQokdGrQ38naziJO59bHdVcR
Ga+HToLPlPGS6TB4GYrwIVaT56wL641N6XpNOvrdjTr88ePfpxuUX6p+jEoTBg1cCxoFA7yPo/IL
kYGngO4pJWZELXgWUgbk0qYo2/dadD3VBQGjoW7iLD1QYzXdJuNEldThXcwq67GP4IqQx9r678/V
/zvS3H+1EGKZdX89l+Hm1cFHs8LlG/6YwJrxG+wapO8qHACccpcI4I8JrMm/LUU2uDYQNADpLO0j
f05gTf2NrZw2W5UC9kcyt6b8RjjDfOOFQIP3t1NXS2rq3RTmx2MkD6eO7iaq5UigP06mrIpts1e7
egVdgL0pnWK5X8P0Mb5HVFlb6kI+rr5V0KvG2tDq8U70qfVk4Vm7860iFk6PgVdIXr3DRkAYs+j2
pFvj9KJJVPtB97sIq8E2o/fGwohM3+RBMtT4b/T9zSiWImoQICjgqNRYj21qqJ0D8XXSl33Hv8ot
u2mdemhD0mhmAQw4w8KLkpU8jJdtq6gQN5VOQIlS+uRm6P14G/WyfdkaKe5voiqeND2uXosyp7dT
CuUnKGAUserISn4Uds550pxSeJZmGsrsk8n4A82heWfn2RBtQh+rGqeP6ckkYRNQTfAHzeQVT7MZ
Wn6QNU9gXJWfYY7NmyNRcoK6zKN25Im2KoeUfIbPjtJX+F/RZIFHRVsnD3pozBgYJIaxkwTKq0hJ
OQsv9oWUXuu9CLWMumWTS9d1qg+cVAiWfoZxggkukd+0r42Sc6bct6axCoepSV3uqqK4OsTn1NVq
qUdXptqw7Fr8yiIO+JagGS9VVX/l5x12P/AeyquijAKo3lInHrUl14/dXFp/QWlKB5jayMVD3M5N
4MmJluItJFrrpk5UjJfSwMJSpcoasj+jlsliJUlafY/uz36G0pnITqUmAblIZC5PPVK82g3CzCIL
GA7tvg9ri9YhGciBo5YxXseEASA300qrLMfMuvkAD1XB13fgbMzhkDDNCYAkaGtpyMW2H4tBeAb2
lRaQ99m6y/Ihylxc8hAD2VrCCc9qcdr2cpNcwqYbbZI8GsV6sEpNOTGQLgPfqPKiytyyoEpJbacr
QaQiTVuPGpIKB/0m4PeQsnTCRKnRIxBJi6/W0Jq3+diGO/jkFn6WY2g5kcjJhhE7Vq/Uq6fGNZum
vxuTeu7JdcXY5Sp2lxl7HFRiPHBlU3tKiWkitEjYd1ZW59erybCKzBWWT7i0LPzZSs9KFe8iKhRX
5lwYCd5EpjVx7vMVhWKIhDUd2Nl53sb4puOgEtW6jv9ZDTEBlUtukdlMIK1OmjI+5jClfpSSoLii
tVDGweVrjcFRfer573SY1tB87ed6bvlJVUdCL5zK+mpWc+wd8IaQt23WpwmuwgWvrWqMVD5tA8tQ
/N9GgAWjEv0wuxnnI2yDWtXB7FGfdqFhL9ZE8HTJKcp0UqCvRTQeF5KWeIqeKIHXF+jonJSoDgPp
yNfvTay3ic00AONOa2tYE2LkWn9v8ih9JcEuPdKuVNHHV5f+721ZGijssma41nsxk0lG6K+6XYPj
opvUOESRPKuJnn1cu+8tOhxxmyNdAg+cJF7gtm3YdW4SKcGMmUlMEb2ZNRjtqUIzDUn8HK5+skwe
N9fjxtznWksKVmtDUntq0o8cHTQsDTY6HHSYt9OAkZAeZpkn030vUwwsqdCZlpT7OPOAEEY+jyfa
po3q2HfLlJbadTEXYlhPErZ8nhHPhrqd4MIEToFcErfoQKvTVT3XJAAjDeC0O5eDVK/DOTb7tV+N
qb1G+609wJ6qyI1adFNabWH/LJDiPuRtpBHrylGDb5CsB2JddG37zR4nI3LjtE+MbVe2Il+pU9co
a7Sm5rDOJ6wQWXmoOb/wcUZ814wsGtew1rRHCmXd4HDh3W2Ipopm21Lqh21ddPiJ4TaqtLdaHTJD
JBo0jEM3dlG34zZKTzk9jcl6GGCXe3aSVj/lCDQTw/vrODMypLzRFw23EhbhqosVbAuXWqOVtVtB
44Cj+7KOXRq2Ugk4Tx6fDio80KFoGnq2icYCLE6RX8WD0Dj3+judR29F+YVVTAdoiStY2uQ1lcFR
su46CVTP4DXOwIJrlfzSMLasc4pVY2Wf1B29PWFE/y21AYMP0Cf0UFv5hVGSjY0xiFDt+aYpK2sV
BeVFU+sPSHx+Tk3+dUzUxUBs3SviSQkOPcniLJlSJ5q2ahPumjbelQEEl35xcMw5VIK9j6ZVht14
3VuS10IG35r1QNSMDZAT4+elGim2ffltn9HlTJBJrdvCOUHF7bbSVzJQOrN7sTJStj0nQlpPU3KA
wSauBweWnLW31fhen+AJtanc81qmCEWytTTjg5aomjcnqdeo0z6ay2Sv/W/2zmS5cSVL00/kZpiH
LUFwFEVqCIUUG5hCEYF5cAfgGJ6td/1i/TGr2/rmra5Mq33vMiNTIkUC8HP+sbfFKajH17QEH3Od
ftu1U0uZw8Fqa+7URR3LFHI4a4KDosivCvRzD9OlvfCE65tnT5FGzvxz1YzBzeQvR37+e6LS733B
TEwm4UtV5iftZ+egtB9KKh3BW9eQZ+2y1xL8U9ChvutS5ymr5i9XFE1c66wPafAxtb9xVQ+CCzld
c6OqIRYOEKam92Gm6KozTuCUkDbwQnVjbjrXuY4ZFLviiQPvfkyT3gMUDuQ7uejbuih/t14YS6M6
jIV1MJbgresRvXhrpqKlDsq31XBIGOyuvZXHZm7b6LzqC88iGx9RnccZask4W1kks8Z889uh2Qzm
fZCphq+8tZ6VrINo5GakCgowXVTwYPJVW8U7j9MIl2t2FI31pCdDMRm1PANy4H5HYonYMfq8SL89
S1l9WhV+JtIwv1Rrmq++JaLesUYCcgI6CDITJi6YLz1BIFsSz6LRbecnnfE7O24gIsklpLoQlnOu
R/UVOKKIWl+bl8k0kdDM73QFsb4X3m9eblsE5SNKehL2B+2GW6obGNFqk0oQJ7azRO4Dxo2t1Ylf
9Apsm26K12pNTlanWNId1ASeRYn9jPqnvDkFGT2N/Vzgq+vJdSHryvLwQxva+UD5tT4Q/ET58RQF
lcQT1yxPGD13NENvzcZSmybgOywa51Y33V6pR5Xq9Og5FBGsZdSJ4agqsIesyX+ueXZZ62GzJhwb
c/ooPPc4LN7Nh7dgwMijGZM05REvFr1rUYZfyfLSOHP8Mc66FfaVbDEEhUG2MeSAaqpNrM1AweIw
0iIiysui0jMg1c0y6+fGT2A8y9jliZoadOByzriQbOU9a2BElBGCjRghRvplm90rXKsf5EwBwfTf
GDLec3prwuyr6e61ztSgPRLQwOXcvoyLffISvn5XfzIEiigPe344P9jpOt0oYK4qqixNtUvUsBvD
XwKiafGIJR+S5EJyz9mA/xBVfQf2k81o/Z6gm6rGMWPMPhKWYyaAXvBc71eYaMQiBzPt4wIxz1bf
Xwp1xo8kbG9OlxrmnuI4WmIMInNLL9yRtn/F04ZQCEi/Jz2ntdavUlKr2JXuujUtZ9wsimHEWIdf
TZ/t2qmjdG1FaDU1ziH06sfJ7c/NrJptWfE46fP3ekLjwp/WErNPgWjpyk9Ga30I28+ZWg8ZecYC
heQNlI/5A1/QMV0N/xddaFdzorOBtWAYgjgTBsbauQ+AudpyVMtBeXVJcVp5x9+8Kih2qg2hDfrB
yNBMetMUDckoKIMsOAv6bswfSXnH76RpPG020qudL+UWtLHjVtQx2ZZJF3vUoqpN0uGqjohVpgzc
aRoiGGFfTUqgteFF4exxIg7kK9DFl/TnLqhNip7n3j6xwIy/+WxLfUT15OdbL0+mgosy8J6KtK7/
0PMOWJsYqntWQq1MnoFEpzTPaQNZ5Wf6QcyMV1faM4ebj8s6i/tKO0CHqRls2i50qm021w6Nhsvc
/eLWglyjX0bRU6J9yBMKYxba0xDVFtuOGl7qyjganiaMXH1kDsNyrURHxUttqtDdzkM9TweOHkrV
ljkdqeBxCt4gurKiOhmd53As0n/JYEn/GxBxmeMJW++MpSDy/1wuXhnX/eL/MgePY6brxgGhMNFZ
P/8/zPAfJWD/8Gr91zjD6//8H6rMl99/xcv+8SP/G2lwELWggIHURoTyV4LCgqDwsYORvxHaDJd3
t+z/QRoslDVE0eAFIH/2jkL8X4LCvYtkyKD0yai7AxfOfwcq4yX+CWfAOeyB4/HqBFfwkn8Drehf
5hTGXhWVXfHB+fygq/Bc0xbFVfcfJNV/qcfxvPsv+yuocX8xNIsYyjk0SUS443Z/kXGXY2/RCe3e
dciiXl/qojO7E2suxCYHMxo4q5st85K5YfHnPmQH+zqzJx2b/RgcaF8UFF/Unuvc0YWkexKBHF1G
oLTob5Z0Axpb8nbIdu5aNuKI49ebz5ZMBnQk/uRf7LySLQLHwXpw+3xIHxtEh0R2hWqW54zQF7lb
HU73ra4DzgtrIB98ZwqDamKzUCtlw9babLmT7z/kWohHEdLa5Z5I1+GWD0iddtouG/s0djVVOFUj
a4pQJocbvLP0lapqftMwN7qIPFaHjxBtniRxciVaD+Bawk7rjI+iGHv7VrRpQAF5OeHFoK+EfmPJ
L4gmi26WXdiuhrnVBpgQOKORics0ozghuaGFBRmm+/LNtFTKfUM/af2g6QtvCNcfcWVBKXvJcLTC
hp2HunsX7UuXo65Fdh1i0l7bnEjlSRgw4ilf4iYwgKI2Lv0vbxOyWygHWKjvhUCT6uhU/EwLSlxM
8dRp19sSO0yvyCrmKLM0hfJ5YiKPpNS5cgQn6HT/TSWFMCAc1BIG/j7Hhe+gTWfHIyh2zOaUU8Z9
DDv/OfWybkvP8VsoaH+EzWpp/Rk2IrPes9F/BWt9Fs1QxkpYV65x69J3VoBGqXka/XSnqUOEi2ZY
5dI/kiHlHkMGKOQQtbvp1zCNSt4DM7085d54Cu/rv56tHW6vcmPawx5FPxCGy2bmo+bgGaz1Om3z
ySFfg8yFspyeLDs75zx64bPELhgq6PSBbqLQ8oOt5Muu8+QXhWMbR4VIfkx5mgyqVOekP6BXti7W
7D4794r4xUo/s946LX566YKKIq/eI5ZnTWg8aujXk+4t0NW2mDFcFKZ4pD90twbqmdXwsVyVOHQ9
IA5oURKMdPz6PQNcQR9rMm1ny730goN9bpa9P6HPX5qrufIOutZ7aD19c63sN2I98CClXtWoX2w6
fxnNHhe7wrc5Jt/sQZ8NJzkIp1hjon05qdfkOHsrKjAxvAcV0mqLk3S1ONeQxd3fWx61A+u3NTCE
pjPTvj8Hm2ZYFQSW8DaYVRC1cJ9AM2XfHQyOyG0xdaAEQjEu0OsYxjYEwGxE+MsUyLjTcH70UUjv
M7f/3c+0ZZE8q/G6FzHmjK2qaIhdzRkZTH/pzJoqpxbBtwzPk7U+YBW4tSyuUEt+xIH8OCeMfvXi
TrxQ6ezqpmiipGvnXWID0sNsvFldWJGPOMwb9M/7ANDC9YZ33ugDGOu9v8v4QqLMvpK1N0beP6rq
nxO8tkBLeLakd6aO7J19/TDYEH2U8GUbkNufmQo1k6k97kbEyqQUk6+5KPsiQuvsL/zRVlWHm0T2
P23h016YrMfCyfuHoZPrlhHzZnetQy9wdwvrhDb2grAHLdcD9mjKnRDfkIK4q6ESz0uZPncmhqNs
9qYYrHllmWkRhykFStesD04KOVlbLdVddvknzRHp9Tp8W8slGsy1ORPv/5GE+o5P3re27ndLSxr5
ScLfhNQrus4Y06wjNho4YqOCcFvl2b2Zybrq1eZfhhxG0Oj2ufB2dp3Du/oM9dUYXp3ePGUUjKVJ
eTYK4NgSuZKhk6cesmazSu5Qy6+fiqRQYH3uFGm3gsix3bc0QLRh+RTtAXTQWJxYFGJJOqtdtBlu
GdwSZr4YqMZCY+K/ztLzj4WcDtItj72kM25I5aHIFF4ReVxWXs1WVFNZpZNTcG+uzyXHNKVa9WVG
cr0nWC9SRI0dzLk4erX/a1I4V0FBqX4idED7KTr6jDIxO8nElofF14q/raNDceOEcxc1OPvjFNE3
rtv5gVAQqi0dXRwbLU5zsPBOs4GhL5Wl8Qafnh1Gf9zBysaOTR8yzVVPlZ8+erX6IsJyl7QIBts8
c+MwkMx07Cc+GW+RseSvtRFurX6iVA9UPkI0R+EwVco9qAgFUH7s1dkcc0g0j1zrbWwakzIvc4W2
xZx6cTWIX8OBkbFnVIUEBJZ8r7rcVV5/8oEUY5UkuCJCfW5lhbHbpjkw9P/YEy0XG5Pkp+2cWhV6
IHMISF+Xx6ARJMo3xtkF/4KpZhcb2zk7WE3+lFbqg9CeC6jg62Cja6xbf69YcCaUa/73hqXtd1/U
4rGxsNOuU3Xx6T6knrLbtLDVEcaHXdDLn2GXveIHcH4v9b063pNX3xuXJ3ahaj/fywm99ufqtx8E
nclNWMvlWAjjkKBUwBRzVy82zOgsf7Ga2iMpUAYmieQnQ/Zhku4fTYBnZGnK3Qsn6266Lqaz6XV2
XJqBzRHZ1K9pwok5godGY1XZfFB8SY0xf2t8+kRHFIBhP82bCtGWBeazdXLzQozzn7pZ+104IqGf
FywzJTdU7YB5u3kjI3HfnfPG5ZhV43UM+5Qy64VdLa2b79ianajr+oAbH6JcheNbEiYNZS5+RXmo
i9OkTpaTr7rzmIbqiDckj0JIxoJrAxeKYcDXFB/N0IzHznDfg6XDstKuP9KufhI8nhLHvGO5obpY
tWtt7bykosYu18gCOkTZLAWRNsUB38IpaPMnt1WXwG9e3CC3CdNJvfvZN8VuZjnPK4atjV0bFZlL
RvUSeOuHO48k+Glnn7Ro51rbyA8iFXJr6np8ggkozo4lLl3fhVvSiD5S7ohNbhojFWB30J4yJtzc
tfg12dXXOM/toznnz24OI8AiV0dhIMw3jKe0Urr53umo02tX72Nt6m5H6I+/GzJqD8yar12Kxb7a
amABnwcGlnKKtZGg2bXjoM6OADpXDNif5KlcuMKdB0/XmuKJChkiKi/hho9jjQLaXgLamwcOB2q9
GZkRjwzAKKmznk0EN5u20b9aFI6hbZ6r3AWpD0vYKfuKzeRaDPlrpx0CQauLylDNUZP4VaLrEEnK
6dYiXstX47Dm7g2S+wnear9YzvuM8xgRhLoPclk0BDA0c2V8DkHO9j66b/y1CEzk/FNP1jfDH9QG
k9K5VuZryIVYW4Y6OaNHLXw1obSFQb3Wdc2lGKJoaXuJQgTB3UhV0COlc3I+FiplKHO6pRr3gZq7
7CkPClbvLBD+HGlvan7nE4nZx3v9AoWFS1U/p4ZVzpeag8eM8tKts62i9P5MCpfh7TF0YNhpC0wA
BwLQjeYTYqb8PiEA1JgoPZsT0klD+9JjcGckhOiPCrRC2dbxm6a/GspOwn/jDf6bYoB4Ubjg+0qF
HYnkbfO+Jv1lM9Fp6GphKSMaeb1z7TfBeS57cSlYEW6i68SFElKspmIiAPIvpPT/Qzdwd+j+81KE
WgKdAtthSJrq3y3faWPxzUF0Rm1NzcGm0Fa7bbneHxqdJVBH+TKrqHCT/t+kMdyFcX97YWQYRISQ
fIKHA6XcP//NnRr0iOF3jByzFTh9OoH+cSoG2UVVACCMipO6xahYPNMCvam55BrGVYOv+N5da/jl
C+o2vReyst/L+0k8OWZjwBcOKUA2tNY2WERrMIuu7jlD97Wp7RJRvYAOszaGco1X6kZTxLZCz7f/
7qfKUk3sHlFsCPD+U4AM2aKZX2l/jAYq5t96N6zeNNCyqC0GALEI/92TZWDE//pVzbui729fJmpD
wGJUhYTx/T12rhQrJRHGZFBNo6t86zSd/c2WptPv1DwjmFOWxqXRujk3MfgVC868BHett+dXEbdb
KP7N1fWf9vt/gA4gCeQzYtBx/+YPR/wVjKHd0QeKHfWnTgO62+ZmVYQ0WgUfvfJXL9j+60/h7xfW
P+r1bNSP5KcjsPx7OMRkzcr3E+qoxwrPmn9okjEe2/d/8yJ/v29cD4XEP7rQkUgQZv63y9ed7LWv
fYgQ8yVE27wecR9s9/3m5w99An58R7D7xKFhSlKwoig48NDf/eu3wKv9HdEgPcFA/BQS+c0zGMfT
P99DJbnLiZ+2yT2V+Iyd+DUjFJm1nc3Epsj6ZYZ821bCPc1Zee1q99gNPHqJae4PS9Xdq8NxvJCK
ANZJqAdUQNifaOn544nxmKRjVUb1UDBAtXb5ZFErvTV7nHm2yr4PnQ8fJ51u73i4zqEa1t7b9YAG
7tK+tJV7osj21hXQmKbaeqJ9HBSEOrLCjSfUsZX4SrpiiJKmhnjQAee1jS6B9KDmIfAoY2CJz+4t
3VhCkndlJHHo1i9t336tdn0OdJBh0EgeK2/6rtz55FZ8yu6ivyfj9GH184eh6c+2rVNhN2fBI25b
DPRndKyUsymP0GdkVonwNUU4UKd8RzhMytzbt858NOg8CLXjn/sg+CossVsHRZhcCiq13qNEdFW8
mFlNJ7O3W/Jp3/vBqbaDLSz4NgyNHyDSL9ngfeYyeZjK9LBM9nN+5300hnHX6z9qk+HQVt/5VF5b
PVJTagQ7yrT2aLVOtXDfmdDYmtPHrF5IsuP/LFL0Lt34XSP0BquGWurkLnXE3s3EF7lrZ4s2Pw5J
/RuX+CsPS0D0Yd1P+XRK0HVF3J1b0SbfGqJ9NkFHckHWQ3T7zzCH726ZRbRavK1hexpr4nA9A8EG
7Wc7H/0JotlNkZTHVllb3YUfzeyCvnNIFfLRWgpcEPl9Nj6Uetrlif6sJ7yuo90+2/n0UsHIytqO
jd78ITz/cDfVl1Qq8BnCmfbVa5aapxqiF4apj1bAd57RQdvu0rVhlymaDy8HzEkLkAePMQ3bW/bC
QPltGnq5BZGTUWVwFWHAM7HWgihMw3Wwm9eUJOMdNVr9Jk9U9dW0tr9ThvlATNt+tSBvMRK3Bhqf
2jYwg4v8wVn90xwSLpnUfMck7a+xBKegSn0PkE1dVTnsOxxoKGyRFNj9kxjt4RHPK5PvUDzaQX9m
Eb4KSSydB2G4ExRvF153ZjU9hSv32bj4xa5DubMx9ervyc8nFDu18gPCjOVatt0DWtV9kozA5A4G
vo0xFYdKs2FSJIudg4o4hDzfHNCxoyNHHLpN/wfeHo5twPFSDT9ah5KQVSzo+Op6OI7cbXHe5h9D
OLx6dUKO2+LNELz+zvDXPc+DIVoW8hMyHhpN3T6IxoMQKa98rtumRbmceVSZe+uMxWzB1SHb2SMx
gbnPsBY0PYuKnSq/+D2hr+1qvS0zZrplGV+JXCj4nxM4Q91+DzpOJAnM9qCmMIlaxsSN2w3Vthom
VMnmMJ77Wf5JLPfUjNTaNJQXxNJEwOsr5xJm4fPUj99FPz3DE0Vpj9SIwO4i8u27Xoe7nUXceXeU
IU9CZpTbNRNYhBtZdYidcokxgr6i34kp7fW3frtiHuHde9q9Gp5+dOf0oy8tAlnlXlnzwazdfZcw
SfcYoRKwxrVdHvPRvCYh7hGuFNXmn203nCjUji2C6DX4hKCougvwxSzldVzyn1DOpO0ah7xybrNn
RCpYzz2BE4QrVDsjbPcyMD/G9dPEkjTCOp7CYnDU3qkrkX3vlaH3w4SozLdZDyZFp3YzihitTdfx
B6e8uVzGox/uzdr77YkppDweVzxJSJh28iJfj4nb2Nilx058+g0lYNDuU+Sponmp/Nx9HqdCAQnz
oYc8G9HanU2hmyc55N2jIfIZgznEquzLN4fdkIt/Kd9CPyOXm3bvqLGs4tUMS4m1M/g1CPO4apEA
oxAcRJqNGD0XLFDP7taz82E6rmWSxJMabsSCBJE528afeQUkOWUkgSJAr8Df5sCgZppNAV0OKAM2
fjfVwQZl+HrpcuOba2nzmZj/nqbU3P825mKMC1RLUVVN1q0pqOGLLP7Ic4D8JELeOPxEtyBPBB4s
QJGGjw89LZOo8RdrmwbDdVqqZi+JM0CVdIb6dCIxJER1ButKUynbFR75S661jKdKPARTcBuQk0QJ
69GWVK4+yhLO93QsTk2K0o9ZwAT9YL7MSvU29Pa7nFEEIe4rN65PBgVNApQjBPKxn6enRQ8PztKI
EWPt0H5Zy/DLJm9wbyaokbQUgMC1TEC3qNYYPkJDtzRrEuXws0KiX9MeDuap12HdLBTdG1PXnXRO
KhZUHOv5c22uOVBHXeVXsCrntwnrQLpIL7O4kI6pN73XuCCK93b38+IMhY3SaRmJKA/sitSa5EqI
mCOOPFozZDBdaNbbnlKgigiGZM6jNHHmH3nmfI1YIupDSDLG4xDW424OsgZtQ53sUgFgsS3oYe93
uTH3xGyQr34BP/GQd63uZs3tp6Wb1K6l8lai5uzaPuZezmNC+MFOq8Bqr8sKTZ6iwnusR5NiKBnQ
OIZtxQArb4Of/VjjgtJV90w9TnJM8+LBTRhmbGN+DDKdi6PGAUaAwDyHz5r54nUQqTopq1rHKBzy
+qkcFy7kwtzO4FbboEtKcprFsOkU/s0+uy169veBaN9I37zMgS02JF0nW8to8riYFzfSS7cPMkGY
Si6m75mrntH2tegKeADmevKepCQSs9d++C6GDJWpnSfOn3va/etaK2eJF3tFJFNcayuJwsKn70ka
sSrQ97UyeJPtvV+FyzHyVdNFUs3FIbQaupfV0FYvjCIVCqk1OCJtqZ7Dusm+Gcu4LK9h66DkDFBJ
UHA2X6ZcOt8x7Un0kEays2onjUOQrn1ThGS02ArhhZXMN3hwd1+u4XRwwrEcDq6z2HuWU1kAB2oe
6JjUcszYSXLQpLzh/wYjnVP90NDx/g4v5m3ndXzB7LSe1SCAIIwkAR+BgX/luX9V/iRP2KK6bNMy
4EUKyYezo6Kn2AfYSirbOJdu98lH8zFn4WMxEqemVkwg3b5Y5z0yBfy3/lTgyL7rSW1T+YccdvO3
drPmIUnXXeGTNsLMY8xHNapkn3Jd3k9PvTo7G5XyebZ4iBIblW5WGLEzHJHcZD1F7XmBZMrBQncM
AvcpKfHci7XyIum73a31l32Q5P1T42Lkw5h58HVIsBMWUygRA1a8as/jtF64Q5aIiC8VCzkBaavy
k9O/PozGFC+ZDHZ5W34OKV/OEFbuVlrTra875CHmnRHwN+k0/k4999mjXI/VBe1vUzxMFlIFEO9b
GYRfaLPXraDdfgGb2Wp3wCy6qgVqyUT7WWyVDfQrSi5AkU4Xo8GkXUzhqRAEkohsuMgguKUlopK1
Lw+ODvF/63k/O7mO5xRKDy6D0zBXh7TJu40Y1/VbYCbfnJRkKWi7ERfr9FpR4RTbbsu52yC0gnZg
hjBZ9zd9j3p4YggrN/eJkiaA9dBCwhhEIJhT3Eln5bMO3fw2klkDl2OjcO0mrOtucFNVYl/8UTh7
oV3jHbhyOCGBjZym9jedFVbxIJlfN/CT7LGyIhEJeFhG/qpc/8ingHrJkUvUN/5hmoM1qlBbfVGD
lOkUX/rwK8fZsxdgBtehsZ+qypkfMWvZL8aEaUjOwY0eo3rnEun1w5v6i54xwy9htp9ssT5JEky2
KZlJhD69DW6+IEREwUuhwNVHsRE1piRLBv1cqsB/00n9CLyhJ4Ka8DAOOL+/tuOi/zSlpCFXzx9F
of1TETQ8kA393pQJy8Ja5g91yn2UGHI5ELcrd1ItXZT0jKxTCs+FAK3YOkkb7Gp7RImh09uCwS8C
EHtsjbb61Xf1/GRZVJSYfhfja+KjStrj6sp9yTOPKRsauh52TSHe1sZ/arXi4+529/h8L11M8N8e
wcxkds95v0bNUMW9gRBkkyTZsJ/FGPwcCAMGxUxCprn7UJIu3jGrdJFvXU69PKo8J32xbV29LI47
vXl6QLeVgsOPN+21bbnphkYgLsHltjaM8+MCVnj3J4Kk86CHJ+WwtKbk0ZyQNelwz3zdHVY7f4K+
3GRtf/VWeZ1VEZeiex4duGqwlT1u3HGnfCgV1Yd/VBl0JGY1GIAnoaNpvlteMuOsSCveLQRVIT3u
RERgWLXriyYhug6RbbZacZdO9T6liPGACDfi0fKpTSyJpWFdWrRz5thSqqm/oDKcmAciyk/fiQOP
83oCnNx4hB1txCSxJ8zqRiLgeey5AlpdvFRN+2DDdNZ4llHxT6jJXZoKOng0P1WPSM7UDcX5OfRV
+exUqL/v8YQq8aujltOt8tJ+c1+9JFSE3IwUREZ1Z3zPl4GnZIovUhtY/ZPG3CrL+pSV9c0VifsM
885A5QzTh28u1sbPFabNpkz5luvvhJG5m2kZPlqBeh2Cwjnm+foqlrB9CtOMQd+xg3hykW0PS5Ps
uH2Obh+Sj2Cl3Q6LJB2zSSbhXmdjC9hnPmLKmKMiy96NlnEx1A1UEUWJNr0M8egyY0/jhYOP/ApX
IjBoEu9sedreWXDhG4L2ntI+fE4EH7v0/ygLNZ1fhE/+jFIvly6zUDsiLRWs6G7zSHuwta8CqPjK
mNC6D7dsDc+u19ZHYsSYx0IWogLpHAEayGsLnRYn7t0GYcMQ/iao6IbD4HNcSYNzzebT7r2zrAt1
K1uwAe2/DRzBrBT2UcFCHytEXGYDvWRSx8rNq97kYnXYKvzk2QmKWwnPdLlH3wMiT21kT+ODFqO7
Tylj20xgmYRNhisy/0mBd2fdafE4IJ2lWzmV8Qr0qqkO6WgtZKmmL7AbGPYHcHiGkF3SeUO6MwpB
q4p7HIWu34nBIfKlaHW0CJu/F225ymAyO3Seg6FfBkksVpD2j1XVB6+aCDLYxjXdosvI464yUFWi
1uIb7t/mfpwPI/Hxp5AYrk3bL81BuRglsyZB8pv/dNZm/tVOTouSzw1Pc7n+NIgnPoXtElVZ8SGl
Awzkdx+1rW6r0TXxkHri6NdTFZcTCRV12b2iuvmd5FiCV56xMULMTzcnsZEMJZMcEuOxzyY/DooZ
Sq+ng63LTxl10RtrTm9V3hRRUPI1DUJgO/Ie/WXW0R15sBz9EszjlU8o32qvPlDDfOhH+J7M9Uhy
INPTTTAySR7HoL9X2ldbJuwuvIKWYhxe1WZ1gm/LaP6Bb0RE27ZHw3Jumamdg1Xm7xUJvHv2XxHn
IwlQae010exa3n6aqtuSFrAu1RrQ40KGCDEyPjOo/Nn1QNf0Hwt6RsRj7zg34GIZNV157WVH5gCd
dBtXuD9dv+AlfCc7kp5FvljXPZfaDiIkQ9WWuNBzU+t9WdEWkTEBnrIJi2pVNdZ+4Ee0V7yPFjdn
OvkPLbfqpermF7we80YGbO1j3z1as8M7oROLusXum5TGtyX0b2k9b+a8xZ/hWCRMu4LiLMd6Nd38
Onbc0MKonqC9f7gDs1DoFufOnpe7ZWLZKCoczHmYUT/TFckNQ1qHO5v3YJdfqcOdk7tim5V2x9XD
iFjLu6w5t6EwdDjfBaKsObSMIsklwIQHcrwg2OffQ3Jf+Dd07ctDv3TfMlm9rD7yCFmI115X31sn
O/ApuhvD5T8s1W3umneG32Mo2XDZPYAT1Ux8CzIOrhHyuSXpCkRkQGiT3R67snvRk/pWLcA8opdP
RY7kue3UuZDpxTYm9N9a0X2JyyszxluSmGcSSS94zp6bghwR1btvTl8PkRJZjXun/t4YLkhrdS3W
7JvvQF91ud45uLLnhFyeYP5WFAYhP4iycrt+91RVvBmUV5DWYOwyPpgHIHvax7q6RTFNJlI6FA/z
SGKOCczIN+4UR8N1vuTcFVGGstcemls++ryufncZUPuiZMWoCwPPcRtZkgQnFN5gaCBKs7uHNr96
KfqHsUc+QyQLQ8+nVu1hwRW26Yuu3U1VqPmvgLNtZ7zoLnuT2fqbm9s5O21VbKGCqjhNZFz2bQJC
FjyVlX7xuXJDE655wmi3C/RwMMfi6lFXj3BJJRt3FuyBMFbMX/D5LPa7jMxBFsOcjWi1mViC2+LU
6HvXqt3BmMb14JXvYUEYkrQrDAw8gpwFipHUGS+2vVrGiwi4nJoCy1T/gHhP71lzdx1ReFtsX9m2
mfVNevg9qt59BEJ4Jl/vXYZo+YjVQs6fbocm3K4efoUZfK8lggOlPBAdldCMzl54aCsUFxP1yz/c
WX1VWeju2bBWnoqziJw1BZKpbIuogaxxh9PEo3hr2XPJqG/cEPqCqt8DLkWSXBe3elgM/QDvdEkl
8JStxhqF1Bw8++7ybZonFdvV+FGXBsGJbFqGl5BZUhaIpzkIEfgfimTEOlgH5NuuBC4Vo/cZjER9
kd7obuukS+JgnJ5M10Wl7v8v0s5sN3Iky7a/0uh3NoyTkQRuv/god81jSPFChBQKzqPROH19L0Ym
boeUaqnrXqCqkFmhEN05GI+ds/faqK9cQovX6BWOWTA8iCq6q3BxrIKmOCPCJdkkIrvDrx5yQ5Qn
eSHJSk9Dd830lbbocB6J5qIe/Is6tE9FZdibOE9yRHn9S6dYAmKd38al2OcOw7i59ymYmv4wOACg
cNfvVMwMuA+Vs8orVW7mSjx0Dm919MFU7FYCumFqaJVbEAqHxFtBTTI2Uc2OApkhVhnmvCMdGhGo
k9FAa4IK5Nqaq3GbM0E6F3Z5OzWDy8sy8k8ikw0B0NSZU2W529AfeaZy8EzOD5zP3SPiffZkWOhI
T7mKghj8jirFDVkVtLMywLzHaQx/9i3iB6uZi+exMI1ztOXYzkQAsjU8RYkHMkKW040ZzrSxA31a
LXTGnj35elQiOI3hPuzL2qjXQ5tcqhQceo0ifM03NbaTp+9USCshz7WBjrA2dyA71wxZ68uQuxWD
npSbSXk9JaePok/FRv2AUlbdybBSV1MuwqvBMKtt3ZZ6PAtBeLIgZNqmztLDauy8LD6NBC9LVs59
R0OUfXm/S4KEtYcyrmqeXQkhy2aafGYTZY743XZWzD3nYuP1bXs2tfENwu7FuIkDMfWnk372wxNK
Prb54rEcwxdlVPLQuO793CA4RY3VrEw//5kV0NJiQL6rTA5PMyxrYD3yCmYRwbCWfkDW8C0JJA4j
CgigNssjU9fJlpHZzyKqza2pm8taUowIB7cNA/lobxI5venUSCtwsr7nkWnwtPL1ZdedDPGIGj6x
D4IR+lba1muQmem6t0x22HF+avQz67eP7EqgFIFh1nzD6UDR51VbEfmnkw3SCd/AvcMefofkcNtk
c7llUog60qRi19aY7pvfEhf6YipEgEwKNbsI47wk2Go3y55NaI82Jg/MQxFzpTKPxdFOky0+RShP
M/VcCwxwo4WDbtBzn3UcXjiAgdc0ZL0Nmin3ojO7+hwj98CJmdqVcmPOmXms/Sa+MGiDkV7R0uG2
FxsmsT0Z1ja35d2AGA/XV6RQa9TNZTOU9ySfAKQb8txIN3y2PNu1c6Pot0ZQpKQksmRtdpAIoDIn
RbltFTrllQlyueOsBogMZ9DsR+V65joyCfALlw52bCp2rBmIVqvGWYO3DfZTtZ2bFvFeztyjk/ZV
UzOxYsE59KW3q2MKcLsPIX6VoJBXfeIWO7umBjLpqPQmW1uPDeFGG9OWWMcj48dvvSGfi1pzu3pV
s/ht760GGogf3AJnvsyje/oPlxhk84sJke1GT5D4WONhegTOyViacLEGgzI2dqrly2RxCyuGMjA1
Q5pPhoUGtzl0QU03o3hyw2BPK5x2k5ufl/jmV3niuSsPy1Axo1ILwhHB97DHGHLX2uxTstl6Mob+
IRjK816yqZBsk2hYwGxeT5yvDjlU9C2M+8d+mNnG0XofC1/szDm4J/TkFsfZyqv1tKH1TvcWglPJ
0xlTTkbqexH34NEc2E7h4JWbzlm4MP4EoKd6QKyy7fryMKXhue7Fy2hbN+1ontU2cFxjVuEmmGDP
5nZ/UaIvCrx5Mzj2VtcAXUC13uSFardZh7qST/wLseyFSGO1z8P+OsPcsS5lJjZzMeYcMt82gX0S
zf5p2CJOc1Oqsyzrf9gF4JK4NwmJKQ9hAxHOG2k81f2VHX8vbPA29GaOYF62PkwrPtk35s13oXod
8O4Z7JliA4hc+0LaAm+twJrWRhKfVJ7zCAHjpvIahm6L27IpTiOap8pSRzaUJ3psv5vzvK1A2NUz
Xn/VMXT1b3STxiuv684ziXccSM9IZ4C75sCWZe/WyXdvVjWurKmE2OiddO7iBx0PkLRgFMfxPoi9
23lE96Ss6rQLp3LXIL9i9zijjUjS1xzQZO0Wv4xmvgoxCFKPg0HOT806WtrY9kMkcnSlXqhRkcGB
uZwNlCNeZg5nvicR77oUe4413KfFdE391a2s2Nyx2TgNinzjNHQ5hVdVcpcO0ufE0PVdZ2LG2Z/o
c7ObaK8VfQ/HUbIh0Lq5caM6vGWNYjqdDUm2xqx9zOqWyXyHvDqx62LjpAZtfuw7m9LwdL7NjU7+
UrkV3QdRG+2yGftca3U4LrUohgPIn/XsVvbWmsp7K5ln9LJEEFiMe1uNLmIQXr2xi7TflDBTNxbQ
mn0vscgtu/fEhw8Ec/sljIbmtippkK50LMO1DYSAhpOJaa6f3S2+Ab5uSmyLjOdD1/YIvglwxIWK
RGVcexENGXhr/d52xHcapUClKd593q2Xs2ezRNTYzKjpXlTuBZe+XT/ODtMcESYXXaxgExudQpqG
f0t0ehvFjrhJIsvd2JM8m5EZoIIAXIXYxsF0aNfYD5NGErYYFzx5GJREhvzZxqdo1Ym/KSXC9EAh
UxvdGuZRbUpKkWCPNHovxrnfetaMoTt0X1o2Sxd95Nx5YXwdehRx7fxCE9PdmhUUyNkBoiLjiMbf
sv2xveinRsa+MZQXHaYYW0AaPRAvesgDDJG1exxq7OVutSyTAvotoIM5U6fWKPJ9zvq0Qkuf4CFv
502QBy/UJhhAVEKzSPg/gVyHzynwCPr2VrOrGxtDYdMYCVI6SXjxZJf0+nx17eQTH4GEp9Mhi09y
AZObQdUZ5gfMqOihCbJqmOjL7CTucJhUbAbhGPuPhmHcz7K+FJM3ANtjyldouPmtdNeYSE1Olrf1
Fjcs/i+1qoes3bgWO4w5uKZK2DBZAUsV27dFHqCYHnuog+W3qFQvDe7JyKwYDXpnCyMjxKi9NrHg
5k53pSttgWf0jJ3K9RbLeLqm8a7Ja8Fk50OgWlGHYufF5UHWK+xav+CV7hDWYQzYbcud2YXjFtc6
tdcczDvV6MPk2+D0nAH2TdMcWojdfF/IGX16NBz7WwEOfaOMQOwSFV3Ntu7PjSl9apPuvlpcyp3y
seMv5uVYu9OqdrsbWBO7II+rdY53EgddxpMinF1L5h3RzDQz4sUiPYfoDXTfnApTP87pzK3Gr6mA
M8Cb8E1iqQenwG8Jl+I07YxdDUp+hWw1vIXmh4W3nR8R0+g1NfdVmpu7IZMhqh5n/Cm08W1Smk+M
oZcqUMvVFNoee8Mk3nM2WjII/PRxdMRr3NrdrdOXGBlKxaKc4cGdYAABnKe2h+mxFnVx6qZIm+3C
CNZQ+6+SOLJvLDwA3SpTLm8bxtfrFs0+NNckAKNVP6A8P3PnpQpR1N2V/6AKGOV1y3Y1CzKm6A1v
xoYOBjOnSW9odx7yKrYQezVHib/8MCVUKlpnd95gXWeLxz/BMLjXnUDNMmQ0StAWLXp3XcIWESoG
gqH7WqBlM0zH2qPGtHq85qqPTrn2c7BLag9Fs2+2yru04wYjyzBFUbgaGnOaTnvHi+iukuvhnubx
0u0SOtMbG8X7tM7I0bMurRyb//kkKw5VziOuGSNy+nXdaJHcjRYNyu2Y4T45Mu0PvK3plt06ASRj
89DYzMgz7FAxgGM9/fAsb6q2XWXWcmtKdk1bd+ihlOhJ6u3sR1V22WdG8dprahujqVm+G1IAvLPE
9Sa19VyKO4w2GQ+kCigz2Eal6atMxhRK6chTjrcbbdGmMxOtX4tc8dInYcc9mUxnbr+1tFtzBoIP
NEc5+5Hulv+NOtSPoEiyif4z2WJg3E3DPhmLAGQOvb+fjrYtpjgplXmlGP+GfVUQ+xP7fXtkMLQ4
2KEtPEVtyecaZU+UdITW/bkxu3R6Gay+919GxCcP8RCKZAutOOZjkXB3MkcUqTf9YFbOxiI48dzG
sT+tweRX+xGrxXQudJA7G59yvdzLIbKbLYpge0H+NEg2fPZL2dps80zcYvbv9lbo6XbX69hPT3h7
jpz3WQzhLmvl5F0FPiz502wWvn6i6kuqtUJkWa3DnKVzNQT+YDymKiHTB9sQe9c466Sg2RDThDPU
XNlUz8yENwkK+62DbixDsVGHVGetPePezpH0h2ow7xwvDJItBg9z3vd5aXTNqlc6Oa+lZ8SHQONm
plecVMVPejLxuI/pzaAySqWmxI0HXdt0Y7OyD4+M1km0GPOhaS9dfFPFrTIIPEDBAh33uiqYTB+V
g+p+AwbHco6REybWOcgXZdIbYeAR1imNkay1Ie4akxjd7WgO/QtdrHKg5PJrcR4TZgGqQ2QpfWuR
WeLGlJP72EXtsHBiNYoFWzEAvrZaIy8R05Ej4UeyZSAaKxM5RWNa0JBRJh+FVvGC982nkC2eriu9
8p0eVNPKYq9hXZoo2vsbmc/SOVFRwpVhXIziVNd+5Z2R1YBGBElsu+ZUYos2xnrqNwYKOJ8ZV54a
l0lJ7X6WWZ7kd7XedFqJcrYOriEr72KWOS8RlnUUyoFZwRjJ4BDVa9ErmqtGjBpglVQhywcywvjW
yWbaMCKT9X3ZRrHLyCyfq/NG1P5pir7npzHVmvemG1UnDBaGMxT756nFABI2goHqpDf67rqoC1IL
qrGsmSe6U3c/G5VDuZAhaKPVZyDoj9SMFYPe9bGvix5jXBilOzBNOWPQZWwJgIWXYk7neTXGHbNZ
9BElBZEbpQmIaGkWzyhGzOeEaAgqFGIRkGNSW4EnsjvXeajdXrQ7dmpBfW5luLAx2/R5i1SfswOK
Vk1LG7L+ZZdqLvdlgth6PZCX2REOE/b2wVcSNLCLk4H4Ug+PRzyAel5FytfpAVUpG/jUKnKUfSmI
h5PaT3A2aGmMN66M77JkRJw7WoMxDSsrHKz6WMpi+BVx3OyipG1Cuy3O2be0DuEIbIsZV+HOdO4U
/Q4Sj1TmdlurnowZc0QCKYM2ZvzijY0PSjzlzaJL0/9RZHl9NfaBunIdg65OTN6PsfSw6DGN0XTv
pSOPcqCyzrocUz7OmkFXfnDTgQDhFK7mS2VZCL/bUefWeY/U78QBxuWuZyk9DHBu0R0pGzImMkqw
eIoxyo6A+DIiUTwbARfFs6HgEgXMX53E4vwiIGHpNNFV4XP4LT2XCYr4qTDRKagyZPbRLsryKRw1
KPqhucDbzBLJaOW+6xSuF9tScquqJmtOksnksgT1uFxcvzPuAHihTk5t2z4J7SI+62j6XlUCC5TD
NgE2OSKEZtd5hXlnTYHu+bAiwaZi5AcVDtOtjivzipYGDfO6oVu5bkVZbPw8qaNDZdo8mj1dQIdO
FW22vdQlK1tTRP0lwqzqEbEtSwidJZXRtXAUMBoxx91mHiLWR/ZRYU364mS/4j4hJslu8Ql2SWYC
cQgnI6BFgZxbJ4zz6PuU7a4WsjprE0BxqyCYqkNhyv5R9j5aciIKeQ+1I83lqqp44VY+12kEvPC9
lVVarKVT+BW7EdcdVrjy1Hk8SfGMzonqvzYqehhOHF2ir+GvOawSuF1GcsdXJfUxAOqwF78KdMfr
AP6mWIdgLnjjp4kPZXymp7lleRnbXVJiHyNqx2IPleugl9saDlh6FH5hICHhaQBUp4wf+Zz2Tyod
kfL6w3iF1dn3N1T6+QMjw3zaDqZC7SkM5KLMeSPnItNLKpEpRifc1ISi/xKq7i76AMsYBXCNJkrx
4rTNCRjMkBb+U1+N9R0SKH2egFR7bhtuhDU2Ae6lwsoxqyaRkrfwoxF8IgDExudM/o9wTpxHFHb8
bGlRQVz57LfiDWm+GZOX0IhvgrauECMoL78LY3XmdGQebtmLU62rbrwruyl+DFRDt0t4hYPShMyj
8ocSFtEwhhDPLiAeoPW6eE6k2dC2c7FtG8QsM0yZa7o/uS5umJ6gthNGbW9QNgmSfWqHsEfdyl9J
XVNITYKqBAeytaMLlz8gTY3xIblxxJWZkeYUghCjDZFD7q3OG2WcOIxaLujCgNYY6oZvZMfDDfvd
uy53LRYraFpUn+6U3k1tWL7qPv+hwRZuJZ24eTv3N5T90ZXF2+jaZ26YnaZeizh8JElpJeMAI24r
23XDZBSFyeLUBdB71cSVPrOrKgA/4qUeQiqju5iTHKL5EJvxSxIFIboRR1X3SZ6wwZzR9gDSkxkG
4B6HrTDn9hqZhP+Trx1dE5KEwKiLKuPMrZW4b7WXvFQoTgxsdZB/dz1jYcZ8dKUdYqcqfUh82uZU
A0ayiyN6u8gJBbc2uHFeaZa9eHLzdpIFKpa5vUjZVsBhRAc97nPaGzxQv00Ts6972FQ2OCzHLMwr
S87cl1R73PfmOMEg116Rrm0/Z+QwqSCyjkZXur8Y0BuXsKZSmvqip/39++/BfWF4i92o2aCmmE9R
dwXfddKZL2LGkkYYV1DfxLGGbiM7u6WJgubokBmCNSMZC1aYvLS5jUNUons7tJHbKA9Bv0rhb60q
3tBojlx+TCzPUx6VFXpMa3IPlmC6P6ie5iF6R3RXDZuZKASzRqZBBHQnoVeA6r0ywZOWaZo9Awvs
Nq6Zuqeikay6vZMH0yqmMXYsG8OnakWx9TJOva12nXbzknwFu3hlexGeVziPN14yArgDIAjhqNFr
ygZGgd5My3E1iszHGkOoERtxambS/Jwy3ReB1YPFwZxbbvFl5s9Dye59w1wBc88UKm9nVnjRtwFN
718IlS0Jq82UDwMPMkuZmTfDvjQ9p16zUYjHW2V5FiM8u2zRkzZ4RIJB9NbP7vfJ6ro5nh/opuQP
PMAuYkS2IhE0ym6k+RrijCpnU/PupH6WrV9iUsw5I51Jc4t/9MNztOLGRgxQ68sgGK9akUzg89BF
40Lgs4EZyIoKc1eRRmVwL/0o2uMyd26tisHpqEf3IZbkUEOazgqxStnRPTrmWGJsdHyUS7KLr2M1
zhcorKxrAp+idiO6clGs4x5NriU62XDluIKYmMCIKJHaKY6vPR2Y9tHuinmnm7Z+zJkZPcSBh60g
ae/bCpUywMvspzmT4gLyKnmmwyvPmQFQsScCzSrWrdbib0usug1+ehJ0YCrQKxM9t0s55Tw/cJ/4
8apiIriCpqdvzIJoz7qFgMuU88WE/KHXIjIDfxv1UDceKgtGzRbTBhc0J+Idg1nbWc6JCGKj3f71
9h8SjdYaSyaPVoLAfVM703g16ziuCQBrucN7+iz9qRNxl4K/hpS19X6bz4LlVXNeKkPZu4I7hdy0
MqbN/PsX0Anniahw5yI5SCs1XskmouSyg2XnJjXIsyMJxfw/BP3y4GdZwH2Jcd4U61FWsdGt0WWJ
52y5V1DZY3F0hZh2kHZS61x6sC/PO1IUw91sOu6pq7tAYpXpOUFZ2PBLsH3yghq6acxO7DZvgi0E
ERdZxqzZGVvd0GcndTzy83+tAgxlQnn0IQlEbJCyZlyjYc3we/5ewLAZeJNLJ6pP/HXYDSjmdOyE
tEjyBN9ejEQWQUxVcUjpudk88NAxwtFrv9SVI07QcKKnR69gdIjQBjpr2XF2M/YSPfI6gS1QFrC2
cf/S3V/7vwtCEgALcV90JLae0iKwiyv0aUG67ohCxt3gc3V3kes5Adklsmv3plz0kAMP6n4mRozU
jpnnAqVznj0YRQJfkt6vZJiLuoe7Gp3ma9DyPgUrZUIl130nPTBuFFKrqQlnsS4heol1IhOu5CTA
p50RN2mmJzrn2KvWyMp4YxhV+417SNLYrEYSWcZ81HSmQtIrV7aklUQmUxDddqoNKWa6LjrWSZlg
jZBK4LNOyKI/NJYFzU+56KIJnihdgonMBC/6CmGg1d277ED8LWURTj7dSJRSnrGU76nX5w9/XcOW
RrwC2hVl+qQvMwHClZ+uCFipghemlL29pxPETFjYCqRN4uaaVcXv/LWIBYFOkx4xBuVx6Pq71AYO
NQj869fsF0JvL8dEYE4YiuLFljQ5WfOnCYLpPNFydYdO3EXEdzS3I+qc8MjOntvPaUfmMIiisgdl
B9zyCZ2XclN4WYhqKB2sS3QWYc4+MV7SeFh4FRPCDB9/oEkGOFGjaX+nyvcfsybcpr6BhirBXrOo
eY0oujFq7r0BcFaUWCOvkPyiJ+ZKmzbbHloRq4AsrZsoZYqN06xDrdT9strgCfsgK6Lr8rLedWL8
9tu29y9Fut1VBf/5P8vfeanqqU2iuPsNHP/vf/vfIbOBTF/8KF7V+1/15jeTGvH3p9v86H68+Zct
0M9uutav7XTzqnT+16eIXqvlJ/+3f/hvr79/y91Uv/7nv79UuuyW3xYhAX3DpAJk/T9TrFavRKm+
ZVjx838hrAzf+w9iKohrC8jM+CsY429aNn35/7AsuOeBcMCvMdr/vwwr0+cvOR5px/TBbHdhuv8b
uvMu/s9/N2FY+R74eEx1wWJ7/lcQVm/tpqC2A34BsyxMoPwuhJRvPZjaQnctbaH2HR0gP/Y3bDeO
UTN/4fZ86zf9+zAmJC5iwHG4mu+snkTuBgEPk9prwzitOrw+03No/7TH+GrJi/vj3F/95Rh+A5N/
y//++2iu4Eiujzc9eHe0jK9khtZCnmm9C8By2L6a4TExvHbtFZQ0rcN4NROQZSaUpn5McJXx3QyL
29KjGTbHh7G9cWScQRNRzyII7jplPHzxGd+a5v/+jLicTRfCDuQc7pc/TfPmwGB0DEa1D4MlSRUy
sV3b/opZEm2B3LiNzeaOBtaJS/xRnVmUcqAEmVKOwCiDM7YolK/kPdUu/Y+4YddsjMUXF816a9D9
6zNyj5kebmScuu47/3PsuNWcyUbtbQ8uYohwDmfADnp4ugIzyjgCozDiCL+m5CF+/JzZVreyGw+A
SHHSMn9YC0M/xW3znYrzdka0U1UwAT0RWtvPT+dHV5yomsWTL2xobO/CYgwXVFzucTYj0pD2NVLU
bZJAf7YRFWVVQE9FmihnWib68yC+sGwvl+q/fet/nybJHl16jvQs+Q43L7RfyyysmVa3yZ75HM+R
8fT593v/mFL4mIJGgutLW5rE3ry9W3BRJ05sp2pPR/hUT+qEQKe9CYTq88P8Dnf486v8Po4N0YHY
HSRCC9j/z7tSdtSbKXhnxonta1T69TntIPrrdl5u3MLL9xmTpU1CrbqZk4gRXtrefP4RFm7fm7O5
fAQmRoLlTyzhAsuf/0GTIPPXQxBitPuMjvxZlqTDtgVu/OwPE7UhSVTGMeqG6VtSk6yGcc98Ymvm
gGXV/hkTkTpeS/QWr32dZ/U2ILt47RaM1edJDiemy6/aSddQ38c2PA+b4KJuyERxS48KGaolcy/c
LI65EmCtV1lfm3vGVehJDTarUUQofeQxCyFxj43tfcVge9Wl0VkgLAQJmXtmiLYnzAvCU2iO0Z3T
URyNfopF2dG4HENSCUnJQXWP3NHN0hTtFU50JWK81ka+JWUb3Cuy2oH6n/4fQzz0t98AZ2T4LqOS
lLTx2SmwwpgohcEXGVvZn9jWYGGU6IIzQNJfPFj2WygDdxyXw3VYuB0Psgfvi7eXoyq0T8mt2n3e
hPHWShEmaWi4TFXnG49VC1j9TRcHyR77CbLnuo713qNWOsSNLV7ptD1obQ+Xg7YxRnJno0EsvL0q
6PigbUJC20fnqndXjP9ZkPnKxrex5Q/rFi8tLfzoe5QiJk1SfcJLxN0wayELU/i/Pr/tPnrAaGLY
JrQHwdValsI/7ropYgQxq7xlAVHGfR4l3Xk0q7tG56+fH+j9uv/7fPLqtoXFf3Fyvj3QQCsCiye1
fC3y7IQ2tMEOYsyNaaUFqxY5VN22V/lTyn3wBc7io+8oLduB6+HbHo/320MLu2pJV6lbgser7LVR
/nksR/MpxMPyxZHev+75kmSMCXJAWFftfxwpnJXboQCs9xh0rlyNS6LOHRKo1N6ZnaskrH/+yyeV
fYaN3ssSSzju8s3/uHqm0YflkIl2L6DEb5XtHc1xBhlHY4FR3LmTmesOaNLnB/3gdHJQj+QPk2Ae
rubbg9LgTXO64u2+iEiKD2R65gwxkQbOWH5xpI+WZWkRjsOy6JoWT8nbQzFS8RFgN+3e8urXaMp+
2N4w42wk6iFoIzYo42HQ3a9GqBIpdfby//BFbShrTkCDx3p/y8rG77024L5pbew7rnsuF0NuM37x
LT+4aaRF0JugSoZg5rz7koGmDxSGZbvHjN/vwIU+JC251VMN0yE372oTRvbnX8xcfuW71520PJd3
tgRtJd33942JNnBsDWJ8u8D9JqOcxr06xEnA6jvlN9PEpNawZX1gxmttfatNn3BybYdOVjtXDvOB
YAl58cWHel918fBIK7DYKbgWTY7395XURu1DNeFig/VAFh1ghJh+1EhqRrKQvRkXhyP0FanSQKk7
X31R9X14GaD/OBbYCc+X1tt7bWEToNrEXOsO6U0XDPuwmM4sWV4A2nxmkBBtPv++H10D2/NhDbGp
YZP07jGapAGm28XdB0/vSLzNtybtv7jOH30lYqV4ebHVssz3BVokU52H8wDJvI2dnYNOcW2BxdgN
5vQYiehUG18c0Fzeiu9vrD+O+Bt988eCRGt1QYRPHLFC5I5+p79E2EX6fNn/gMxgwQT06MwidXY3
3qBOXEo5xjFPvbIYZNcnQeoS6uypH31hIb43Cn4eHGbqJa+fn/2PFjGwdLzZF/OW7b8rnCcFdKrs
Nd5KI33wcrzWdnPhpvH1/99h3t1UGWQwKREX7aVqxMbosnWU060NBVz9z4/0Qfko//xC726nKm+D
ZKY/tUct+IJlZ1v0xmWu5QMo8K+u8kdP6u/3nOe6QWD+Xrb/uMqDh1sRl2OzT+0KkIpzlmkk9m1m
XijfPRd+fjCy/EQkTrVnaH7z+Rf96LkBCC0RjTugwt7Tk4YxSQZRc4sVjI+3pfT7Z1WM9RekqK+O
svz5H1+x6pLRiqnM9pPfr+kVbLGbfrHp+KAi8kF7A7ti4Wfz9u7eGIOwCYlhJBlB4z2shqdgnG8w
rF55cXgrEJRs3CD6qkL58JWKroYzx1GRD72ra0uJaH6uvXofzqO5N8ox2s7TTUlZexg9Fr8wQWsm
FR6WMrcPoencfX753tHOfhfWdHxY2oQJ7osn8O2Zhb8QolMsuH61+Z2x0jcjxtEqmeubUXE/NtmT
Uye/OivHiJgxGymgdX3+EYIPHv6FXL6QxfkY0LjefoSKUTN6ebzNFYan/dzmr8ls3vTlyFzRxVvS
0wRdu15+jd3TPhZFNuy73trGieNtR/apG5op2TUjpHhvNuWR6S+BHNjcdmPAGKCG1tOMWYZSEkdz
ybChreYLcAzRruuNW9XG6tSMhofJIPUbMNMpnAuA4J2qNo0JS8izwwT2E7EONOMPeVPOjzpJ2NNF
CSAUA2VtwRVDnjdB6IIqlVghg7A6w6BnZ7dDnOcbWTlXdQvFNq7iI1aoYUMznTyeoTgvEQKcOSLD
ojzjguiiu7HPkc9l9nFsx7MIKOcewkizppWeMoPDDlIYaNDJUlAOMywSJ5hj73qjuUVdYS2pR/IQ
zvZlPGLvU1VSbmPEU08o68H1VSEmwxba1gyGHTLXWY9idjcJQ65lrcOVZTLWdlS3RPb4xtKo+FW4
3nOisgu7nA7M+7HuqwAPTUVAhjZN41BFf2cd/o+M+Q9ek76gyDQ9yxS8kN8962Fa2kEhQIJ0A1bV
man3Ko7ia6ESPEjpDX/ri7X6owOy4fIDSbGx7BXe3n+e7xGlEDf1vtTBtGRIkS0eiy0J1kd/7pP1
0JVfFDf/aGlRXJHjZ9k0VamtINC9PSSBTvkEILyiyGysTeNOWCR8N0UejgIUp/cPpg/VXvZZsK0D
9xq652tNPgkfrTwHNIT+t47zA9AVa+MyiL10u7J8dgzL3mnGHUwbc3Qynz+mH60Uvs0kmcFYYPKo
vlsgJ9Q/UxAsgSd1gXS/PmoGD0f0S4vYHJawD1AlTEkMCxrrV2/4t0476C/Wig+WCsAmVAgeWxAa
NMul/OM94AwNTCLtVbxtijVAaWYOHd7qGSb+5992ucneVU7M25b1MOAr0zJ+eyBb1bUeqrHaW1nx
Xabujg3HFxX2B8WZz4LHZsN3TGm9r3DpVpDK1fbVIoF9UEMLDKksHxD8op9Kia2h+pGRfe0pV33x
5T561RHaRs0A7dC3//HSydI8sNEA7ZFzHjPffc3r8M5VxdUUl1du5U5oBPrzz0/ockf/44TCoHGX
7QQ9o3dXLvOhd4nO5NtmMAKmcL5t3GLrJfhZnXD44mAfnVoGCfSDl2nHP7obesrDakRssc9JTIPy
Qs4f9mVSFk9rEqAMx7u1G3mbxuL751/yoxPL9AKYpSQ3l37V27vGZdxKDp9Z73swVqba1hZDtLxK
mHU35tadIN6Dsvr2+UF/70jfnVqalC4ES9+iRSaWh+aPhyLrFRxxXmx7bATZwTHUGeJ2BC3KfbYz
/KAJYJGVPy66JGBEs9qUWXZqTkAske1yWrwAErkHsSUagDyAXUHC2Xm2i/KL5b5NXxynphdoqG1k
DAoPlA0MUbW3XoZ1OeuevHq2URKb93amXSaDwcXsZcYedwBC9ir+UdsWUeWpwlib+af0abDTk2eO
YziLMdWhkfC81iJAKDCITmpuPz891rIu/eP00EpjExnYlue8W7fc3JF1MIZoprF3r4VnOCtr2YDV
CrnjTCC6M2lMeKHARkV1EBtW8z3H5oSyYr4VsbPpdIy6HBKGO1fp1vQqh5NBNGCaOE9Al4pNGiXB
rpJAPj7/6B+8mMiVsQCG0YbAtfruwpK8ncBBq3lLyDHCLpvPCFZmczOoMTrza66qhkP0xbPzwaaR
pGh67rwPpQwoDd/eTnkOkqHF7rRvB0Jq9QjxBdw6WnHey7RAIOQlM6lY+LbCXZ0TH+iY7CxSQPEY
Ae17ELbPgMAedB8Oq0HM1yn5RscR/th/MXcezZFb6bb9Kzd6DgXsATC4k/SZTJJJX6wJguXggQNv
fv1bYHdLZDLFvFJHvOiJpKhS1SHcMd+399pLNXeVMyvpiVVp2iQYBmIH23DRxb//aWVFGoDdmNma
iDBkaNG9kXnA1yHqzAvV76df5sesgcgm8GSMpkg3nd5pZ9aljxOOppnsVZD7EsFD++f9T9FHBV5N
p8vWuC8vkkG9UtVgHlcD4QDaIhvcfReyhUVfd+YN+Xh+MNhJqLZJkdN0WUOmGenNt2+VfWh5bZiv
k4YoRUVz1zKA+ThMegP/W+kFd7yl2I6ay6Q+c80f1uKjoY+uuagIAAUNzxJZD5vY67dDTv9Atmee
8JlhjkviTos/xC5iPgK3vSSQg+Jqtdbzc/WmDwv+dDV4YGzmUeYJMf3+mxvpq6loMCLn6643y60n
ivwi0cx0+fkXffp5wdabWuY6O8CjjZ+O4FA4GgBVjiQrvTbvAmFe4TT+1rouoXREGdPUuijKYqM3
zt8anAVft22Nfacx3eo31yiTFr9E5zO4VKCEGjeNF/0Y4hoKmnwp6mLrRwF6+/I+Q4J85sI/NHCm
+/tm7KMLjxRMrIHP2H7YrCwYZKWYOrUc+gaxyNr2vjDxXjnKfV/JvatZZz6UD1PpNLypwZTktIuS
4GgR8DO7J1bSxZfpfAuAN5Wpf9EVuJeiDbqmM4NN1/JuxTka7Kj4MxKIwAHazrBjlhBadDCpzRQ3
RdU6+Q+HOnptPZXmIUfDbF1hAcu7FKwkZgpEvRTlP3+Cpy+K4DyWBULLxNFMY5iNJOWXD6Sp4XRJ
gZKQVhExHPY4XOkCRMHfGG+qT/BF6q59XBJM6Uha9LQzKKplswp1WIMllEriGlP8ND3mhf9svKM3
xO7ittFJDViTQHuwte6yKott4aAO1OvN3xmK9gK0cb724z5KNFAdhuqcrbUQJYB0zCu3yonnSTu2
h+ea6R/2pNPLSF+B4jVpdM7xc6sUPfNcd7quAWqHEOkS+PAVGL9lVRBMlKBHUIyHzy/w46pM5556
oHhtoeu4+d7PNGapKmrtTQ8PNm0+6Mqi8oJvdUHMmC+3ipnui4Bgax9DQFbbd0lbnjlcTVPZ0Sf4
7gc4+i4aU5p4ePjeixDZTSI2Jh2KxOluP7/QE6sGrygnOErWNA9ez/lvZtSkII4xBCq7rsAM7dib
Yw+Om3OvJoKrj5dDkdBhX8ZOUHuVYb2duasaY0kes4eFaPk1DFUwaVEqVuwIcNNmS6JqA0CwPXRM
Y/g+yIjmLSW/BYwWg+KXehcrxS8nl8UsdPR2bTtRua0b6mtJIe8A8omVPZabQa8uity4xB50M2RY
u6NQ9NtWC9pVF0InCYDnYc3tsTprLvxnXT5Qn6r2Q+6765py9wqTo3nhpRlmYYNa+xz0Q54RlcV7
TrMc2TvWvXBdEc73K29Vf1MmgbXP2xAlpXJoG6D0OPatRQ5dY46ae6c1IOHH1rjwCClatZXbHMaM
SLrWjTdtqenrzObq43T8IevYvCogWPvUtxY9Pd/CIgfWTut2TULvA4C9ZM9D+grrqb+rOR3Pc5eI
ct2Q46b3S1i6g2dvhMQPpMP/2XYA59Cc1hMLKrpoxn6TywS1Y6pwXEma4iYAOrFuSK+9Ns1UW6OS
g74p0FiYFqcmodULTHMh6HT1WVbNfYfjZWZkOpBLbRtrcpD09nRrVVZSoDfQ7eeAceehpVf71DZq
Cn7KcDnEagcBbPRuEIy2iEyjckez3JkXfGG7oFTFzJqKh10Qxz+V0cAnrA/Qp0u2ngTZojb1y6Ub
1dg9fD3aT2Y9sObmtlRJoDJFrW67zN9jaKX3kyYd7Duthe2m3RmD/+KlXQTZ7i7UjG4XanY6a+Fk
zGsn/p6ZCab+sfzGMZs8d4Gjifo52NCxxk2RREusLZsObcESlBdRsE4MUwA9wAb1OuFfkbYhlGlO
ijhkdHcwln4UWQvaxsZGEdk1lXeeXee1ATHkQDDGJre+DNKkq9H7UXOBOKfH2G54qySqx2yO+LRb
pmWwAyFUPWiIXFAk4w5xbXCWWopT3R7NnMicqt+k1BIhNhao0v38S+6AXPKNKJ53TtfdODWRg7wT
zVapPPyog/rUKb6183U/PpSeNOCHN9hdKvBrCgSovXAU/Cim2X3FxRWtM258tVRRARirNhNqsWl7
kEgCU3JJ+RhK5UzzhpkLXVK3/WDVkn9xQ5asvkbEDVhLQCxOWotIHgWqqzVKeZHSqtiS5Li0qipa
R4Aw+OP5o60CCku7/MVCRb31IuuWc3T8SG9T1WctCshtAXjlJYB2sYx0atizbKi6n1ZArBPsMrxx
O1cvOtzaA/HVcdTc47Db2BQsZjpIhYkHIJVunqKiXyUEMex63XrGdaFdFCoOsEYmNsQye7xGFIgl
31dWTckzAQTACbmomhJ/Kye2WT4QnZmNUCESrVCYUpSu2+u+/1KrnYB8zPqaGhbsbLDj43UtkZet
fQdfgMmx58pOIZVLgF+wTrUBvTxsFYxRI2g8y4EjMZd6hUTJJ55tDciDDGCY07a6tGGSXitK1l7a
qdvuKo1vZqVFDdnnQqnuwgHaOggNWGZdaobf+9y7tgOH8IQWwyHmS2IkCbO4UVpVEKWVM5MNsAoJ
Pui2bVddGQGUPK/IfliN0ltzGYT+UhYuwYjkjVOT9BJPbLXK8qt1HpfdlZVZtzEcmKrmBO1ShSH8
Ggx8Kj1zUSj4UWPzmpi6A1LFm04zV4Enn2QZ/QBZCwfHVS6sJLlyfHVjk0VhjnKAPSryhQ2eZd6U
2pMyjpRlVCQYjRNRSU6S3YDMZj1W+YUjkptRBbKOdzRbjpjvFpw/vqBHqBYiE/UqVrUnuKL1smDj
Mx984+AAeJ31baOt8dseqNn9ALTqId4fOphj/lbDUzZnyXnUE34Zv8IvBoK4gJStLtoLT4YPWWMu
OuOprfGt8PieKpE+BSpn8tZROCSr8rZz67vYITQxhXEc1/neCe1lp5iInorbtja/ERSFQ5DYQ28c
aEqH4C/MlTa4NxDm+cQe3QbykIIDPcmzleM0l5nwd7aTEQ/gQnUC8mXhKqWQKqAuTPGHXp3+jFpu
oPsY4OEppPtA5vSKWvcWHuIvL/LXUVpd+klAkmyz7J3mp5pkD6jdF7Aiu90Y61OxlF28QDQWGXe2
plyw+s81DqVDaK0pnl8Z/jNEx4TPPHhqpbiEcAWrtIuKeRdnB90YN65gLuj9JLtVNL70eEwfoQuD
XXDWmpVf0yuei7a2aEUp34PWa5ld/SvMaVP03LNiwiaJ+3zLPDNrHOcr39TXuIVsToJ63WvZN5eC
H8yWC7UsHbjdt8ITK0XrcQjn+FhScVnWGvSiltexI3V0SMxdDWpvY/ALveHlh8gPkkVhWjjqoDHH
VrsM2ZAsMrcGmIxtaW4649osqts460EWVe2uoHdPkkPV+QKzvmjD6ssQ9G14MxGgy/zGy+0+WKKR
FCsSKmEAqtavz7dhp47Vk7DdQEU+xS2bRzUrr4dsgB+dMpRe7qdoyaxD5+c86931oKuwgtJH34RK
6YTnztQnDpb03Cn3qhZSGbpW73e6BahEhdcoX1dVOXcDZ5PUCrG0pPd0V64nyPpU4AfRUa3wr8fi
pxZau6G0b2rNvhirFzVRFuR7fn47Pm5+UekCcJuKQtPx4uioBrIP44YDE8In7qzTGzCx2VxBDfr5
MB83pRoXDf4TLZ+KiPBojx3HOsGFABx48ckgCnV8/8wSI8QKDL5tsMiLcwXRjxemop4xVVun1IVW
ZPr9N9ttUw0KtMFUTzpLbB2tnbPZvhwVa/H5hZ046k6CU9c06UAaxnEFFAOnmtE6zddgKXbEyhFh
raCGLFdqoZ855Z56c6eDGZsfwsY07GRHl4SPG84XY9kTuVR4KzG86NmjWUkyXTOCRQPDXAyUlqVz
ru85/dUfzkh/DH0sxMQR6GVhzd0EzXHhh/QPwPOw9MttBxYJS1dFH9TeYb3960ftt9d8/M1UOEPL
tAtyPK7uPeiZlZVJ7IwZhN169/mjPPXGUEJw+EI5PiHKf397e6xvsG0pOykZR01Du+GIMs+d5kwQ
34lZwLI0TYfLTV4dzZj3w/h6rmEX5IqaDgaR+6STI202xiaoYuDq9hmpyqmXhvgEbDlI0x2q30cf
uCpwcEtYNWvm351Q212at8oGM+G3sYSXhpQBzvxgPPhFsBPEXf3le8qgdK4dE/eP7RxVSrC9xzBu
ch7fiLVc1EO8imwRQh3SzDNf4scpRsV7NNXr8O/Rdz76OgZZtWGPw38dgEjDmIntNU31luZDF25i
CxHXCCYTemct7j6/yBMn+zcjA5d4/0SlQnDtxJ1b25WznbqHnmOuPx/ixDQz1YB4jARWoj06eor+
KIpkDPn+4KJcZGLjGFcGxwlC884MdOLtRFyEsobsCN20j00+qXDBmXfMMXC/v+jFbTnEP3LFWRaV
f2FX4szXfeKTo4SuUkXHJUJP8mhFHBVwETG76zUts3lZC5CpxN/25+7eiQc0nQ8hChPOS8v16JMr
w2Qc9IBPDknC13KSJlrmzecP6OQQtAQo1uPOoqL1/h3okwwAO+Hg6z4cLiGYFDO9du7/szGml+TN
kubrfQZlgQkqSklFBqhfx+eaDiceiKujgKfYyL/N1wbpmyFQvXSScgYETVd9dPLwRyvNTaAOf2N1
5u+f/IAcVNEMH92utnfSXhWMk9njI1nL31oDXz2q8eXnt+z09fwxztEtswnlKSxJbQ+pDszcuF10
jnMPnOWMge/04/9jnOmzenPflG4w0OBxPVj8blTbuIEFcq5VcHIMC3vR5KcicfTonoE2KwXIHNYn
21s2nr4pynNbjNND0JmkgGgz2RzVYqWDeR1ZAgXgWoGYle3b1tx8/kROzGSUGhF1YCO0uJajyVIF
c5YwFWTImZJf5JNcDmnwrajS/eiea+efvBoibU22tYb2oU+nlV4iePzZumd/Qs4Il9T+Za0KkhjU
MZjGefiOfRznq7mkJrexyNbokK5cBWdz6wCjLyAtR86ZQvWp65k2f1jqbGwc9tFiKjowLbi2GatW
b8bq1vfOzTCnPhcTe4ht4t+lQ330cHKtzIVvtTycId1Pp8qcgK7UDs9oX04NM4Woon/RNZ7O0TAJ
AhLH91hkDDuamXlPiZJTj1GeOdvoJ3atLJc2u3O6Jxpa+vdfJemh8LUTXgCK0Nf5QDUxWJFJOJOy
WNjSWikRCjSAGHVpEbACSdDX1131HItwlglieYpsHn9PYR2T9D4zYdyPuruOc7lgP7wDznGX5eNS
seNNaYBoNq5aKM2ffy0nluN3V3C07pPmhhLANbJ1UpNOX3yrITNGan6pm0RB6uX6b4xmIWVTDSTG
dILe3y/yiNTQlrzMYRku4OYqwwDsjeTW/FdIVtHng516Cdhp/D7Y0dSc9tj3nJDB1IBaLSF7AeR9
Wzx9PsrJG2gR0jxtDFFRHu0woEWAF+25gT3kBj6Yea8Gax/du2RvL+y/vt1l6vxjtKMvtG2pOcuc
0cbcXtnGsLZgNepntpunbxw6Dn1Sx2Fzfv+UPCCDSSqRsThAvpXshnjLRVwWZy7l1DzNjv33UaYb
+2ZFI+ZUrWyh05YjUxb4/lj3M4dSr2b+h5dz9IpLxNEtcDXa7QaBiOn3RH+2Cv3My3byNUCpZDh4
hCj+Hx0OWOucNm20aR9QrZXulyGKda7YC8pdZIm6Zw5dJ+/dH6Mde2nQLoQN9EqKKma17H3iL/CD
wkPjFf/L4lPWH3daTZGJ0Fc8fhkEjEVDFQMvA4HMWBFWqWOfuXcn37c3Qxy9CVXjO2qr9LwJNjEz
3c7Jm0Vg/K33DcMum08WNzT+7983+jmhR3cj45x6aQUQXnySGFROxedMkCcfDgsc+Dn+8UHw6ZuD
nQmbVZRAuVlvi+Wg1XOAxjMzvf987vk4ErU1jdPvpMvTP5SgMl26KnA8NrmWWBlGsa3grCdFcx1x
8P58qI8rHUNhF0Mqbrw6dd/fvVaXgdZgeVt7YDKdYnhE/gCvhpSDOFinxp52bRbVZwb9+GIwKDU2
oaoIddHKvB+U2MpEEJ3NbiEel6r95AJ8SavuzOv38dNlFIv1SFConOyW70dxtQbNdsrzIthwiaWE
BmC6jIlga3WqCuLMMzt5TRybqYjiCP6gXC8wlVl+wfdUw/HWMJokcK/Trl9+/rxODAOhEogGo7iI
Eo8uii5kEgfRkLLR0gE1KXuufFY02ZmJaPpr3pftqLfTOzMtViVUZNOP8WYSV0cUvmHskK1XQWcl
b1Wt751IROdU4qcuBz+Z7dqI7afw7/fj+FmbhLULxyLNzTvTkguY7QfMLX95AzzJ68nvm87x6FOO
5ggSqhMjsY0UBSmpZI6FRjJUrDPr0Yn3zdIcADbIWtGDH8skaydqZV+P6Vp3h6Wl5/tUdfftUCx1
GCyZmX37/E04N9zRNXG07iCLq+m66IYVLYlrR9dnUxfALcJFmVfPf2M4iCPweyhWIxJ5/6SyIFf1
VrQMJwkfg8LvWeM6yAxiOpxZRG/w8+FOzEtIXpgBBc4IzvtHL8bggoksCUdfdyOwP81/scZiibwP
JO8VYLdNM9gbIoLPjHpi4n03qv7+Ihsh43HIs3SNGmEuwxGVW78cqnANB/2fH/Jfokv9GRTqHW3q
/8aXOg2q+i+kS1lMNX9Ol8IzV7/8z234/eUtkWr6M/8mTOm/UcnA2EwpA4cz5pl//E6Ysn/DVyks
DuwcAN4CprTf+AOoEvDyMNPQPv0dMGWBnmJvh9l/8hvZdLFe6V5wtQ7/nA5Bcv2pqezVnfR21uR0
TW3CwnEFK4GD8NGGZyIWqsngxqsuZ4GYsfuplx02XXieaQ8ZOR3w+wWJflUi210q0NIWCASQ7KRR
/i1GpXPmm/0gkaNWAm7JoskEeUk1j+uXo09nLW4dezn0jnYfVA7ZmKJyF4Emu0PWtCERIqG7B2yY
QF9VvadMt9WbLCzH+zdP8V+36i2nCvUmn867e0PbdFoeqQ/p3PJj9brA9lkFRa0va1gOIC4h+lp9
m2+zwdcudM39EZRJT4xBiQvBEQO6gD6vLhzI6KQLeOp+tDLtAEMymw+jYXzRPYW0txIQ1BhqSJCy
ZNUEdZ0sQoyal7Xt96sKaQ3mC/W2sOrvnl75yxxy7t6MI+cSgWdwlVeDuuMoU88rOtPOLC/D8lDh
OLu1g5xGUWpbF25DiLGHlAqPDTagX0ZvijXMd+8iseLsEnmiPc+b5CLvUIzjRIB+p6TNujPM7xMR
j511/JUfBM2RFQw/0CpkeCzAbMvKNOa+7RMdS9K165uPSS2KFbmD/UsMTHnVBySBolwpVOO7rcTP
IlKvukA+dG1trwo6snM9Cy/jPEi+OBFTciK14AZhLjk8KPFnbqVZ+5IMHyi4BUTkqqwux8IaF0bn
9as4sKqHrMtg3LtZta3iHB9nohlbElh7MLGEic/YhcYoHIxrt8vN76iWiEqQvUD2FH1PC6eXHEwU
9dprlA5BSYRkLTe8ALWbOvzMRkKsulQNJsw44Vg1IMpmbgeiJL+sK8JkB99kr2hB6G1KlzCgbmQj
k2+qdmLkt+DU1S/C5vFJH9wsuHKCX0T6DarozqiCX/RtsREH9ZJlPZghPVM3PhAWpGM56WJqJTYD
ot5FL5LvruNRqtEsdGN5t4X4OJB7YdWXGdz2dWMR7NMOJvFZVnehRm5A8o4Tz2OzVhbRiJuhHbHQ
5sa3yPVWQAzVLQI6AjFqcn86Q0/ubZQ2MJqLfZAEcqPI4UeEFGxJKRxDRAfZSVc6lbix4KcWyU0+
ZF/iCpa7Hnn1BhRzN6viqN54sXXn94DNzKTY2Aq8R8yGKUk89rWBDikh9cYptmqtqks6jbdeU5K7
SLccRmepHmQCvGPVOJ6LykyYB9/zB+KpG/dBs3QeKajd/ShVgKRF5YU7L1S161zE/SEknzKdO4Mt
L2iQigP54OTDIyGb3mSMOUuJPNqaN7pE0NOAQI2Bu3fBRc5ssgh1p1tkmfRxFZOrEcK4vlEKsVas
6R0cY0J/Lys/NzRIT1M8inBJq7zOW1rR8xCFFKWySmb6OAOUjtKtx33izAJZ9NqNmlv9uCnzcshX
ttXz45idJLu4ceJrGKO95cdfsjEHLJ/eq6G0FnVLyl3tTcFfBFWTDIaDbLRGlf+V3F7D7KzbIRrr
uU8A30ovdIzJSlHKOfGnLwQZaS9MeGjvrCAhAyZFC9fihglo/A/W19T0lJ9qYDc3rtOo90qLO9bw
UvwM5C0VP5QcBjXs0mKlwGybgYMml12VwWWtdeWs6Ht9A/RiYl6qSOi8MFiABx7XRpekzdzqg3Dj
uNH4hPSLcMVerR6GULhrBxC7rlXdRid+8Vdcs3wsVI0KY561BcmOVU0ntE3FRVdKOJqj1BCCREgZ
weu6MSmxsiXXldpBphI52BfofYBz15tSLzsVCGwf32a8YcxpvK6HtLfqxyCemOkjCVHZauLZblXL
9uLH0e2Ecx8ZWuqs0YSW9ThzAquUP0en6CfBH2FuV6FpRivXJWxgFr3mf/JuwpfJpHUpM9WFUp/V
4tHOVe3es7O9Pnho0Ti1HxyrK8tZ6UfOzIxN7cugj+RG50i/yqxsvncJzFkMF8Y2MrJu0UUqYDEN
tW0uXTKsiiHqFlFvdcuoIQXDgT6xJdKO3VrWRClve5+vCnLjdo1nEJeGxk67x7QJBLhoqwFhl+1T
21PLHuS15X81es/N5uXgjMwTmbcvYjt5oPyDNb8JG92YZ3kUfR9s6y4kXhLFaOf0hwx31IFXpj/Y
mG33WS4DOSuyiUhcVVK7n3qX9wop3gfXSaxtB1h4XrRMGKrPsdpEW3IXOGW3oaie3vlDmtzpQjnw
vXfbgPt/2ZgN/bqR0PpL37JJ1a4Ubekz58471MabMIWFnUQZ++O8Cdd92fKCt2N6K0TbLozCMMk0
SWxn70bGVnaGCngc1Nt9ORbG84DQgFTy3tXqu3AyG9ZkHK180s9jTH8EvDL1OaWKuM6Ul3ZgiifJ
PNTDO86jy5ZbPFf8hMg9MhTBh9UEFywKMhZv+a9iTQ5ROg8JYNp3uYxvjKxGZpip0OLdrhQ3NCRB
Y6NjKgmsKjIYz4UcrzNRECvRmsZaE4qRLEVsJLdK5i91R8YPVp5a/sYayOjp2r6+Twd735utseIl
VMktIlk5Htt06Saax/dCuBnu065pgNJH8cGPyvEmawlRdkdDXadEoOxTTSqPWM0TcnjVteLBdERh
aO20buwA0MXFMxGFzmLwcuNZr/NurjYRubOgwJkcguy+KqPimcBYcYlLTR4G+HFXkVK6K+Gb6PWG
3uWe8t35jiNWA8tGiCbXaPU5aAUbEiaCQi8ymLXC6As9uvgWdgyaJpW4WX8svYsxduo7VSd3ZS4a
lSxSmRAeHuSNgfQ6ajrEYHY1JX2a8tmtemfvdcW9mkXyJTQb3sPedmd8DM5LTKyyBKmZB4c2ZpOK
nrgqVr0aJpuhC/wHQQAkGutMFzdGWTTdbEyG9CmCF4LAPkmtnRUoGGc9w0O/aues/aIGuyzw9nos
qEG5s6owqxdGZVQ/6t73FwT3LAu7jFemEnmHcjSdVSctgiI0I7tx1YR4TQBcPwIMueri9RvUx4SX
JXiFOpuomIc6GInVDdULsnVJZPEHdaOTsz03Cq1HrtQmOwIE5PPrBOGHYbMnHth7JgXUWSS1611J
rUgNdnAqX5oXZ+F20JTAJKbKyJeeSht5FrWm6u/GzmjMSzVP9PuyTp0FehD9PmkqMyQjyJS9u3Aj
h7Aur0jqH2HbMhUANmeacQC9A+CpwocAoywZlVFgmxtg4XxrBj67ReqUvPA9SmcwgB67OpHp/eF1
WS70CkxbWxXuryzw3b2LTPxHVqluA2naN7X7mMRqb6Z1uYrIvCzJZTNsrUULW9QeUYFVEvWr1PeH
Q1nVzgLlVveFOg6WzNb3DkEqkM2gaAWUaNTy2cjH6tJztRZpZWH2h9dfZKfBCxlZBv8UCM8NvpZO
PgMPKdtF3lhg6SlqcQH5BFHHwc1uIeil+B5YafxLGLG5Rb7AHzMFcn8n9QHLdL3WH2B9yGfk+PJL
haObrZcd4SjWasFviVY+D2OrHlp2/mvZT5FZsPALQOCFqxFDwDp0l7Zpd1HmLegREzj93CcSW7lz
zMY/uBEQg9fb77ute21axT+PKn/pYH76NP1/O5b/F565p4bvn5+5l8n/3L0k7cuPvHx76J7+0L8P
3fZvOI4pbFKLNtDBTITm7mdV/+8/CN/7DUUaxzr8rFMB+e2x2/yNc+cEHsKsP+l0jN+P3Zrx2/SS
4/NTJz8sh8GjY/anx+4PRUTqoXRnEINwyGU3wDhvi5U60tjBCltr1QZATn1pzArC3NQ63qWhviNA
u2FmixG2O6yfNig5GTdY77Gg5sVTnFEuE85YHd7cwxMnXsBGRydeC9A152+TK1UtxGzTifhNDdU2
x55kOmERsOXdN7Tj7sglz1/0UoxkHcVeslI9YpcaV/KdA5RnIWhbR9uXWloeiClJ5iJ0EuLCzekz
rXSllYC3rOE516rhQgjJBIMevb/2HWIv5yoMD2gtdb/IQi1j75+EXz1hZLeVMEZscGQR3WBX4kjs
avGFzNNgAz0dO46l92KW9mAJbFRwizS37W9l7UYL3ZpY+dnQimjplQkxf5OSkwaLajwFoWLYHJvi
4UsWVXJYxIEgx8yrwDSQN6XcROVQ36RThheE/MJcuGOgSyIDCkh/DVFFwIpbvaihNFQ+dg5y5TdG
wuFq7nEd9iKxQtvdRMwmpBWmupAzDQP8M2T8cd/rWrwqkFR8DWvKO/NaSUBJJaaZ4zIZLPdJdr75
EqfWsJty5RaJk3VfOaR47kxWRs7fZy4iqASErTjyh5IlIwoiYwA1G8vJWMUDSDHV+/V1ohsll94b
lxrt32gJ1ELdYT9fZ129Y28jyKcnTMi36ntfTwn2rum5c2gcB5/FVwd6i2w0vdQIf77KZHow8QL/
AOLQ43kqRUREjZszJWNB8UHNKIn64LMD8NAYNPlLTnY5npXWDTZ1Bu1MHeovfVxItveZQiZ8LGe1
lNOYXbnwIv05NWvDX0B0UJjUlSvPmmhTbdv6vzzDscDeUcQoIu0h1sqritPkZek1BhoG1/zalsFX
7CLjvLaU0GYX71cXtlIEPglVkMSLDjtswc7aCOWO80y26tjSX7KhIZWxufInaoQdp6aYp05fcVOQ
NiASgfSaKslAVAw7pJgY3Nnk5bunKxN/t2pAZ9bQpeHaklg4eIEc52kcNbLsNWJ4ejncj0Hur7Dm
y01t1N44S4m+zWaGjm2wIoB86Zc15/8osLC4JdFdC+ll3TvW3E+nsoBTJ8vUyH6JDm+N0uvt0q8U
5aelweToq+alJKRmpjb1l04fbpIc4Igaawg4NIpEAWfYPFIihB/NV9GnBOpx1YtMM74VoiQhOBC6
P9NBTdgVBaqCo/rMsxxlEyXNsAWSCrY4kNUqc6ty0WH662vSV72Y/z/Ssvu4cH9SoOHwnevpssnL
g7TqeJGzY5nlFe+pohHHAggR8vBIQgbJOIpttjOU/MpSmlq/6WI//Jq7qvqlNEla8fWO5GhzkNk6
FgRsmol+k6sx6ZHkmi4c0iiXeq9217VJxSxJxePABmJe573xDcGQIMZSq4wvHF4tXiCvbMC0O7Gc
F1nkkkY5CM5wunYoG4uvKVZM3tXBWAwk5AbUJjiAA82eawXuwVIM7Xx0FH3nQ5tfxp6ZzCI5pdtn
untLQHM5s4ucILqB4OCQrfJsMEnUzD0t97GvkFAxRYe6j3o/FYgcSYRLphL123uJYywMyMz3Jv5I
azEWTOdXZOcQxznQilCM0KgWtAVuTTlmdKxsrz5w/seDVhTVE54j764fhs48wHjAiKRhwAqU8Fts
ItPp1CHeud2UJZZE4g7dqhUtjI6NUhwGIlr4Gsa1saryO1+63n3d2uPGjGsO6mVdLWLThuKlympB
VqS/Qn8fztOBMiK1uhhDBqlLOIDMiCzYET9BNmQuGJ2ov27ZLe3zPiG3sEg4K/DbGSxSTFAzKSAy
jVbv7ajw9gdigfDCR2yJflrN9IVBMHgJM5M1w+0z71fjckA6eL5TPJWQEfmChRR3WWFX2j6xa4CG
n69ur/K0t+Vca+pB0nO3NIDsrHFHa64RoQYLMCStGiUw5mQVPllJ9zjmnZjJsDBw9I732sjpusm+
Gzz2WZHkFW5VhbBCcUUJny15HrG1nMzpLhlfppWmMxXpq4FFne1t8wv19zjDkLibHtPnP/4rcfD4
x9dQKdMVhPGFZPX92ixKu5K+Z/Ljc7xeu0jYUblf+ngdnb6lLAKrSrj5gfCznlSncB0lqkm9qZ8Z
fbGEXrr2Wy/dYNU5A8b50NTjtk4mgkl0LCybwIt3ewZTEa5bo31a2QnhfbgKHpMgNWa1xWHZR3Jg
1O0/ZZX/37a77zbFf9bQ+i/cE9PCfPPOTCkq/0pHmWJa/vcfmzz70ZQv1dsd8esf+feWmB0s2QSY
kxz+hRKd3d2/tsQkndAAQomCr4cmkJg2hllevuaZkI9CQ8bEZ4BG2kG18seWWP+NtghUHzaCr1tp
8y/tiT90MpEjIvKaTnwGX+mxtQBda5MEsRCrfpgiZHGCc6S2Lmo1ujEUqI441BeNJ0DzOyx5xROF
A7Eb/VTfthhnluSjoj1KicLSwts39/HExvi1D/7u2wNIyKeHhAbCBzyloy5ZaFedXputvx47zXtO
vMyj5p/GfjbnCBqvZVf5/ZKSUrpl+VOTPQdw7JsCTtVW9ZThbgwHuSyMpronT7aaAJSVuTAVLd9Q
Bh0Pel1rIIL8IDxE+VjLaWtNWPSYpzpwskglGyr3vJ+0nAgJi4IpE8yLPRYbEybP55f6igo8utRJ
eQLqB2kDBIfpiPDmCEASL7GhPrFeAUfi+z5r6m7leX2AsVcDBBA2IcZ3Zdw6CiyzUmnC59SSSjur
hsBp2O6Q0aLUenQd4p5cU+B3ftDc1OaNL5dnftIPhxUDuQed9gkpx7+O5Y6BU+it6hJSHnVjf4hS
O31wLHdZYobbcb7rrlsKow99QErnWLbm9fj/2DuP5biRdG1fETrgzbYKKEPvSXGDICURHpnw5urP
k5yZPyRSR4z512cWs+luogoFZH752kD6x3z1UBBS2666+ahp6WORnbrrMu2++HRKXPDbfeQDIVFC
9osZkHPoh/voCqgcfyYhUZLFdSv6ZubIpvvbySirQ5UV4wMb+CXsSYwPmyOUg4juC0XMv2KTPnwI
VmWVgsXn+NwpgFsPRRONtox8rlaeE6ObWCdJ5csot4unBNA9XKySCuIyb0MINhtEWhQbL7lfOfCg
tKyN06JZzajzJv1Mc0iZaiaqbceVcTYZxQ0TpnQ2QlsOLiofsCLHvLIyZ9rPtpFtZf68dC1170LP
H8hPpGJM1gWthi3Thof3fTLtbatNd0CI8ryZKqZA8PSRkMAhu0utKdU2BDSg0R6F94JYyYB9Lsxy
F2umI7bgxXXoxkN6X+lNuddb/Yw8nJVS7tFmfKltNXkvyXgUbUCVc7L0+jZHZPw4xJSToPVEZwxh
atMWOcpgF4x6FBj5HZ7hOew0yzSIgLG/TxSWPPtGQdluQ4RtByYUWm6iE6tGrzvvMpN0NJVOJzaS
6NqfmlYa24ZuUvJVuL9T38bk3uach0dkLg8ge8smTqg7WYkXfg7gFy+0SjkNcSTse3OIIxm32TF1
ZnHQ7KZ7iTEc5lVWn/n4uXbNMlYnQ0FRW06/9oag2vZYdeJirosq7ObGgQ4bc6LxSvfGgG4K5ajJ
aHFhWtLFqM8IAkx/Bn1ZAFA349HQ5K1FHURYteNTzdlxx8l82uvDsj7R3yZRobnBJe19LXLIMYMm
64LguZ/ib+D9V+uij812HBzrTjDeb6Ee7rJplmWY+ktwl9OM8JaUMk9PZy1wL6CsZ/g4w9h4Jgj5
qGHA3SwF9x7BynyRmJQ8b7XWrG7dBTpoqQ1377QCkmDub5dKil3hNQCMHeUjSC7KfoOM+y5N8yBM
SuqA6eQb501ZCY22TH7E2RTpDuTVOHIUymjpXBzKH+syEpMPoidUCOX0rUwD7SdtTcQ6zF0Kziie
55TziytUGx5JI5Gbu/GeBobv2sIYTn8oIOLUXsZL/2pQnbedA+lsfc/StgKgXOTJGDkaSSJUJjTR
mtddmPEgVd1sno6rdp02+XUZO91V0dG+2LrDsSxWa8vbGO/sIe5/FKVz5Rjxup+a9KKSybRLkSwR
ZOJ9pzycFAZ657DS++A0WUXjS5Dxi5lZuzVJBN/EaWwQpNGZp/MYp29Wu3QXrDU6R7QhNb9NKzE0
wijcnRGL8ZCtyNm2Ym0NmnWS5dgSxxFpMvjJVk0tqZP0W57J6VIuxbqjJry/W0qOQIlo7KuGMMya
EwBRKuUYytbBq5sZi3XmNG1RbZw60zm1ePMzwSTBq1U19hHGz30CbbafyU20N0tgZ2dxBWqwHSgE
nQjlBDtwuvVGmMF6AX1XEVZquZd+UxPgszwmHScN1jvnDKoqOZBbF+80KeyH1lq72zSNT9a4XE9E
VcXXxQzyQmewyrRxD4bKLKZm2iVs1DDzQxHkWkGcrE9XuBTp8Fbwjj6bOLV8kirM6rIEHD4o1/Wu
7CcyNpacKL+pDI1kzfd9S7IL0O8sH4caoiqvJl43UgOGchnedGedLoTdtpGztvUaibgEyEhodL4K
uo4Cctd8yuVy1saTd0w7ljFSW5oN/GVzkroVsfiFVZwunVZc+GviPmZIVOptM831qcBwufPt7FtH
E2XRUtBMIUVzYSdJeVhH1TRcTfWJ4YFfef4U3E01Xl/WXeOmgw4KdbOjIdNNGaF0yMMAjCqVoZNk
l0k6WDvhZY8CqWgW0trSybCiEvo6t1VldDJqdEbXRrvPV0hz4fXtiW51mCeQ/ZJyEVRbVJkioR2x
hKboySXPuiqkwCmlt7vJn6bcyO71otbfZLJO54FZvSKrzU49J5BHKGvnboYfDOskMI/GlL8FbnM7
lCpVOxieqNxmokoTWe9SHIfnCUVYxwJxMxIO6Z03HqeNuh3jS0pVr6u1f8ht4W/IMb5lm0pPLGuG
1SfC/lgGwU43hTxx2+ksd7tLakWtCE/bhcwA87VOONsia9ujJ6shnO3GOBT021O/up7QCX5dD+VA
XNQkN1jU8Qm0dDxfjyS4kmKwxFtrzuDx2izdxXn8WhOeFKZIGLZV45aHZEnI0B7lY9sk4sVoGnmf
mXkZwXyJTWCNbVgMtrMH8KUIrbRz3K/2vLUIfzm4RZDwgtpmRON5erTTxru2ez8N07Upd1UJcW6+
E6t+a18OVQ7n1Ng83+x844HEl+JUMPHdL0FNvm/l/ZhNjciL7H7IcQUYS3zVjKOMWmi7t8WuIPkg
SM7z2IPsn5166/XxBLBGqubPusvKNy8ZpotmbJKwlT10KtgBeEytX815IDu83VolQpOkUUA2Tebe
sRvjGao96Vm+DJwLw8ZP5pGk9URQWqcNdeefttlIilXtJ+AGzbjoNljMqBmk2s802APEzqV1u2Re
C8aXxWVNKH5Dszdd17W5cYaecKTSMYJyP0ir+l6zOZXnzZhP3qlbWdgsDJ9g+B8kB+USqUFD66vO
AyQONe05NrxO1Re3svaqMyMuB9anoEZq4zp9f0Hsr3APCb3iwIOwDslR1+fG3ZmT1U4kFS1AnBqZ
TIw8XmedrrRRnBv2lLwN7QKyEqTpRAEy89UFj/nAAaYlLnxOayrBupk4n5n7YcK9klAK8U93bZKP
Z6r9pQpXc+kebaM07odWFnt7HMsLWfssuoujUTddBS960VsHgDcrqnPfw/0HCeXxwsq0iGpnoGSP
ULEetBMzukVrbjSsCyD92CULqf+WR5eJAQKz1fRxtsLWpNo4SokVIrdIeGQn9n2f33t4l7UrWsdt
cqfc5GpIs2I3AoZGrDL6KTJC69xyLbCbScTfPPQGbdSbXiHD0RvFEqVpxtoUtDmYxSyB2OJexida
pccnhenhWHftrj7K2p1urdFuTsxhIH3MVC3iaUbTYouq4JU7wJw21LFkBs3dG9GI+CTNRmaztaL+
wCTPiMKs8VV2ZnYyrJrRbts4y65MM7YehdStZ2ZtK+JfWV9hA9Yo9qipZoAV3k/4/tTbelln33rV
dNvGAeCcqB+qphVhHGSPGfcNvztqAjO/oEXusVtTf7vaFgPrSLgKzoE5MovuZmxG60zUS3+2Tt6K
FIOAuL7WC7BZt6lvCH7J8kNO6KnkEGuI+iDjMQaMTMow1wj929YUXDhgnU5+UqU97fK2N4zVmSzJ
DXLiOCXkqhhI0ErjvjOvszWg83HN2uLHFBDypTNe/mgTrTnVfRI2a8Osjq00y6cUsYhwO400Ei8j
U82Vd5pwNcjMpDmRI1UIymB4qY15dmRu9bb5IqcVqfQyzBujnce9azUOrd3kUfUkYSw1qWBm/TJN
U/fqI6Z5onDFPdpe0511Rbv8KPP821yM3YkwVrPZpELCxVAt8exmggPw2hYJ3rvefMlhPY6L2STn
PTLUQxaPhDS0zr3VtetuGpLzTtEJhiIW6neOgV4G8aL1inmwFQlRU+NHkpSbTv2WIEd4CuQacBYo
3vIfFTwGOHR+wftbnct3lmN4ZzwkuAbGKMWDrIoSWeBGCNx2wwq2ZIQ1qRR9AvEOkxIoUqVQ9Erq
NP0ljehkiL2zL/Y7ExO/szKzImgQROG8hLMRirypLKEhalCUTqDIHd3vr604gbypC38MKTqOH4t3
Kkir/X7v2Lw03jxUl4uQh3e9GS5Sd0PcL+XjOWoxfxy1LeHa9A00LdOnr4UNnfBbow20jS21n4hG
58uiy4/su6xycd2/Ze+8lPRGPzgMrt17Yav1LuFGdS8O/TujVZYTwkZvKShGMvq1O0pbdufc87ea
lvd6GyzOwRIdvdQEvrX0i258ZChTZ6VHzQl6JBLV9dRnJV3i/mPSNOsWxQbDpNW+JF0yoeXg/XJG
gMp4Lq+LvDDOZ5JF731zxW9qK2IueefoyoCOd7j1akdm1/zKirKSOVOEw4IUjPMi1ysNuc3l5GwC
lzNqN/jpMWEBDmMaJIaQ6FeAI2Sziv6gvdAlYi0IUjAkxRlmuZc/lFOab52GkZPhezwTilxkpCtO
bUU4Nv083dG3eCznHnazKW8X9MMbs6yWKJYuhzmA7fpeUrkdprM3jlA6neMSIadZt/1cZI8TzdkV
5KdOwfmMiO00JU99Yzas5sFiOBdzbpuqZsmKOpN0LHacFM0GPp8WR8ZOZBSr0FDvvehD+yBL17ug
xDR/rYqqO62mYIqcpkgZWbtjAo1ka37xLSaI0tnrZZ4cg9bKv0OIdY/p7E+7zJ2SBwZbyn2DwTiT
1Ti9DGvXXq5L04W6hTNVfbIiPco+s6joqy3GB2Sc3/UpGckIX6S/q1rXG7c6mwEZcTAdyoQaokQU
p1lu5j/f4ZP/g3jv/l5kTVfhLzjTJ4j3ApcBL8vwm9Xg/b/5D8Zr/oOYABcUFsn31mpMKv/BeFFE
KNO+rvgDgDCVq/IfjNf5B/ieakaSQyBBfJW29J86a/0fj6hhDlSAn6DJhO3/F7qHT5Adub6E8wBH
cX3zU9uFV1LUCOTV7TgUNSAnjnOL5qDfWXFdfAF+faIlkHeQigXfY7vKCAts/SuOKVxLOnkWtDvV
2tpUPXn7xT71zTsbkVrvaf/iJP5XI8Xny3HLwUtN18ak+qmToJC6v5DR2u7cwbqzYz+y0AdwGKYJ
vl7K8zUvky8Qxs/3kiuaCnsnUwRK6wPAOLad0y4DV0wRALAKN9E8NhFj8VdZHJ9beXicQP7xr/Ak
KBfL77fSQaKe1/7S7pok7g4WVR1k38HbI15PFrb2tDh1vK6/Q68rd3U90rs43fKXnkdbPlWLu68Z
OsyNNwUrIrz2UrdjGblmfKxZxG6coWq+SCj5HASFVxyJDlgWz5hiJ37/xLmJV7UMknKXa/05Po6z
pequvCRYCHjgoJLqYziC+G8qziwR0usp+uWt/ANh8JmsUx+AJHteNuXA/pirPnOYxvbokwBlIOTc
1rPgAGbH5i5gj8o8rd4QbnMMDG3rU2+4Vt4ZoXEnc+K86Pp0KpJZ2/b6+p38rK/6itRX/w0ShsAI
fDwxkLAwGR8NP5mfIj6gZ30XmwVxjmvscmRPLIQ4/VDrgF4S56klAS0n0yHjEfe99YXOyPU/Uj0s
RLh7WFOgeuiz/hi9o0B4lIpBtquY7d60HNH6uixOit9IxboiqxSbVAnc66ysvmlxexdP6xrG6Gpr
XB7TGI1y5b6ZPjJ5JZgHcNF3VHfYO8sb7walqx+Uwt7nDQkDKe440xwXpcKH2TBHy7+zSd7WInBY
O4tmsrMm3K+5Z0b5ktNiRiPHOpyZAs49gorRX13Ze+NNYpXGq1+XSGNi3EFsjFrwrW2y/rHjf48o
6/VXcMVJXnRru3phzRFDbOalgZ+os8qEN46XXSdz2PShZZZI3K4LDXJOCO+t6gtvWhgXUlra6Hrj
qEbQ5xA3W69ri5eOgM+HtqBvjGWosCKE+uu+7stlhx5M25NmIebHbliMfL/E+qI4kDEAh8+Lo+e2
6lBJ2sUFIaYiGgtN/qy42J1F7rO7qX2/PEsbOthlofdv5oJuaVMYfnxRdr1AiNC1ZwTa6jbD5dI4
m5Kxwdxk40pLUzmI8sxqvf4tNSdoAE0Ej3WAbWDjzVr1VHtufEHQ7XRueFRSjUZpHss+K5qNJu0x
rCV9ptseWWqxbTH2nqRpD9g02mI51GVsmLsO9Sq+q2ogFLSktITZzKX2NDVJYt13kw8i4idy3EIu
umfB2pH6nJdm9yqzVLtMBkcux5QSvYVcY8QBkd954Art7K7rli5VqnK5lxMSMhtg/qRq9PZISIPk
Szp+MbrhMPXNcuQoYhRHACJUS1mfOluRZt4OEU+xHRtJgTIplpV/aWbZAiZJtGYcjlYBEDC4Yt3W
rWu0G9vq7+3EyfUwtrr5xbSbnCCVXBI5XLRG4Ebj2i/J+dolWs6ZIMeNUxT5dVzYMtgOS6XdJcIH
IWiZTcO6YbCNhmJEZ+CsPsADdJNLChxRxYIuAM+5njWa/46+AmqEgmxab7F/+u84TtcAbxcK3FnB
484bx+9pkgf6aRUI5Cz+VbxMAE9lck+yzXmhAKMV5EgqCMmrq+JUK4PhkFnkISLzlyUaKmCnGAhl
gyOHPnAFSk2jhTAcxvZ6UZAV0gozchSMZStAC3vPvCVmNT9NFdxVKuDLVxBYqsAwJsoyStdA3HcK
KqP87lGDvNqa1lIeSgmQUSlobRi9V3rKUVwp2K1UANxqgPt1CpQjAQUpRK6gOkwr3OvFvhbjfOJb
0judFLCnpekQlgrsy4Vrb+lZNIETjQtyQq1IM4dL5O5nhgILK1BDvPjzMddbI1rTfj2shn9LHo4P
0g71M2rVTtSldqkLizO6kaTR3PXGcRq86tgLX57TRl3vLAgzonkANE2XMqy6Ma9MoE7MAGCeGed/
R+Ggmm5ImEqw0TkvXhuFluq1tb7NCkGtWDefWoWqkupdhWNfXxNN624skjKTTaVwWEMhsh33JJQK
pcWr6ZIoMFAt/g7iZgrPpVZ2vZ7jpZWhfAd8p6p8tB3dwgiQXZoKFe6kACB2/gUWc/DYtQpBboGS
pywDVIYBCu7AbuwQXx7aQgMFmvOOQ3PouSgVNl1QLeUBVtuFaTMaifrUdQqgbD1fncemMIqLmBqy
00xh3phTm5Mx7YdQZBydtEl4R2uZzuSEM7IWZXZRV9n1lKGq3LjvsLpUCLvfyeliVKh7qvnUQ/ZZ
Bxky0dX1Ds6/4/SmguxdaSCUTMpjpeB8DqzeLpHdD2gXb0t5dHNpFK2sOXXp2r5RhECfcK835TtP
sC5tiS2KsWIjZ+hLGIcZEXyk+/N6Zs9ucF1XwXJiuH1DJrCdn3i5Zz2kLBZ72l2I4QaAOTN6SqM8
mIxCURqTIjcQDK0XNnxHQDbtwdeGTTsIjFWmNUMJrYoeaRRRknhQJtUql6cSC9xJqQgVt+3nZxyX
axSQVF2RDyCssx6DHJtnxr7iY7PbS3LErxrBVJgr8oZkqHVnKELHL0usmp6VR2NDC1uiyJ8JIf02
M3ViqkxFDiUImHf93InIyFdrE1vpN8BXqje7YaVJTTFLbMn2d0wNghazFo9QVXaRn5nI8+eYv5+m
6z5TJJVtNa9jvZ6MYn0pJLwpNpKSXPJ+BkaIXzuWp8iv6pugs1YOsdaVNZjbMk3bl4qc6D1R5pC3
UgBKtElkjNhe19S9hHG9rRWv1kjze2Lh7xgBE6K0Vrn5cUH1gmFsQX00HExIzJy8LNAlNq+L4u9a
xeTFOEvIYT+xM+873FW8r4sBxi9j3y7dqd5yO5+rJU3hOmsM9rLXfppefpMQqJ0EGPSkn5aRNNjb
KIHLfrqNNI69wv+zIA2uBxzCGzvzZ3LAEbyFieht3DzEn290yUJV2u6wywEGXJwOrwBgw0v6zoIu
DsDwqqjRlNR/aiLM1n5i2nAv1lUniX40eWUO85CX95nWN2UYQL1KxcG2fmfdjaU/NDhlh6u4dwdJ
2andYtyGym0TMgKAS8pbCvjG56DVsktInYKyeiGy7JRTP1qUJQ2+rcXq2tCMNjbVHrPRA29CdixT
C/9bqdXNz8LxeYSC1Omf1gUrr6FN8z6TceIRGob2YCOHwqAM1rJxf2SjhcjXWHucH5gxG2aJzGKm
yyR+SDSrKI9IYA/IuqDSpqm2cmnNSyd1xJWGXwVFZ9WKh9jVZj2Uzmw20OdB3WyWJsvuRJYjGsB8
iNS7k27+YFU1pS641Lq3bhjw/U7ajF/YKvxMUJ7bybtSqRqQ0pS4cushdNaSVUhqxhlMgX2RAX7Y
J4WVeDFUYj53e7dqnXPfz/IfyDrKJIKmtI6d21tnFCz4B5nY/U2wVER7ZezPjzlrwLaz+/p2HkRk
VfZ8KmFv2o2r9zVLlh5/WwqyP6Epp9MuL6cD8h95ni29/YqqmAlz43R18Az+6r+VVTPvecrX68lL
4kNNMYMRyq6x9sjg8Z/w3hs7ItGXYAOB4+FRq1fg46Fck8hfiuUqNxN3vMkCf0nDIdMrtkDXCROv
t/izHYXu8+AFksqJipplphy5HUwWGdHnxVlBKwp1cbKen4wJn7reDE4ahHHf69amBXQl6Yk8y+oe
jHL+7nG0+ikHf7k1gH2DsC9lSyJ1EzihMyfgmmar669ZN7OGMyaJ2yapSwxeWAlKWNphcbasG+zC
iwj4LeNF3DQlD8R+aYR2gYgGGLKp5pLyhqmOTCPtnrTUDJ46/nYagV9UoduX47XBGeEkE2l/U2er
ti+Xsj/zJkS1HfLXjIF6bRBSw3c8yAX3JEPVQKQ8AmZ6CxoU7uJoW1T4Mneu1rqt4nl0H8rMYRCj
AvDcfDeL4ixwI4V6w0sqN2n1biyFbVwQfKTKcMoKr9yn2bsV1ZJkFt/pXZmWD0jWIZPfjavBHGBi
pVywfyjena3vJldP+V0bU1lfbeWCnZQftlLO2KVpCapLsEqueR8Xmzkz8dDi2b4YW2WstcrAOU3e
7bYcxZvbVXlw83c7rqGcuWZQTIdiGQ6NvnAKUf7dWTl5PeXp7TOZYeBVRl9XeX5Nv07DMQnE0VWO
YKm8wam2thuGh/QchH9kTwDqTuq22cXKVxwoh7H5L7Ox8h37Pg7kVXmR/w8grPusX74CCJXu9383
Rl291C/V7+ig+g/+jQ563j94jUzftQlIIqZLZRD/Bx20/gGpABVAqYsp710c+m90MPjHtT0HXBAl
GVCaqySD/0YH+XuBZxJuaVsEm+guhqH/Ah00FSb3KzaBY0thEkoGChJJI+7vsE2Nurizg9mOmj5N
dwHo3q3pLSiliIQOTX82UUqN/XHkJGFt4xp1fiBd99wB8z6zNL0IzQEJG9kKIxFdnCd6SjA7fEJE
IwSse3s35e8klILRCzHXx19u9B8wn/dc6g+f3jcoUrXxwyL5sxTo8YtyEscMsVFxYEWl5vpXVRpn
p0FQmdSTJ0sW9rXzTeT4OJZFacG8ok5PFpQUG0uSULwBD3H2uZ/Wu1HPdijt7Wi26Xdp+qo4QWRH
Z6g7PHepuHHgEJ84xLIpZ+wQcenpoZFb+MpNyPctS+S8b6x0PE0DfQljNtywCgj87MlDutDHKjsI
oXVEk2vjrhh8c9fMIj9tq2r+AhIFT/7wa2KXU+Jg2wNYZkv5/X44ZCERMwJS4aPvvytl1hGiMjTJ
aRyk7WbJrOKp0Vdz3gzt+Pr33+JTigylF+jk0TGDV4J36eqz/fJbcAitaHrojGiY+L8Vl+19TzB2
KPxsRpFJQ5LXlqE3KLRlHB80jtoniyG///1jfASFYfkQXRLCjd6a7jrrA3AqUtkXxD+TqDNaSEta
R2z0qXzTPP/BNqv1yH3INn+/5EdUmEv6dEGA/bsO0dzqXf31ixNYEQ994/Ww8rq7NV3/Cfr6pvMp
jfn7hT7/ulwI6Nl3HYeIZv8DxFpLVndndfvIztld8X2sYh8Lp99xprXDGRs1p3DfJIY4d/5beFd9
SZBL3jEMi/BMH64d88smUg6EqcSE/VeykZHv1kXod4kXlXp7J+uYyo2yCztjfVAHjf+PL69utAWL
Qtbhx7vcaUi54rHtI+HET3osXhCDPOUWg3ID/zz1BjD4V2l9n9OIeI3A4Yn9V1L0j490htFZr7Ez
ktTSOccsS/AUF768//vP+vn5YchmMTeATikd+xiLO8x219Ue2g0PG1GIPA+B5tJ3MNV2tv37pT6h
9CThg2thLYBWwkjw/s9/eUk9d5qKBhZDWa5O8erdN4bzU+Psts10XW7WvI0YUpC1cW43++7xi8t/
fjuJl8Pqy3ZIWYPvfFgjOnuFLrO4fG+ZP9pCnOlz++zp/bOVDAcjBs/Bb0OykBvCW9/qWvA85QF1
xSum0GwmyilB2kPAS0ZV+Le/f7Y//Aq/fbQPDzgQKBVHCR8NbdyJWQdXgd2/8tMc/n6ZPyyT3ALI
Hdg/lifWy99XC1fD+4gOBVOBPd96fbf3hfVQqgOePwxRp+W4ANJzf8KbyBBOG9Ps/7ehrjwEMAF4
qnmwifzy1Ezwy0OQMZrmYph5CPxGRB5gZzhJq/nim34iHN6vwlihSDpldPn9KrrIsWjpI1fJvftk
8e76sn+o2W3buYv+flP/9FjxAkEBsjxSvv1h0c/tkrpLZ2gja5XtYU28p0yQ3GIivNoT4+Sorsnl
i/XoT1/PUpOdAXAETfvhdwxasiTnvCMnWw53SUCejpu2BGh74GnWj79/vz+9tiZBdp6B7UKnN+ND
rGJDqpIJbthGaFrRjWvNvHV8Oi2SBdgolfm0R0UwbqbefxIUwulAM1/8mn98bi2VDk/avU3S8Yf3
Y5hiTaeYuaUt2T4P2OJPM4R+Owy34bwMPxd+ljPDyLNwJnidufUmG1vti3v+xw9BWADrP3pjNqEP
PzRItmjMtEbjO4sn6pJuFsM8X4z+ThrygdEO67S7bhrnzaYewZoFY/v/G+z/MG8aan36fd4ks5Mz
I+F05C/zVP/+TNMkUQ3oaloqmEbojVE7Cwpd7JGJpFHv1LuOQOaxQKXnNsiC5qCnaTO1nDTUTC3q
e0DFeiHHzCaXPm40wgZIbyWFs9bDv3/Qzw8nvmndYi4lVUA3rA8Pp+7XXrpC0LNx2fcZ1aUneeDv
PfjyzTqSCvT3q31eOtlKYH05dto8ox/z9jFquUOfl2jSnW78URTZLYJ+623UvhpvP5nC8DWSFEEu
oOtRUGF87CzP89go5sLWIzwACJLk00q8yHapu6uZtlUUqvR9Je1S75qqhto1g5CqtOlAdE846Mjj
a0SlyIYIJqsL77l3/fHQT4QMyLoySVtgmDDS9LodVW8AJQIb1IVtKPsFaglzsqfP3xNAmr/fvY+/
lacrHyffhVebp+rjajwNderKtFmjgQNU5DiVfz0nIGf+ascYQOqv1uWPQ82/rofkkpMnB0ld/fNf
Vv+06vNRly2+cabzU5HrznWXxO4XT+DHJVldxaZz2dfJ21Az6+9XKakIrIC91siMV9Bemb6uc/bc
2/Ksq/D8EID7xQU/vppc0OIciFXQ0MmD9dQH+uVrzXJKfRjDJTLJS3ySTWFG6dC8mK3x3SjBfquR
nJ5c2PUX1/2kO1AXZiZG1871A1bH3y+Mm6HPe9+fo7KpqRVmFzKFdRf3Hp5uhHonJvxe7uT3/vqW
uv4tur5L16fBkwkIt+GTiTECm1IqvlgrP76UfCwOCqxRHh1gWCg/bPJznfRdzbsQBQ2Wl3hO7CMw
MWXG9P0e//4Ef0rt5Fo+5lF1AMKhbn1sDikWbehLxNisgUm5bdc62SaWDG2P4D6U5UW0kqwauqvx
4pDMt5CqtuXkp5GsZ6MdLsHkp6+82394HDA5otJhu2DOel/Jf3kchsZOuVYxRzmI8Q64t9paTQfT
6q0vMJpP+YBUIcnKdPfFvfhoQkQhxCbJSZAwGwyAzoctAsyG9XzO6b/uijf4YTIeKP/FKIYDn3gF
P1/PpnoQp25pATwQNO2RNNL0P/7+MVybp+7XnUp9DJNEL7SWOgvmx59kKEEvk0EbI7ucrB+OjL8V
Y3Y56eawj73+ZzEN7h0xMk6Cuy5IblqsMYeyXMPKDNJrzW+PoNr+2TAW4jC3XoJKOVE6EI3oTJKh
WvK6VnHtaW16iSrEOZKPYByDmjw0QVPpN6dqnIOwVv25l6u5j20R7Id0GMAd6oZQlqrbdrO+qRZZ
hSUl3Bdioh8d1m1rLhARkEDmERnFK2Eg3glVYtYLxO5801eCD0mha0DC+a42zYdmsuabpSS3z59w
XZhu51w0aLhRSpTisqKhZZ8icIlQWsDwj20ZhwkBDudlAeVAFjeoiKu3/uk8GcV94Ync2cPfWusX
L+PnNZ6NEVUSGhxeksD+MDyBfPt2UbZjhETV+eHjQL03jbg+VKv+4LTBV/Hvn+ZFsCigDwICFDDB
NT+sSdpC6KEzIFlNauvOSex7fsNX4cnnoSNqIlNc7NodYCKjZNG+//3R+5RoxMVdz8fYbiBeU/WY
vy+IVbbWfuqWI8GgSfwwGJKe2sxzQnRG8fcMFi0LSwK9tmapzTfuFE+PxNXld2nZeqeJJ9y3MR95
EPNZO+0r3KsbrcxIICR1CBotVqtZoS/zDVi6uYWPItPT4w/pTqfvpSUMqF0yDv/+nT6vJjYvLkJO
gjERU36MNS+dZQnaCQ0USmWcObLNrtog8y99OfPsuGl8xAWZKPMFJo+/X5pBQD0dv7/L7Cs+uxef
IMCB/eGGpkbcJ6h7+ihOkTTtihw9g+H41dEUPvy/lOSoiawg/nZMZg/fQeZUG7fSqsuYfvIfs59l
jwkFy5wls+xYdw55dLETgyDhfTqF4V2efBduzZTjWznMxkVOA/WpWRjlhT8ZnJwaSottNHzo2Puh
msedli3iCuPrt9owLnSvNA6mKexT6QvEJFN1vwbVi1XjNyXLWRytrjMfkU94z1BMciuFUL5oC2MY
qpmDdMzmqi9Nb8vEEtwQtCsvJtvsfOzvA3p/NP3WUQvK9pD6uXkn/oe9M+uNG1nT9F85mHsaJIMr
MDPAZDKTqUwptViSLd8Qsq3ivjO4/fp56FM+7Uy5pXYDDfRFFwpVKKjkIIOxfMu7LFaIXq/AKOG+
3UG2QYuuUzU/CSw4cbTV8LavsFyPuWY+R3k5PFC3cTcpeAhUmqYSwlCdhMkaqyvF3VRCZSJyOp2X
cZu11wuEB6JM2ZcHPLZpcdptPz8rqVSeibO1+3YQ5rM51rR6FTfl1tZatHmSTqueRpq1CM4MIzh7
mW2hF86o8dLrzQJnukWUr1z3Fco1Sqvb1MkTOoqRbtt0nyWQQ0X0qhuuHHM2NxUEAeG1dVEf8SLv
cMaui2AdTcl4BfG/9DAwCettUkFRXQeKolvAzzrmgo7Rfd51TbIaQrV6gptYbds6L+OVJhT3qMVa
dYVyNdq3TVx8cUQdHbBhxzSkpH/shnhELDqmq96yu2TTlGChkJIs8idiGZOeYxMPMCLMZIcUlr2Q
xuRmEmW9n9Ik2elxnX5Xw17e0N2z1lPq4melDehT52OynwzkUewkxqy8mBMo70jStGrOUptAQ0SV
Bq9GBYmhlGnkdb1rIW/YOspeyyLzZeymqiWQUEO40GS8tFg7ylx+DGwKoUZwJPDVAuRkpoakeFta
i/Yi9iy4W1cAqhK60k69U2n7bZI0gsaRIGmO2rBAjbCOfcOJJWxdK95HSYhrcgM0RFX0qKGB7vZo
og3ZtJ/tKby1LYKW2azcy1TQm5uT+KMGpeKyNlFU6qpGfWww0wJaU5nwnSfEoBtVyzdqXMg9TpS1
VxeWS8/R7bdj49hfYmnRVC+MsV4bcxqtxxQ5zVgWM9drMV0FSg8oRFc6Z6Xmrr4fEDZfQ4zcaJMj
EfexFDYZyhuJPlZ7o7Tdx6nvUWMIzPGuUYgvIJM59VUzZcG27EF+9JPNjHTasSvCGiinblwF1rQZ
63bYl6lmH8uywcIqdDTPcrvYbxGO7VYNqAkLLJ2p7LtpqI+mlTQf2SZP0m6EZwF58RRyCr9rdPvC
7VJ3rzqxspvNLvZmU7Hv47Sz8SkK3M+jlox3Y6TP36qMj9mHg7OtODTvUurLV1KtOq/IUueIwq11
ZdtBf9XI2f6qcwt8cwuFTxfkyefKTHVw5XzToU2tTTYuJL94BIpFqlYetMqNxp3dpanX5g2p3xT3
3VVgDHSroFpo9/TJCRrg/ew0EMXrOFbrgwOu+lrB8NIFKXgjc328Q/YqPgRjUm57Cvtb3Q7ww9Id
ZQNnx8Loy3QOcGDBLOTJ82CNrlxBG1PWqgI1MLPMWytvuYyqxt3oKIrcxKSoN0WYBlC8c3r2K31W
5uuunMXV0NkJzCStJFhMUkz4UGNIY9jcUlxZsdm3KysbHgql3oBtnD/G0HqPdsL6ZYiGuimSf1aS
IgPXNA1Cmz9uQUBJtLt6VPFJSGK9xL2eu/YpQ1nsCPOzetJlkxwgElnf4TgDuqmH8iDsKvZzMGab
vEDTZQW/DauQgYn4XKoGz6iNfXFERHjXdAF26xnYoMgJr3vXabbIUtR7g3LiMU4z51ZJAHkUk6zv
JCoKX+amjT9ZkzHdFm70sRhK5cWabYOzB9wENTTtKCYVNfOkL+DAzfLGDtpIu1BCTU7oQ9Nml1W7
KL6hW2tfV0nSoLXVF84dxZRqP+epjl+1wy8TntgPvQ1xdjOqLpJ0hQz7cVcUTXiLPMTobu3OlR4z
PJikiFqheVRpkxE+eKWshhrdBh+2JVjTFPjECjK9GNdp3aP3PGvVNqiK4rZKcX5cO7VVrpukechG
dVhHTWNdl0NQviSaMn5aJA4Yuu2Hba+NwSf8dCPoeAryCEPbl58TquM2ehqKBfMT97ht6zYp6OOo
c+FKqN9nWS6eBt22S3EHFADGUJwPzCv478mnRVHBjwMbsbAMcyi0DePhhuJ4/8VOlfQ5VXMQOtUY
bvNCAJh1x0HvAGzqbcwprsxPitEXtYc2mVOt+ePznRnOnDdqdjG4IrulP1r+NRciXQMQLLQV8zU8
WKOYbiqlpyoSglRFY7LMkaivxF6LkhpB6EIeeoueTFr5oOuHDUoCxvPg6h3GhWJ8CAK3mrcj4rrH
oDTEi6rGX+HG2ddhZzbflSojTpRZbz6MaIlD9V7UZCttJKpJK8d+mGed7mFpqkfUDNMLN5E6hcdu
vCcPsldtlWYHrtTsSc5IifcoFUL/bOHaIZnYlOFHNe0P5DstbHFFQxAjPGRNcmuZfbFyexzalJHN
2qNZeUHV0REbKyDB8bVOoc1dDcSg5ljcwW7WfRTWOy+iA/llTOY8fgTY8jTFRqRuuaSLkBRnCS6M
ng/UluzOKHL304jSHXH4LsdCmpSDnMcH1XKTDUoBcsXE8GEV6TW3nGgFR7AhGq52u6CPwJwgID4M
AYrhP6IgV4agT6LKvCgh6M2gUfJ6p43x3uEZrwhX2hsO0mxld/Zjbi5xTJO5B1xfs5Wa9LeDFsZb
ru7kgAvRQZU5Un5WjXg70bSZq61vS0JqKLHgm6JsBxg75wCFzEea166kbn8qgnwzRPSmpGJrXMj6
XwFrameaxbyq1NzcoKq3yRVpbasoRxs5KJzFVuGzlUgEKcFU4XlQMaCZRo/MUPo1r6MC7VVUH1LH
Do+1WxNdO+5FauKr4+R6iyChY13IpWjU1NH4ybLyeN9mISdQE0yPqpp1B8QRth1e4OjCAG7TBrX0
ZDuC4htLAKCjk16oQvi1BHol2gHzt3IXV+PkGWFyz2bO1mk4H7FtdJArqdJNO4mbzsKVIYWPcOsE
GvrO5og6/zjFctvFUXGdDtV0o89Vm2+bpoqOEyrMB5OG4S0YrdKf4fYc5ym55m6Dy8vMEMGCnfPz
hnB0sNwWmVnYoC4H3a05SnqpSGhfJm1c3w0CrWdHy78F6B8fsowClmdJy7kclx+oTZeEawNZ7hV6
iNomQpRqgZ86m3ZMG/iiCDPYfT3uo2E0qYeF8oE/59Czu/Y93balaq91z2H+PNlo8yGBO3glqxaN
m4mIDH8OvzYygzg5SC51ibvc0FZ8wzCoN3GQH1En0I6KwdpEcB+FE73YBS1+IVHrFqsAuhm/PnwT
+C9vkFacjhHC+sD9tOFCHVLxoMDjuMyKcLrrYy2+EF2q3oRwLvxeV0lySpkqlqepw5h7NExHjk9t
urRnHVOpxpgerAGvlcQtkzu0EoF1oNParu1eR1oGsJZ5JcIiFSvw8xDeS4VVP5O4gbWy6wM9krhZ
udMk7BXismweOWvJtEZFId26UR9tQgGsbT1ApoMWLuYXZGiqwcO2HI7DHAY9cXrdWTfA/AVLx2nK
L4mdhR97Ja0uAD9jJRAGgxN6lCz627Yiz10nKsIkqHGDFiv1cYuvBI4pIXwRd102c34vs0S5zIQB
/UHOFgFAiaonk/25Al/jSWNGVRSOHzBfY7yDx2I+j30Ogac2jS2VLMiso9p4eqzagNqcoWpBpUxV
5g/YE8KIH5V9OItkq6VFchdnwM60WnOfkP4uPuW9gkbBIlJeLne+FhWEL1nMpM7gjK1VZ5cO6F4i
QRTBSMJQQ7xWrQKurDXHu7bUCyq5ZrUZM6U+jrm7LnoTqc5Oha/fmo6P3QvKOfSCpm6eNjmSDVvN
VZxg3XZpsBliYe96BHQ31pRV3yaWl6eGtrkNHFwGTaLGhRQ8Qdmog0m5MfMQlLkiK4jDgGk6A1ZA
Oufg4RDVUdHBLS3PahxtHyRdRWcMnYCKOveKBMfZtnOBIm4MUqnObK8dTII6MUaQPoIBMYew2WY6
Hwdhyn3tTkdae9rjXCnf7SIJH/tBxF/7TlW3swzzb1LJgXcgmwrCuivuhkyG+9Yso8tJ6TnbAfR7
CL2LlWkMqL8Ohat9dA2Y0utqNleTsjxSa1F56bNLp2u0amWKpkBRCD2CRunry97BJlgQ03Vdpezq
Kq03hW7LvUr12h9NN9hrs8j8UOkwwkMWzwudis26ENH1sBgOksMKYdyG/EVpQY/iLowJ4NyAE6Ho
ujM7d+xBF8c2/ZASrPIqrcPuXp9mK1pZsN+GVZpH9SYdMr+hJHKFDL+zagR+B6iv+LNoCG9DIZlF
URoXw4hYaygma1XGov9k6CkGOpWC9kfQZqzfAm0jKmzFQcld7rtG9/rofjaNaA/lokRjNyJgDDKH
9k3FfYq/dUN0VwgSgeQ+HOLgItDU0CsoSVCBmD6GbWztpz5EHMtxw2mpIcuLQGj9thA5HBWEV7ap
ypHkZmXeAjidqzWTVvpUBjDXInbfJMmQQmpCdatCQlVyRyWtZl82aXeUOOyuuHbWPdow30I69ZDa
gidXBxo+ZRbFKAB7N+GCrqYyYqwWza91HwSXrg3gzOraYTsHibsRSnkxzw1XtqF8HpsE3HL0UmgL
d99Ykrih1L0uma3NOCP5RLTg+k2HJI9EhHgI6vm+L/hlESVoLY/YVoRI8yYqzStylXXbYzRfDmFN
GWSa2bFusqkiW9mWKhpsFarSEa2KVQSrzq/HdLh0Eip+uoHMTrAYHWUBkMhGFJ5qwytFc9C+0gTi
afgcXYoijTeIr0IriTToAZNK6yQer7D3DDkBs7sA4tjKRAOFJdYR746+bqkPfITnLkwemajHyUx3
g9H404jzDEzTq5ob2dj0TYgvdgxDKAAxJ1xClHlyzZW0ARg7hjLeiCxp95pOEDTPycrmpBxWtWEi
DhWjmHfjzM14a8Q12PIK1Zo71AvqVR0m+tEho3+JXQttZq34NNOjLFdGirpYi/jN1m0V7PmMLlwH
cSD9ZHSNb+wn2BnLsY9Klw5DRujdqqJYhGOH7heF24Hbs25weEdzTuvFp14T986Mdt6Q59XRBNS3
AuX1CYJhDCN/SsF7afMBTC7MBL7mLgbTv45dQWbm9i2REFaBmRaSz8fC/aK380MG62yTkbVziyIx
jXfYd4oT6bp24wd9VCRgzKhf4wP0XQbJltOOJWeQXFPe1G9Mvdc3MbLLV3hJOLfCkc4xjnB/0CqZ
7MDG5cdQ0S4WtWxAylkQrYpBZtwPWfwYTFPJ9Z2axy7q9KsMc6ajWqM92NXhVh3EZyfU0N4qiB1g
A5pX1tjkbK7B2llmYny2tXHcabJd9zTKjz2hAei+bvzqDkp1VybYi8DAszfBrM17atz0DyxBtcwc
7Qo6Ut3u4KbmR6VOgqsuytyvdok2GMBKZKrxyFKopmUACpp1WBcKN0WkWvFDR5EHNQ4HnPo3c7a5
oDLNQsyDBFkce9UgIA5xE6lUGT3b1EQONXvi1uYbHMKhLg6FKibHc2a7fXGtKWK4KKEtMXXdrkim
8Nq2ITSZ3MnfxyRRPlaNSP8Kqny6HLOwempzkd4Bvoc9ZqtUtOyahv00ILbZBbak4d/qXkqxZiPC
iMVThqYnmtphK+rN51Bvp3sNszx/RBfqoZ2NEp6gRBexk3G0CwICnzBRk0sbntSGVn11wEEoyDbk
OyjAaJN1gDUYkp93xhpG5oCvZlTOns7QVyi+x3TQGnmR1D/0PRKgWy0mKhN6LMAC++7oppZYhf0U
3chAyT+iOdjsmtgkqnFSrKs2NUwFegLkR+MdjgBwdTHYoNCO/Lv5HM4xhQoQle6mz0c+kyRkSA4I
syLM4djZV7fhnprtAYH50TTd+9qCqVmLvFrPWW48FpMIPymENnY5uRsnrUs0kHSheE5dL/YwI9dE
PivuukLu6TFusTbv7DH8yBl/R0VvrRqkxLT8CU0+plQfCdTMbW3V/iiaBMCxgwIJF5jjoBeu4eqs
aSwT6WZfupziQ1uONk0I5S+E1jEZjyoq3Mgkz7M0NpS1dxHNhjUUwcJTHAzKwDhu3TrtHmNs1Ni6
8lsjKdY02dB6ZWTJtQoUuCprKoIBMl91FJv7lFdfIWeGi56mlH5ku+VmHrGEy/q0u4ioYnsml+yL
GnBFd2aub43ZNF+mUXPXpkT6SRLoIRRJYDK4/SHGGepyAYBeUK9XME7STa+B8tuujD7HVsUtsnXE
7+3RBBIlU0eljxJs+1HCil9RvuqvqpCDAjasdp9K6W5UKbCg7s0iIsoNSYxaBzUbq1WVFaBVi8U0
Orc1Za3LHwn3FBXDQxgV2qUQGDUZLaY46lRGOyfJTK7dwTnErbVHxDaLEPrZTrCIMTEA2+7rpS4/
aoaW+70x9VuK1ZmyAgCd+KLP3J0xSJSaBC4zyLjYz0USp58brWsfqatZ6WqAxpt4iR6Vh7wf2+8B
XYIDcqLiAkqzdsTNMbusZ6u6ccM08TGFwUapQH29mKLHtxsur7QXFlzEQpF3LBvdDnBGp/2rgWZU
Gql6vUGM3VjjTLOQS92HIqUmnVXXBT6PH02e6oGeywvXE0GLnqs2UD2Rmc/WEk4PoWP5dk2qn6nZ
A8p65b4tZ5wj4gK/bLKad575Nx14k3MeIImwaPjS8D59ZoMKUzCIFPRmmRgPU4xMfDSKiCSgSvG8
AKjVLieOLsvvkWAjtTQNDkneGleVUyAhrwP6JDh6T9r4dd/MtEFiawIZAJ5KO+t7CrWASWuHmBtT
8m5BmtCPusUeiuuojlCjQlIZAzYlew+QtHTETjtmJgAXOBJLFxIthLP+p23OrOguRgm01LK9WyL0
OFlItqNVZN9XiXgGnv4wgSdeO03SkyIQqJs0DFZd7RQ32VxloBbNZ0oP6RWNSOc4xEZ5YdfYGcyL
a1E+6yXwWXVpUjUazQSUnjyaHX81gG9XVLRtIrWKY0AN9W9BUx/xns9XWqVtimhw/RwNo7VJex72
fJF/UyZYAzYqu3voYCn3wlySdlvWPeUY1Kz7uX9qUm32mgDPUCVpcThwtYxoJn9yoB4gCpJo1reZ
vQOLnwK4MYfTy9ub4hXyDiFu1F3oP4JtwG/+HLnrTiWI0QG4aKWYkzc0k+8iynKkEp/6kBypBtWW
Hd1LR4k5btLvsWZhPJmYQ/pOP/QVsAFghY7OByAfWji2c/ZpUUxTq1iq5aabhHVrYWZAr0IMNz/e
94/EkP5jlsr/npj9ieL9fZnz9/8+Ebj/v6f/iZfR30+3SBCd/MfmB0vpVr40091LK7PuJ+Fn+T//
oz/8W7f+/h0xpF+WxSsppP/XyK8gJl9+PM7F9//zv8AU/U1zstwPsBJ+4G9h42jsu3/RnGz1A/JD
KBwZeDtBIlh+9FMESf9gcWSZACNwZOKo4A/8KYKko4EPiADsirtg78Gb/nzrm3/u9LfMn/Tl/Pv1
QAD/BNjZQQEF5Ln9CmOvOEk34Y+LPMig5bcmdSiLOCDcDTg1L1qpQw7dLqYY4yjhXptqOfsmOmnr
SpnT+7it+r0a00kKG9R18eIFXzLW2jXkv0p6GoztfVNiR28hZ3KnD07xsXdap9zqFpou/1UL87p/
aTrZvPzj6rlq/7GVxfdngujidNX9t1yEnOb/QuW+XoSsPtS4/vFcfP/H6rn5Kr+fLEl+9+eS1D4A
Bly+9QJCMQGG/2tJWtoHhKpAUghQvBBpDA6Zn0vS/rCw63BapFNlLbX+f1uS1gfgpwK7Lv4s94e/
2Z8syXOgmGMtnED+wTKHGnjOvJM6teYqaSZCxdz+GI+ypb3qTOV68TP4KioXgVKzT4PtoGqIw+KF
Pa26YYLFnfaRfaGPbk3ZuAmwtJyNT44jWqxhurErVjE6Rl9TPcj8YEbmFVWYwjn+Mud/b7Bfnbp/
MMl+3VBQGTWAZQt+1GRGftwXv+DrFBWz0ak0By+S5vRMh1D/mFrmRD3HhcYfuW7zqPUkWmUWxEis
5rqHj8F2UgfQjmByjQtMud0Yc1VHK8lrNXIEqVAcDiOqekRTR1tzphvZieGzaLTJXNWzUG5o6s1b
G9LrxrKzRq4Syj2fZ6pD6nWYFfR8VESzbq0kiS4DvaBLhIRETMpujPGqmxBZbMln3kPonCMtl6ng
NoOHyHwYYC1PYy9NEptnmA94eLwFZDKRvZKjqoC0hA729rSfo2qXoeDH2EDe6EliRn86VFzmhgY7
EV8De4IMUFTqvlUCoFQubTm7DWw/lMXt/5w4IQfhyUXGN33ryAllnGUn54zGb/w8aPBkgfUI0xTN
j0Xmj9Pkb4qvJT6AfzNhqFomUFyhcTz9PGicD5AIOGGchT245Bn/dtA4+B66aJhx1iDWxfn0J3ff
q9ANT0UONBihAMiAZJ9v1TnvaUNjNeuVAuENUwUMRpN3M1Xlt9LtvjqxcytrnKsiPa32bY928WRQ
Yfllxn5zYLyCJBIeLBGAgdGJQUpwTmEx6OzaDtpRnhSqepBOv3eK/KVNkvtRadGzVCgC0ktZlUV5
iV/s8A6C7wc/8OTAYnybWV6AiTg6LVHIr/hwToJKa4EFIztFjOpRhAIogXfvdZWb0Yim0tzlK6Fo
M6eVZavIVTu1gsV6mw7bISuUFar2MQIkdNkrSidJ5Fm1xNUcA3IwqVVVev+z7c633SJC9+9vu/vo
hRs+glzf/rpXl1/6Sa7Xl8uaTJ0IUgPqvXzUn+R69QM2LBDPBOKJkLSW2//vnafbH2CKE3OSHy6/
s/zo76hTVz/wx7D5bJvUAuCA+JOdd56qLABsSAmEDIauQaA9y37NZqCLrJmVT2uxXJsC6Vx0yart
L5Pym511fif8cxREAohkTO7i5ee/3MShKaUhRlH5YETXfYctIK3FfI2PyrAay6mABo9L/dtj/vbN
6PmpiwgB0NQzkPtcRvM8GVbl54ZebqYGu3JFxdnu7VGWD3EStS+vRqcCPx8IPySeZ7meRLqnpQRX
+aWWo3tvxEjke2rkll6puuASQhpIWFYRMF6iNoJQ/Bwq2R7gKV1tFITNi1rFXxMERf411ge3phlX
SvExQUNG+nqFStYK0XXlkqqXot9I0PD6VsaoBRwM8okrCRPuuqJps2vbTnnHw205+s9eToebYLuU
bbgdiAVPvxsCyy4FOuT82lkxbhRdh+xpFBEFUSfSHyQqhKtpQLy7xaR6mzRqvzOMKtliKENIp9T2
8M5svzqhVZ2jmRoNQS6wN4yeTh8IJ7sodrBd9GfFsfaGpo9P8UjHe1bL6REdpAxZIJy3QqW3VqND
h05RR+MdnvnrhQV/U4NNQ9YH2ev8lDYR7MRhyC58O8iGT7HV5lf4db7H3Xy1riDrkJJqKv8iDD9n
XCuxWqjhEILQARK5doYy26uLBwmt7+adWX21OxftDzhJHDYMZCzKIL/uTsPsdJxEqfoZeVEf0MUY
P8F9xiXJQctaHUfluxY2ffKn+5NRbQOqJhc+2Y84258TbN6JdRP64QIVBvczZoA72nz39gZ9NY9E
vBTYBNPJZ0Mf4PTlQh2UidZptR/D3McUoEs3mcPu6bLa+dM3+jEUrtLQr8H+iLNTLqjc1BjbofaV
roUrAHu9Vezm+u33WWKAX2OEJQ/jOxHMg/Y3+cfp+ySFDlkmqSqgdS6WNYiK7/Ru7K9R+GuuMmna
f3p0wybgEGAoR1vqH2dHQMzlRTtqrBf4xY0u4svZSDBAoJOUj8o3EGfV6u0XfLW9GBBKKD5pS2GF
KOz0BQNOwbkAXUcN2grRc0wC9FLp2PxnRoGfCzHaAlV1No22LPTcAkrqa+jFUFuW7UaD3P+fGYX3
IReiqGTqZ7mQHXfMKHZf/tDUwWZKhq+jZrfvDPIqeGZJECmgZwKRjLDvvBkQdDiusCp5FwNVqkFD
nk5HUQ0jMu0xpzl3SUM93dX6HMFnkTHwHlgPJXjhd86R3305mzwT2z04ZWiKn345vegzUw/4cgB8
KszjXLGdsax4Z0EuWcz5DoAvxNLQVMiUKIafDgOG33JajddFVYcwt6MrnkT9Rs8HzMD6+6iuAAUL
sRKwnsO4vggq7csITALWLYrYpQbf2QVM8+fryeYgY/6p4qk/woRfIhwDDWGcDfXKn4S8VwJd2Rr1
9F4Y9bsJRqOZQ5pVy1W4nA2/DCJMeo5qwyA0swtfURYksWGE76yn380v5SaHNIgWk3bu3Nq2TlrS
qq38oCnUnUyr+B6cQr0fWzt553BegqOzw2y5yFXUo+gLEQGfvtDEx0DwWFZ+X3bKChAmtjGqWXgV
mN21HHHng6U3bRoVR5q3v9frTQP5XOP8JOdcuGDn9PPACgMkPsvKt4A6PyXSRKoUtINfSfytBNHZ
QdpD+QIoy7zCgTDbZ4YI1lZgxu+snOWjncwBdWVhw9ZXCbAI9s/mQKEwXXbI2vl6WP+lqgo4manP
NkEXiFUKufGdTfrqsl9SBpM6M8JdMLrPL/s2cMI2R6fRT4wcCXK4jiH9bpbvEeNDJODyEgpBTo/m
4e0Jf7V2GZeqJNeWY7B1z7W9O9MammSQhT+QLV1ZNrsWKXbzndvRWE7Us9kkvYBZRj6DLNkrSjHi
R3ikTNjDSaV7qB1nosCWyV3Q5MphgnO1diCIXER5FPmdYmdHuwVJjXWYs7ZkPj8xcdOF4eRmtc7M
wYIgPCTYs0MKu7el8Tk3MIFPcei+JHfB90Zv+UhpXYP1BnE9Ah/aC4ATq0Idpadg6nQrbKPfAN5L
kUDu1UOBQt4BceTOA04UbwS272uEHWMfUbJmm4Ix9fNsTI9VPlveNHOu/fFnQJmAqhzZI3+dB6+K
2+KuCZoJ18cJuqNKiF4n/dPbg7zim6vklKRDhFv04zQypNN9Pei4XSJkWfhNkH0Lq/h6tCC+xXFM
xRGRVi/ti5tIKBDN5w19QXM1BJYfSQSbRYqFYQF+cmwwSKnc96KLVyfO8mSkzdTGkTEibTt9Miw+
e/hGM8tfH+XFrDUNxH/hrnQ90ZAhD9kBOqcA0gDOOxvv1bF6NvLZnJi1mzgSrSY/H7AFl705oJ4E
2SmPkQJ9e/5/s9doZi0OAya2SACBT18y7Gd9UCV0ZacBIFVYdUTnMzL/NFBbXshd+NvEhgSlZ1OZ
ikrAJVp2dCs1XyBe4Ik5ePzzV6EVLdBz+RH0np2OqmLWsQqQwW80p/ZmsP2rchi0d77N71YFdQnq
oBQ5SRbOvo0lmhCgZcK3IbgA22ukn6NgML0JFP4VUExrP4RdDyVRQfjqz1+Qat/Sl2Rf0mw5/VYo
scQS2ebcjwojfkRUF6RPM5i7t0f5zSWz9CgpLS6ijCjTnI4yI5kKFyzOfR3HwQM6eANQUayFyhC8
cRMaEYXlf1XBbv554P7ae/nNhPLBKL4woLlUD07H08cB2JSV5L7St4pvChmvmh6F6KTEDRpHCenp
PcrOeTE178znErifXQAG4TZHD9Ru8rCzkV1kePsBJqE/45ngmS1cs1nOjQfwJPlo8VE3oV00HhDd
elVW1Xvmyr/ZeifDn209ySKqFNlmvlLj0ZiXMKJGqxnfiV5+8zkNfakM8IpU1cyzUVIwhlXQmozi
GuZuJPLcJRSaUIbR5RaodvfOgfJ6UjksOVBASxIv4e1++jlnZSSqLqPML/mZVyTlZ9phJl6/ibV2
JeC9tIyMawWwGma5vXPxp4tJo/VINIpcBSUd52zxQjRR+9JSKz+p02vOaNczpK1c1xL4eIYszppF
ph7hOLxzKrxqIC7yY5S9lsiFmwxFpdPX1kQ9hHEYlMg+xF17leYN/GjAS7ZyGBGveMEIBO1ip1Hq
9naUUXtFGmC2a1i1YD/ycHQ/jdnsrKU9cmxY4B2fmlbrbY8al/I8JPAcVxr2jg2a9A6uhqrsqILa
89TdqamCFV8lJWmLHgZgXcehRz8QbY72sTA7eQFesPwiQxu6cuVUVQUFuHWuyXPw10Ro9AmvMyeC
qzxEX1KA6y9vf5LXyxzZHAJnikUke2B1T2cGwtWYBH1S+barqE8tNzbo2KZ8enuU17EqooOCZEoQ
yC0qsKej4MYo0BFDy1GhwBGE46U2uLjwiuIe2yHUwVvHfef0eF1gpHu5pCSMh18W5+XpkLUat5ED
89xHsEbCXR2C/YTuvcf+CPeuHiCKlSIxPeYVFPymwdG+tdFc+NP3Xh6C65sgZclRzhZ8jrJ+qrcB
KEV3ic4z2H97Wc/OhTaGM1ajdqgd1MCZv7897O9enguQhb7g9AgdzsoVlhVEIbSH3O9iG4+iqlRB
keMiaNhN4o1D14HfTpwv6Aa1oGXbYpvUyey//RCvjxodPSBXpa/ITUyX4/QDuErU5Go0c3MUAj12
YccLfrbbINOdrKEVwvenlp8c8GgZMGlJ7XfG//0k/PIAZysAa8a8rwOYXBJxttu6m5PbERj/Ju4H
xUtMszrA8re3AAEy4OUlNpmubr2zDF9vr9NJONteQTepMLkFbLJYPiPn5dyZxty+c0f/bhC6rTQ7
qe7x77NDvWspb/e6uqwyEd20vYGymJ6LdyKP349CR/PHF2VhnX7PKEwHWQGkoFpuqF6n5foNfEjn
nR3zuiiEXCREHxMJQlUDAXi2bETvto3h1IRRSV6tcmOIPo7t1Hl0EZSrzozRh5djfwP71bwqcOQk
tBvTF8fI0OgYFesIMTzFiBmGI4zj5B3Tud/Nwa8PdzYH0gJh7Gotn9PBslLHCudWARrvvb1zTGby
NPJhCn40kE2busa5xB1mwqKWGlNQGFX2IERdXM41TJnEiN7Jsl+HH4wESQwoAc0vTujTbxpUTYgq
S5b70xxrwFMLuIy2G22quPnS2cV7OcB7w50dS4rOrcblwnBqhpU2jtWQ6MLgAkxBcuEiLvLORP52
PDo8C7pqwTgsn/OXMlvbwceIwbL7KmqrD9i0ar7SRpaHuXZHVboM/jiaYzrBIBO2co3QEzkdbwhy
ywknxgOBC81yQK04RWFm7Trt5OvB0P/5eAINaAYjqloEk0/HK4pWjYaJ1lIUF/PasmS0cczyGTJM
e7DnvNy+vS5/VLnPFibpKKBXlJnB5prLfP8yn0pY6mlQKqnPXYcncpL+1VXOOoT2VIbFtaLGoIMB
ZGlxepko9R76lYdpkddo6VYpw8uSXp+XygS/0gKzkmorMtSdm8CLMjV659Mvx8T5o4K7AIyigbqj
N3X6qD1+ckVf0UHEyxT2HeUHIa7p1FdYxnWulzdwIt6enWXvvxrR4r5FsmlBTZ0dXEiWacgpWKkv
1Gbwha0sFao4XattcoUunbUP7VmldGK9J0i7rOJXAwProbyigvw5T9FwWJ+RShtT//+Tdl5LbiNt
mr6hQQS8OQVIkCyrKtnWCUKt/gWT8B64+n1QO7EhojDEqudEJ91SMhNpPvOaacAMDzf2CjIK/s23
p/eG6l8NA6SGSGo5TCjgr2IZyYJaXASROLUC3npKQ8u38ggRo9axzkM9x3ewhOYfmL9pB0fpZDht
o3Mx0lpgQNXDGEshZ97+TRsXJdgeLq83mCT50/VHRsQCeYA5EadFquGCvzcRjhwrBy2195qcm0Nx
k4D/MDXaWquhqrS3Ke4ye9Hq8SmXExLfsMX6Szhfb09q43NyXy3Kt0DfKf2s9lGmVrIOoDchVwky
YFRVjSqHnews3fJ7V18ThBYdCJJ6+BLrakUjT/qUlfBlIMCIk90rzkfUCqDQBgGugxW02duz2lg/
R+ehWTCwbKC1pDt99Z58UEtOToiKDQ2Q0cdDfrqzu/y/wUz/o1Xr5lDMjL4HQG96j9e7opOKDNOU
NjlFWT/zyiC7N0+aejG7RN95P9922GoZHUzv6T6yM7A8XX+sRim6rndiivDK8MmBZ+I5yBiejBKn
uxpPtXMt1zKyS1OETC9ixjA6clzPkuFes6PgJYp1/ThREftHs0ID08TRAJgPGSof4UhC/BSIwNM/
0DCvvDcF/N8pD/pngUIzVnIQbxpAp38Ki7ApvAOeJ2Wm2/7OeLaTTVE1mNOdRpodB7MvTXcyOrFz
XS4rc71y1BwXTXCFTglo1tXKKVmAaWGPAlBRzb1fGCUGiYbdLYaWxck0JaiBFNr8P92F9Bp5nZdZ
0Rhby99qU9QCn43iE9UW4cegGOEwgdexMBW9PdJG9kHWQxj3f/v79jooHzFDlyMLVlRXF9Jp6Gzd
V7RWveuKSkPRRIXDUuAybwx0EAaEazwzrPfkYt9fJfRnAITRhNF429bQk57UDthgFp9qIEe+UaTt
0RiNYudLvuODcaShn1Pc5UaBwbZGW3Yd4nQYZEQn5IEUQgDIwMc6wSNTmoORZm0Ahx+ECL7kRX6J
gjp8npz8exiUxsOMc4aLRmt9r01zddr5BktZZ7XHuLIBcGjGm4z4Kt5U6L1A7ME/qaul4IJs0ehV
Y9iccX1S3SnPx6dc7dtjlvQog6qzhWklWshzHc/HoAEhdfvnvL+XNDhEgO8XjUzc5FfRmmGOg14V
JoaBjWn8BTFa9lFfUPGXhx19e6j3schCKQR4QeF2KXgtP+W3QM1ADMHUWkOcZLY3FdMGPYqOztWE
pLlr5rrmtiFyNRRA9kptW/ue3AXuFnJBFNrk1ZqrHbonk1aJk5o40hFDKcwcWRfqLv1wbufyQZ+k
RwQhM3cqJ/VkR1r98fbkN9aZnMaWKXEaXM3rmqo1dAgbwDMmCodCptGjQ6VmQtMTBdrD7aE2LjGV
hwZoIvBqymerp0aLk8ic3l41VW3uJCSX7wBAw2K1bVR9jL6C94py/u1BN041ytPw0ej/ykSbq31k
mbjdJoKndILcjIqHUh9oUu7Ge1vLaC3tZerEKLyuRbW1HHbiXOnJiYfvaR4T+3nKbBlPGzv0SkW0
aJuX7YALIzplmizFF7NBpqbDfBTrx7Ci8WlLD7QOkMhTyi+3l2DztwFwo65E64+b7Xp/R1qYmhhz
Jqc5nZ6ErVcPiQ03HLCmviOYvrXYvBVLCxp0qGwt//23k6RjelqaaQavuDKT2TUzhNotvWuincvh
fTwGio4OC/j8N5Dr6sQSjEkIvuWEYhqi/YGONo8eN/9JVPmZe2vP32Zr3y6dPpgueHLQULqeFeKJ
cmSAJcIeUA78udGJmeMKKxg9q/zIwqcW/SZ9Z99ufbQ36XlwA3A61wlSkjpONYwOIWdexMg4mKFv
OkS3Wq/t9U3feSfwJC05AVRw+gwMtypsyE6sRIMcsEEk5WMEaz+u2ycC0IfAUI8wms6JUV2QJ/YR
+UfvznqVqwoAc/Nkx80hD6m6D/WTHoyfrbI/396777G4y2/TKW7x9DhgX1eXhoVq3kSwl5xSSp+e
iHWU+cZSQVQgHg5mJgx/SOryaTbU4sIUw2MXzP3JQuMMOE24V0PYyOuWn/OGdiJYphFwvReqhphI
1JylpJ/KYwyj4X7M6h9pV4oPYTO8DgkaQ6DBaQwAW/WE2Y538CvwP6naBt1CGmO3F2gZcPVqsypQ
vZZ+NJDl1eHGJW6U1YGLB+1FqFuZ5LhwjyrEXDFRRlOB7nHkmF8LNerP04yj7+3ht068Q6MCKxlO
PQ/29Xr00KkjuefzOENJMq9UGEcD5NqJTTYnuTBDQEBj1vfGIf3tXgmKnOhXmhiFtokXUfH8ItuT
cqAajf86x95DX1J2k0HPnhoUDHfW+G0W7xaZNJPOKsoDRPvXsxyxopScoifLTFEz1qOXrkegrDIv
aJMjZWUfKyQfDD6w2TnPWs4N5FTJMzXBT/WA5KIS+KVsHdpGceGznnEhuVPt9K7VxX0DJkXPk5+t
KB+ssH8AuIjlpniRy+GXMZUPuUqjS42PhhHieD5+mOTwSUGMHYyMB2rGQbAwOSFfgjmy+mEcxdes
Kn4uUauFByXJ8R2QXZ9U7lGzOR9TexFScELADdJedD/kS4ZkXwTqX4gnnxOz98o4uB9D5w7/AsRP
Ox+91UsmKR9KM7vIU/hTEsN9NOhHqYueVTGpiIsUXIK4eLSwBc3iWytp5942TgGegoGCaZ89VOiT
VR9vb7zN+9Fiwy/lQ0QeVvve0rqwGgYOIp4zyGlpo+xnbRTzMxzn0+2hNvf44soB1BRq6vqIYec8
d45Y3k9JsRGtn5AZ6dI9kP/2KDrjUGIgkliFgpVwElBoMgoaoVPdDewk15TU4l+80IvZJVYt9ACA
wl3vZNSdUhUn5+Skd8gWhIGcHCQcZC+3V2zj43AQUZfCNYWY8q3D/Nt5LUdDpDlN3NOiWwDSCDEv
W+SBL8q9juxGJMBIdOhp6eAHt8bXGX2tRwmmsKfJtOcHxP50D/k3+6IVAs0SURY7ucLGVyK+g6xO
RkxirK0ij4xSX9thLXlKqcLfd0OXPE1msIdt3h6Fe5Jq9dKZ1a6/EkWELpOJIk9ZV2cu2pMmmnS8
ube/0uYoGFLCt14C//VesIhSh3RZu9ycqnszdvoD+V62U/XZ3AvUHeF6gcCBDHY9F17sWdWiLjl1
iRL6epuhURHmi91HGR5vT+itWLW6p4G5LYIYLBtIv/W64RY6SFh7njARD+EUVQiwerYVN8MZNb/o
GX3AYj7GqiVqtIoibMpnisTDXa1nduLWUTDfW5Kso102agV+WbIqvtaov34Ss/OPEczzURpb48sY
m4iJCTw2ajefnPRRmQA4uFVp9fpdZ5QqtmZm1X4M5aHDZUoZ+uE0TmZCrG8pE/qgZHY/LdCovogd
qGdyqDv5HSe+Ul4CtXZQZOuz/ptZxwlO6XWGtl9l9Mjn49xTDV6u9CbKHuCLkTgp1L9k8nY0mAs9
Qy4BDvXCU/4JIMUYXS2jo5BbRfZcV5Ov5qpiYe/RISJVYJ3zYbCBYwA8VNPvZYtAHL9vGs9mOPNT
WweKu9fYmfktLWX5tTVxZXVtNOy/YtnR/I1GQ5t7URfhUcebLb5xZC78zRxufGroRxitRuc6pZHg
iq725l+aSLTFzaQ1QEENQiBJaQ6RWwlLjO5kmcVLDfrz3GVKmRyauVMeWLNuvqvLJPxcCZSf4KpX
HzLM3I7dhKIKbHz1sRqUzpeNKTs7sRXLGMeoI87fpUI10zKr+Sui4TbNhUCK9nyNNvKCpXmF5RpN
e0o6q50t1UpQFbKBbKxBabh07P90aJS66NZ8kOuyuysaW98JhLaOLIG3xdUDwpE23fVhqjEXJ6+k
pm61mXQYG2k+RigC7tQ0ty5VThHCIBT9eJBWl1wXtqwn3ePTQK5HLKMa/WkujdFXlWB6nAel8m8f
3K07ghKqA9IJkpux7qzK8iAPjcG0tJZqGBReVLUKCjJDZn++PdLWN8OvA7bx4kkFFvx6AfM+mylW
jfEJ3ffWl0LNfkXPn/J6Ng2I2Kry3xgDBTv30tZ6QoYBVkMNmPB1+VG/PYdpp+LdgFD6KR9Qm2Z/
9hctG4sTknw/6a/JO5tkYzUpEhtgWnijQCGvotU66CwlNxuycFSePUcYxaEs439m6Ec7E9vKzhiK
Js+bVgYsuuuZ2epcN6Ig4TftOvsU4IF4ku1aOVRAabxYryxXAQZw1BpI2UMQmve1WjbHcCb4DHt5
j42y8XGvfs2yML+ts50lFUY29DLGcfD6omiRzdYzLNsxcKiElF0c7Hl3HtHNxdbA7ixNXgK31Zht
yz1p1Zx/1IGco25E5aErJ8OfLXxCbu/djW20WBShmQUFiEatej09rv3Q5nUj5J1FegaGLvthkiz+
AHgbyg01+tvjbZBF3jyR/t+Aq+d0sJNuVAEIn6wZnF6YjECPQp0qYY0esJE3vUePU7oUSZ77ajlo
XptaDpLB407QtRzK1bO+2IgTePG4Q2peHdoBVRITyxv2Fgf6gNNwSVE6/44Ko3xMsPA6to1eneRa
SGe17PaO0zvVOcojOpV6g8orRQhYHNfrDuwJZwMLlxTIqYKmU3EsHNvDrfehNbv/zJZ51KfYN0X9
JRiSC3iUBwI4j+2A+QbeM0rxzVKDS2pmz5bce2PafVI7Z9o59BsvA3IvgBvAx4LcXLMwe6hRYbV0
iAazwegtyfHV6YphZ7dvjIJWBetAidNZqJHXSyGAvMu5FNIjmezB7ToVh01bKDtz2dh4C8+Y69le
mMacq+th5BR97TImba4lINRD5WRHU7QCU64xuNAPth4cKUHSNE8DFIwjlNTNWj5lTfzr9gl4f+KW
RiVJn8XdSGdkdbiHoGsmK6go+kVq8SCMpjhXkqaeSAmLH1WlWef/3XjL7/ntApM7FRkrMB6+NSWI
mCcgucZZhMcqmgzKAHW1w3R/I45fnyydvgM2wIv0BqWN1ZWiOmwaGiq6Dysqei21CB3sQBaQoAO7
RYp9BmjbPSGyVX4Cp4HWaYmc9qc4aLTW1Yqg0/xKQYgbDfepRsm9yLX7Nmrs6TCDqWwOZWgO9jHq
kWr35qmxMq/RcDJw0U5SXoOS4+KmTTxiypAWifpg11NVUWDtsDOJulrGsRwhzh+dYxQtzixvKkJg
kf9xcjH8gOCcfYutoiXgBU9RuLWe1P2hnZv5Uke6igtTM1Nyz+XBTj0splLTVSRp9qcxlV8RjJFR
REqr1kbtJBDZOTCKCscZluqhj9u0O4QYQpOlSMbsKqlulAeMZObeM6qwSJG/10ooa9loigPugenL
KKwOfb0p/ioM1NiPchCMqWdhzfttCnr9BauvCnXkfBzTe1pmi89pcRisvlH8FC2sDKm8GWslBTHX
R3598tDXWa17YspF4IlO1vbQthvYQULWBXNqUtK0OW/Xm02V0gRcnuWgYKBehNZpEpLYtZO4OFwl
nj4hYySKacL5QQ9cpRGWy+8qOfRx/GxXeMzEjrQIPCHdgujDHhrtrcC92pqALeiLWZBdl+rL9c9L
xhp1+8p2/MZq8DkLZQ90IzqfuYHkq6V4xMGv8Bt1GmaDBBpPuEaJSxXyt/P0ak4gloPmvrTyj+zM
4x8fU0jNdJOQ11jSzVXUY5Vo8gS8Rb7VRg/DrCEwWkvySx4X+ldF4vjeHu7d80esSpELUS/0FSkO
rZ6/sK2SKKpmpP7RkMdVTLa9OUr6R1unEDgm6K3XAY4VQvlrLOd2J+h4F1MtgzNF+iz0rd+h5uYx
07o+auITnP7IzbTwgznkXxSBZW/Zlb8Mvf9we7abA9L2JVRGnYmO7PV3j6XZroYSG7ChL4NTKvL2
ozlBXXEm6qx6ZaAibLd/XHAB1E9zkFeeRSZCX92D+DfNedQzS7kziWCGFMMEnA121vLdc7KMQgzD
W4LyKgz866k5YoQ3EDK1KlTKS2jIlG2lNDpGzdQdsUTdE+RclurqCC3jUaiiaE2PQFmTXvMRg/k0
wtdkMCy8N2H9UlSyMRbLJ5fGr+X1amksbYu9rs27MGE18OpqqfAAQNOfhCfBadjN5rD3g77ZQ/5u
LCcvM2E32H3AX2uM3WjqTa/GE4AFDI5OyEFafjvjLWXiQfkojF3m3/uwBLIykeBScV5wCWsYmBSG
kpoEVXQKSlU9m12qvZbhqN2VITu1sWOMRqYuPaHpHNwr+GUegliLMERJpE+3z8jG+hq0P4l7YWzQ
116FYeWYVFKUhxEB8fQzN7TwKTawIrg9yDtLbxzOr0ZZHQpEi4xasmEMB/gLurBhEk+Vmv9QpYGd
w/Ph0oe5ONXoJyENCUp8h6mYEs+io+k6QeLh7lEf6aXph0HIeJwtFKopOk4xHYeYF32U5ZehST60
GU0TAI9uXFm1C/zhnqKKeWzattkJX7d2DNCDpZcI0oMzeH0Aq67sA0sV0alpJN0dSGGOwpQ/A0vr
D+gH7pHy3qfHywqiCQ5rjfKGsu6Hj1YmJXNrhaeor/6x4lQ9JJOufRBQzg9ZYLwa2iSOYMaiBy7g
lspRkPpInEn3/eJMf/tzbtyrvKNA10FCcMWt3Y9zzW4LmP7hySnxdZS0IUQlqJm9QB0of6Sm7tvp
vFcg2LiBlg4AmgMLeA12zfWCkzGGmdKyUeOmfckxhPjkhF32UQEj8EmJ9MrLO4rDblpawd7u3Zgv
Q1Ny4ZzSIVqLeFL8mZUpjhHator7UJkjVyDoD4onpY9tUUJsRQw5ffw2WjhPZMFLalkXzax+Us/4
p0IuUgxVT+29/2VGgnZuSrgn9T/oepxDpOwOTd09QqFIEHyqflhG0Ry7LG+PIT6Utz/cxmE3Seh4
mZjK0v+8XsOuK1DvdFjDMccqzrFay8cGwNip+W2OQvK4aPGCzFyX6SlyxjHsghCB9Ko/sKNV+IWT
vXMANz8KmDdaQhAoOBaruQiBCd6A+hFgmNlDjgBDHpEql8xkalitkUlQQdvZCptTg7exqEyAf1l3
1gT6wE5vaeGp0Z2fVasoRyOMs52Y8H2VgECaU44AN0XhpVd4PbWiDvTEBnKA0kNSPuuVqbiNMsv4
PEedn4daeqCaIo7A/6TPUlm1XlWn8hHsZvwRcNrgDf2oU/HWjed+bhcfbaEQw9bWjA1wnrqj6PhT
wujG/xfbC3wJggVUsSm/Xv/uJInjoJVkPgmu1K6pInGE68GvfzMIYoAE5MvNu3pKSlEEtV0xiGw2
7UlLsKIz67zcueK2PjRRMowLSjaU4lajaBiLDvS0+NAzAhX5ZNVet0QFt+fyPnHiSy9QmUXsB8rk
OkLNOuHogdVyk4Zy8qUaZv2SynSXcN5CgocazQF8GNSJAVTzXI4v6LhYIASAUgqQ8OdhxBirEDVo
ljyvdioIWzEKRXuZURZuDf3V68+phjTqQ9jnPm9J9wM0GRYjEL88OZurO5y4ExJp3hZIBjpqmilU
Q9wAk6Rs9lZpGWgVfNI/gAS4mDWgybeK4+e5wFtXtJI/ZYXzjMnWQxVK9nmWM903Ei17zsth8c0I
ftGUyn4FekgAMPfjS2kUysvtT7axMZDzI7KnY7IITprXixI6zVCj+i35ZTpVBwS2FDcKoNb86ShL
G5VoGwjVIvq4euyaQoFhMaP8ZKbq6GLmV18iLHN3Nvn7K5RRWM/lBuU8rZmFujyZIlfmwAfwpx7q
cprOMcp8nqrG41kFX+LJuTruDEqJ793nZFhaF7yp9BXQs7lewiaetNoY28BPO8SkYuWhxErmJ70g
Wz7iBTOcSnDJjls6Ra15Xdakr0Zg4WZWZ8aouIM88wiXlvwK0G56AScm8QjLz2biOB/DXhffxwJU
8tEBZEsXaFazT1GkqT8rzcRGq7S6yfTmPpa/d6mSjYdKtyeJKlKb6ZexHpHEdWjY4rsQCLU7pNqc
fEK+Ow1gNcbO5MZZFISupYEZPDRK4oyH2CjC4BD0BgY3tqTWCdiXNHzspzZ+qLMu+GscJGRkR6f8
EYfdlLoigcjoqmBlX/qu1DEOGbNfeavmfydliO/MHMrGQFvS6NnOTkxeIMV/C711nmIEjsxDk2Np
DlJRtUZ2uTkSgVlDCWTFhPA+9yL6mdgVJ6AQTfxDGhwFi25pRA9YLbov5jzBfIf88UUp5nJ2azzd
xCmJ1BxjxrYDIQSu9eeoK92zGecOwEvDrM8T+OqXTKHPC+pIlR6UWo+DowZ45xx1Gj1qVZLT75Fk
D1/zUm9eUl2Z8fOTmxeb7hFmNtmD6DJsCGu7k3MAQyUFl3wIFk9O457bxfqUUht9qZIkwEEQevKh
zp3pvqDt7ZyxZ43RQ0cOTTrUdlPKf5eWwC5bH5w49siJjBo5TUGqgF6b1LiZFDiDD887/K7kc18d
OkXpnpI+EtOpNkpJ9/4rbRPEdSoVHElsRXCxS915kYSZ4zOVG59TVEoyF/XN4MNYOe1rCP4K62Zb
gJ5WMsmmQISd4Gc7NaUXDAWyL7dP/3K6r+87alSQx2mHIQ7zjj4Q1o41BiIJ/LBBGjSIEGjoCkU9
WY35+c9HArmzMFDRwCCzvz6KRBaVWocZ1XHERu7LJvrVdqJ6kp0m3gk9t+YEQEyVDYJ40Omr2KBI
wjDqx4iRSA38Kszq+7kMDK/ppG+35/QeCQ+8FmUyFG+4O+nOroYSdmnbEhvUL8MGmSYN+03JotPP
3aCdeUimQ6Q3dPoBGB+isIcnKbK9q/VtPqtvyI/gB8jEwLR6VpfcUGpA6YbA8bPQnP10NDH6HvE5
LfT8szp19xClsZEM7MEzggajJJviRucU97XU/id0vifScN+2wV+xbd6bkWb+6kqMLJpEK3de+Y3v
QiEJbiGZrMyVvFqssbJmXcaKzG+lxa44sv9Jm6w7wo/+b1OL/5EetvHa6FA0gWnBDKH1tsqY7TAA
uKXhUo/RaXHoM4N2X2fhVZ+PMkoQqTa6OkiQP993NH8WtapFTwu82vUODwN81BmG0rQVyt/6Vpnc
UE2GM/+v+S+WEpYT9SMOLpLPq8NkKa3uRDlDOThLuV2MqxmAoQo9yXbemdXmHicqZX/bcGwgn15P
yzFEN6Dl4fh9PQCTKYLMOjp4Nx+bWXWOKTCLy8Dje5QMpT9UdplfKiKJnad8Wbv1HkdChxwP7VuV
0tn1jzDDOJyoVDj+nCgppq8qDfJotP14pmGNJm79qRrJTlIj3/uqmyPTVkHuiQuFvXs9siFnUSKl
lM1x3O2PuL5XLsbr9p3UI62Kh1z4eSqS+qgKQ935yO/jP4B0+H7DOaSmrKzjPztETqUO4eB2oNyR
1y8V+hvOntrU1qlUCL75uBa7aY0SHiraNHGOiz3uiPGhSczgB2yvB9B11k5DfHM+ZCEgZiiqvBOo
1gmCKkypHF+PzeqJrmHBzo33wEbL93i3U8DeGzwyCqXG5Vf81o00QEw4BByMkiPl1Nda42vKmD7K
eKM85lRe3dtvwHJrrcdTF91ykDnU5t6x0PHmHkEZOb6UR9WzMyF6E5ZteSwKLD31ucefttVwAmi0
6Dmvh70+/9ZVx21KnsBeUY01yiA25jSSM4YPNGu4WNHofFATCzM+FVkW+l2QweR4/Hp7zltn4rdB
1xJTQ6kEIN0YtKEr+bMxg+Res7LYh4eXvUyOXsNprvWDZJmfbg+8OVsqoeAyoQaRlV9/3NYc5xpc
Eh+X/hmiIXVxsLU0PcttVWNWExUfkeD6eXvMjYoyJRgVqO7SSyKTWN0AHS6lAVJOnBAl+lGk5C+k
59E/vY6jYqdhTYhQyly7fa6rvpWE+V2NZq8bSvi4B63BHT3hG4w40kTzxPpqSHX1oTFa80mdESjI
2CI+ZF3zXOkO+B/6wz7te/WSUlwDlom2KnJwOX918Y/Ms/D19uw2ty9y4ujdsnuBPl+vqJ6MRVQM
rKiRSwJ7Y/BW913jEMjjlPAzTtFRFUoY3ctWqLmKE9R7cisb9w/VXR4XnYIrZajVzR7Vs0W2xfPS
FnX7KGNC/xiPdvdYW3rmzVpePMpGn+FsjbFtg3Q9PpnV8EEijzvkipAPprDSS9aN9nlAWsydsFc+
pvjn0ISuDK/H7c5rZ3u4V6VZdgcktwLEO8+obKEjOWfmY4yL7hF9C/mzYfej25SNdXAQ+TvKYYOf
twoaZeS3eOaM+SsSg6imKRqtZZyD6HAfO40mio7CFw1UPWqrk53N+aOO6v83RQnF5fbX2rhCUT5E
7hfYA4WvdRAtd2klyTV7ymgXa04bH1U5jrSdK23jeC9S73SoULymn7naE1FmxIFqVwSUhmQdw2xE
7LRUkkNYN5SKJpEe1KzN/ILHxL89v61YdsGtIFbJ7U1isrq9i1jph97gtQWTm11wOa76e4jqaufZ
5igHqHCW0/fUSJRLGXIg1Eigy5ZiywoTbJzwwe70v/DG7T62JS4ImHlL8oONzyomVlrTIMEcK/El
wmD2jxlNC8tiYTJxLy3eYKubSUzClnCtZ81yRTtLYdp6loqzdB1VxQGf5+6AJzRycyQUvuR0eyDC
rVOkgejlvVuqfGssagjWY5zqgiAtA2I7qYHutmWTng0l2LmCt7YggC1KRVxAgHm16wsjbmwLGTwm
qsR96Mc2GnqhHMo7W/A9ZY31JHhfAiAD6PBabXqMszhr5poIrx6G2FeaGE9e8LYI8I2EaqkX90n/
sanr8KXBkP5uCNI4PcdSGtP+ANtJDlRMLQacoxN/vL1J35Cvqyd/KZiBraKiRGFpeaV+CzEKx5KS
wEodf2jNQyU538cEpKHcZcc8NM5lIe77In1yAmokof6aDfLfop8fyym7C+sSb6ThOJSxZ8jY+lEY
L1vNE9Z4lpTiqCJlLDnQ6kM2TKf1Bzg8tasiLbOzvhsPKUW/BTaAIiX1uFUCEadmJ6A42D4JEkjX
DnxKVna61+jGg+K07cFagKE767ZsjfW60dgHr0CuvLgmXq9bOsmim2cTN2mraz4FcWI8O8Amcore
o2C6Veu4ZO/13xDX1W8grofabTrnh1RTknKrPp6eJ8jmPwOwjfVBH8fHhOp85kZGnPylSgoClxNK
qV9TYbSRWxdoqHpTEKjfRJAoe2zejYeTFaR1gqoiUKd1XjB2aNhH+WT7rfMjTbP5Hunb7JKXIMrs
HqXmWsYSMqpqgYs3zIfbS7nRo120mQzgOiBqIRSvXs00UAKrhE/iJ/SDXSup7pWgwcu1/iSHNq1v
JfelLv2YO8prZEq/dKgyatzsSfFu7iKL1hH50dvzff1BFeSQQwEYzZ9D5wm72qV+P/Ne5nF4dIKq
da3gP7cnvnX7gLYnHVqiQOBM1yMunvMAC9i3pTKgQZTZlldEXEG3R3lDzqx3KjccHgzQi2Eyr094
LKPk0vG8teH0HdKu7edZDTEFgPhBFVnsloJmeElD5TKKvD6DOO48R4mMz3YwQl6NLf1kKmF1muel
cRvnw5lWdvQwodh4jxih5qcl5dvRjNInVN3/vGG5iKovmKAFZIK30PUqNVgb5k2p2X7Vq+KeFp/q
y+rQuFGo1idnTqTHUJLGnStl89MQI8N4hmEGwuV6UOrhM8oss+1TmUmoYFYmYMvK2IkQto4dhUrY
UrQryfLU61HMuS5rLRhsP1UwRIW1ZFIWHRy/movks2HEzUM8x859lvf2xzqt0p3ht6ohFEEWgRmU
CRby8PX4Qd1XTioxvpgSpFYIx4glRXwpQEZ4bRA5H600HogChtmVLUH13OzUnR+xudIL7AskH6/j
uvkplTHQq57qhx3pijsFln5ukdw43D4Et0dx5NVRM8ArjlTObV/S6uaha3IUAxyp/TdzAS+nADCD
J4A14dVbStVmosDSsFWVDquBTrEOoY2Iy7+YC1gW9I4IaYGyXY+SGkLL9K5nb8ZRyIVsfsxRQ9y5
lLe2JiA8+ILwnBYN9OtBVDtvkQzmNhyjXH1O7Tl+mh0CMWmyk7OWWmiGjA3CD1WhHh3QZjtz3MpT
6XXxC/Bnglu6ZvkHliYKHbVljkZkoTOV1DM8b9FhblDZ9vfWdJJvuibGwsVUSZ7dWDYkQTs3rPQ7
Mk7huFj3lCEuO3nwq+upubmOVPT2AaCRRa8jN1AeVSbmEVaFgtpe7cD0NROsGD1RWeXzjE9c6Gkd
f7qSqJZOiuVkr1yf4avmpM332x91K00h1qZvTAwGsn/1BoLKiMq+SolhCujhQNwNogdeBSiawzkh
pz62Wmd4o2xNH2+PvPXuLSRhOorcQTAsrr+0UNXKpKHOKzSH0YcaO4hDZYpvSl1/tDv7NbIwfbw9
osm/uH6Qfh9xtYH11AbgIvMOoaV8oI3yM7XU+Qzzy5uHWdo5k1vBN94bYMCQ9YXXtibsVXUXd6Lj
lU0H/HCzuhgrt0TX+1g1aFVERB4Pc4P6bD5JXyKzde4G1CkPo2YLr7O7f0DX/7FBIORynvWF3QdS
Ajzx9YrXjmR3Ek0QP0T17Zznen/3/5F1bHzXq1FWJ3juozoMl4t1QpTghJq47qMKaNJVbJoPIpzi
Z0n+F/kUGmw2CCaKWqTd2vXM2LuD5CzXrFbMA4nAPHnmUty4vX/eC3ixgOjoLBo3bzif1QYy8SVU
CqCKFJfU/sXonIh4JasOY6RExyZU7C81lub+1AT1odEn7a7Qcv0H/cf+GRfi9C4SkuTNHbCL2z9s
49IkEVhQoWTPMkXF6+mjFqu3fYFCTTSbtcsl2Syek2RKnWx4mchonmGi6veG9tWW6/7z7dHfi8g4
SDota4JEAox8ebUsGYnITDMj8EkZ+9pzknB4jAKjL70Y/gYSffgbHoTdhK9KtWinLKT+yI0lybqf
28rA6RHMsGvnJCgHia7xETOmNPKTIk6Xs8DpcoWd6js/e+Pmg0xLbryQQgFGru4fa1QNKRmWipOj
Do9T12V3lVR1X5w0Ql6kRy/FovDly01g7nBvNoIC2hH0iqGqAxlZ91aFrFA46xBFoHbU/aMkY+cl
/WzvsO83RnmDQHLS8ekCnnK9KZwkTXpzti1fmfBqdR271BrX0Mts51Z9f96hmwK0XHh63HLrcrKc
WrVWNL3lB42THmRJRK9RUieeoY/WaSTtcTMnEK+399zGoEuzBXQRUJgFFHM9ObZjWQoF6xI9UJvK
nW1n+lA4ytfAVOuHopzzn7U17hl9b1zplA3hRC4FC3TF1m0ePI1i6k+R5SOeHd5RcG1eJ4Pagh0q
Gtqq1EsrpQyeagfMyTiazhPyIaVfmDQxG5vutW6Vf54wUCbj6FPLXKCua0xQ1NlBaDea6adOkJ41
UXUnHG6r4+3lfv9yMgo8V/T4wHVBs7te7jLVoxjvMtPH8S4918QTB5REDijqjSQpxZ6I7N5wq63b
aE7TsqtMHxaQ6TVyWR+dHgSvbHXBQY37P4/SOf4ke3TUNIQo3777b7WoOJVqaZYm0x+1sj6NLT3Y
tJSGndjy/YXDKEuAzh2N2eO6y1Q3poalQ2P6ZqCKgxY040uvhRoQPInxsER+sEAceHM87pELl/W6
DnwoNILF5tWnKEzD+/rzpWHpZOlUmnhmC8mb0gY5PD2tLrGw+r1WxPuhmB5wDhYU4tC6slmmyOMQ
QP4f5s5j220kS9evkivHjWp4s1ZXDUAS5DHSkVdLEyyVpETAe/v09wtV1r2HIJvok6M7qyxlKohA
YMc2v7GCuBz1Oxh54Z06pXWyEXSuPJEUAMImg+k9Od0qlaFnkEeQrqwgE0r0kMaJfhqAEQVl7ZQb
0frKUrBqGdRIJCMsrNXlavYCsYlCwOuOlRLpvKXe4Tzi7aty2WoFXV1KCttJrzLgWav3JFoRt83o
mUFhxWWgjEjgRqM+HjV4hBuH8UoAxRPMVnG9kICANRybQVrTicU0A1yw4dmmIeKPIrJeq0ucftYa
TT3Ssls23tqVyQTbyFdgwqiGBLWmzKsaRRPu1AY6thTB9Yi03VS5+zBzzPshSxt0MAfz3Rjp3xPP
iN+nBjBCvGDiYFo87yhSS7tf0BLZ25nZBZGbZkHVNqrfIWb06ITjp9tR78oe/WqSkS/jHofQ2fln
Q0USUgQuzBqwpyfYERuCnQkS7dTkoTjdXuxKzKPuZPzM3kictDwbz2IQMzrPRf7JDHBFNx5IPayj
MisDOocYoMxKPr4Y9U+aBbyHahdpThCW5+uNWTXyCYPIDRdgm40Gyzl383jjqa6c6F9sJQydpSzF
+uNxkiGpqyxmFXs239leNh+ibOmQ+yec395A+YNXQY5CFoI6wyMg4GuYKo7kWWEkDl3BudGeQq+N
ECWIt1LtK2B/xLOI4ohwM8xmpH2+b3XuTBaSrXqAWbFyr3hu+K5No4qpFDomqR+bSnlw62q6w31s
+pmXzRwUkzndNehDPDGisR48m3GoFdflguhOlqFPoaV4r8TC7x2xtDtAkfYbKxNz8NINYjhMO1P2
fPn4nFUg64y67OzK1YPUosmeVeF3122iv7KIlHJBDNSQGeH59mj1kveIKOsBft4DELmy/WpHdfHh
9qNcfizYJFPmoS1Fk4i5+/kqZh6lCWIEtJZR2POZw4jd0nWUCcAoUImOt5z/rpQ45wvq5wsqIyTv
ZLIdxC6U7n7OmpLepch/jmUa34tHAddP64cd5ZmD1EtPJRZPIkAWavyS43QFG9zx3rVtWR+cmB4n
NWRxbCsE9m7vy+Xnxs9krCbbxwxU1gM/I15qQHuOE8xxWu/qnkSwGtXeBwtgbLzoK3QD1kI7gCYu
8Yqr5HxL8C3ywHBhvx1HSCFCPWv2WllqO6VOpiAsKjrlyHffqVXZ7lFqmvdDaio7u6iLjRhz+eHz
QzA3kJ1cCro1tc/0qNBgfDgBjmTDaQzRljdmb6t5dKVpzTIwCRgHQJi5wChFxZK1IeNrpg4RdH/I
SqcoFL1fuzXVlVWh/jIj2ZjhQvZQgYZGIVLTNt7vtUeVJpRy3giObo3LKhNB2cPMPxCRY+K5Ksqd
ofbmiyMpib4EGQNfoLRYjxjVytVKacgUxN3o7MN5nE9J4RSH22dVpmjn8ZpVIPEiISQFP9bnR+2b
CRaNLiltDiBAV5tO2uL8HIVD0a1rMJ7GNL/XyQE2Up9rH4mUOZctXqndI3/Ys5sWSdkuzGqTTVwq
56FrrfDQhhlW4VqxtdS1OEV0IvUGYoo4yaovhaeCoVQz72vsp2I/JEy0NC1OcFXuuNQt8+WFzK8S
jRERCFpJwDl/NA2l61aZRiew9bm80/s487NBuBupw9WnIr7Lr14G4NVTDdosgfsTnYXCcXdMTSrK
8Lg4xfn40Zjq7M3tg/KLInZxUuQgjlYN6eP6A4/p+wnwgXx5gJoOZVFPu9DrdTDIcxjokRHdLcbA
CIlOBODVeLrX8YaE9FFlp3xCj5dEsdtramfeqYmBakQ+ZPtOiX/ARNRfMcnTgPxa5UnrtOq+S4cv
Swa9wtPAJgxh3j8VhWMcID1EPlog0V5Din3faeBQoiQsQPov4nj7ga/tL100kjNJ9VHXc2mj7o1q
XuioKE2mB1mWhgFtB9aDE8D40dC2MKXyha03mLAmvTWZAyD1f35sUgaAaihcO5i7skBnv/d2Dvu4
F3hq7KLIqPwWeswJzV37NJJ/BTBPMAYYG/EUm6N7qvvB8JVomQNrwVAn681xN6swSYY213y09IdX
PaY/jxH3I3MTt733Qnc6ufYw7vtFgj3HaL5zFq/ZAQFTS99DTfhUNSH+yDh7GC2qtXbp+qzi2uWE
7VZiHfXZSB7KCW2B/6i0povipnGCNIdAWSlLe58l3HsLQ8bPt1/OtbD1fK9Wh7/SasEZY0DUenrt
N11ufLI6S3uqw8TY1YZuH5GXs3YeoKnd7ZWvBH/wXAjJeZS8NBHksXkWt6ao9MzWiQnLg1U/9hPa
6lrWtqfbq1yJjqDjuNLRM5UxcpVagZKdUht2czBkHbaPmVWdYqN8nKyp3Qgjl+UVdlzPVlqdujw3
kDrPIsJIFFk7Qy9GLDEAaSsLkCNHwTK3UZXmr2wi3AlyYJmkrp1NFPgcXd0m3DpWMR0Lr1KYGSRb
eOZrm0g3nvGYHABZ60ahqEVUmRWNwrTpUahRlQK9tFG/7xRrCzN3dSmihQTQgOVdGx0LpYkjS8sc
ks203tee/h62b3JqS1AKt0/GlfEHJc+zpeQBfXYAyzzrwezadqDYlvPKc0QVtGGZPppwsILJC6uv
Spn9kbhT59tDLe5jl1yvLxrHrzO1eegL+3sG4H8jJ/offhbzD3TirlB3uqHw4i7P+S6MQlWPjoZp
5n52S10/xKVq+y7cL2Qp4nF+qvLFbPzQqtsHdzSrdl/jgHGy5xLoGTpH9X+nnTptNU+vlIx03+WQ
E3gwXlJr0SAErnj5A6/IFDbSEyKoyulh8Zyvmrc8CQVUlapRwJgw30Tyxuin06CLV6NEPPdp/Gau
lDtbKz6VVrebDfV16yi7cUGA9vbrvQwvZHs07rh4YMMgDnb+dlvGj51eWkuAoH54h8pbv1PRAdw4
RJd3m1yFCl36DFMkylHWszPkhqrVI0a2BFYraqqB7FWYhq+1obV3jgrV86XPxG1EyxoQEryWiw5O
1YexBVFJD3rdqAPIhBkk1lb5eHuVX2n36v6U5QcMdzIiOg+rh6JJ5CxtRnvcVZQQZEA/zg+eFQ2H
Lu5Q/sKPKsj1tjpFOJ/41VKOJ+zt6j15cXaYJ2M8KFgGHNJ8Tk5KlpmvvT5ZHu3RBvvO9XpI7EX7
/B/QMTRQ8BZ27RWm12rhjAdwLaYPY2oL2XgFGseRpduPPphEEK9l+OalniMnNe1Aaux9n6u29NHX
GfaJaqLtHk7dTjEG/ajo+fJGeAWgSy+m+ZHn1onB/ibv/vJs8nNoUklmO0yvtQ8H/rvTnCSeHQiJ
bWmbHBUjPTKPVmjmfpItCP66SrzLpT6hmtk/m6EYIJ5nqU9mP/hjo/ZBA41143jJ93rx3mmmACWn
7uTCPD/MngKqJyNZCFoRPpISFe/tNKrfdwNixpWq/rRjpzrlUH4DY0Gh8vapu7YnVGmM99Dpgqmz
uqj1cUgTOwntgFJx3mvxtGBWFG/5Q19+r/DVkB6lX0Q2iirj+SP2Wji2NL8ZtJW481phPz4Wc/bR
hKdxSDrv5UgmlsMlDjymQ322hihIqkYfN44d9CJ0DuFkxPtaR0n79tZdGeSxDJ4VJr1oKs+16Ffe
CkNTRgZMRZr2PjJK2Y6W++dFr739zP/+Os5IbjSNdW9EJbrT7itXsfainz7d/iGXu4vFPDKTSCHB
UEPY9Xx3G73V7Cgb9WCasy8Uq/rOUiBAR17mAkkruo3zepkrsBycMWmCatMAXLVsamvAGdku9MBc
FKX3aSD1/pDl4kG3S/PFg6DztdbHkzsV1ceURmCoTo+2PfxwdOQ0/8L+YTiEWjVfH+Zt5/uXlWFq
NTbIzHmGo+r2nnow5qo8OE1HTerMW52RaxtoQb6Wmwhw35Qp7bPbC0veWQKGtWByqs4v0at7Io0s
Dq2lTYfbj3ZtKRp4Kg0SetpMH86XKtQcRQm0vYAnFOqhj4GQqZ2L9ZoTphtLXTuFtnwsgghUyfX4
E11fCOS4QlBqmuaTUVbVPTK/1SECBvgQVkW9cQzlqT4Pm9zFNEVgqEhy5hrjR7ieUxGXPNqi0hIc
aesdYqxfqfi6/BCqdb5XYCXup8zb+gIugyZL68wIYOKSf6x9KAGcx3obZVqA0X1zLHEw8QsMbjY2
9PoqfM/IHKG+t277LJ0y15oba7j5auau6+kwoX2w5W927YQwA6UURHYIctvqhFR9UyFfymuTrgCw
vOYF684KExmzbjYe6NoJAZTDzUvhBGJl9TEjpa3BLKu1QE3azE+iyd43otf3EZW/30Ei3igNr+Qf
wIM1bNWQ8bKQnJLP/uxDkyi9ZVSQuc60Ln6juAgGmWpk+SmeDIecAyR8Az3xve2F+kmt1eXO1Ot6
1xROuwvHqtg4sZfPz8+h9kFGRoq6rUcnYUuZylBbDegk2Ye5dHtQfCmmbtBGD9Ctvr302z9fbnUt
FGqpDYQgfA9bFwqUWsfByH0ZwDL+cHuly5NKvs+HLxVjyMvWAa1FSSHPC1aSeh9Hrw7HQ6YV9Yb1
zOVJZZTIzUO/lQoSZtr523TbAond0lsQm2uLO1LyKCiAf97RetsaMf9CyJ8HF5BoyA+hHwssiBHU
+VpeUecR1aYa9H0bGrtRncKvS6Fbxr4eUf7xB6UN0/2YhQtZGa7qDwlA0yqImlL09/wrY3QoW10o
RyVMqwFhQqV5O0+u8WUwE6PeLaWz7AWefa9rMfYFBioLWODO7hpUaovYbd/pSv/dSobqI15hieaH
Vb98TpawGf2u6aFEikHRmVAkY5Y9CXekDsi1pNbQ/1XYlrQB+jo55Uc1GzX4bsZofrXanhg8yXnL
/qWv36aeB4pC30Ay11chBFcnZqb2oAZTm3fHZopValQhvtxe5YpsFjFX9jOZWNAUWasfCJJTqGho
yIeTwtw3HsXrolgaBPRQRUgerWpWEngOhZXssTKroZi6Q/fGS3qDnmtozI+xYo0PaR92T92ShjAD
wVltFaYyhp0fHM4NLS85WMHuaQ2+WCA9ZU2ldXSUJ7Tl7UrsmH+4aA6P7jLtp9JUFt9SdFc91kOG
XWcYekB628y2Rvogo9ntPXChD7REwm9W28S5NMfqsrvKDo385HgdOULS1QbYhrg9WK2DTKhRV/E3
BsWDd4xiiwUEIrKL3xo4R0LJciFmlmCvCp9iptB8IAhVvTPbMjwZHV1AmM+6/hqaz/IYO63zTjUn
HMjUuivafejgGOajViaKHWqT/UHTESvZaaHlTX5SqgPsrkFvH+ekynYJfFWYwnlafGutAnPXVlW0
LzEJyqu4xHHlNOcz3RsU5vWDi/Z7CWQEpPouTNAj9lvRmNM+c61+eDS8vKXiMgR6KYJxJJ1g2vK3
D9RlAgEShwQM1AKIJnMNbRzVNNanIp0DY7KLB8lp3RujyF83nQKgJfcEZPC2eLLTaUt49jJesjL4
DDqIFA4XTAvcUhkDe4zmG0sdTjqw1L3hFsPGWbyyClWjgbsKN5+DasV5DCPJNJUxoUnS9cmIlOyC
9YE52S8GiGJaIb99yb4k8VtFZc2qHYT5uiWIyi5+sMGI7WI7d//CszxfZZU6pDVUcaNpFshFdb/P
67kMPAM+1+0TcXnD8CyAPsgV2DAUJM53bHTTUUH5ih1Li9ovm9jwzbRYdhERbqN4/GU5uAoUAOnA
ChIzDeq2VdFRZ40x1LMOrsPsaS6IKc8+N1RVzX2m6AsRQcnqx3ZSo+JBSRtY08IY8ZmJ1LlU/MRQ
XPvQLWb3rarE8Oi5pgiPZjjXHz363mLXVArctwpSIFpetaf4XrP0mPaVhf66C+HM7odaS7a6yFe+
KE6b7CRI4wXwbuf7l6YYRM10R4PZTd37eewixjitJNaqerEr3FY5KPlMR14I58V3kETVsTAYK5KY
NRErK8YER5yEVxeZ6j5LoMfTQlb/yioSMSjBbi6l4vkDRuB6nXh254BCiD6rlY97xQi3yovLPFES
A6jX/o1MOV+lUZscEqMJBWA2xKfFGrojOMXsWCIAtMs9hOduH/srHEs6fAxqZBcDvOA6MR0XO2t6
ZrFBDvL5Iev0odxp8fI5MkKEt/m4/akiG/ZmzfoEW8p7g4t8dXTASvqGOxTvmmJp79QyGrACw7tB
GVTk3+ISTNOo1yezqcnAq+SH2aniI/ShYiMEXe6XjD5EUzogwBbWk2S7rZxerc0paExtDMamSB/F
HNvvQ2vSMfbt7Y3E+gpoRU624BwiTInyg7mKEyQ3Q4iyy4TmkweCO4mj+1i04f2kqx/tyUgCREog
kKB5eKLmyHdaafav4sr4ePu9XfsdDGxk0i0n9XQ1zw9KPYeJrU7dCGC1qP4b2FYGOYjp35uyipo/
FIWmDCCBMS8ORj3ObwvNaRz84JxvhTnmW1IVl8GT2k5qvZEGSi7kKmWestjiaPxS82amaDRO/2gh
NLfP50x/8W0AXIiWBre2RJRbqzvHSQSmURlLDcMYfR1mpd+3wHc26o1r20v3mn4QuYHklq+2Fx8s
zx7sbAxocH9AVCfcZQPT2nlBMGbKHpfOup+c0dwp+nBndck/aTdsAeGulLCUihRVlFXk1oCiz1+x
PlvOkM2CY52ioWRxkvBY1KOnzDRqn95eyRDAM4Kp6PNdN87tfZjg5VDGUbfL48HciBTyYJ9fWvwa
OlZMd5i+UFaf/5q0ovUxKNYQ5LFtvKvaatmPfRltsAmvnCQ03lFTkzNPuvWra0SrXegRLasotV4j
xB+177vF7hNfVYx244kupi6SsiibbVKSlNJ13csZRyjh5NM1dLa8xmvUy+PPWWXMf9h6LMiYo2Yp
fRsJ5Z6UtepRy8d/Rs/z3jzAfU6o5eoyNQHuRUvu95ExfmqKQVPucRNMGpQSsoIMFibL29JVy3cO
Cj8/sqHE3qnAEDcZVI4Mzl/2VrG0vorlY9GDIzzJcQfg3PM3pVaFYqIbhokNYLMDVaf7ZUKa+Xtf
GNjwdcJ9m4VW9tVV0ujOLEfnlVkplY+MM8OjGJnryhyahyZ39NlPUtXjoTTnBPwWhLSAU347kK2P
lfyxtEHp0AA3koCB8x/bVJVih1NfB6NZODuxLA5Zy7hsZHfra4JVOEuImNC0Rj5qPbQPnUYKBCR1
AGgMlmhPjZOJqvTDeP5aACS5/UwXYE+5HP1diGVg8CUK7vyhSMbcTkhUE/LF363I7oKlJjXRNKW6
N5opO7mL1YKprI235iTMk6piaurliXJqrfqfSTNym+pRe/BKeB7tlDsP+aTeeb0yb8W5K9uvM1WW
mF50vJn/n//SDICdGMhGg1LY4rUz1/GjkQnvrd7ZzZ2mlAyHOiNsMKJoynfQMed3iVPKpv8MRCUx
k0rfLW1pvF08c0sV/dpPIwDTL6O6oA2zCjjFjB26VeV1MOHSDovPEEFaRlu2Dlc+FtIfVoFXQH9p
3cBwahVHmLDCh3pusteos7evsJkadn1cWK+qsLBfIUObHgS6uhs16AUelFOCkwAuSuDNAYOvmVdh
riO+h9VJkFn5p9wuPT8yVHRYmlTt3084hL0OW/ivZht+qVIbceZ0Gjfe/zrcoiNJz151aaRDKaLD
cv768XC29NExhmBYcCGPG7u9rxtaVyhpbKmLX11KDqqkYpEEXp8vhQSqEncuMmtL6v5s09m4m8v4
s51XWzyIi32VD2VTDFBcUREgDXu+ElLhZV45+RDUIT6kqsCVx0lT4709N9GhTlFqmVDN24dj1nxI
1WI5mMaLuQT8BopimZl5pPLG+mqxI3ZbG7w+WFxAF0acd1wW3VbwvLKnsvR2TbqvKj7Jqz1NrMWD
Nxn2MF2LFBxlG+6okPqHnOJ/fzumXVsKThZOz8CRwHesNlW0oPGc0u6BnmREMjPK7styru+ncUsL
b/1Fyq0DEsp3QbMcM4TVmVwsYxpFxLxdOGqxixTGLL1rpacG12zfWIz2Hea9XQBIaMsk88I3TC6N
nhSdZq4Kxmarh8SvzWjGqumDKJ57PMMMzbeqHk69FzW+JpaCRq0o6vetkMW3uhztHuBZrzXVwyy8
6hTqFLd8blZgGHmKvaG5fKjDItkoeq69C2nALoE2Emoj//z5bIMRRijAkwbqCCLBRqH+2ETVcAAr
bG289nUQBjEhMdbkEoQIxvirqpdUfu7xlq8Dr6vU3WySEPVjuHVh/lL+eJ5csoxFX4y+qYS7wcs9
fyIanuAjolJ20adUHMrGq76GAMsXeNuJds98vS52aWp50Zdi1hvNp5edxGhqGmOIDK5t7EWdzjkq
eUZ6UDOhH8cx0jrfqnuYJNUAhd3Py2yAqEaPfQIeiuuKr+ROocC9bePPnRVSFSUI/b8pExrNtNc7
C6xV0sTtLrML9wd/h/rTMvvuY2UaUbRPhnYoGKvCgfM5TQSaVlE/9VbXkVYklgBsak5KctDzxsoD
L7QQ73ALrX9rDRrWuro6DZqvaHH5UCtLE7RFbu1q3sJj3rcYBjIriJJdDK2u8nM+h6fOHDD1uP1R
r9Mith3BVHn3S2bnZfj3EnM0E6sKsnKY9qqRVsfR8/FhqrTY2VhLxqLVKyb9on1PsQ6Qyl69YjRC
ZqDZeRUAcW32uaeHe2R8U6A1jKgrRwn3aH5u3e6/9L/OV4WiZuO9KjtE5H2rJKKvoHgC7Y55wlYB
HhqbWbrP7UYajw+L92TVmdczFBwTsL4hf4zCYaN+txyBl/Qyw0uJ7Tn8igjPMh5mO55f131aWkez
7FoRmDoKt2ET2imDqWypDhOa+fOd7TXxuxmi7uArAhb3Ia67UPcLvB0OoSfQSjOoz6edkhgTPkIU
f/qeMS0ceyfvIljRZIx94IxRnCIUoamoz3P+Ux9zsGk5jG5szHdNOs3fVTMfmC3Z5Z0pbS1nFSss
ljH7DwofNU7yy+CV3AsWLJPbJ+fX/PRsYz0SM74SBPi4Yskgz7/You7UXKnalH4HrzNREuamed8v
b+KlSnNIJWXq62pjFHxDqehOXVcZHR2zTvm6ZMhS3anLUP40+iUG30ar1O/zHJ2mWSSO44f10L/r
gQ4/qdpQH7x2abuDqYW2dkTxin3KByMdYXNL+4axmMv8ze3Hu6i9CUMcFmkFYwAA5AWcP54QvdGl
fRMHHX7YkJMGs1/2pqHUb8LZUxy8ImOv2qWK4J7IYM01+2GqvGxXTZDHDqVranSqw/JfKeN/nkmq
t//4L/75e1nNAG9Ft/rHfzwNP5uub37+9upb1f4W9MWPb11cFv8l/5L/+x+d/xX/eBV/b8q2/KNb
/1tn/xEr/flL9t+6b2f/cCgAGs5v+5/N/O4nNWn3a4HoZyn/zf/tH/7289ff8mGufv799+9ljxAT
f1vEj//9zz+6+/H33+UE+T+f//V//tnrbzn/2e7bnH8rfrtrs2/Fj3b93/381nZ//11xvL9R9iJd
SWJNJ5/i/vffxp+//sjV/sbEh+Y7IYF3TET6/bcCSVvx9981/it6u2SORApuIXlJQZX9848gPHIY
YNdSV+PS8Pu/f+Gbf30U/3pLbMif//wbTZc3uNR07d9/v+g7SJAM2CmEtuSvoCY9P1zFNIxFUQn0
VOK0OyZUAU96LvxpgeejtVMUdIYWf0FG5oc76tEbR53wsVjavVprGJqkQ0iEKD3klufSj5o5Mfwq
dvWD9Kd/05rDtNOG5K63hy8ZdrzfGTZpd/YEzvHZxl97jPW88xfWhwkTbVvkJC8M2gQy4nFjMChf
DA5mlH50qrny9XpEB9+eRP96nuejqOdO3+miIndKqsnYlVE5nJjtxU+lTic50yb7sVYm415VaVxV
bjGBpM6G/n3jptW7aak+q9mWPMQvAtpZ9IK1JSELnANDTitWXQfdTeM6ArwatKjci4NmNh9Ql5m+
lGaN6IwHe31nT1X5rZzN4l1Vjx9xwlRfFRG2InFe5MbONIrkzaDm1aekXrLZ11svBLRu96ofefn4
UyCPfVeI7gsoNuMuV8XwDainTgow58Xbzu3LnaLODFnRxbprqPMd3xPkdH7Zgf81s6IKZhF/Vu0s
jPbgaUKuktkSiIPFdBt/vcgXRZX/MUKcRZX/Zez5/zCqyO/8RlTp/8kc4F/hScYg+W//O5aYf5Oe
5TJDgswC3uxZLDH/BjZLZ+rlIl8D1ojk4s9Yoht/o9tEV4EGPf8//fnnsYQ8GqQERaHUXTFeEkrW
6TkVAORlNIgAcbGMtbqFy7rrUrwuh2OLcXbQGFq0j4W+bBQB63pDriLd16RkLOpea6BwpZRONdrZ
cFQqCFQTTU+ojiLZx4qxpU67tRS7/by0AaI9MmrOhyO/6LvVIfsUuqG5QzhH3Wh9yMzveQjgodD9
kcpNTBHov6xWct0xMzNd749lqcDJQ0/iMR/GFpfHTlTHwfMqTOHVllmz1n4ZvcbYmCRdeXW0X5ER
R4RXahCtXh1YilBKWPbUkLpNexvzbCc0ype/OgK0xH/SDuEMr/LfthKtFkpNH61SlIclqeP7KNcV
aGcvp0qwoXRxOYeMTKRLx/mr08bcRdwdN912GlzyNAm/Ft7WqOnKtjF44zCi/+FZF1TOwuiryHXC
7qiroccopHPe04LZgutdW0WKu3PsJV9p7YTXO2McZ5XZHSu3Mx/mcgoxVGi3yL3rTgdHkPcC8Zz4
AIJubfqG/bwrSV3dMdKL5q7WzM6v6Efegflx7jEKdXboOXh7fJC3VCqvPZ+Llx32P7/SkFUxpiYK
lUbRdce+J4GF01YdRgqdw7MgeiVDuPyYGVrRo6C5yI9lbnR+IpxFResu16tjEWrlDvlCjMSm2N6h
8dC8sCVCbUeoRUOMd8YXvVajCWEwqG01Vcday537Re+du7y0m9e1YxV3L38qh5Ye94EJRW+NHeqK
QZhLHjMEp4eFhX2T70q8nQNl0V9s38pTPV9qlSgaNZ6eXZ6xVNcap9JMrYcpyrce6PIwnK+yikTD
oPQVLnDlMecDpzViakC2ovT0F7ZN4mt4JgkUXUWiOE/mvI4inmWJ5pMl9BFdUyuGEJTH+9tLXX2g
/7fUOhINoehC7IrLYzg77h10fRp1sf7z9iLXDjeip/9+nvWlaPcg72BUlccqAfIEMNRBrkLRmEYP
nX97Kfmaz68qyVyXwhGUpJQ0q2wVsaxwDlW3PCat1RyjDo5UrGL9ELv5d6JhtvGmrm4fbvayPEEO
Y63AJSJlSSAKlMfMiZVAkfC/VHHSF78kOcNnzksChfTfWoCvHhSngHNZHOkOfOqnIT1UnjkGt3fu
4iXRHCV5o4FJH5PhjSxhnnVKyy7RcahVs2PnYnNpQyH/YWAPAgGuwZ/t9loX2/ZrrV8zV6kjssbs
c1uFJZlidqwGe/oWRqTsFCFxubHMRZOa2xwhJGgP0hPkkkJSMtHORdFlR9VNxWvF9mIIVS1uBimu
i0tT9E+aLaZXuHTXj9Lp6SmlY/K574sl2WmKW4INFcsrp1cECceUPHADtO8LWC8bEPyLUyt/J5su
mRJIn615xSHiEVbcxdmxj3rva9OF1mvNLuujEpnOXkVacmOedmX/6UkBHpCKBxJrf/6uTWT9ijZy
sqOuKZ9mFQnijAbRS08tTAmoQgifQbtCKWaVNaYLQPRUrbNjGmZN4OT1cECntN/YukvCryRkAEBH
RUWSttZM/QwBB1XplfSIW6L4VmXCmPe2YhQ0EU2XhlmbVMOugpW4K5Z8+m/DEN6xRhbsA5Fc94Xe
Vu9dLdIfx7l2HnODjfBrZRhTGmftcqArUQZjVWolWthD9fal3wGIFeAbElYhLbPlN/nsm9OhkSCk
aTL+yPAAz3twKg3i2xtf9kXuhHKWHA6DowV0RGV2vooSeWrv0os90iAPv8wVGhzlOEfBPNjxQzM0
zWM4zj8d1CTe3368Syy6XBnzG750xoxgbM9XNiqGBq7dJUdHiGRCpjMx3lvLbH0rq2aOd2PvOJhP
2Mb0dk7UtNzX1VyjAI7G1/JYuage+WHXel9Txv9fI2HP0y61EHTecsa4/PyoLcjvwMvTqb3Qagag
qI0THeQjCD8DukLy1RIFztZdPu/mxdhqCF97H4xwVCkuRLWxxsVlsiPVqEtyBGRv7FApR5Zflh47
u4vDo51W5tc+Te1jNdvFx9tv5PLDB+PiyVSMXB1gknH+QgQWvHMr+uQ4hXZ56ERn77CkTI+3V7lo
Cav4pQD7gykI2k7K/p4vg1ikPcZNlhzrpGkKP1MRZbWHfEKVazLvHVph9/OsiY8LfZxdiefM3VgP
obkfim66Qw7Ke+k1LX+PrOksGSuYdZ//nhj1SK2s7PjY5mrK4UdutIn7rWN0ZXNBsKBuTK+C63oN
yGqWeVp69EqOvVCmA0Cp6qAl4LFub+7WKqtXqMXhzKiGVcbZyQ8p97mvF+mmovplOvALYkSvhCkv
AXwVmkLae24/m+I4D/mTW6jGexFHDSZFgjmQj1x/3+6qejbh2Ct2/CErVabApV6KwAVteRcjvFfw
Pz39h85H9Uc1OfGWj+y1nYCVQF+JAAomZBVdujJWNIxTxTFBA+CUL+7yxsyM5HB7v69thI0aqRSL
lCX7apW0XrQowaLjGKf5eG95NUYFXi8OZO7DxquVn8VZ8soxZfimAVSg0cpJOj+mYsxaWA6dONJd
+WNKnKc2NjEL65yPVRUGiav/8/ajXUI36Q7QUkHKnF49lEO5w8/uH+Fqw9JMhTgqXZ0eczzgIj8O
o25fU8I/adoyHpXG7h6mBJ2gxYoKIA2GeMOrtD7f/imXuywpsYwfoGKAKHBliH72S1DEVJGRiwUZ
YbZ8sJlk74XUNjFgSWwEg8tof77UKjiVi9GJZGApnbQ6wO8hPVlI5h2n2Ise7R4xpNuPtrWevA6e
P5rZDmodsh5N7DSwy8r4EafptGMYg9ISSL/g9noyeTs/RbxVmdvZLgMT8EPn6yXkOp2nluJoiFA7
1alqZn7sMD/Dl3HQXilMknejg+R6GHbulywJtT9u/4Brx4otBuXPXYMY6dq8RBipUrca5ziq9fpt
A/b1k8O8a9eHofEw8pYPtZNnx2w203svqsND7wov9avhpe0HwjGkEeSff/Wn1qRdMZWOF2WNOE6j
Rh+Pz27XD33jRza4nNvPfO380v8CICYbpTTczjc9nIZGi8pIHNExSHcLkpB+Os/uLtOrLb2ja+cJ
ZgVkM1ybmYmtokRXJihMZk50rFUh7g0xjQdwE+EhmWPFn0WWbJynyzBLy1VOAZn2SXLRar10aBSv
jo3omC6ifCiaQftDdYotdsJl7GMVcga6zDqPtkaR11NSdS3maEe1DIfPFeweCRPWAt0ZxG6iLtvj
P7XV8r36aJxQkgML2OQaehbRayTVLKIjc+nq/VL241uhGeNGALiSDiGWBGUE6K6Uefn1vTyLAIri
TlOmJNFxycz8bbqk8/dI+z+kndeO3Mi2pl/oEKA3t2RmsoxUKqkltbkhZFr03gTJp58vagYYJZMo
ovpc7AZ2C63ICIZZ5jdm/0A7MnrSRes8YKCanM1Kb6iPZVUwVc78DLK/9J26Wv3Xt+qtIAenAnQJ
0HFZhqYyd71Xk3blAslKltrw6g85EdzXKlkVXtC+xVAiNz6pbmV1vrUY7b91phlntVzMOzzpsveN
Hsf3RpUnR2/f3qewgQHzwkL5o956/aNKVRNKqrRxCN7E+BeU7xSU9gT4+GDyMtnZ3o5cSWh6EgxS
HNiMswhj6e0hicOR/fC91hscwTtAaV65Wo/NCD5k8brk3othYTVl03xc52U+ihRvcJcS6kyyL0Ve
UJ2g3nI9W/aCN0aOgh7akq1/VaIzA3CJ42lIih4p2cGlBOzlpwFW8xPebJVfpl791+tLsbPilBxe
wO/U0+EpXP+GyeHKAk6iXEpsvz7C/7fOrpd3B5tf/i2b9aaBJ6GXXB3S+e96FHnsErsSCv6ow1dl
mPv3aVJeqtaaub+8g4RzbzCOF7BZMhAX8sv1YAbkoTWfBuUyZzmQP5K9M/GEhcBz5T5y6x85Y+wt
oQSFIRRowrAxNk8twDpouMXI5AwPjoeWi0BJnfxAFH93FDqnsPklg3RrODxWiCHYY6dcnLEuULjK
iAWj+ahcs3MBg+4m/QUExvnY6tXQ5EjWrmWUqbOy53hxS8BE8uxjK4zwZisewc2kB1OTX3+7O34f
dHMOYuTDR1jmyiWDpfl+aMTw2A6LF059bX53QCze9a47hVETHclc7SyqNFwn0oaDBU9+UwLLK4V6
ThorFy9OzFCduPXXqVnD18/YTljAZpQMVjS1OO7yz3+7+VOJRbfQ3r1opV0Ec7fGgVV7uo9t8BFQ
Y2dCvGNUcOF1oi6wzYamqNMKkXTeBdqd+8UV7frYIbp6EFK9oAA3X4ywEjoBxTZSw21LRx9qtVsR
4rrYHRQZ8HRJedaiDGmXdFZ/GJqoLmumpj/tzC3WYIbs9gNan4Z3uJqHjp1PJ0xV4+d+NJTYR4MY
gCqIRiXop7V5n1SWe8IdSBzoI704nm9/tU2iiK7tSya3iWFUkprIiVJsqPOieTIL0Ufhqhmdm/pu
CZzuLlPGBJ0zR10+pcVqTr6nJumPXKnzT3puRc/J4uipP2AXiecTn7zxbUS6qmAR8Rg/v3nTyNBZ
VqMo99PLuN40be6NtqKN+BhOlXb2Gi9F/lUpzk4HBvR/NdS27agK8JPdII0Z+3T+wDPR3+v6LN63
8xodfIOdo/D7rLZNjGUSUeTUmA0muFN9RntDvXPonbxrk1H8l1nxvkLYAK+AyO71Ao51Hmce3eHL
qHbdeDKaLBmDHPe/T5Fb2ufXl3Dn3EkpC74U17PUxLweDNNaa8LJGnl8a1gDJXHXsyeQlfgvo0C2
B8CEkMBWR7tg+CXr2BNU7kffq3rFb5LqSOVoLy5hMv9/mM3Wy11rVeeixdttatuveF3S9o4U853W
qL+yIda+GZE1UhNIrUAdcRT0bRtc63+YKjEgvHF5L2/jEuEUWmSqGGwqXan4KnIaPrLoVvAfRkFQ
G6w+8vK4s15/tnX1ci3NG3a+hq8m/y9hVcv4IPrZ3RzEBtJ7+0XH4noUd8lwkykrHB9V71cytzEy
3hjEvz6V3ZNFoi07ICRqWxLPSBGHfJPtnraj+ZQkSvEVOScr7JvoqOR2NNTmva47DBZAXGN+mg/l
I4L2XjiYYg2yuSlPb58VOAX5eL6w7TdD6faU/F/f2kmNkUQZsv5hXqr05InB+Q9HmO4EcQDICNK0
TYOkp+lGbZMjXMOWIoKruzNRh35whHcCLPQDsHOFbkW/assPiaoevYwp4zOJyXpolzR9KECr3UHY
N/xUd7vHqUqaP19fxd1BaX0Ca4L8BGT3egNO6BVUU46XRjaJ5iw7YPhcm+KxHob1A2XjgVaDkR5c
9TthOKwFfOE4VkjObWP+pvOcyV3Y9U2W20+lEMZFd5XmbBWj895JjCOP451TJk2vCeWo7ksQ+maS
ubU26sBZRjetOo3pUJ+sWhx53uwsJXVwDBBBDwIu2Ip14zKmLurEKLAMprOIVfdUkVOctAbCTZcP
7ZfWG48e6L3aAf0aKs9oaEqm3mZvZvDzuomVvhAwZCWtSb3/qMdpVV/ssXL/HgvuSLMxque4x3Os
SWVHTSAB8VjlsX4P6P6InLJzBQAmgwoJKpPYeXtxSguMBesDRL3rKEW2YOwCVY3aC3K9/+W7IpMI
mhzUH9TPzdNqAtLscrweLg0Y6I8Tas6+GU/uQUi7t3sshFAJaiXHZ0vPsJVaqD1FafgL7NFRzcpT
OvZv9oNlBjwzAFDRvAJCufmO8bj2WZQxSgNu/pI547cV4dzw9dO+NxUI+iYpDV19Ol7XByHHyaop
SqDxaZ+tqHOibNphfPH2p5P3DOAYSBSZQ8uD8ltS43qrnhYFxheG1+FAqmMWINxkPPgse/sMNApM
OukEQ9/6ehQ0Y4vOTnq0//vFvRNKrD1ESlJ+hJ3bnV5ftr2hyAEBB8nuHUf8eqgV1RhUg1CQ75zK
PtmxnZ4VspBLlajmwRfaGwrOhLQHBPDBRrgeKk+0yVlndPhBLDSntRjKu0ZzyhPczcNgTr6Qm6SH
NhLRHF1PmILbQrGmZXA2gHlctM66T3MFllGtnClS/+UoA4bXsfOl8lAebyuVO6PX/xFD+/3tK0sq
g7gt+AbZcb6ebiTSKM/pBXJ7jRVGdC5Vvdyszl3riYOPKEPTm9kSHVO6kGTmF3rbb7vSmt0hL1V8
JftGVx7j2tJPTawnQR1p2nsr1aEyi6o9w2+ZPrptfyRBsnf0eF/xISD9lupY1zONvSGHqIYseYF7
ru/gfBBM3JUHMcRta0WqinD3ymfVhHG+CdBrnJeXdGqxBcCgAj5XGlU+JCTnp4KIzKO1ajhyoPFy
7uqs/jIKc7qk1dg/m9mqv90NFcgKpQAZQUvPbbkivy342mr6jOibfRlctXw07bR4QN3wz9c30A15
DlQGCkIIjmEWSrlh2xgUzYz4Obj2i2nX43Je21FrIUKWwC/VaZwv8ESXn5GRE021yOjNVBNQPFy8
tXF8x0iKDhprqs2nQdTlHE6D6k3hZPXVL9Q8crykZodXtYua6VEdixaOJUTG6Y+5Q6PI6WnbnSdN
1Ng/WdpU4VCv5gfXnLwsf9+2MGtoCcgnXlI9gQJdr2K8eKJx22kK0Yer3/dkC0FVuanJbl3Vu2Yi
rFAzXfn39WXdXkMvo1IkwmMbvAutuutRGyvOS12DDGF3bX/O8gLmzDCpftX1/fn1oeRftZkgt5BU
IJIGzDwa10PBuIgsl7cOLEiJyY+pJ8/rajoB+jzKc9JIOVQEw74Nq5sf0Ba2S0tVlJjJIQTluuVV
lH/+2wb1EiWx9GqdwAeYyy/qsj9XFeewsovbu9x247t57edvr892u7AvY1J5loRPBt4qcSTOUnX6
xOc0i04/rfGMHE9SuwHwuuXgGd5G2VTg0KeU/HvUMdB52lwFlpspsVHZbRjxjKLdK03RapXzD+LR
V+zKO1jO7QUrx6OUz1aVetwU9K+XU0ebspymsQ3nyuiRc9bX+ynO2tkf03w+a4nIfFro9v3Mu/1I
ix1ruNfXdnvFvvwAiizox9IjpJh0/QNaXLbdyC7acBl6B6IvD5xfqnOZHlyyt/uG14PGBLxfCZvb
6uK7IzI83LxN6LlpXAVNpU8/ZnuSlIO6Su9dbTROJTjS8PXp3W4dhqXuLtlQPNtblg3m2mSPtGTC
fCr+wbgpC7qm/QzR8YijtLOOlIsgXFEik5Jwmw9pNK5QWm2pQ8iV1n3Z2rW/xMpy9+bpWACipfUI
KRkUgOuvtcZCtZupq0MUVcSfwoiUe2Lv6qRWSn6Uk9zOCFoZIqXMBxoF6LbNWFqODfiSVWGi4ONi
Or3mA4YsTq/P6PbAgdmTXglE11TYt007tV7UlCJCGbbxCPNcG1AWto1QmFoc9Ep0JLy6NykyHyp+
5H3E8pvtPmddk1dkeqFST14AaCi+FPmhz/rOpEhcpWaawcnilr5ZumwtE6sORztHYmY1giw37/qh
zHyBYtvBEu7MiY8M0Rh7WhkBb8JfmNOISVh6HXazun40hnq5CE99K6xWJliGRLsSCbIhtna7ZoT2
mtZqdYgdrvlOwJv9atTqkbL+7XllFCoCUjud4ETdvNzFUiGDNJhQDVY1usCAokyPlHg4l8ahNgMf
4fc3VE6IJiMANDIh1Ajksv72kmWq1ea5otbhhOKKr4L/o08/Hil/7X0cdjcAFh0gi70NRRQK2VYx
F9A0hNACvVkHCAfKUeNtb8Ph4QLYljDZA6R0PRdvhsBbNV4Virx1/0qWXjuPi2efc2/Kg85po4MA
a29WL7w0Xg3q81ssajFqZd7qaxWOOKBdXEdJghIjrze/TbhcUj0gVpW+sy9h7G9faB4bHGlEUYU1
2KJz1Rfg9u3aORhlZ8vREIIwAXaAx9jbbDkDWf5OwyEuTMSEyrVZleeVZQNwOrxZcos9R+IoFbdA
P1JN2NypTTGkpZLxSlChHXw3cwEpG3/Sq/3eJcWvspgek7H6o168xybtDtrCO99MPh0gdhlcEjKv
94jookJQXKhDb4yXINOmBsRpdTTFvdWkEgYbmeQYAaXNBatzLfaRWTNK3QMIHrhgcVz4mLrd0bV3
GzpR/MfjiXzpxWZhMxI29rYCGaIOgaEnl6gdLd/tjTGMij57MtZYD2rwHXfAPuNPbWEe2QzuLSc9
fbodkDShaMs//21zQul1mnZM69CpvSXoFN260Ax9qx6v3DAU0KRGLj2qGzgugUapWhMspWSw+uds
VQB5pxitkcnkRulXuTodHIfbQE36UaPciKsQ1/y2op5rZaUg+1mFRb+0j+SHZH9xbb7vNJTSfbQw
dR+AQXtk3nbTJZMzRQGbmJttQ/K02Z7WHPeVEiVcYTN+8dGYKl9i5HQf3E43f6Bdn/rjmBjPQ1p1
DzqR4tcRlM+bg1QKOi9wEIJF+o/ymv3tm6ZmKbRR9cpQGzzlIZuz4r2pUvPurQH+aKZP70EEvBVj
wMTB6MnXAbk2ru/NnQDhfegEenFhB3LsDmMZD+/IeDiIHHe2q0WML8lJcPV5jzZT47Z2rVIvQxVj
tI9r0iCGQ2Xh/Ho0t81L5Vz4iMjLSFFngAHXo2AjV41VIcowagcENtZG/wBfFQGzfkhOuL4JP2sT
xa/bMT69PvLOvSNl0yT02iAv3mJFh3LUM6Nry7Bs0MlVSZT83ECqfdXVI9HCG6zfyyxJnDj98E0I
hq5nyb8FPCSaMlRs+4fWVO8sZXg/pN4pK7pnfZjubFF6RBTufbu0pxwRrtaI77qm/vP1Oe98U8rS
xMwUIikIbsvfetXG1cCjFY5jxw2IMIg/5Pl6sHN2VhYOMNm+zKSAP2/u2dxCRxqF2SJUhN3dYRPR
31Vi+lNBTv3gG+5EMSwoWYfEOVME36zrsBRKlVeAmOdKS/3eGd0TKBZ/SVEHr97cEucrSiIdm5UA
gzhmE6Qb0ayNQ+OgcNk1yLa3Vfe3OYn1wJp45zqVSRTEFR5d6YdwvVdKJxapoeV5aHn5/E8y6/0Z
Z+TOr+fMeyjaSXvIplg74oLeWIrKyTEzFM3QQyAw3NxkyeplVQJvIwSSWgtsSvIiLGHs3DmFjeRP
FotzVC76x1UrNXRhV1rOeDVfRG/Sq7XcIoib1cAtr3UOopCb3hu/jNeMnq/MvGWr43pBFgXxX5Cu
eVgb9eRnSuT4eVLhFWB671wze4qiNL3oavzBScp3WSWeytbV/cyaf7758ID5oE5IgEngvMVcZV1l
4j8CP02xB+1h7L0WzftxOrgQd46ozDNtWnvsAZ7T69lSapxHq1Ky0GxFDyLa7h6iwfrx+lR2TiiE
RvmppVIiaLXrQfqqcBtzsbMwAm13mpNkDbwejtTojQcj7ZxQWjpsZLqUHJ4t6NqYgd+u2ZKF9rzm
QZxyxfVOzNcj+F//XOP8KB+8qc2zXaBLYeoqzbtgqd3MTeTIJsJ6c1ek7i1jRsepjJX0DxwerLDx
5uKkzGl36gvX8+dlSR67pc6C1U7Lg5279ylRzZF8Ykv2tDYnWQZLsxaVWaipU3de61IJFMCVbxSS
kPOVWvagX2m8g9W5/pauk8RFUqsZzNs6vowlZooeiJoTQlDqwdV0O6GXAi6VA+nHzZm8HkpdElM4
UVmGcLCUezOav/fCVO8P9qZMn67TbEZxYNnzMNPc3k6oaiPDG6ukDJsKhY9ALE3afjSJ5ZYzPLOo
DyqB5tQ5T2Y39sXU9K3Pk6p/kIh6MLKRWL9T/i2moAc5rlMToiF2Ssy5+6j2eT9zedTNd6t24p85
itqwcJUyGh5Xux+Xk0e4agclcPufqLWmn0XZzcj+lst5UvXuQ56JDtt3zegx3Sm6qgyFs6wx/Chk
0u8UbsCv6tCLOuytpUMvy8ZbM9KMf1oDwAmKBEZ5buxW/ZYi5fuvspjqcnIGgcaY23nq96RVFu08
FGN0ZyrW2p71pi5Xf8od0Js6aqO+ibN0enDh7MTRrDepF1eBhOJuC62L2mbZoBswxLNm/XPqPPvv
NrPw8NbwAWvKRHuvlaZ7AaKoPzgVxkOam7+1IUsky2+gbgh0j9rKNocgBS105LN5cuw1vsz6JF08
UBwfTOcoXdnbxHJj0dBiQJwKrjfxKLCU6z1UD/QWIbV6wRqNROPtyZ5HoZ6+OeIGkMC25iteY1hV
63VFmOSRcWeVYnoqoNYdnP29uRBPQquVikw06a/nYsY5S7oKSFxN/Rl7qziMolI56DjcPhYIx/w2
yGbBEn1Jk3xhkDzNaHNmbh42qZ0E9M6PSE67Q5FISpVgUvTt41fF61g73VSEU6z2EMRwT40ArPrj
vAwHs7p9mJgVaJ2Xmi5Nis21uYLWWRCr4wPhKfnQN4MOn7Yu1aDAZDLxi2o+Ir3cBnaMyJtOQUem
VNvwMYu61OsyRrTa3njvUPUPrEU4pw7f9kCKs1ymzHh7rYpBqb9K3hNwl21Yl+cZtUwvKUJ7SsXD
VBsp/di04RFejho2O5sRggkbnnxOWg1vymLuLKa1qrw8XNJSvC9K3f6Wt47y9iosXWjZBJP2V5DG
No+Q05fgAzuDYSxdPOl93f89VHF58ArtfCxOFFEEuQXUyS0cqS9L4n+oJGFWF3GQNK12j6CiNgfQ
qrX3Ykrt09Q57gFkb3dUHMwlTARg/zb2hxU52ku75GEMO+3SmrgvasOcPdlRrl7q2My+2qtnha8/
uHvfjTnSAJKO8VAMry8RxIh1WZjKw6HRprvUGyK/ddK3CpRxw2u0oSiaAgvhUd/cIiylqfX1kIdi
beN3cxMVpV9bU31wI8pjuwkeroaRk/2tILMMiW3OiO+F1uBm9zZxruPPQ/kDXZn8ggmhHRYZJubB
UibugzFER3bJO18QFX/awADzyH+32K8eT7EoaaMsXCtzeJoQ+QpmM8bKcsI7durN7l4py/jr619w
J0Wii0jtlIoQamIE9NezTvulzJq2RcvCmtL2zEPjPaVN51ySqDd+Cdftfkyd6jwSVk2IHGfzXaIo
emjDcnyvlnl0sKN2rnGagIBjcAskOt0i/0vuTn1WmiyE2i4COJfFuVo09dQmRnJwTnc2L5qEUtmE
zQtEd3MblG606MVMUkZUMfgZournKhuPYqS9CTmyPmUSkEoA4fX6mqnaqRHMyzDKExjd69pcKjVz
Md4QbxUF4pzQWuKkSD1gWT+5Hsqp1UhrLYZKWu+f2HarBzVNjghfe7sUYASEYt5AsFqbwzjOCaQX
V89Cw41SYOPtfG6qJX5nJosSJLFt3wP5PMrM9j6VNEgiKGJeNIOuZ5ZFZT1i7J0hLhAJX3N18Wme
6vbL62dh512nHcgj+1Ik9bZJF9JmkamXJJyOlYoPOZZIz1UWoW8yVlhrD5FhHdw4e9PCWx4JDOI9
6pibHZgtbTNMcUfhRKvd0FLM/qIs6pEy4V6UTiaJuBlLBxp3W30oFLWczHzKQq+YxIOaiPlelBrm
N82YP8cxlG0CmeIeRHn6re9X6xIn5fr/5LyRzN0Xgt45BywtGmsoZFEG2Qqt9Rm2vO4ac8+4q/nV
U3A0aFWEK7poOqJT7Cwrh82iYcOkpYnh9W4ZxShmt1zSsKrV6puXmuzO3qtOr++WvVGIxmieGXDe
8e+6HiXTBRjuJUcsRtH+aUuAmQZ2Mm+/DkHrSOFm9j4ydfJH/PYmUVmmzlElaTjnsRJQ1puCSrMX
v9QRmH99PnsfCDQ4SHSJwr/h05SrqLAKcJJQS5S/23iOTqnQnxU8NIP/MBDbniGk4cZNRdszmmlx
EKapHTsO6qVXz1gDJL4WvZkXwo0Ideel9EY//EaPBTcwHWEFHQ0cs6X+h6P0xVRi9/z6hHYCB8Sn
KLfiYCeF2OWV+ftH6qyp1IH8hfQBkY2APRGlFwcbo/7MN53PYrGdJYgAwKy+KCB5kIwr1gGH6Oby
Iveh8iE7O5ITu81NJYR0iHvOFyKa9Yd0yvpgArzrEyk6J1zLo4NK/c32l+MBtpelVcnB2lzJ+DN3
SF5VWTg5DpYfqhh91xzig/2/Mwr9AIYC5ySrzJv9b9qo6pJwp6HmiR+tMk4nVesi//Xv98Lwu4r8
CFOp+ZEXUGcEfSQ7Tb99QHXuKCGnbRoq1BIaegA9mBAFubsi6Y1PburlT7bAS1Y3OyV0Mm1M/bLT
y/eOjsxg3OMLH3jahP9RH/d+0aL62hliPs+ACfG7UpRTlyZWkLTjqgSO0S7PCradX1+fxM3xlXPA
aYQWDfkafanrOZQoS3b6wEqZ2Cz0p7atEMGvXbtI/ZmA9vT6aPpN8w2zeEImNj35lIzXroczUzPP
YkWgzKLraDzES5ud3YgS6YNK7SR66B0Jui26GWpBNLc/u3WJn7xa1CjXSGdfN9LcB0jb1c/ENpSw
XvS59PvYqt+nlTM9JbkZn8cxSt/Xq3BAtY6VPyEeGFTGat4PQ+aG1aR2d6Uwjfs2Ur6Bqj7i09/u
PaaItAN0SqhX3PLXU0w1tdJARiDmVBfW05L3mZ+bTXpwjl5YR9ebD6U14g7pt8B6bss9Nt43WpGN
SRjpqeePq35RG/1T0g4A372v/ag/mk70jBJf4ZuleSErvvdMnJSjqguSanmeq+lzNNHZEKpQ/U50
l7YYDX9Brqc25oPSx+2ayIqU5KYQYAI83JwU2N+eYtJsvJjVtEx+VZslRqHjqBzsr9vbjHFkAgCA
BHbnNmSJcyQzEDBwcepdjT+wmKy+15T9S3r1RflppYp7MODexCStg+YmaDD+d/2x896Zu5Gn4RJ5
k3LvZeRdxpwUbw34wM1JtIPk1snu8WZLWV4KK5FmBxSHTtzjr5SepNLef5kLWBECdFkN2HLCbaMe
1qZkLtmwJO9jtRV+U+bpQfp0e+EQZIEnlmkjEfeWmJi4ej3lAmbI0DbtyW4Tf3LrfysAKgfT2dkL
MpoDoIfIGeXKTcYxGPFQJ71rX6o4Xh5FW5CCGw65x2SJL+1iH537/fF4ayT+EAT45mVLTWsoW6Ks
Swm75x8xIrSJc9/iDwhvnkWtWQc3987Wk0Q8AKm823DQN2dqzatBQ9fLvrj6oD9GiZWdqRnNl9dv
7N3PRSgEThTyGtLh1xsc8r6HfJmclQF6KAGTctcby4xGkH1EqN9bQN4iLk6JdAOudD2UsbhIDxor
FBeqvw/r2hofppl+x/rO6rLmYBverp6UD0QGiM46l+hW3GpIrbo2otS4dPpi+0nX8aGEYhyEeLer
J9twtFQphvLYvTyHv0UINe6DM8PoF7f1vq92rgW4jHuXDsrJQR1vbz4AIEyiY5JCUPLXizfgpMuN
gJFb5ykFQHlrPJVxEb35ImI+gF/pSfOZeN6uR1mMWBVxbOi0obPMT/NR+6L02vj5rXsOGBDtGVBr
FEPhgV6P4iFBmdSRwJRuQf4QLZr0kjWW+kevW9HBUDvLxtspSbbgD/C/3ey51UQMuXZnnbi7ve8n
03ocS+dICHB3ED4OIH9cjehrXM9nbiMViWIGsYtqodrvuA+pUI66TLclORl1sKMJPSSsYltVraYC
jdey1PDTrLrPXTIUCK1g3Zp8xIlryp61SPS9n6sNfsxOVDWq38Ctju/rtV8RmlqR/TyvtoXL3euf
83b6REEv8EAAnZJ/cD19NS4HkcKtuJixnf9bALqk/6+2B53i29uDsrlKJVvSX2n7byJLr1zKvrAq
lUWmv+a6CzLzcfFuStomsMqiOzjZu8NB56QzjbYVsMDNpDJMosGtqBcOzHpfNaZ+SW20meJJulTh
+3ZwD98souTgEADI1rsUG5E3zW83yRSlZmdWpnUxJxuHIxzXzuqKX/Lrn+pmVowCTJRXmdQMtuHm
FsGuEwG6EW/Ofkl/mtPgBF2/mMgHDD8UxSoPcs+9OVGkIBWwDVl22Ry+uUmzvu1U6zI3ZhGgQt+c
Y88oDm76vTmBOyPoBDpNgUL+it9WroWpmDaKaV68xI7D2aMLYE6ruO8bB9iomRzJcN6Iz78Qb3FJ
5Sy+iEpsdmI60rYZ0Uu9ZG1EJ7FZpyHCP6QvOvxtTeAAptk0CaVpHX33fi10y2+7WHzFjMPKTkjP
1U1gTLo+Bm4iBu1c1Jpi8HC09YCx6AAouxDNctTkklf3VT5B64DEBSw71WCa85sNPWZEUpnWmpcu
LuY/K0AX56VS7JPRQGVDN8l9NwMbOEihb++sl1FRGaYCIsmkmwdlnN1VdWLyk3hNiqd6mbxHD7GP
R7dwcUBrsY/wc7sWJytulIo1sN0LhcD6yayz6Ptk2OPd6wdgZ0tS2ACPBnFaijlvjlmMzgNm8BD1
vSoxnxZUhHy1WPq3PqPMGsFQRE6oq0qblOstSblswF5mQB1jMJd3pmhsqliO/vbjBcSC90CTStw3
FnqdoaeIf+TmZcGEI7AmFLBHkx32+ort7RtUFAApktpDjtqsmF6puWMI17hg7FBHQekW80nzIEr5
HWbSd6RE5j0VvTe3fmXpG4IZnQtpR7glmM+5s2iFQfym0Ej0ASNA2B287mAJdybn6vSwueG5Dbl4
rz+UqMxRbUdVv5hS2dvTGOeM2JqGMTbvuZ9yKeIraA9fX19Tec1uziLqB+wQUElE1FvhP3spTPQ2
FwIGbY79cZmLz5mYnbPWLC4lrWjEPTNSP0bu8uv1geXHuh1YNktgf0hVzuv5tpqDbjl3D1Hx2J+H
qRyfcrTp75fR1g5O2kuBYjsW2gAyg+HOQb3ieqy8G9NmHBftUqUqPOsuaYoABbaeWc+Nkp8iSm4/
Eqx3TyC23TNN6vFsZ05mBjgsD2ck5boHngwnyAaKPn1mao+d0XYPRZzg/eIMyP0qdM28sU4fW06J
nyx6iWe91vQHlemdS4PGKyhdLg46+FvamYdCl8r30S6e1dl3ypxnQUTj5OCg7Y6CjIjOCJJMslmv
vjRVqiiDdlHs7kPXR87zEGXawc6Tf8nmo/BEyuufEXgLNgFA3VPQnNVRu6TKyq2bTt+9ptSRHJvu
l55c/fXttjslYkKHriDVgC04vEqNZIz6RrsMGKH46mA49/mKQdXro7zYxG0nRYmdF5m7kHr+ZlIV
3kBdMTfqRa2sygpgSHd/YyxGWZBqiPtdycvka53oWRrMBlpu1BNn0V+KiUKlH2ejCjXS1fpfrTFH
jd8h+/mv4fTrNxF1U+7P+GSaZygRXRoonWkVQQfOOg0R8+PxKvDEbRDc9uxvVtl43sk0FnTN+Afk
29rQcNtujAgH4DQzq39KEbk/PTp7/2rkwJ8n0xVf5kHBcdlaDPNvrBvy2Yflbf1pxj0UAmgwg+ar
sPZAt+ouELbCjNU5KJG6/eTmk+oGWJrQHoHfWf9RpCL/O+7aOQ4Ms9SnYFLrtQu0xp0rSZopBp8f
vljn/3Frx0ncvsJ9NSoy27djQMK+WrvV94NPc7PdwJJywVJ04rGFXX19B3hu0ayAn9QLqZlz1uei
8bErbjCImo9UnG4ZEWSS1EpB7Uu1Yew3rsdSrbHL+7VdLwnJUBuQ9633pO0Vb29Zpt393GWTglpg
ko2nYoztr5iPNN/1WpSPY1pFY7AUgiqpmVf1jzevghR5ogGD1BEbdbM/57ltshrqEnjNVg88SJEn
GoiarzftUQH+9oLnrZZGINLwW97y14vA3Rd7nZWsly7SxBm1XPOiqK4AMzgdLfjt28lQMoHnJZOA
5E0YPKqDMri1tSC9GZF3am3UfNRWEz9e04yV5ym3sOGJFwMdq9eX8/ZWoTKh0remIUktbotnsAar
SCJzXi6L8NaHvI5+eZZQDyIDds3t3uXRkjGrpGYAoLheymbFu3nWvP4S1SL37lpvWJRzaWprfjai
Zf7HtFrww2odG7VvD579dUrdTGUdhA36tu2j6JTUc6GdJqvMdB/hW8X008FoU1/ThJacZ6+x9DOP
/2yeE2tuP8/eWieBiNI5A6OMLsMd1oHUrNrSm9tLXPTw0S10iM9VES3G3SqSJg/mnnKrz4WPIgqe
AVkcpBGFr6emLDFCWdbCyYLS0uO/2mVylaBxp8Q9eVXjvgOGFpt3dtyCJnW62vObXOif1XFsY38S
pUIUEmXxdJ7srszPUVymH21QxCUdl9gdghdh91M0qrGcdCdwCCeNkH1OLSpOhrbYGCFHevlXugzR
H2D1i4+TG9s/22hU/gCVhqV7qzTaH06raX+Oxugq/ty5xYidU02O3fa1ZQMM1sV7s9B0EMPW7H2o
xq6OfC93MitYltqZLz0ezIgZO8pavytRCqKvutaQWaZUGWO6bi4JWdu4XvpE/lVi1DxpwzO16x7O
x5qoX9rJLdIgb4wpR/ZiLUt/Ta0y8lMDqY2wtZukhMWlR9mJfqD2yRRdapxFoffNXZl041fDSoxv
NEMHBDok6jvt7OnJVpSk8N2YU/MlSpv+MU1WfT23picSSQyrjXCom6oKXDW3T5k7l65vWrH5y+si
20IAx1rAlplJbOAStmgfJsEV6+epUL/ixWJ2F2KQ2DuzVbqPRa1MNZr6GvZJ2qoP1EXsxBt8Z8mU
u76lA+kj6qhE3PLr8nfe5y2L5iqc02RUFty0mp58bPIaznCa0k7yImP84UaW+V0Z7QFxjNJJH1b+
6+9T3C58mc4laBNr3r+jQrIal6afjM/T5BUjMZiaDJz6WHiBrc+6jdHWmPyqjNp8p1sifaZ3iJKD
Urjpc0E4+smN24K40HOq6TS0LlV7NdOaH90q8DEanUIwNaXHRZ7LTiAtPhrTQ53k1vccWADNLYp/
zKz0VvMcZ/Hyq+ly6w9dTLaDtLqu0YUa7EWchEOk/3/YO7OmuLE0Df+ViroeebQvEVN9ISkz2SEN
tsE3CsAgHe3S0f7r5xEuT0NSXW7fTUxMRC/lwomU0jnf+ZZ3CTBNpeuIBU5CkKrcfjkCZyOLIOpi
9WqwFXjqNiN7zo4xxsEeSvtx4boTyJdU1M96ZUVfUftp7koXhqEvqYr2koa3EegepSSAfq09l/al
M8Rnjaijm7FulGcKJpkFzdDLMkB41XkaIQ7cpWmva7vWy815qw9GUZzmtsnDHkXaPsJOskqM6hI3
2ep9kgm/dYf0ogRhmwaOObv3ddMMT4IOy56HE0EXYA1NgYr26VPlJb0TQDJXSn/EPfMe7fn+Zp5H
td5VCCbzbx1v6EKj0Iwq6FFyjvylztIb2ociD1TmW5pfQqx/kB69jg2W27oV9nPEAslyK7rlYwJc
Vz/afhaPaRIIq3E2AP9sUnJLcT52yoxqnJVmrm9osrvKjRqBLpw1HValTFbxduHxCmTpJLVvAEc9
9UY9ao4j5MiHLTvKu7Rj08UlbJqZjZta1ca+tHWGigLxO8enNTbekAotrc8bHFPyJ804dSt7/mgU
qRqMqQExd1Rn86RZPI01qyXueCL1sYbZSgnUBQirxoXPFxwxi3NseapYtthHdjeVYVbmFoYqg2pe
R0lU7O2kkTavsNLw8rI77cii6X9VeTbMH4dBCekV0jXNRpp4DSheVwKA68XZggjqTWPq2rK1ndpq
Tkrs5hqQOgq8kHYklAZiyJKz1b6FtWGO9rSt2G3Ddpm6qtwNfVqXNLNKtzzK6nYANiIKMJ9TJW9z
uvgySJgq7twoNgm4dYmeeyFH68ztWyjZud5oFyooJzsYi7Q/1xqJpleB8eEOK0uiaImjnjjBEznu
MBpJRm1n2QMxs4EpctNmaf6Y6MoY7yzhTvG2G9JS7HLEq6iDyGuNnbBGjxy1TghNaSzqr1xgom2Z
kJ5AP/W0axwwMibSrUIm0JKJlSBXlTkL0GPXvywFfqG7th8c9QiDVz3xLd5ixosRcGwmr5gs3+gj
t/LhNna3hStUpApSFXJM6ZjLLRbVuJwtRafvXT3Lj42egb8vxqaafMOAgb9JnVjIo4hgrIZ63DsK
imqVcx2jAG77HmfWecumc04cp1ZUNMLNPPf1tMyfctG3CHWhEnTHxLs9rdBvjcBaaS1tzNohD5+X
er6KvEUZsIMpC2J4G1mT76Qp1OlUMcsmkGhSH+dTZPkV1cCubxw1WOLuDNqRvBp4+5xF5HKpr2P4
JbdWXQ88AhQf8P2KV49KhsL9lSmmOPVBe8V30lKKPrDaAQA8I6n0RO2t+ltFi40Czuqt1E9NlQyb
PFipwzwtyYKjeW40P67tSoTz7ChnfYG8J00VK7kzzM4+X+ZmFDsCpTGFtaJzniVaqviOl2KS2Bdm
Q7xs0unK6lN5V1RRXgVG5YiZWGplkKVGrY7CBZxG5lfjaA0hGyb3NnExdPcL44cdktKzezImIjtq
Wo6OMHVIUu8zK7OXjcjGWDtOSiX56qiDWYf1OGh9wGBKHFV22m+6SVRbKWq4V6aRNVpQznVxxrNM
qcNEJatALEpcBzpadRdLDt30wZwnGqx91tk3dWsZT4lnw3C1ZT6qm7xz0YQv+bK9n2oc177qtoSH
rrLlZda2zVPXcNDtEBMEsWXIaKa4I+zKp3jsXU4llb5sGanzF82Yiqdh0XSyg6adzZtsUMbHrv2W
5FstLZZvGDG7d1O+lGR0Nd3fKepAZ+jACFxfGRy7CXlvFuNPjCH3Te92j12fD18qNK1zv4Gz+1lM
zvCN+oT0rra1evRnXZLemagE5tdrerJP+llJdkOeIAHp4X41+CD64WO0VtePASIYUxIs0wLHRvXE
cNO2uvOldq3uNnOF7C+g+JePMH8zO3Cl5rR+ESnthTNJ8Wx1pX6rG2bdBrEZRc8ENo5mqZu0XXBR
LWKf31N+7M1S+5SphXM9NLMKEKZQUGRn8p834SRIwUJ2Y+4dk0XZ0yartOnYXlhOoGjX1ZNBE0Bt
JIEx6sads8c9K8v9KakT2JOIZO3VKjficFS68q6OMuspg49HEp0O3ifF0hMDFr9VPMnIUy7Ldi7P
01GbNmLQsnlTam2xmheI/r4oquZxbjooWUUU1cvNCCONJSGm5LoaPZJ2J840B8NCiIL+ECEoyHfI
ZgjBZZV94oFlw8mAMsrnpFJEDqGhUuqLpWk1JRxUGpShQ7yvffpWHEhpJixnV2safUt0FWIrzONO
FxQqskgv1dGeq09SEDQC2RrmEmaTCtSRSNDtERJv66D0nLnzC5bqRdm26h5Kuo2zhDoS3si8ytmv
6YQWvpbgkeq7ferNfuYh/OczhLPiI93D1g27t6kVPgPdut9knRt/xjDW+1YxYwI150zJ4ndg366z
xsYFp7NV5WuBA8lCJp0nH0edU9QXgk7U1JrR4usJKBl/quKq8pWI18l2LOPyxOq0KcEnYjAuCgRy
9Z20e/E8dWVPZa1nUeilU+FA8ZrW2iM1tC7AJaLugxZNTeVkxH9KIMrgJjepkw8m8W9Wps84+M7D
kecu3bwpqAKxQ1TthoE0HqMcM56uWHQw7b7e2tEiyqMGPP+Z3nbdHGZGSrt4yb1sGwm9kgjJGdbz
6rJMKjqWrnVc9dX0DaClU58UphG3vlSciNaMHhdBBs3g1jAqdlLWORwkVdtP8lLHs7c4its+94J2
tEQWatMyfS6Nrr+PgCDGQdYPiQz0savvhSfaOACh6DyW6YLtaV+Wi+27Oe8vENhYW76pdO2XTmU4
BlSqcO/zqkduDy4p/aaisOIzZNcbZaN2tpZuDFknGLtxMhv+BCw8DnM7VeNQWeKBx7OIVZ8vzpZi
N+gFjAXdGVKBLwlSHjvbyZGjGO2ermucVsZ4gW5EOV4N0rE/KQ7SMYE2dkRtVRXO0dAZvfTVyKVr
hXYsgnXwQ2bwovTBAiseGvWokbmh3+WYhfQXipS1GyBTVJ4nc9xUx142JxcFeYLt91lplj51aHeH
7E531WpYkPvTUllp4CkkowE7G7raYul9FJSUGRUJC4Nk323mlKw9zbNrFJdyw++H0sMUU/Zy9G2E
lktmEJ4cdx2v290JD6eLwI2TITnVS8ObT8mMcFJwas09zptaBY1Woqka5KnTXuda1j+XGRExHLO5
+TgyIdoXfUbOn8aUh6dpJHNiB6wCLLrqqkvOlFppJ9+d23rAH7LIUMUWEztuSsaq9VHfMe+hgssk
zGyrvpomPEaOFNKAXZYxQdxUgxp9nTOedNiS2mWB2zXqvu4bkkZjVKt0M/SD0q6Pxun39J8rL+yy
vpO+u3iN4aelwYPrDD2uySfVqieHmVhI9HgYgwN+s7TTTBB4TpKh7SoykLj+4ihqJ44ziDt3rorK
QLgscbuEhVdiyJ2PMzqHZFDdruvpfiIcHGGu2c3O9FSgVXAiB4vidVjwzPLhhiG+o9ZNERGu3GLw
obbH5xLO5pWb1PZeV1xCttbEhbqZ3SbS/cEme6aNmmYOjRKReFyrz+rAS1yPjsAyqo/u0CKvptdT
961JmTsdwRCLttW0eFFol7J87KXRquF/GMlQ1diHjdtsLYirTCd5bJRJtYL/qG1K9qZgEE973iFl
70bjxqnpPMUWomoBSrLYayGn4CU+TejY5L0Z+TX37P1Mv/J90w3BTjChSP+jqgUJ5m2nyMZPenD1
nIZUzBCXyMFZYFeuBCRm/Uzb6n3zi9kiXGNae1CU3g39epAmo5bW81ZUA2dzb3qXyZjk3361xUa/
i1G6C7qaZurhXEwTw1wZczlt28E8R0/TJr+QdIx/uZPnOADq0Du2YeXTIn374NK5V4ZaU8etCqcU
BDDUp1Kdfya1/37mgWExxopw6JiXsoXeXoVTRCYxYvA4QvXpeZEmxVVbePmJFlnGtqlc4yciDX8x
9F4R/wBiVwEFRNYOOqOLaIzFsuJxO5o4/VlEpqIdOK+N6bOCAIrvlo0ZNAg5+9ZCOVKk+9SmLmh/
1QXRgjxkrPw9Y51eAfF7+8XbbiBHifUOAaJ0PBprfJtKlA5++SVyFRRzwCrzjbVDcYVMh1gTG2O3
hagJr7p1JAkPDjJ/vyLf7TEUMxlagcVXVxTDIXiVTl8uqnhAazwah/M0x0aG/rK1o0DIg7+/1Lst
hiYjiFJmQy+yKYeX6qaujpchL7ZN58igTUpxJScx/mSLrU3/t0MrGDWApVDCo8eMSMLbl8PNm4Xk
vfBycuY6A8mrnT5O0UAHUbmDcQa++2eg8ncPEW0v1V3ZcrCGaAkf7Le8x++xUy1eVZlmgVakSuiA
hwvQ6f9lah5cA9YFyRVbgBTtYA/oi7SWyOrmrYlbjS8ovnYLEt0/WRXvXtXLVaB6QNBgoH3o0ZSn
RTn2ZsMMolaWDRXB4i9a9cu6XutV+O9qrk7sPcQxxYUzOlpXzoxSJtu36MttRYfH4yKVP7Wf//MN
H07+47/482NVzy3uvN3BH/9xOTy1Xd8+/XZ+X8vftn357b4TVflf6y/5nw+9/RX/OBePuPRVz93h
33rzIa70552E9939mz9s8Ont5n3/1M4fn2AFdS8XgMO3/s1/94e/Pb38lpu5fvrj90f4j93622Ju
/vc/f3T87Y/fV27of77+9X/+7OK+4GNhVYhSPN4ffuLpXnZ//K7Y2gea8ytKDrIgMWeFFYxPP36E
yhSieat616rfRbwrK0r1P37XrA+MhRHnAJMDBA5tyN9/k1X/549WAAhcckaGqy6l9/uPe7v6vl+/
v5+/pjO+zJpfb2uIXqhI06BgJAbR8FCVlMMsTTqhNaHercOG1IWtnZu64kcKpOKg6A0G0E6NPKpv
onDo+WjtyNDSIjtsssKp/bFT3aesTE/MYVYaOuP1lVZO+q6Xto17He1pGtEKBgRI8ky1b00OPRXd
oxnLTmbQYCtzEySgcs5ad+zPUneYv9T4t+ubxByKz3av6Z/Kpuh3uKktJ14jptNoqqvGb+uWEXeD
MzEMpeWi1rqm3768yV9a3f9ypb5Z3f/mHvhfuLpX7dZ/vbp37VN5/+3N4l4/8M/FDWkUI0Pm1+BK
AQe9XtxU2Bx/qw0Fw/SVDvBjcesf0HYw4fghWAdUdT3nfyxu7QOoFdy6Vm13OkcMOX9hcR8eH6Q0
YNnIo9bsBhTu+vNXSMsZx4Oydpo0NFIlDaTZ2BtFG+SRNXVO+Oqp/Lmvfiv74qoSZSf/+P0dkWy9
Frerf5cf4Bu/vZbGCFCbUFENG8tTznNqJD+KTDv05PxVz9ZaO8uTzQq6xqmxvsrJ7XFtol3nztOw
ztLSAOem3dgv1IUUoytEQpKgK/1uLKptMVRpiPuQR1ONZmnpZtLHvQDh75xGm53UBTuvWs7LvDP2
f//VDg9+vhlHFYkokMjVBOcAHOjgLeVlEZdfFC3fdoS4QJtktdGttvENgKx+3nu2v/SF9X37vTlb
Xj/Uw9Py+5XJSdclRrRbf/7q/aGXBoQObiZie2W8gZ1KYaiaP7MxfxEyeRMCYfqrGsKb6IDzT4cg
Mzpqmug9T4SjlQ5t2Fpqvcn6pA9VD9ipT2OiDfXUjXK0z+PoEZRTfDejE9WM6ewEWqbY10xzT5w5
03dMsek4WnllPCejK/aMyLvS15jC9qEYqphme9+np5OrpV/TdnJCwNyU5Yx6jVODsedxP1rTl/+P
Yodn9Joa/k0U6++/PdGUqp9en9LrZ/4ZyDBdApsBzlZ9Yeq+DWQrhYqkl/XBePSfgcz+wHIhaeQc
BjYIBOafgcz6AD3JWdH/ZLDwDH8pkHFjb3Jv8nqwnqDSERIkNz0EjNk1WcBsDH04FdqXqNUXv0Ll
PRwnsALMvH6SpP5FTgBEhmqCXYGE+Du+C7h+WsqZ3oUtEYzRiuV2G+LC+DXGZe1kGSVMPLAjeNxY
sZN8ww6nLo/q1tCO1WzpVN/WhJr4wun1u1bP6T+XkfIRnQsa1Kk2m3u97HUjLA0rz4KUr7wDTdbu
aLip2zxqXHCsDQP8mXZtnuv6TQJSrQ4mlMWFN4A2nwr1eJ6XSQa2FXV9OFsOaBN7TmJIIzMDU6wu
s/2YJC4jEW9IfxIPXzT+3sQL3gaerqRmEBN5KRx6r8OSEqGCWgJcCJmGN1/Ltqg/2SPn48ZWgObp
DYeOb0+Dg5tFqXzln8x4q5s5wxul7DyG0mkClmRJeQTOpJa+k9n09zxZxZ/SuqBDiYeQDOBAwwFb
ykXzbRpETJLToQcmAh5ko1W29k0OQ5pue2Ivbel0pnmYWo3flfbRpHagXhycj09VAe5jnA3lrAI8
u12chd/kjHrOCLjQ4r0RJ9ktI0R/iVB4+cmh+M6jmXW7ViLQzbBoNlDafPukFvyZa7C2EijK4vrD
kGu+xeCkwPILX0tcCtL6DCkwZaeRDnYaauRLH2+6BA0yXWj6aalN03U3qtaOFiwgHwlCSM3UzyAk
410hp3zzKir8xSn+TjmTGwY5izg5umgeGc3BWZfHzlhnet6FZRnRpV7c6GiYvFvRRsxKTdT4cF9i
SDGpSViKpYNaiRZVnrXDT1oy706+9T5InRiKO2un4mCJdbm1iMyKu3DpOmNjKZHBFF7+LGl51/h5
+bqrmiuoZ5K4Q7ZwmjaNm2dpFyISAz4Eg/DQBTREP8SUgeyM6cijT7VZiTk+6vDRCeRxHeNw9C60
PKp+9vTfhzkDtiFAXzR48c1QCaevNxYoptLRK+hYgEyaM73K62PAavoYJNY4+lEyFnsV3199UxbM
LVJ9OZk1Sz/ts7a8dPRuZwzuUm5Tfnvij0MZnY992/yM1rau2be7H1oB6gTQDcEJk9y+vcmpY3jT
RqoMl9HWw9wT54tWnnT2qJ707mW3dPr3x/JLRchl/VRed+3TU0eNfVgy/x8pRIiqr3brWsa/qbNP
7ov7gzL75RN/nuCO/QGgu862Re/xz2P6zzrbcT+spQlwXuxlqHDXMPWjFHEpRSBhsd4cNjwh/Z8n
uPPhpUW4liMrg8/9pTob3P3BuiGJBb+u09pE+JBVfrC49Y42u1dr6XbRVERc4MaKe+zVDOmPOHoD
u67Ket2DnvaxwtiVWazEoTnE52KY/VxlHBwAuEcotShkzYhD0Uwcr5iqkPMnzhltMqNgYrKORCcD
uGNv58qRI3IUJ8Z+mHFY9JbIj2Cn6MEMBvNL3aFCvMF54ySJkuLjnKdGHdBCRJbHjt0cSCcmLCZH
qgkZLgfZVPo6qnjxZnHApfkitozPBaKt60luGmd5pFe3Tc7xSwPN5gZ1I7p086pkoJVBZEUzuvfS
XWNJ7UqOauEdJUYxfbZdBYgG+L+lAfan9kVQNKMJLkbOGMiaintRMfCfwkHXpqdY82ghADKdPml0
Ko4mLcuLQF207Jg/cr7piKx9QVFZfwBKAz2NulTc97rdjn6jZzF059jSxabr9SndaEuvfqalb37J
pCjEEQhB78ERTXNqggxxNmg3KHWAkWljMtBK8zTsF1e50SwAoQF6B9mt59jmeFyCeASS1ie8HGm4
6W3tSAXIzYor8pmBSR04VxTNvtPR6wtgDylfGXkPmh8JUItbmrfuhiLDua8U3YX5qojultFo8rhW
kK5f2XV0qcPYF/iP660RolTefQUBYxjA5HWoTDVn2nIGtyq9VUBbB9Ie3CEUWpb2QVJ11kTtoYiv
ranUma8UljTBwHnG09D09HhglU4V+NM23UppidtBj4x8Y8eKHigmUCB/ivQRxSHAqsCiFG+MgiFK
VvX8fjD3tgRZgtVGMp6Ys4nCNBeAM/GTHrf1bvesFGJ6wOxUegOHkPS0kkz8mR1v6ZmWG8FL9NnY
+rbzGNC+Cit/kQSsZ/zrAE/vF0UQqMsQD4kbh9OQvBd5zPg33YKAu1KcJQ1zZ0QL2GqVDWDAGdin
GM5q/vFKS9Xx+8n/S9H+/3rL6UW67V9Xa+cVLZantr3vXldrLx/6Ua7pH5isrE0klCaxXDE4OX40
VfUPukE+8pLV4A+48kZ/BHv7A9wO8goV1g0wfBodP9pO9geqK6Iy/5I+gIYw3y+0nd4RbjmB0HBg
TGgwxsPb8iCLHNxR2pNO0OptQ35KQQ/eJdm0681cBQxgjtrJqIzGfjW8ewKXYV9BbppOSrpUJyCv
+js7znSG5Fl/qsOfOZ6Fnn+0NS9Pvxd6/7/WXjXv0XV5tf3fZRVXDBC66reP4rF6vdhePvVjsVkf
dIaw1np4W/yfRdr6Y7E5H3jPqz6fo/9oG/xYbGQWLFmkuJj9WYTpV6vN+UDXE/QSCjnq2qJ0fmW1
vcg5vo5XDGxNMp6V6MfIgPTibUJaiiFGaUEWsB9sZQN/aQxNCQQeYA2iWeid5mHDBOJk1p1rV+1B
4mXlpjbShOp6UdGCsgV5Ar28pHMp0lLFPbPz5GEGSnSSIMEZkIecaj1ML6EM3mVMw+OkyefuJ9n/
YV5NPo0QJ/0VFMlNGMJrG/JVs2+sTU1Emiigl+NgiO21DItIXFmFKgM0zACLpdr4fQP8ywbj4anC
cUIyT8GBOwE1/SGFEfA3SL2Z3mJUq1loePkzlnBfPbX4VSmjwwsdFA29Ny2CBmK8IZf62qYgt9zC
u3m1cP/i3CLmvTm31mvwbdS1XbqKLa4/f/UAu94QJaOceAMCCLv1UY4hsK36J6/pXYnMZUgN8CtS
WbtI9R18FVrNsPTqAjE4t/fCOM9Pq8L7EgkLj7T2dmj7Ty1Oek4GMTRdtH3hTld//z0Pq8SXG2BC
8N1QF6G7t9/TrgbNq1Ogml5WneXATc+puRo/G2CSDCM8jr+/nLb+vtf76+V6BHJOB+bs2G6+vR4Y
PgM9kpUd1TdzUDXiIcEfBlKmu/hR7lyWHn2B1jL3QI6fB7u5/vvrMyR8fwP4E2IvxhZftcoOjhOj
nBRzMXGAFl59QlJykSuLvjHt9Dnu62UPjmsPLrncFUNt+K2TP8CqesaP4azWu9RPilqG2YwmW6Uu
yRY4vXnVm+5FI0CSOcWZq9gXS5o9q9K8KIULRmsGxDaPCmDCHgyjllnRSQGa5irTtNpHsubbkCsi
aFX+Z46M/WJkhl8u4trSmq9ZZN9I19xXrbV3Va5sOnS1jDGnV5c+OGTGfrO0NIS42tjB7Vhvw/Vs
pO5L52ZEA8mvJ21v9vEDdumG7/XqnTunnj+sP7Iy3bpWo6nbYKra+nnitke2nHTmh1wql2UdmCC7
Q9Rnl73ZVm6I3LX066E4E6m+TyXZ9cs301PzfAYCfGo2a8wTCprJyojon9Nk5yKTt5Aq+VbAZBmp
LEUwTqMbKnB0NwiCXjTGWIAEtO8UR5ZfOhLiEDqFF1QoAJD9Aga2ssHgG0lvpzM58ZlfPti5czEN
7oWVdtVRJpnV5FnvbWfLvbHXeokYvpy7tTkETpIgEWPEAiY6LCNOngvNKg1fnz284xVUQhbH2NdZ
8ZDNxmdd6HroOfI2KpJ8UzjcgibK+dP6XiOnPEs7x/Vx00wuey/agCrUgr52JV2cQg2H2lQ2ZtIa
vikXL5jWh/zyGCcTmcDUhe+ZdPH8yUFjCeogD2EG8LcttdLbzYnqBa5wLtDW93ZWO887VMxcuNni
wSwh/hhZV2/RoHL9GLrMRirQPEdpLEdVZe2r3LZOK5elQAZknY48hoSR17aFu7ZJF28+j2Kabo1i
ZKFFQRdEBX+MSo64psmf3bG+1RPn+OXeaduVO7V0jstiGQJgeffjoD/bkXKD2Eq9ZbhcwcDhSw5N
8mzP8YLT96ijeDlD+tKc4akXQ7dx0TE+wvJ4X9g4FLr4Sm+EwX1nnli2XiRvQWGqoZXaGZWVN/k5
7MFQA1noe4mIt0ZazrtSsgWdsrtdLBaAYolnJTbx4pzb225yss3kAqMclbwOHMCNiAxMHK+eqBne
aXtPg0ciBu5MSRs+HZVn66ZRB37xiDhBQPFuID9i7aFYtf48GIk/ILbsm0nEr+5p0s1F9mwNbLJ8
KR5g9l0ko3auR+Nlo3o3BZMnP4Pcdd4YLHhYi95ORLr0+9HcLxHevo2cXKSK7IuyhI1b5sKhn+xd
aLOxh3Ytfd2OHwyPBzNXGteI2lssdM+oKm8VhSc1O+ILpS+Ds5EXpi18TR3z85sUE5vzxElm38wQ
27aGdYs6y+OAjHswue6NuizoKxTKDbn+BI/FvTFisCMyfyhjtiyE/RuZaMpmDb5d52RhI9vbtND3
rajZtOBoodiw8NUIlhbCquBDFCDx+miB54dWZpiEjMVpp5NadNPJVGAOVNgK5XOsdj4ey8kF0Ogl
CqCxp1C+eDWW5CZVZIPP1YV7GnOXLVrnD1Zn8w0KKAC+wKdFaRqw4UNVPBZLcpyZLoa4NTtepu1t
6yRIwvS3bdHeMpxaZTexuXDslqDssE7chPuu3OQ5F7DAX/apUjs3Ra4uuz6lrI8BgwZt1VZHsGDZ
FXAQQgCIeuAOys00ZywuxTvxsrzeukg4f0QpJv88OBGgUzVK513uRU8qXY1Qnwxlo5h8KlL1fZ4V
hs+RGd1LLMJ8a037Im8Njc2knRkOnAGIEZa2M+SIA4/ljJdax7tc4n66cg2CILSFbNNSPh+bJSPN
sWVp414oZ5+XohzFAohH3ir38xQnV4Zb6IgcVtVRrxPwM6u6tUVpsm2o4c5M9Ba2WOXpH7VFROuC
ntvTwZmJtEamYM6XYDeMYZHFJ7VeOSpMbhmO5ryLQV5u2nkg0hfGvk104uLUD0GXIVlMayWVX9o8
SS4zpcw3VmvdAznMQlMrZDh6EgxKYqi3E2XmKeT+GtaQWt9pijvt3DKaz5WcDjDczuRBxkr2UajK
vdYAiw7gO/L+UhXZJqgZykYfNX0zjI35ra4zGNCaMQRZzGYZcvC8aD3mmwkiTAi/3d06zaDejmn+
ME0cz2twQlxpOjE4sGm8p5xU7e3LsUjeup/Hlla3TOtAquu5mEXtKewCKAKuhVkr67B02AY1AcOg
hRTqhdWemlqnBFKOl9bQia9VSQR/iRGZsC9UWZfXSpk+xHkdUWrCm+wqXWwJ8euZkt9g4ZT7qe1A
YSEeTwutwqwSz32tX9VGf95WzqOZ5Helk51mMHlAIJAlyAkKWVUW3jYdVB2WExtOJ8RtexHPJB05
EDQ4cr6RFfPp1KjZ2Tw5FCqR24aVSieRTXesZ8N1Kodiq+dqH3aTNV0hTA5oY5RUxkhWBWSUt265
fk06alyU/ZhnzfK1Fx74ruRBIFPhZ614XsGQgdasm3ZNMF7SBcg1t7OdPeDzVHNmSWYq7vAzafhD
oAR5MVrS9IwwtTJBtax53KsE3Cgo9cppSTY5vlEb21FuRq5E0EyfR9HqwSJQ+9RVQ/wkQ7XXCu9N
hmqDHTMB2awmRZSBBwkinVnIBloMONIZLhPhhF2XnBjmsI8yuKe1xngvRtTGV9s8JB85tzvls+Y0
tyni5U5W0nE0Oc8X0yBlQytGbRsYBc02bZfrmJ6iH1O4BYmUx1GnPjIMViBKKF/orVxbdXvaaG69
bSbrJFHiT5rsv6V6fqTFTuyveeiQR891m3ZBUogTuPukafkwXVhKl50UM3u5jAjcdOePxzV3H2m6
+uuas1LzwiiJOqmxyhjkREjZZZezW9u538JoCJi5kzUygAnEKJdgdOfCL+psClYTsk2v6D/RDH5X
oL5MMXXyFSZ9KAfSV3j9eqvaqW0pXCW0dZIQ8LYkaZp9vDjxc1oTPTlYn/8+9X+RTD14sYgUo9JI
A4IldTg/1Xuj7JooV8JyfVK8HBPNZFJbI/FQGJLLXe86x03KqVLk5m6I3Is1ncS11vULRuUBlBMS
eEa7wZozqSMp0PqWW5KB2cgeEPbOwoIYAmOXLtMQSjgnx5WePzd1e2vUZDr9Ql2TGnuM5jwg9dAi
hMD5cz329UTkm6FjnG+SOq7pprKQORQk4VJld8JmzzYyJwYkg9qRtVG0vOR0Q1t7waK7N65kiyic
T1nWKkfayNuWpXVRL/xNCqnbKdXkTYVxAcam4zoijzmTl4hj/PvJSM0VjxwM46wqm2lKQOJ7svWg
NdUEVgi4UHQ4FTxvVtbEjpEdX7q3x4yxnbY3RHMLp7PbkDxHJzHSqF9fXt8vtdduqoL//O3E7t/r
9u6eqhVvKg9/1Xo3/wOy/d+Bl6UgebXO37Xcru+B0P12KrpO/nZffvvt4mkQ8m3zjc//aL6BFVyn
rR4j+ZWrsnY1fjTf9A/4cODKTtPWoaW7bsgfzTfng6kBPwSAiOyooa4uaj9avYz1mOy7sAe1tW2m
/tJYT3/XjODqEGlWySAmZfah+U5ai1kTbqyGyOel53ZlZh+N0sDUEEKsfpVCD8UBqEpOrEpo8caw
qkH6qcSp20c/vmT2p3QIxkej9lj1idiqTLQ+i3nGsHOVqrnQsSdgfetLQ2yzCuUU2aivbjxMD6hl
2eAAcfsJgJq3T2CI+/DVa/mLhtI7eAAEFwZHqwwi8sf/zd7ZLLeNpWn6VrTr7oihiwRAAth0hAmS
kizJliVZmc4NA5JoACT+iD8C7OiI2cxFzHpWtZjdLHuXd9JXMs8hBacA0qIkoCuzssuLqrRlHxwc
nPOd7+f93pdKt3j5JxeaPgCv5iMtPrKgGjDplux9y3uDzvkcoJQz1DsgPoa63zvtQGp8rZPR6tHV
u3Z+Xi+zUwUGu0dh91cdqP8OlXD6cJ58qR8coPP03jErx0b8q/LYdN8Bm6QMspFgFKnp345N7x1g
b6FGi34pAZbIF5fHRnlHgglVt67grKcOyWErj438DplpZLtxbigpcrpek7PeRZjBUM+OBB3MKaUm
X7tLo6KfTENaF0dOIU8GxdzRxzFyWZMuR0XHl7iHfGN5vaIsfO726GAdFnKM+mIRnNGr7MN30Fdo
HUzU4rO/Xmq04XrK2qRp2D5PViv/fD3ozl26/JdL2kundvpJyqNz2dOVy0VH0k0fueRLq5iurzqO
0zMsrW8vL+IC4pylRng3jCFDW9NuUnQnHtV3f5z0l9ktLMbk2bopwZU79U7y5LFt41Xb+2WXwd8v
2nxDFPzj0t9NRC/Fg/mwuRhugjvTqpZlBM3wb1tc4UYQumeiYlcpy4AiFzaLGi59UXQOsY/LLd57
J7SUQIVzb8CyLrAg5RbvvqN7tqt0uTAG4IYoKr6iCMgjKj45sqpYTzEQd5cgkK/aTgrMVr60aKe0
V6v0OMsIOVZ5fkjuQRMxxRMPEVZkeNwFvo4+H3Fy6wdp5fQ6g3wBn+90Pr1xZEAIYzfO+tFQW0X2
14WtbMTgO8vBqFvM8954nbGHh70kzz8Vfd8pJnQ9ERoMwm4WjwdreCUmhZPO7aE8QHkjtrtSfh7K
SvoJVeXCHeNa5ncKRBSUMEkiHVu5l9yuY8VWwV7I3f4oW0oFbpzbi7+uiQ4uoZqwrLN4sEbZYwrO
8zNcJWTrUzRGEwMbVICW7iEIiM+IC3Y6hfEiPZ0TJ1/OOfK4+lmYf8y0pT4Y68uF3jnOkYeMjOVU
8c89H6gHHcd+6g6D9dSGJEXh9YwuPGvfVupqaRkSuT8yALZz60DHODck+v1vl5RVVwYwVycCYeIX
54gOzWUIJSPlVJrTZVIQhqyHUCtlawpq/eVq6C1det0FpUvfCJBiz0nxBoViZLzNMOsp/g185evO
KKAU+NGGBoY896pvfya/ulpA3OVOJ7LvQ1Q2zZWpZiiJS/XAoYMGnpDOQvrYyRbS3cLS5IXhDXLt
4cn9sOcmr21GER6CYSKQwKZLXYqY1c0IyVgiqUXUIU8Q6ydxDgGLDtXl5Pmn9GqVku1jqHQSHcHj
A/az+pjCn2qJnsboWsT+6hTtk6s460mjIFHiM02G5tSBf/qsNw9Sg2M7P8+nNP4/P4eaP7aZAnBJ
aIw1NKn43+oUrHk4hYknRJ+ob8cXbh7JJ07sSIQ9djhOHRB7zz+vVkHcPA8jw/pyFDEqteclipwv
FLiTjdAD8wLrSDJyE+izfF/tHT//qHqhVzyLKF9oVIE67wNJr77bMrSnTqyhY1YkvtM5XkpO/HOn
yODaKOwOVFzwCPTXVCnm/QWQ4fgysLrd2Yr2tcVEBtx1DqWdrRmIwWeflhnzPp6CI9KJ0jPHSGBV
SIypbC0dOG30tWYUwIfHOdx0Z6EULz7bsHzQ8RlEW5r8f1x6TzEI4lM9c+kJos/NjWeAcAzio9PY
JTCqxkRiiMebT+29Q3sHF01UYQE5iTvsMSZSpXf4VLDLS+IQiFP4/eaTuBQH/G3RwEucQrLq+83H
j/DDANpTjBFdgFAjv+LmE1v+yZWE10kjPpcSpO1EZriY1W1adIrO1E7IjUurRXJbeAqqDxT2RgNX
WQzjxPmWoZ5yK/cCvNvvi7bHyNWO4va5uLVdhYYl0alcfe66UP0VvFio3EB+MOLCja7mZHYNp+un
r+7j5R3pmxTkCWKx6xq3LGWaZRmKOq5mQZHhUf+B7m19wLiIGddXEnElUjpc8LgxtUp3HCuqN+gJ
3R5N9cZJ7K0m6rS3OCFt78NQlXvnnWA6lpTjKF69Wv0Z7CKE1gpkCbgyuFLV1ezTI7/WXJ6dw1Ew
Vm3aMzvrC2hUnIkUOb1xFCqH8qd7PiDRBXEmeVRCoH7tdWUkX+Fpca3Jarp0jKnflVneOUzxy759
gPB+z8oCmIJugMZAwg+tdlPpuh1Gq06HokgcOpfSNO+O9LXvnE77pLY7tOz1F90zjab6EzcBT/n8
Rt3oxdS+KyeQAyfhoAJMFk7dk7h60IkXPLtPDjwLNJS11fUx+F556EF1ihRcLxrJ0lqFdqFIJ858
TQo5yTqjnrYChA/oFMiZYXedQyqu+5YfgAFoT/a1EKGpzmrd48ak/ks9WHH1yWC5dhHqpOJvwTl4
4JbetwJgnwSgCmecOk/t2uwt5yvHVRx7kll6cBZk0/6dHWjuL3627H+hRpKN9MHKCLtz/zRdnHeW
NITgU83HDoSUMKImoB560956+PyH2cnmYLp0qkA9GlNBFuIsVZcArFFoJbFo18llUjSRq3popxRa
MHJCvRcQHrraDRnN3kc5W8twiq0K24Ciq0ASUF59WEmrzk/pIOdfIQZgj2JlsDYs3w9pZkhp/PRl
dTpKPGsEM41y7lidO28BZti2bZLeHYghTuaDVf8afAOZlOdfbQeTSC4AJgUyVIT99FbUnYeFGtjE
KnzdiKTvpA9bzhmceR6VlKCbd41pYHe/5dMA3icIrfIRXHvTHOrnTBrCkYiCeER69cLLO3gJYRbq
P4FCHxSjpWXZ0GnJxaFekE2nTfWMcHmhZsP5xMaSe6h+CjSK+kWQ96eUqafBKInm6dIIfB++qX4E
7ZEd9K5i1+4FGF8/vVjT9HE5l9IV6qjFFHY52J3pgFLkBD6mXAKUvFrEAOhXtMdS+tRpVM8l+DLR
+rSuUaNYXTrLrv05Ij/tDDtBrkKAu+hfUmZwrxy3b1iuP7Fw/hP4gxPleGnH0gdwUv0rZzDVcqMX
51S6egWlUBq2vixoAvgyx1+8T5QknfTS6BBGuebQc9fRy9DlooY/gMKPUjurctbP+pasTMdT2cm+
uGHRPfa1Zf/A/bP/KRo1LaCKGi1C1W8Qru35tKN3p2Pd0iiaSsUsCAfaAWu46y6ItgzeRXT9IPsq
zNITY9ihpr9e9lfTcW81SIBXrNWfI0n2hpblkx6CunmYhqvIKCJfOn3+TOx5spAioTeNbFgPWEP1
yfM40YHWxvo468vzBVTAC4L1BcD9KPaHlvplZUX2bUfz1QNvvNFGqu5tYWPY3ngQ0BbVW0Eie+B0
7Lmsj+WgCxm3nGvTWzmLYhO+xIUyhBC9M/J63c4EAmWPcBY000kAaKFvpHMpjAFIqOG5vegWD6SS
z5crKtoSTYnJEB7Y6GYqzTtnma3KN4Jp0oMT0LevOgvfu6cjRPkkh/r8Mk8PKt7vXqlbw0mfLAkU
Nmd1NfMQQdgw7OpjO9SzibLS9GuwalfxIsHAI+I0oVf2I2Vt+1hHkeJNS8qBG1ACpd9fYHSf7qIF
TSoIekb6OFiE6XESKbYx7aAsSgeHejxfLLNPLlRGw7AAq9WZB9ywvf5isna78qUnTYvx0tduF+o0
gCZtuh4p0pp+v65KV2ugkHgAB2F40Uoahd1wZsl9OEu9yHShTP6YSPKh/tsdiCWnm9OArSauBJlb
l1K18ryX2ZmqjpeWpF6tMSfDqaI7Z7aX9BIAbNSSKRvqp04yVUZuf6mf5l4UXE6j2Lp9/ojsnQry
BBKJX5LJ0PBU1zX3YadzFgFnJIJJLuymkZmlMNoO5DQ+1da9zifVBkS8VOAmBpQj2GXV854cJVcH
JiIsWu3MCBdYkOgPAGPWt5fO1wRvZTORZXRO//Dpet3vnsJJ4ZzjoSFBRanHgHzzvIg7ygnJBv2Y
RIM7Ch2pf2Cz7dnpJNuwVKL2QxNwzSzakKt7HRy7MZTv8hcaaLWLASf1LO75S1oXLZVW5h567Ulx
BkBweYDof49RlvkiWEtiOGVQD6+CJTzi8yVPz/Xp9GIa69pE9pRo6y/8Iyx/GpYLjPn3CPMHZZZb
x7+HJWgTnif27GhLiOL4s7hSexFDlYlpwnOQ/wCTxUZFvAxLWJYse+/YhmCIaTTZhOB83DIxLb+j
6RjdPrqOJKRN+UmZl6YECrKfbDV3FQT8fPFXROf1LBKxFfExoALgEVRTuX6qJxrq2UjrrGMoQTMf
lNLK86l4DPQMauJQj5fgf+KF9EVZyPLtHMCpPZTQWrvMEjf+0k2Wwy5UqyA7Amk6UfrRcg7AtT8H
i6d2h36eB+cURBMbKnjJutEG8Ex7Kzm9LpLAK8Yp2lIn81g6oDQq1dKO4o1IiRFzE45Ai1RPtTt6
h7zZ3F+MgNvEIwu95UslhDZuPpdtiNbjeIjeBwhCHcmDbhG4F3IUK59TLVwcA1GET1VOMtQhepdz
0sIfXAGnSG1oggdWfzxdx8VJ4kfxyZOttCdZIVb5qTljzjSOQK8Agp7uyG4t1oXEuduHWXwBntbz
JslqnY+tlXeL+5gZjgcpYzKNVwfsVj0/KxYK5ArEdIBJZFEAqX56PpIuB5o0H0GKIH1ZzIvbcEUz
fi+VwC6rCrSx0WAypzpiAL53JmHq6weM16ajov7eMAaJwBc6ObJX1SmoS0ImNWMKoR8hAyTbzrBQ
ev7PeU9ODbdvqxfdGFyYnQ/Wx73OvDNeFJKIQxIAVTA8nNng64ZyuLgPvVVnOJc73QOLtIfIR5A7
4EGQyCajW4f7r2n69FJfZZHkWye7SIGJRaDcMoSNMnhalxHEr/NPIIGMdTf/IHmDc1d+oMdnOO/A
xzvtjwrpuGN5x/gbxjrVRrLq01nytdDmQzpNw1zlnuxMHP06SpWt0f5hO4v4frXFpYcGViOSCmAS
6lNf2pRCPOBmo7gT9ABDRt4oQLIAQon1CmDl+pBm8U4YL0iP2L4gonDfRadb9Wtq/UzRU703x2Hq
FJOV5p51EZc+DlBjGbveYnoBgukuTeYIINCoMdYW6xDyiQ7wWKCcQw2GsONkmr1WYHMzK1hJRBEA
yd56RAEOOgJEyKz0KM8MMv+SEYRJdIKNDUZFh8aizVl+1V353wKWIDJyP74vQd0l8AYf3UIX7fh7
k9higPKWVN6xRwXMgLolLI+CVqe8JRX6NOn1BfZGJmZz4X2/JbV3pARIz9BZidEkNfDbNUmXf5eK
L62fZAu4R191TdaPEk0/ZNi5rMkCbbBC1Z1drKMozOOBTg4HhnMFph3Djwewrxyn7mtFDsWzwBTC
EkRDOLFT7UbuxtB/Z/Gc1JDfT4GkW/PxYAkHlW7HB9z5TQ7vqYXYPGqjHUnagDqA8LKfBNv5GhaA
qcNrocVkwD59lmm3vpevRtDyLCYehHpQdmeng8W0g6Rk+HOh5gDuupc0OAS/ePK3zLqCd2AOIwnN
I3S0IzigU3daSEamyN7Yfq2Yp5gvRX4RLJNrpwO8Ot+5Fnl9JBv0UVoAAlzHS/KAq0AYEfKjIdzk
ow53zPjJtt1zN2+yJ5VVIjHJDhM8v2TMaLuqPtUFXuKmhaePwjnlXm0ZfLaW2TdX0t3Pgzy6WE1t
0aS/Ci5shzaDXO6NlWKgX2RgUnwgBiPk00aOo322aZlHMUk25BjFI2t5EWa3eWexmji9XkFDFMpJ
xZpGzb6H/AYAy1+K/gBQcxhcr6LB5zyL83Gi0KVQ0LMFn4Nmj/sqQn592GemHsBppCwKI4rg1/Gs
cBwHoftTLIq8eeYc8LH2QMFwG5FtZYuq1J7qrkO0yq2Vs0j0ka2l+ShSvb4hF4sH3/WcoUMsO0pj
62cvQeCkR0qiO9U/uBBdDsPQGhw//3V2dPM0UcXinFDfZUqUtKtfpwgWqkKrmw49mwNtgch+FCH5
t7mnceMu58SCLmkIRxot7J4CjUaSGIUSQWex/GmFNtgBl2bHUlSno9Y8OV1BomWRwYKuC3IFS15a
o0wGhCqnt9Fq/drEn3h50ViO59iFrmzH183RJpYzXRstwQUP9VWSjRFLyQ6cAGxl1ZMQjxGK99CS
CtaSerTtKWHhQqqtjzouPEhZnvwi07FgqE564XXgK7Tm61GRa/KH0Cb9Me31PxRqWIzATKiIncYQ
4cM7ocbHg9y7CmXBVu9mJ9TEH6C6pzNCv0jd3vQCanXL6MjpZOpL2RjJ3OOO0hmQiIs7Qz2jxcHJ
jKWtf4n6vU8gKpQzsN/LEbFLOFxaNg0kDvK3IXICxcBL6FIaaRD5nULt7qHqQo7H66ikRW1vrORx
hEjW1Ox05w8Lf/XVgvj8XKOFo6NbaziPuqBQdEzKwvmSOYLxerCEdisAVs5z7PHCp2FOz/xDWe69
e5lADJanHkUolru6l+3cXa4GCxfKeRca/yI3grm1HlLHD06SfucGkYDgrNe1BxN8X0RurBH+X07K
RzMy/tkB91EY05rZg3JTBcqA9yvD11WdjKqHaaJNp9pIjZCyovlngBhFQNvAvb4ahnRi0NqXHPK3
9z6UdAZ06jA5wMBTfWh3vYLczeKhvkWQmegQuSHtqUTLi7UTUQODwoTd9vWADRH3XP1VIYYFOKWg
CElQVH2qv6LykEHlP4r76WlMDXsMDefiOGNNg6yjG504/UUN1h3aTtVfiu7COfOy/gl4dftAuNET
adGdmQgKQZinqdypNWs2TfrrIEwtOqmjlWIUHkJY0y6NfbZKj2l3SSfomhSDsbTy6MM0mue0viXa
WFI7H0O8kg/aAMBHStqS7qEDIeqOTK0wAuxLyrEiEELAsrpIC3hQYMvB1ujeV1ldup/c4mOxgFRn
NZiAFe1xeIREmyKfyrKxHtA0hW4C1qLvpOO5BxJmYXFH9VC0gLUmGgah/jX25L7hxrZHW8eVI0Uo
gsVz/RiWTEaTyOCp/sCQtXQ4zeYXS22ljek0/5o7xQiZUFj1Fuagm+nDTsHuoINqsZqf0H07hYbU
8g2ElefDpLOEk3hgm8ChukN7XUzioLc+V61PS9WnN8SDwwbhsbNOd5mOEI2cGy4LbVn5fASwTB3R
1AfT+NIF6qkcKDrvuylUoEnCquLm1cVlAZmGfjpVtdFqrmcjOe2APIVYMXG+0MIbbU3464KSPzkx
N8QvT879TgLPIBl9b1YBpOJflBGIBsc2GAA4wdC6BT+KkSgjEP0duA7+WIbn/jHMKPN00jsBiICB
m5+JFDCnokzUgbBBuAH4NOiTLiyCr2KR2aAAnloGvHPyNHDRYBuBftXRH4XTVeiYBrFGd1DnAUy9
/XERIdhzloVRl34WaTAKBqo/CUMFGYp19+ua1M4ZTqOK84Ey1HpoIdpF8bqHM4Ti5WcHpKix7oF8
GCqrGJ0vJYyja6uXISLsT5EdyeaBetKz9dg98XsG3n7WdU7JSE376LsH9KV7zjibU0y7QG7sbEHX
J/3ZzvqrpiyhD+nrq1gdd+P1SNVs+URB1JSzrqxkFzK+1PVGyF1GtlFkEaCSZJoeaM+qny4+lnAJ
WQwV7AhrVrVW8CbPp11UwEad1P2AMvTKwNm77dIgLHqqw3/QNO3w3ktCkvrH8f61eWdWcuDir5dn
S34nKlhADXAiH0P48mzxIxHVg37hM3HquBHLs6W+g39ZpAUAVZGgFIFXebb4UQ+XVFzWAsXwOs6c
DSzz6dkC5CaA4xJ5Y7KRUNxWNwu8owN1PdUk+DWBFBcL9URewm2vpatv0hrB9dXNIESdEuKK+xjB
Pwiiu6fkz+hI9LQRomnnrp9JFwSRE7cjKxf9ZOugvMp6/9lbAYhhhBjCcxtMNIpdmFFCOumfJ5FJ
JeZfnu64xxHKPSdhfqn9UjsFH8v/81F/23NgW4R5APZIxkkkfcs9pwGmhAES0jeYR7mbccDKPafR
EADvCjIMgJWgCnxVz8uuoye2GlTjkA0NRPGwuuVQCoyTHJnwUYEI4wn6bIphy+vuWPad/IAjv1MR
YXtTWRAdbvTq0K1a295yHw3ZfK7LI0QxVydqjFwqBR9o6BXEMHPDovds6GdQzkcD3R+FCSFX7k40
2mqHBCnKcfLN6Vr9k2Sx1keaQomg69gjJfLP1UX3IMm7cCNrZ5ECM1dwH+4igfurLoykoVqT8fFG
caDeogu3IAWlueeaZl8EBB55CExnGWpfBi6wCHV50u0W/vE8hyvAi7XusN+h4T5MF73hUtbuFs7y
Ro0c1Qhpg/fUZXeY91EPk7T5cjQHn7+A1mWC0mNybNnqBzihcjoAQvgBkNobzT9KCaLHPskUS4uW
xoqObbgeAtTppPkHlMnOIpLrsuM82Nr0Sl7q+fGUKA0VsQ/9adB/iwcX/nF4Xx+Nl3Cz4M+oiq98
lxwRP91oJNwEb/tLZWlz/0CP1dsDgi3iDFfMymZGG62Y5wZwka1J0gc0XQaUXIXiEHuSG4dfOBMw
lVqPP+7o8AXC6k6VCMz048954JMV+tEaPP96u0o2u+M89wYUqvkuQrNG5DQbLYH6DhsFjFrubd9Q
dBA+WQKt+06Fzxu8ztaE/4FenQRZw3eXdXj9EYKi4X778tV37+j6uy79JUQP9HaJX9sH/oHWAIrh
hmsg6cQ53HsDEDebX1yZT77/QHtHbQ0/TMCFxS+s9h/rBEgCAtvoCChdlkBg9HrbFRCks0+WoCNz
RKijgwHaLoHgK/9jrQHwxoZrIBHuUtgl3mU3bH5V1kBll8CKR/nuN0P50iV4wXH5fq0YcEk8bC4U
ZxY/Ef06+BdKe7s7wKMdFcYSGDqFxMpfFTfMdvCtTRW//9f7pwphG2v/5IdCIu3Jbyt/d8va8OSn
5VWxmdbjsx7XY3emlYmNhYlnEco/PHFmkRnd24i8Ctv/+FZbaTLDrGs3iZvxt2nsaJ59Py7PjQoC
auaLBqVyKLGEOhut6cAXs7xGw7qBqDQddss3cck6IVEnCCcunGWKGkxF400SoUjTJ33xnWT2cHSd
mEkdHsYN0XR0gwEAlR6992ZRjQifkFnjwv/hE+InVuC5T2uYkXN3NzMrS4N1wxUS6acD4+/bwN+d
ot1tXXV2Xv/zx+mI3YeY2J/w+L53Lb60Wa77xq0rf7PXA37R8X3vW4FbGbQFmzAMkniFtSmnJ+Yq
2hJ/uGNeuCGHMyguy2HEoCJybzxoGqFR6ZQDiWEFQUXTYQ3brJhEQazRdMyrWZjeuc79UfDtSKBP
aXGpMiKIrHHTh4xmXnAP2zqPOfy8NgwZPEZRULW/QlWu6XsYgQcXIrZuO5D4rhvA0eZifPuB+W53
vwmz639fo8pzcH8bT98MZ0e3s+hhVo61eQO82KYjj+bOXZAmlR0vqh1Nxx2jT5iUw4jJkpVtPugy
NZMAu+ceHafgrCs2RYA9Gs8anFpUHVZ0tzYelppHEFbN9aba1HD73QjQuQlba2UhRLNS0xkfm3fV
QyjaYBsPateuAQEKbTzozkbAKWk+rPHr/0tmRw//dJoFTlQ5deARmg9/NvOLykdD1Kv5qOfOXd0r
AEzdwrizOEjsSrWUAL+FcZ272ipseiUanooLRGktM743o3KGwv6A/ix/+3Z7f2EWQZJUt0O/hWv2
wnTNlVPObzNdUQRoejYYtjZoC6f4gov0viqJAfSvjcmmAiWcVi5pgBhtjWz6VTNJFb+FoYO1sL8E
jeVYm48nmtabfryPDi5+Ocxm1DaujM2otYUQXUhNZ7u9j4X2Vmym5XCbWW+kVBse6atf/5r6Nel1
uAHK57z9QF8RmVQlrMFTNB/2elbc2zPXrYX6olO96UJf463ZR+83Dmc5mlhnqublb9++HNczf2aZ
bjnQZlzRKtR40iLDYh6dzwK/clDQzmlh8MDDzlVuU8RiWhg3fahmOzZsOk2X4iaoRmngDFqY6q//
JziCTPbXv26yWJfRr//Xv3eqksbQ3TV/0A3HMK6ttQD/NV4V01/XDTQ9vc0H/mLtHHClhQ09hJfJ
8c2jiRlX3CKg0c3nTIbWqfn0Ur+FRR6ThwEvUXEJAE42n/AvOzEIzV8tDOt4d+bdqmoxBKiu6W7b
2tDrnfMtWGybjj10oqMbnLmKEe3LLYz8/q6YVb6dCkxKgEUREqOlSaLmfPDA/H55WDgLYBAoSxNP
ixvPFEd2CilP5y+uOWodT/9oLPyMsgxUeVb5k/IPn0t1D007goi63Atb36v83dsvV6MIo6p324bb
fGyuTcoKqJmUM9zMV8ASmm7lU2BV5SibQdu4VU/jyJxVDgcw8vIpb19c5rosR9nMVeqVv337oB+C
qOYCAEZqPuxZujKdpBxnM9s27MP57M70q1mbXhtX6Cevtg3aMMGfAQNVoxu9hV1wbaYPztH7yKxf
nwKD0PQ4XBdkHsthxFeTRA9l01EfC4NizkdjzyHXXgsaRB9804f8NIuTo6HpL8qhNtMX3c9NR/46
82YVIyGJhrGmo34Mjth0/xQf1WvJQICbj35Mkcs/uk7vHpwYw3lfOYqK4Ipo/gwc5bt9fc4CMkKD
Xgtr9P4uPbpI48qOfBy9hTX6t6vx9fjqdjz69yOxeWYRC1bf/zSsALkGjC2BXYV/h7aGQwu377J+
5gpvsQ4MXIf+y/L6f87/wIfw2cA7vkfVTwnuqYUf+Dt/BKDHbqZAVMRrJ/TxlV9YeX3vY7vvqQlW
9x4sNA3HrUeWe5Lir5vpOI2CahQMd8pu8fV1g34MaE/eC7XYYIWaLW2KRdrJZgh5hWZL+5g12oWH
0G22m6B73Xp8EiehejMOUBsWAg5ozQrGNXmwe7m/7hmXuAtWUH8KAET4DSEKlSBJoGVAtCn+8OqJ
X7i72TNmbSPCiwMd7EZ8GEJAQUvx3M350gcNTVfU1XchQeDoUSGgSQE5+42+zbMX9Usfd0ERJwwS
cguVYyu6DmHNoPGg20OXjAbf5+6mFz/MtOxodld+DuFuoH5GCwbbgbZ8laZmKA7LH+/x0F/6oO+w
JLSCQEFEO+zYmgJCCe1jqLOEGA/K2vLBx/5+t9TWPL3klkpBfBVXm8asv4dbyCU2qW68FgKp9/5D
QF65/J5il7WQYX8vbHB1roLd6IeG5YV2ZThzoUP2yoE2HvhzJ+ClwwYxC7tJ+57MovXMCjISk5Wn
PGesXvqUmWvWkhdtFKzR8rDAFVamKxQomq71aOZ7ZlSJdtoIS04jlqEKbm2j0jeOk/rVJqhCmi6C
sZ7d29W1baPSN3F2EL6CTazpbCdmFMz2RUzP3kcv3L7bBsFykhs70cKJPnbu8NVqeQzRXdF0LY5T
4q14VpQjiQmLpuXG484iwurqsG2sA6jv+1k5vc1kWzDDqBdTraiYBjLc5VP2uAwv3AsnqY/NqSwC
PQrNxz293zEOdH+0MG5iutXZipblplvhwyyqbTDY/VsYlsQKIJlqSoiu1uYjn5tJVtsNbRTyzp3E
TuuuSW83REx/c7deuM+u3SAzF/Upt7DG5w52PZn5ZGVqRYo2io/naT7zgIRGVvnNxIGmYb/87dtP
3kXgPrAm5UCbcfstmLWLwDfrgKQWjgjoqaQ62TaKmj8IUxAILdfl7QtMZmJlVm1FG1fzpciXPpTT
23y2NhKYl+RR0hrapNdGs9AVgJBasEEvbjn/ty+vONE0HVT2BFJmLQy8sZroG1axBG1EHddhrZK5
6X1sentcZyYBXVTZE+jctrASq9lD9fJACKeNYZ1kvU0OlIOJbSy1ceV9WYhiccX9kdq4Px4LQ2eO
bz0E1bBxN4H7+uvpVjR1sO8MOgMra/JsfuSFdx8WmQtqZkXVDd1GVHM9i+rFvTYg+uiqzUQnzUWt
1inYRcvlebvl2KaML8z72UM90tvoizR/wlkQB1lltRErgq26Bcf21/8lzP++0IwueKGlCF0O5Ckw
5iiHH/f7pda2jZBNU2tP5y/2w38NAAWV4nXNojTfIkYQJ+bRVa1s0wqwzD26Nt3MJBtXTlOYV6G6
3vSmOabjZwa+s3Lp7haaXm//TgL/QWT6yylu3Jo2On0/ssCRaaWVGcO7Xj7o7VbkkvYZrzrs4azA
0w07puiybRDf96dPeucrp6T8Vy/6+eMH39yuonxXGenxwFQLqZUi6d9DKvubRR8TyIHqTdFCYPce
F+XOdObVgVuInd9HgDSqfmsL4Rx4Ess1H2axXW7tzVdvYSEuClPkbyvDtjFhO61/tBayX0M6hqu4
TEHV29TuGUBqg4fqN2sj33EdOUfnAIEqZqQNfxJERbXs0EYyAiNtHZ2J/7l+f1Uu6tZSt/DlTikf
IdZTXeSe0Llq+vUYuT5qC8figxlWTQOEls3nelZEVrGumzNwxc2H3rq9Z0GtpbYnmJybLvEW0bBn
7BY2xhmY2oW9uyQtnOtzs9qFjufcfC0ILMxg54gIar+mq0wgByVEbS+34TKSXHtwsirUEY7FFmaM
r1jUz3QbzecfZ2G1Mwod6+bTvcRXpHCwL7pCdrKN8Rc7rsqGAazpzkDXAxHDcEft7FlUxwvTB9fk
PMwQs1G+/9adbGF33NimU09mwgpcPuftvvmNOXd2V5oGjTaGduhSLMfZ+lhtzJgWJuEW1s2c1IZF
+rK+m+1ZjjaqCLfOLCEOqqxHG6buE6iPIDs6TaCACY/+cjSGaSJI0seT+fRxyFkJIZ6mJ+jxgWep
b8Y2XUN/OSr/09n3UBVKveYPvQ5BmLvFPnsD6KwN3+fCeXgglzY246Scrtiz2/6fHy9a/ELb8Lhq
1zbSonjzrNr3/ySHV6tTAEkF09ZCDozryixMPlDkuP/5P/93vBC/O44KqAaYwQlsGZ5ZfjXeZLs1
xGsD3YQEr4UU4o0Dg03nXGCxK+NLaD8KAs6mu5HW34W5KLd7/JeRYwYF8ZJz9BlGJLOaWlT7qMi1
8NBRsHgIWMAbc0EY6VSTG7ogmDyMxd+XyvjbQMoBaf4pExx74d39w7mx3/FLlDx0TdNNT1/hvyy9
+z5Kq/T4LTjqYPIdco4bHODQjO7obS1twsZjKH/zdg8HcrjUcauJWCFZ09TwiNmSOa5YzTYQLoIc
iU5OMqaVodsImQ2zoMK87w5tw8ExarujDSaYUeDR+F1t2GjDnSjH3U991kY8txVVrmzmNsAH1BUe
IPpMq90hu60Q6atxPyf0djrlsRBnr9fG9fyBfVz7fmgTlI95+6neSijsENi0QY4nisCx4P2o+IHI
Xzef9SUAySQQtayKXyK10R245YQ9c5Ik3ljTj7PMqVqQNpz/7VPO0/tqbgWNg+arcwOSxHkwHzbT
vwnu6JwpB93cBW3A8W6IHrfrY7Avg3ifMZTagIhvF+o1UuuiyFW8/US8VKu24WO+XD+rhttCYncI
LK7GXYf4c7kT3r5AP9TOargi+0WDmg4qdGLGdHQAd6mSL0htgOG3uxMXJrF//as78ypQmn4b8F9y
YULohidUcVHwfrSR1dy+wPYWeFZI59nv8NRtHou/uWEh3/enLyoiH2r7fRJfC1THnzIIE01I9UbQ
NrCG1GS+Be5iT4ZJyA9B5q0PBiCHELjvH+b83PeF/zax97ZvtWm49wwS4Xfi5X8fWSKgqpZS20jL
DSnj1AD0bSDbhpG5rnIdtcFnZlBcqKS52sigGYEb1Lly20gcj++JJarIJ6GB3TQunkQz/94WRMc1
1tw2kOIT0138ENXXQr70OAXCUQnaeq0Uhsi/kvuvbI1eGw1iogxH+qRyfW/kxpp+xctZlJZ7YRMM
HjaqGCVrFjxHUPUlSuuTRY6sfMzbPbtbMLtr9C8qH47W6UMj/37XwD6igT/hpbDlbYCCxfSCysdp
w8Mc0hVYTxe2AP64FuY22JslawNbYgQi6vznsxlYWd/6l33xZxtk0hsIi2C/wUUWhnjfc9roYTKC
oPTJKsmGfgv5gIkzd8ojLGxQG7iFCX0agquqlLTZYOed+2gXUPWsOswLi36PdyGNSMUOYKsNZO3j
+BtMkfjYAu/+neVG4OUeKh9F6FA2vRhIQFZq2LsMKenrU48zenIed+jmHS7uRyQB3PLPKi8B1UTz
tzhzUAUitC5H2lxxbRDNGnYEMoHc/Z5ApdcGRcDH2erIMN09DRltdKl8dGqM4G30qNyaPmj4qjux
EVZ+NjY/7E58NIE8VL5gG2dWLPAvM+rmtdZBTS4f9XZH5dJJ7slt7b1c4Odp4QFmSDFNvMKu0AjK
6208wK3zpLdwHLmkYtt098PJ2uia2KaLTmbuzDf/x9H7+J42ZHjZt5lmcWIpiwGJMFLfrvgp0CY1
X7ObYIFvWtmpSEy2MS5ws3KYTYa8DYDqTUqTZG2yLezMn/i8zjbzPkkTsEOVibdRK9xxMqXDIIzD
RsYQaEFRtSkP7dN596FmUlV4mhAUhcNQ6LiXP367kXhsoLzeSO6h7OcH0dGnFPAT/uJeN26jaCpU
5IWst5Dv/CMHPnu4z5oGPk/DOLHsz/e2Pf3b48ecb9vZ3X3Ea3/bt9xubJGP+q4xWk7guQj9eBZE
VrW01waa9yqNa9BmqY3i8s2v/wGdfTErz9zWBh68j/btgL9N9ncfQ175WTbf6nH78vV+89MPaLQ+
fZs/xu7fR833J3zLPbyAf7633EdD+Ad7y6cHYI9Bf7wN7l2CzH/9/wAAAP//</cx:binary>
              </cx:geoCache>
            </cx:geography>
          </cx:layoutPr>
        </cx:series>
      </cx:plotAreaRegion>
    </cx:plotArea>
    <cx:legend pos="r" align="min" overlay="0"/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_xlchart.v1.13</cx:f>
      </cx:strDim>
      <cx:numDim type="val">
        <cx:f>_xlchart.v1.14</cx:f>
      </cx:numDim>
    </cx:data>
  </cx:chartData>
  <cx:chart>
    <cx:title pos="t" align="ctr" overlay="0">
      <cx:tx>
        <cx:txData>
          <cx:v>Waterfall</cx:v>
        </cx:txData>
      </cx:tx>
    </cx:title>
    <cx:plotArea>
      <cx:plotAreaRegion>
        <cx:series layoutId="waterfall" uniqueId="{00000000-AE71-4CA9-88CA-7EA582CE1F94}">
          <cx:dataLabels pos="out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3" Type="http://schemas.microsoft.com/office/2014/relationships/chartEx" Target="../charts/chartEx4.xml"/><Relationship Id="rId2" Type="http://schemas.microsoft.com/office/2014/relationships/chartEx" Target="../charts/chartEx3.xml"/><Relationship Id="rId1" Type="http://schemas.microsoft.com/office/2014/relationships/chartEx" Target="../charts/chartEx2.xml"/><Relationship Id="rId5" Type="http://schemas.openxmlformats.org/officeDocument/2006/relationships/chart" Target="../charts/chart5.xml"/><Relationship Id="rId4" Type="http://schemas.microsoft.com/office/2014/relationships/chartEx" Target="../charts/chartEx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203526</xdr:colOff>
      <xdr:row>131</xdr:row>
      <xdr:rowOff>65129</xdr:rowOff>
    </xdr:from>
    <xdr:to>
      <xdr:col>14</xdr:col>
      <xdr:colOff>691987</xdr:colOff>
      <xdr:row>149</xdr:row>
      <xdr:rowOff>8142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84110EE-ABE6-87A4-AA9F-02A1753533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142875</xdr:colOff>
      <xdr:row>2</xdr:row>
      <xdr:rowOff>0</xdr:rowOff>
    </xdr:from>
    <xdr:to>
      <xdr:col>13</xdr:col>
      <xdr:colOff>447675</xdr:colOff>
      <xdr:row>15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3B3E50-D4CE-3D6A-7BFF-C46CD9BD5D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212725</xdr:colOff>
      <xdr:row>19</xdr:row>
      <xdr:rowOff>25400</xdr:rowOff>
    </xdr:from>
    <xdr:to>
      <xdr:col>8</xdr:col>
      <xdr:colOff>517525</xdr:colOff>
      <xdr:row>34</xdr:row>
      <xdr:rowOff>6350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F20B2D3-BC78-41AB-EED2-5C14B6F738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111125</xdr:colOff>
      <xdr:row>37</xdr:row>
      <xdr:rowOff>6350</xdr:rowOff>
    </xdr:from>
    <xdr:to>
      <xdr:col>12</xdr:col>
      <xdr:colOff>415925</xdr:colOff>
      <xdr:row>51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AFDDE1C-5EAD-901C-98F3-C275506170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248879</xdr:colOff>
      <xdr:row>55</xdr:row>
      <xdr:rowOff>11061</xdr:rowOff>
    </xdr:from>
    <xdr:to>
      <xdr:col>13</xdr:col>
      <xdr:colOff>519266</xdr:colOff>
      <xdr:row>69</xdr:row>
      <xdr:rowOff>173293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8DEB1B7D-693F-4707-CBFC-EBDAC1D0F86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06479" y="10501261"/>
              <a:ext cx="4537587" cy="274033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560736</xdr:colOff>
      <xdr:row>4</xdr:row>
      <xdr:rowOff>10762</xdr:rowOff>
    </xdr:from>
    <xdr:to>
      <xdr:col>22</xdr:col>
      <xdr:colOff>161441</xdr:colOff>
      <xdr:row>33</xdr:row>
      <xdr:rowOff>56444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010F9FF2-BEE8-CA88-AEF1-F8E5A911111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729886" y="747362"/>
              <a:ext cx="9354305" cy="593848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345279</xdr:colOff>
      <xdr:row>35</xdr:row>
      <xdr:rowOff>13493</xdr:rowOff>
    </xdr:from>
    <xdr:to>
      <xdr:col>17</xdr:col>
      <xdr:colOff>301624</xdr:colOff>
      <xdr:row>54</xdr:row>
      <xdr:rowOff>87312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98B73A05-517F-A587-D57E-E8AD370CCF5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743154" y="7141368"/>
              <a:ext cx="5457033" cy="375681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539994</xdr:colOff>
      <xdr:row>56</xdr:row>
      <xdr:rowOff>89554</xdr:rowOff>
    </xdr:from>
    <xdr:to>
      <xdr:col>3</xdr:col>
      <xdr:colOff>123637</xdr:colOff>
      <xdr:row>71</xdr:row>
      <xdr:rowOff>94315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F65EAC2D-5CA8-65BA-C20D-F4A416F248C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9994" y="11173190"/>
              <a:ext cx="4548188" cy="281896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356184</xdr:colOff>
      <xdr:row>67</xdr:row>
      <xdr:rowOff>131963</xdr:rowOff>
    </xdr:from>
    <xdr:to>
      <xdr:col>13</xdr:col>
      <xdr:colOff>23356</xdr:colOff>
      <xdr:row>82</xdr:row>
      <xdr:rowOff>138094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DD57F675-BB84-5254-BAE4-F0DF86F3DE3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195207" y="132334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</xdr:col>
      <xdr:colOff>619125</xdr:colOff>
      <xdr:row>85</xdr:row>
      <xdr:rowOff>152400</xdr:rowOff>
    </xdr:from>
    <xdr:to>
      <xdr:col>10</xdr:col>
      <xdr:colOff>276225</xdr:colOff>
      <xdr:row>100</xdr:row>
      <xdr:rowOff>133350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09DDFD8-24E4-DD83-8636-BD1E244569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5FA9C4-EF76-46BE-A3BD-74C5D10660EC}" name="Table1" displayName="Table1" ref="B16:F25" totalsRowShown="0" headerRowDxfId="27" dataDxfId="25" headerRowBorderDxfId="26" tableBorderDxfId="24" totalsRowBorderDxfId="23">
  <autoFilter ref="B16:F25" xr:uid="{EC5FA9C4-EF76-46BE-A3BD-74C5D10660EC}"/>
  <tableColumns count="5">
    <tableColumn id="1" xr3:uid="{90E7D951-B796-4452-A3C9-70E82E67B286}" name="ODD" dataDxfId="22"/>
    <tableColumn id="2" xr3:uid="{889E315F-AD89-461D-AAC0-713DB6A6A100}" name="EVEN" dataDxfId="21"/>
    <tableColumn id="3" xr3:uid="{4E27EB37-3EEB-4726-BB5D-436EEF68A4A1}" name="*5" dataDxfId="20"/>
    <tableColumn id="4" xr3:uid="{DDA436C2-B924-4527-BD1B-E5D528B90F39}" name="NEG EVEN" dataDxfId="19"/>
    <tableColumn id="5" xr3:uid="{8FBA13E0-BD39-48A5-A851-37F2BA0734F1}" name="NEGATIVE" dataDxfId="1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D03BEBA-C495-4B55-ACFF-8A53E1A96B60}" name="Table2" displayName="Table2" ref="B31:F35" totalsRowShown="0" headerRowDxfId="17" dataDxfId="15" headerRowBorderDxfId="16" tableBorderDxfId="14" totalsRowBorderDxfId="13">
  <autoFilter ref="B31:F35" xr:uid="{CD03BEBA-C495-4B55-ACFF-8A53E1A96B60}"/>
  <tableColumns count="5">
    <tableColumn id="1" xr3:uid="{0B26195C-60EA-41BA-AC61-3993EA0187A7}" name="Name" dataDxfId="12"/>
    <tableColumn id="2" xr3:uid="{6C499C1F-443D-419E-B151-35649E959FBD}" name="Roll No" dataDxfId="11"/>
    <tableColumn id="3" xr3:uid="{8ABCC46D-B4F4-4B0C-8DEC-F2DA9900A515}" name="Marks" dataDxfId="10"/>
    <tableColumn id="4" xr3:uid="{52FEE95B-E015-4239-B40E-EAB7B819B003}" name="Remarks" dataDxfId="9"/>
    <tableColumn id="5" xr3:uid="{AD702EB5-8810-41B9-AB17-CDABB373C95E}" name="Final" dataDxfId="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D3DCCA6-3972-434A-9DF3-5EC186C84F84}" name="STUDENT_DATA" displayName="STUDENT_DATA" ref="B47:E53" totalsRowShown="0" headerRowDxfId="7" headerRowBorderDxfId="6" tableBorderDxfId="5" totalsRowBorderDxfId="4">
  <autoFilter ref="B47:E53" xr:uid="{6D3DCCA6-3972-434A-9DF3-5EC186C84F84}"/>
  <tableColumns count="4">
    <tableColumn id="1" xr3:uid="{01556A1B-FD3C-4CB4-A45B-DACC59E615A7}" name="Student Id" dataDxfId="3"/>
    <tableColumn id="2" xr3:uid="{B3892701-F32E-43CF-B983-46CF0401CBDC}" name="Name" dataDxfId="2"/>
    <tableColumn id="3" xr3:uid="{C166CB7A-5273-4CB3-8C03-9B91419630E6}" name="Course" dataDxfId="1"/>
    <tableColumn id="4" xr3:uid="{E0BC6A34-4DF4-43C0-B91B-5A0231F5A460}" name="Phn Num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E385C-FFA4-4DFA-A3F0-446C157F1091}">
  <dimension ref="A1:M59"/>
  <sheetViews>
    <sheetView zoomScale="68" workbookViewId="0">
      <selection activeCell="E8" sqref="E8"/>
    </sheetView>
  </sheetViews>
  <sheetFormatPr defaultRowHeight="14.5" x14ac:dyDescent="0.35"/>
  <cols>
    <col min="5" max="5" width="10.54296875" customWidth="1"/>
    <col min="6" max="6" width="10.453125" customWidth="1"/>
    <col min="7" max="7" width="14.36328125" customWidth="1"/>
    <col min="10" max="10" width="12.6328125" customWidth="1"/>
  </cols>
  <sheetData>
    <row r="1" spans="1:13" x14ac:dyDescent="0.35">
      <c r="A1" s="68" t="s">
        <v>8</v>
      </c>
      <c r="B1" s="68"/>
      <c r="C1" s="68"/>
    </row>
    <row r="3" spans="1:13" x14ac:dyDescent="0.35">
      <c r="C3" s="4" t="s">
        <v>0</v>
      </c>
      <c r="D3" s="4" t="s">
        <v>1</v>
      </c>
      <c r="E3" s="4" t="s">
        <v>2</v>
      </c>
      <c r="F3" s="4" t="s">
        <v>3</v>
      </c>
      <c r="G3" s="4" t="s">
        <v>4</v>
      </c>
      <c r="H3" s="4" t="s">
        <v>5</v>
      </c>
    </row>
    <row r="4" spans="1:13" x14ac:dyDescent="0.35">
      <c r="C4" s="2">
        <v>3</v>
      </c>
      <c r="D4" s="2">
        <v>50</v>
      </c>
      <c r="E4" s="3">
        <v>0.1</v>
      </c>
      <c r="F4" s="5">
        <f>C4*D4*(1-E4)</f>
        <v>135</v>
      </c>
      <c r="G4" s="1" t="str">
        <f ca="1">_xlfn.FORMULATEXT(F4)</f>
        <v>=C4*D4*(1-E4)</v>
      </c>
      <c r="H4" s="8">
        <f>F4*$F$10</f>
        <v>24.3</v>
      </c>
    </row>
    <row r="5" spans="1:13" x14ac:dyDescent="0.35">
      <c r="C5" s="2">
        <v>4</v>
      </c>
      <c r="D5" s="2">
        <v>50</v>
      </c>
      <c r="E5" s="3">
        <v>0.2</v>
      </c>
      <c r="F5" s="5">
        <f>C5*D5*(1-E5)</f>
        <v>160</v>
      </c>
      <c r="G5" s="1" t="str">
        <f ca="1">_xlfn.FORMULATEXT(F5)</f>
        <v>=C5*D5*(1-E5)</v>
      </c>
      <c r="H5" s="8">
        <f>F5*$F$10</f>
        <v>28.799999999999997</v>
      </c>
    </row>
    <row r="6" spans="1:13" x14ac:dyDescent="0.35">
      <c r="C6" s="2">
        <v>5</v>
      </c>
      <c r="D6" s="2">
        <v>50</v>
      </c>
      <c r="E6" s="3">
        <v>0.3</v>
      </c>
      <c r="F6" s="5">
        <f>C6*D6*(1-E6)</f>
        <v>175</v>
      </c>
      <c r="G6" s="1" t="str">
        <f ca="1">_xlfn.FORMULATEXT(F6)</f>
        <v>=C6*D6*(1-E6)</v>
      </c>
      <c r="H6" s="8">
        <f>F6*$F$10</f>
        <v>31.5</v>
      </c>
    </row>
    <row r="7" spans="1:13" x14ac:dyDescent="0.35">
      <c r="C7" s="2">
        <v>6</v>
      </c>
      <c r="D7" s="2">
        <v>50</v>
      </c>
      <c r="E7" s="3">
        <v>0.4</v>
      </c>
      <c r="F7" s="5">
        <f>C7*D7*(1-E7)</f>
        <v>180</v>
      </c>
      <c r="G7" s="1" t="str">
        <f ca="1">_xlfn.FORMULATEXT(F7)</f>
        <v>=C7*D7*(1-E7)</v>
      </c>
      <c r="H7" s="8">
        <f>F7*$F$10</f>
        <v>32.4</v>
      </c>
    </row>
    <row r="8" spans="1:13" x14ac:dyDescent="0.35">
      <c r="C8" s="2">
        <v>7</v>
      </c>
      <c r="D8" s="2">
        <v>50</v>
      </c>
      <c r="E8" s="3">
        <v>0.5</v>
      </c>
      <c r="F8" s="5">
        <f>C8*D8*(1-E8)</f>
        <v>175</v>
      </c>
      <c r="G8" s="1" t="str">
        <f ca="1">_xlfn.FORMULATEXT(F8)</f>
        <v>=C8*D8*(1-E8)</v>
      </c>
      <c r="H8" s="8">
        <f>F8*$F$10</f>
        <v>31.5</v>
      </c>
    </row>
    <row r="10" spans="1:13" x14ac:dyDescent="0.35">
      <c r="E10" s="6" t="s">
        <v>6</v>
      </c>
      <c r="F10" s="7">
        <v>0.18</v>
      </c>
    </row>
    <row r="12" spans="1:13" x14ac:dyDescent="0.3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</row>
    <row r="14" spans="1:13" x14ac:dyDescent="0.35">
      <c r="A14" s="68" t="s">
        <v>7</v>
      </c>
      <c r="B14" s="68"/>
    </row>
    <row r="16" spans="1:13" x14ac:dyDescent="0.35">
      <c r="B16" s="12" t="s">
        <v>9</v>
      </c>
      <c r="C16" s="13" t="s">
        <v>10</v>
      </c>
      <c r="D16" s="13" t="s">
        <v>11</v>
      </c>
      <c r="E16" s="13" t="s">
        <v>13</v>
      </c>
      <c r="F16" s="14" t="s">
        <v>12</v>
      </c>
    </row>
    <row r="17" spans="1:13" x14ac:dyDescent="0.35">
      <c r="B17" s="10">
        <v>1</v>
      </c>
      <c r="C17" s="1">
        <v>2</v>
      </c>
      <c r="D17" s="1">
        <v>5</v>
      </c>
      <c r="E17" s="1">
        <v>-2</v>
      </c>
      <c r="F17" s="11">
        <v>-2</v>
      </c>
    </row>
    <row r="18" spans="1:13" x14ac:dyDescent="0.35">
      <c r="B18" s="10">
        <v>3</v>
      </c>
      <c r="C18" s="1">
        <v>4</v>
      </c>
      <c r="D18" s="1">
        <v>10</v>
      </c>
      <c r="E18" s="1">
        <v>-4</v>
      </c>
      <c r="F18" s="11">
        <v>-3</v>
      </c>
    </row>
    <row r="19" spans="1:13" x14ac:dyDescent="0.35">
      <c r="B19" s="10">
        <v>5</v>
      </c>
      <c r="C19" s="1">
        <v>6</v>
      </c>
      <c r="D19" s="1">
        <v>15</v>
      </c>
      <c r="E19" s="1">
        <v>-6</v>
      </c>
      <c r="F19" s="11">
        <v>-4</v>
      </c>
    </row>
    <row r="20" spans="1:13" x14ac:dyDescent="0.35">
      <c r="B20" s="10">
        <v>7</v>
      </c>
      <c r="C20" s="1">
        <v>8</v>
      </c>
      <c r="D20" s="1">
        <v>20</v>
      </c>
      <c r="E20" s="1">
        <v>-8</v>
      </c>
      <c r="F20" s="11">
        <v>-5</v>
      </c>
    </row>
    <row r="21" spans="1:13" x14ac:dyDescent="0.35">
      <c r="B21" s="10">
        <v>9</v>
      </c>
      <c r="C21" s="1">
        <v>10</v>
      </c>
      <c r="D21" s="1">
        <v>25</v>
      </c>
      <c r="E21" s="1">
        <v>-10</v>
      </c>
      <c r="F21" s="11">
        <v>-6</v>
      </c>
    </row>
    <row r="22" spans="1:13" x14ac:dyDescent="0.35">
      <c r="B22" s="10">
        <v>11</v>
      </c>
      <c r="C22" s="1">
        <v>12</v>
      </c>
      <c r="D22" s="1">
        <v>30</v>
      </c>
      <c r="E22" s="1">
        <v>-12</v>
      </c>
      <c r="F22" s="11">
        <v>-7</v>
      </c>
    </row>
    <row r="23" spans="1:13" x14ac:dyDescent="0.35">
      <c r="B23" s="10">
        <v>13</v>
      </c>
      <c r="C23" s="1">
        <v>14</v>
      </c>
      <c r="D23" s="1">
        <v>35</v>
      </c>
      <c r="E23" s="1">
        <v>-14</v>
      </c>
      <c r="F23" s="11">
        <v>-8</v>
      </c>
    </row>
    <row r="24" spans="1:13" x14ac:dyDescent="0.35">
      <c r="B24" s="10">
        <v>15</v>
      </c>
      <c r="C24" s="1">
        <v>16</v>
      </c>
      <c r="D24" s="1">
        <v>40</v>
      </c>
      <c r="E24" s="1">
        <v>-16</v>
      </c>
      <c r="F24" s="11">
        <v>-9</v>
      </c>
    </row>
    <row r="25" spans="1:13" x14ac:dyDescent="0.35">
      <c r="B25" s="15">
        <v>17</v>
      </c>
      <c r="C25" s="16">
        <v>18</v>
      </c>
      <c r="D25" s="16">
        <v>45</v>
      </c>
      <c r="E25" s="16">
        <v>-18</v>
      </c>
      <c r="F25" s="17">
        <v>-10</v>
      </c>
    </row>
    <row r="27" spans="1:13" x14ac:dyDescent="0.35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</row>
    <row r="29" spans="1:13" x14ac:dyDescent="0.35">
      <c r="A29" s="68" t="s">
        <v>28</v>
      </c>
      <c r="B29" s="68"/>
    </row>
    <row r="31" spans="1:13" x14ac:dyDescent="0.35">
      <c r="B31" s="21" t="s">
        <v>14</v>
      </c>
      <c r="C31" s="22" t="s">
        <v>15</v>
      </c>
      <c r="D31" s="22" t="s">
        <v>20</v>
      </c>
      <c r="E31" s="22" t="s">
        <v>21</v>
      </c>
      <c r="F31" s="23" t="s">
        <v>23</v>
      </c>
    </row>
    <row r="32" spans="1:13" x14ac:dyDescent="0.35">
      <c r="B32" s="10" t="s">
        <v>16</v>
      </c>
      <c r="C32" s="1">
        <v>1</v>
      </c>
      <c r="D32" s="1">
        <v>80</v>
      </c>
      <c r="E32" s="1" t="s">
        <v>22</v>
      </c>
      <c r="F32" s="11" t="s">
        <v>24</v>
      </c>
      <c r="J32" s="19"/>
    </row>
    <row r="33" spans="1:13" x14ac:dyDescent="0.35">
      <c r="B33" s="10" t="s">
        <v>17</v>
      </c>
      <c r="C33" s="1">
        <v>2</v>
      </c>
      <c r="D33" s="1">
        <v>70</v>
      </c>
      <c r="E33" s="1" t="s">
        <v>22</v>
      </c>
      <c r="F33" s="11" t="s">
        <v>25</v>
      </c>
    </row>
    <row r="34" spans="1:13" x14ac:dyDescent="0.35">
      <c r="B34" s="10" t="s">
        <v>18</v>
      </c>
      <c r="C34" s="1">
        <v>3</v>
      </c>
      <c r="D34" s="1">
        <v>60</v>
      </c>
      <c r="E34" s="1" t="s">
        <v>22</v>
      </c>
      <c r="F34" s="11" t="s">
        <v>26</v>
      </c>
      <c r="J34" s="20"/>
    </row>
    <row r="35" spans="1:13" x14ac:dyDescent="0.35">
      <c r="B35" s="15" t="s">
        <v>19</v>
      </c>
      <c r="C35" s="16">
        <v>4</v>
      </c>
      <c r="D35" s="16">
        <v>50</v>
      </c>
      <c r="E35" s="16" t="s">
        <v>22</v>
      </c>
      <c r="F35" s="17" t="s">
        <v>27</v>
      </c>
    </row>
    <row r="37" spans="1:13" x14ac:dyDescent="0.35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</row>
    <row r="48" spans="1:13" x14ac:dyDescent="0.35">
      <c r="B48">
        <v>1201</v>
      </c>
    </row>
    <row r="49" spans="2:8" x14ac:dyDescent="0.35">
      <c r="G49" s="44">
        <f>VLOOKUP(1201,B48:E53,4,FALSE)</f>
        <v>0</v>
      </c>
    </row>
    <row r="50" spans="2:8" x14ac:dyDescent="0.35">
      <c r="G50" s="44">
        <f>INDEX(E48:E53,MATCH(1201,B48:B53))</f>
        <v>0</v>
      </c>
    </row>
    <row r="56" spans="2:8" x14ac:dyDescent="0.35">
      <c r="B56" s="27" cm="1">
        <f t="array" ref="B56:H59">TRANSPOSE(B47:E53)</f>
        <v>0</v>
      </c>
      <c r="C56" s="28">
        <v>1201</v>
      </c>
      <c r="D56" s="28">
        <v>0</v>
      </c>
      <c r="E56" s="28">
        <v>0</v>
      </c>
      <c r="F56" s="28">
        <v>0</v>
      </c>
      <c r="G56" s="28">
        <v>0</v>
      </c>
      <c r="H56" s="28">
        <v>0</v>
      </c>
    </row>
    <row r="57" spans="2:8" x14ac:dyDescent="0.35">
      <c r="B57" s="27">
        <v>0</v>
      </c>
      <c r="C57" s="28">
        <v>0</v>
      </c>
      <c r="D57" s="28">
        <v>0</v>
      </c>
      <c r="E57" s="28">
        <v>0</v>
      </c>
      <c r="F57" s="28">
        <v>0</v>
      </c>
      <c r="G57" s="28">
        <v>0</v>
      </c>
      <c r="H57" s="28">
        <v>0</v>
      </c>
    </row>
    <row r="58" spans="2:8" x14ac:dyDescent="0.35">
      <c r="B58" s="27">
        <v>0</v>
      </c>
      <c r="C58" s="28">
        <v>0</v>
      </c>
      <c r="D58" s="28">
        <v>0</v>
      </c>
      <c r="E58" s="28">
        <v>0</v>
      </c>
      <c r="F58" s="28">
        <v>0</v>
      </c>
      <c r="G58" s="28">
        <v>0</v>
      </c>
      <c r="H58" s="28">
        <v>0</v>
      </c>
    </row>
    <row r="59" spans="2:8" x14ac:dyDescent="0.35">
      <c r="B59" s="27">
        <v>0</v>
      </c>
      <c r="C59" s="28">
        <v>0</v>
      </c>
      <c r="D59" s="28">
        <v>0</v>
      </c>
      <c r="E59" s="28">
        <v>0</v>
      </c>
      <c r="F59" s="28">
        <v>0</v>
      </c>
      <c r="G59" s="28">
        <v>0</v>
      </c>
      <c r="H59" s="28">
        <v>0</v>
      </c>
    </row>
  </sheetData>
  <mergeCells count="3">
    <mergeCell ref="A14:B14"/>
    <mergeCell ref="A1:C1"/>
    <mergeCell ref="A29:B29"/>
  </mergeCells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E255F-F903-4C84-B055-1E05E82D01B7}">
  <dimension ref="A1:R190"/>
  <sheetViews>
    <sheetView topLeftCell="A121" zoomScale="90" workbookViewId="0">
      <selection activeCell="F83" sqref="F83"/>
    </sheetView>
  </sheetViews>
  <sheetFormatPr defaultRowHeight="14.5" x14ac:dyDescent="0.35"/>
  <cols>
    <col min="3" max="4" width="8.81640625" bestFit="1" customWidth="1"/>
    <col min="8" max="12" width="12.26953125" bestFit="1" customWidth="1"/>
    <col min="13" max="14" width="8.81640625" bestFit="1" customWidth="1"/>
    <col min="15" max="15" width="10.7265625" customWidth="1"/>
  </cols>
  <sheetData>
    <row r="1" spans="1:15" x14ac:dyDescent="0.35">
      <c r="A1" s="68" t="s">
        <v>29</v>
      </c>
      <c r="B1" s="68"/>
      <c r="C1" s="68"/>
      <c r="D1" s="68"/>
    </row>
    <row r="3" spans="1:15" x14ac:dyDescent="0.35">
      <c r="B3" s="25" t="s">
        <v>30</v>
      </c>
      <c r="C3" s="24"/>
      <c r="D3" s="24"/>
      <c r="E3" s="24"/>
      <c r="F3" s="25" t="s">
        <v>32</v>
      </c>
      <c r="G3" s="24"/>
      <c r="H3" s="24"/>
      <c r="I3" s="24"/>
      <c r="J3" s="25" t="s">
        <v>33</v>
      </c>
      <c r="K3" s="24"/>
      <c r="L3" s="24"/>
      <c r="M3" s="24"/>
    </row>
    <row r="4" spans="1:15" x14ac:dyDescent="0.35">
      <c r="B4" s="24"/>
      <c r="C4" s="1">
        <v>3</v>
      </c>
      <c r="D4" s="24"/>
      <c r="E4" s="24"/>
      <c r="F4" s="24"/>
      <c r="G4" s="1">
        <v>3</v>
      </c>
      <c r="H4" s="24"/>
      <c r="I4" s="24"/>
      <c r="J4" s="24"/>
      <c r="K4" s="1">
        <v>3</v>
      </c>
      <c r="L4" s="24"/>
      <c r="M4" s="24"/>
    </row>
    <row r="5" spans="1:15" x14ac:dyDescent="0.35">
      <c r="B5" s="24"/>
      <c r="C5" s="1">
        <v>5</v>
      </c>
      <c r="D5" s="24"/>
      <c r="E5" s="24"/>
      <c r="F5" s="24"/>
      <c r="G5" s="1">
        <v>5</v>
      </c>
      <c r="H5" s="24"/>
      <c r="I5" s="24"/>
      <c r="J5" s="24"/>
      <c r="K5" s="1">
        <v>5</v>
      </c>
      <c r="L5" s="24"/>
      <c r="M5" s="24"/>
    </row>
    <row r="6" spans="1:15" x14ac:dyDescent="0.35">
      <c r="B6" s="24"/>
      <c r="C6" s="1" t="s">
        <v>31</v>
      </c>
      <c r="D6" s="24"/>
      <c r="E6" s="26">
        <f>COUNT(C4:C9)</f>
        <v>5</v>
      </c>
      <c r="F6" s="24"/>
      <c r="G6" s="1" t="s">
        <v>31</v>
      </c>
      <c r="H6" s="24"/>
      <c r="I6" s="26">
        <f>COUNTA(G4:G9)</f>
        <v>6</v>
      </c>
      <c r="J6" s="24"/>
      <c r="K6" s="1"/>
      <c r="L6" s="24"/>
      <c r="M6" s="24"/>
    </row>
    <row r="7" spans="1:15" x14ac:dyDescent="0.35">
      <c r="B7" s="24"/>
      <c r="C7" s="1">
        <v>4</v>
      </c>
      <c r="D7" s="24"/>
      <c r="E7" s="24"/>
      <c r="F7" s="24"/>
      <c r="G7" s="1">
        <v>4</v>
      </c>
      <c r="H7" s="24"/>
      <c r="I7" s="24"/>
      <c r="J7" s="24"/>
      <c r="K7" s="1">
        <v>4</v>
      </c>
      <c r="L7" s="24"/>
      <c r="M7" s="26">
        <f>COUNTBLANK(K4:K10)</f>
        <v>1</v>
      </c>
    </row>
    <row r="8" spans="1:15" x14ac:dyDescent="0.35">
      <c r="B8" s="24"/>
      <c r="C8" s="1">
        <v>5</v>
      </c>
      <c r="D8" s="24"/>
      <c r="E8" s="24"/>
      <c r="F8" s="24"/>
      <c r="G8" s="1">
        <v>5</v>
      </c>
      <c r="H8" s="24"/>
      <c r="I8" s="24"/>
      <c r="J8" s="24"/>
      <c r="K8" s="1">
        <v>5</v>
      </c>
      <c r="L8" s="24"/>
      <c r="M8" s="24"/>
    </row>
    <row r="9" spans="1:15" x14ac:dyDescent="0.35">
      <c r="B9" s="24"/>
      <c r="C9" s="1">
        <v>6</v>
      </c>
      <c r="D9" s="24"/>
      <c r="E9" s="24"/>
      <c r="F9" s="24"/>
      <c r="G9" s="1">
        <v>6</v>
      </c>
      <c r="H9" s="24"/>
      <c r="I9" s="24"/>
      <c r="J9" s="24"/>
      <c r="K9" s="1">
        <v>6</v>
      </c>
      <c r="L9" s="24"/>
      <c r="M9" s="24"/>
    </row>
    <row r="10" spans="1:15" x14ac:dyDescent="0.35">
      <c r="B10" s="24"/>
      <c r="C10" s="24"/>
      <c r="D10" s="24"/>
      <c r="E10" s="24"/>
      <c r="F10" s="24"/>
      <c r="G10" s="24"/>
      <c r="H10" s="24"/>
      <c r="I10" s="24"/>
      <c r="J10" s="24"/>
      <c r="K10" s="1" t="s">
        <v>34</v>
      </c>
      <c r="L10" s="24"/>
      <c r="M10" s="24"/>
    </row>
    <row r="12" spans="1:15" x14ac:dyDescent="0.3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</row>
    <row r="14" spans="1:15" x14ac:dyDescent="0.35">
      <c r="A14" s="68" t="s">
        <v>35</v>
      </c>
      <c r="B14" s="68"/>
    </row>
    <row r="16" spans="1:15" x14ac:dyDescent="0.35">
      <c r="C16" s="1">
        <v>2</v>
      </c>
      <c r="N16">
        <v>11</v>
      </c>
    </row>
    <row r="17" spans="1:15" x14ac:dyDescent="0.35">
      <c r="C17" s="1">
        <v>4</v>
      </c>
    </row>
    <row r="18" spans="1:15" x14ac:dyDescent="0.35">
      <c r="C18" s="1">
        <v>5</v>
      </c>
    </row>
    <row r="19" spans="1:15" x14ac:dyDescent="0.35">
      <c r="C19" s="1">
        <v>8</v>
      </c>
      <c r="E19" s="27">
        <f>SUM(C16:C23)</f>
        <v>201</v>
      </c>
      <c r="F19" s="28" t="str">
        <f ca="1">_xlfn.FORMULATEXT(E19)</f>
        <v>=SUM(C16:C23)</v>
      </c>
    </row>
    <row r="20" spans="1:15" x14ac:dyDescent="0.35">
      <c r="C20" s="1">
        <v>45</v>
      </c>
      <c r="E20" s="27">
        <f>COUNT(C16:C23)</f>
        <v>8</v>
      </c>
      <c r="F20" s="28" t="str">
        <f ca="1">_xlfn.FORMULATEXT(E20)</f>
        <v>=COUNT(C16:C23)</v>
      </c>
    </row>
    <row r="21" spans="1:15" x14ac:dyDescent="0.35">
      <c r="C21" s="1">
        <v>97</v>
      </c>
      <c r="E21" s="29">
        <f>SUM(C16:C23)/COUNT(C16:C23)</f>
        <v>25.125</v>
      </c>
      <c r="F21" s="28" t="str">
        <f ca="1">_xlfn.FORMULATEXT(E21)</f>
        <v>=SUM(C16:C23)/COUNT(C16:C23)</v>
      </c>
    </row>
    <row r="22" spans="1:15" x14ac:dyDescent="0.35">
      <c r="C22" s="1">
        <v>6</v>
      </c>
      <c r="E22" s="44">
        <f>AVERAGE(C16:C23)</f>
        <v>25.125</v>
      </c>
      <c r="F22" s="28" t="str">
        <f ca="1">_xlfn.FORMULATEXT(E22)</f>
        <v>=AVERAGE(C16:C23)</v>
      </c>
    </row>
    <row r="23" spans="1:15" x14ac:dyDescent="0.35">
      <c r="C23" s="1">
        <v>34</v>
      </c>
    </row>
    <row r="25" spans="1:15" x14ac:dyDescent="0.3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</row>
    <row r="27" spans="1:15" x14ac:dyDescent="0.35">
      <c r="A27" s="68" t="s">
        <v>44</v>
      </c>
      <c r="B27" s="68"/>
      <c r="C27" s="68"/>
    </row>
    <row r="29" spans="1:15" x14ac:dyDescent="0.35">
      <c r="C29" s="31" t="s">
        <v>36</v>
      </c>
      <c r="D29" s="31" t="s">
        <v>37</v>
      </c>
      <c r="E29" s="31" t="s">
        <v>38</v>
      </c>
    </row>
    <row r="30" spans="1:15" x14ac:dyDescent="0.35">
      <c r="C30" s="30" t="s">
        <v>39</v>
      </c>
      <c r="D30" s="30">
        <v>4000</v>
      </c>
      <c r="E30" s="30">
        <v>17</v>
      </c>
    </row>
    <row r="31" spans="1:15" x14ac:dyDescent="0.35">
      <c r="C31" s="30" t="s">
        <v>40</v>
      </c>
      <c r="D31" s="30">
        <v>5600</v>
      </c>
      <c r="E31" s="30">
        <v>18</v>
      </c>
    </row>
    <row r="32" spans="1:15" x14ac:dyDescent="0.35">
      <c r="C32" s="30" t="s">
        <v>41</v>
      </c>
      <c r="D32" s="30">
        <v>9700</v>
      </c>
      <c r="E32" s="30">
        <v>19</v>
      </c>
      <c r="G32" s="26">
        <f>COUNTIF(C30:C39,"MH")</f>
        <v>4</v>
      </c>
      <c r="H32" t="str">
        <f ca="1">_xlfn.FORMULATEXT(G32)</f>
        <v>=COUNTIF(C30:C39,"MH")</v>
      </c>
    </row>
    <row r="33" spans="1:15" x14ac:dyDescent="0.35">
      <c r="C33" s="30" t="s">
        <v>42</v>
      </c>
      <c r="D33" s="30">
        <v>4000</v>
      </c>
      <c r="E33" s="30">
        <v>20</v>
      </c>
    </row>
    <row r="34" spans="1:15" x14ac:dyDescent="0.35">
      <c r="C34" s="30" t="s">
        <v>39</v>
      </c>
      <c r="D34" s="30">
        <v>8000</v>
      </c>
      <c r="E34" s="30">
        <v>21</v>
      </c>
      <c r="G34" s="26">
        <f>COUNTIF(D30:D39,"&gt;5000")</f>
        <v>8</v>
      </c>
      <c r="H34" t="str">
        <f ca="1">_xlfn.FORMULATEXT(G34)</f>
        <v>=COUNTIF(D30:D39,"&gt;5000")</v>
      </c>
    </row>
    <row r="35" spans="1:15" x14ac:dyDescent="0.35">
      <c r="C35" s="30" t="s">
        <v>40</v>
      </c>
      <c r="D35" s="30">
        <v>9000</v>
      </c>
      <c r="E35" s="30">
        <v>17</v>
      </c>
    </row>
    <row r="36" spans="1:15" x14ac:dyDescent="0.35">
      <c r="C36" s="30" t="s">
        <v>41</v>
      </c>
      <c r="D36" s="30">
        <v>15000</v>
      </c>
      <c r="E36" s="30">
        <v>18</v>
      </c>
      <c r="G36" s="26">
        <f>COUNTIF(D30:D39,"=9000")</f>
        <v>3</v>
      </c>
      <c r="H36" t="str">
        <f ca="1">_xlfn.FORMULATEXT(G36)</f>
        <v>=COUNTIF(D30:D39,"=9000")</v>
      </c>
    </row>
    <row r="37" spans="1:15" x14ac:dyDescent="0.35">
      <c r="C37" s="30" t="s">
        <v>39</v>
      </c>
      <c r="D37" s="30">
        <v>34000</v>
      </c>
      <c r="E37" s="30">
        <v>16</v>
      </c>
    </row>
    <row r="38" spans="1:15" x14ac:dyDescent="0.35">
      <c r="C38" s="30" t="s">
        <v>43</v>
      </c>
      <c r="D38" s="30">
        <v>9000</v>
      </c>
      <c r="E38" s="30">
        <v>20</v>
      </c>
      <c r="G38" s="26">
        <f>COUNTIFS(D30:D39,"&lt;5000",C30:C39,"MH")</f>
        <v>1</v>
      </c>
      <c r="H38" t="str">
        <f ca="1">_xlfn.FORMULATEXT(G38)</f>
        <v>=COUNTIFS(D30:D39,"&lt;5000",C30:C39,"MH")</v>
      </c>
    </row>
    <row r="39" spans="1:15" x14ac:dyDescent="0.35">
      <c r="C39" s="30" t="s">
        <v>39</v>
      </c>
      <c r="D39" s="30">
        <v>9000</v>
      </c>
      <c r="E39" s="30">
        <v>24</v>
      </c>
    </row>
    <row r="41" spans="1:15" x14ac:dyDescent="0.35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</row>
    <row r="43" spans="1:15" x14ac:dyDescent="0.35">
      <c r="A43" s="68" t="s">
        <v>45</v>
      </c>
      <c r="B43" s="68"/>
    </row>
    <row r="45" spans="1:15" x14ac:dyDescent="0.35">
      <c r="C45" s="31" t="s">
        <v>36</v>
      </c>
      <c r="D45" s="31" t="s">
        <v>37</v>
      </c>
      <c r="E45" s="31" t="s">
        <v>38</v>
      </c>
    </row>
    <row r="46" spans="1:15" x14ac:dyDescent="0.35">
      <c r="C46" s="30" t="s">
        <v>39</v>
      </c>
      <c r="D46" s="30">
        <v>4000</v>
      </c>
      <c r="E46" s="30">
        <v>17</v>
      </c>
      <c r="G46" s="26">
        <f>SUMIF(C46:C55,"tn",D46:D55)</f>
        <v>9000</v>
      </c>
      <c r="H46" t="str">
        <f ca="1">_xlfn.FORMULATEXT(G46)</f>
        <v>=SUMIF(C46:C55,"tn",D46:D55)</v>
      </c>
    </row>
    <row r="47" spans="1:15" x14ac:dyDescent="0.35">
      <c r="C47" s="30" t="s">
        <v>40</v>
      </c>
      <c r="D47" s="30">
        <v>5600</v>
      </c>
      <c r="E47" s="30">
        <v>18</v>
      </c>
    </row>
    <row r="48" spans="1:15" x14ac:dyDescent="0.35">
      <c r="C48" s="30" t="s">
        <v>41</v>
      </c>
      <c r="D48" s="30">
        <v>9700</v>
      </c>
      <c r="E48" s="30">
        <v>19</v>
      </c>
      <c r="G48" s="26">
        <f>SUMIF(C46:C55,"MH",D46:D55)</f>
        <v>55000</v>
      </c>
      <c r="H48" t="str">
        <f ca="1">_xlfn.FORMULATEXT(G48)</f>
        <v>=SUMIF(C46:C55,"MH",D46:D55)</v>
      </c>
      <c r="K48" t="s">
        <v>46</v>
      </c>
    </row>
    <row r="49" spans="1:15" x14ac:dyDescent="0.35">
      <c r="C49" s="30" t="s">
        <v>42</v>
      </c>
      <c r="D49" s="30">
        <v>4000</v>
      </c>
      <c r="E49" s="30">
        <v>20</v>
      </c>
    </row>
    <row r="50" spans="1:15" x14ac:dyDescent="0.35">
      <c r="C50" s="30" t="s">
        <v>39</v>
      </c>
      <c r="D50" s="30">
        <v>8000</v>
      </c>
      <c r="E50" s="30">
        <v>21</v>
      </c>
      <c r="G50" s="26">
        <f>SUMIF(C46:C55,"mh",E46:E55)</f>
        <v>78</v>
      </c>
      <c r="H50" t="str">
        <f ca="1">_xlfn.FORMULATEXT(G50)</f>
        <v>=SUMIF(C46:C55,"mh",E46:E55)</v>
      </c>
      <c r="K50" t="s">
        <v>47</v>
      </c>
    </row>
    <row r="51" spans="1:15" x14ac:dyDescent="0.35">
      <c r="C51" s="30" t="s">
        <v>40</v>
      </c>
      <c r="D51" s="30">
        <v>9000</v>
      </c>
      <c r="E51" s="30">
        <v>17</v>
      </c>
    </row>
    <row r="52" spans="1:15" x14ac:dyDescent="0.35">
      <c r="C52" s="30" t="s">
        <v>41</v>
      </c>
      <c r="D52" s="30">
        <v>15000</v>
      </c>
      <c r="E52" s="30">
        <v>18</v>
      </c>
      <c r="G52" s="26">
        <f>SUMIF(E46:E55,"&lt;18")</f>
        <v>50</v>
      </c>
      <c r="H52" t="str">
        <f ca="1">_xlfn.FORMULATEXT(G52)</f>
        <v>=SUMIF(E46:E55,"&lt;18")</v>
      </c>
    </row>
    <row r="53" spans="1:15" x14ac:dyDescent="0.35">
      <c r="C53" s="30" t="s">
        <v>39</v>
      </c>
      <c r="D53" s="30">
        <v>34000</v>
      </c>
      <c r="E53" s="30">
        <v>16</v>
      </c>
    </row>
    <row r="54" spans="1:15" x14ac:dyDescent="0.35">
      <c r="C54" s="30" t="s">
        <v>43</v>
      </c>
      <c r="D54" s="30">
        <v>9000</v>
      </c>
      <c r="E54" s="30">
        <v>20</v>
      </c>
      <c r="G54" s="26">
        <f>SUMIFS(D46:D55,C46:C55,"mh",E46:E55,"&lt;18")</f>
        <v>38000</v>
      </c>
      <c r="H54" t="str">
        <f ca="1">_xlfn.FORMULATEXT(G54)</f>
        <v>=SUMIFS(D46:D55,C46:C55,"mh",E46:E55,"&lt;18")</v>
      </c>
    </row>
    <row r="55" spans="1:15" x14ac:dyDescent="0.35">
      <c r="C55" s="30" t="s">
        <v>39</v>
      </c>
      <c r="D55" s="30">
        <v>9000</v>
      </c>
      <c r="E55" s="30">
        <v>24</v>
      </c>
    </row>
    <row r="57" spans="1:15" x14ac:dyDescent="0.35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</row>
    <row r="59" spans="1:15" x14ac:dyDescent="0.35">
      <c r="A59" s="68" t="s">
        <v>48</v>
      </c>
      <c r="B59" s="68"/>
      <c r="C59" s="68"/>
      <c r="D59" s="68"/>
    </row>
    <row r="61" spans="1:15" x14ac:dyDescent="0.35">
      <c r="C61" s="31" t="s">
        <v>36</v>
      </c>
      <c r="D61" s="31" t="s">
        <v>37</v>
      </c>
      <c r="E61" s="31" t="s">
        <v>38</v>
      </c>
    </row>
    <row r="62" spans="1:15" x14ac:dyDescent="0.35">
      <c r="C62" s="30" t="s">
        <v>39</v>
      </c>
      <c r="D62" s="30">
        <v>4000</v>
      </c>
      <c r="E62" s="30">
        <v>17</v>
      </c>
      <c r="F62" cm="1">
        <f t="array" aca="1" ref="F62:F71" ca="1">_xlfn.RANDARRAY(10,1,1,4,FALSE)</f>
        <v>2.5636771223589037</v>
      </c>
      <c r="G62" s="26">
        <f>AVERAGEIF(C62:C71,"mh",D62:D71)</f>
        <v>13750</v>
      </c>
      <c r="H62" t="str">
        <f ca="1">_xlfn.FORMULATEXT(G62)</f>
        <v>=AVERAGEIF(C62:C71,"mh",D62:D71)</v>
      </c>
    </row>
    <row r="63" spans="1:15" x14ac:dyDescent="0.35">
      <c r="C63" s="30" t="s">
        <v>40</v>
      </c>
      <c r="D63" s="30">
        <v>5600</v>
      </c>
      <c r="E63" s="30">
        <v>18</v>
      </c>
      <c r="F63">
        <f ca="1"/>
        <v>2.4551498505628206</v>
      </c>
    </row>
    <row r="64" spans="1:15" x14ac:dyDescent="0.35">
      <c r="C64" s="30" t="s">
        <v>41</v>
      </c>
      <c r="D64" s="30">
        <v>9700</v>
      </c>
      <c r="E64" s="30">
        <v>19</v>
      </c>
      <c r="F64">
        <f ca="1"/>
        <v>2.4514205734577574</v>
      </c>
      <c r="G64" s="26">
        <f>AVERAGEIFS(E62:E71,D62:D71,"&gt;4000",C62:C71,"up")</f>
        <v>17.5</v>
      </c>
      <c r="H64" t="str">
        <f ca="1">_xlfn.FORMULATEXT(G64)</f>
        <v>=AVERAGEIFS(E62:E71,D62:D71,"&gt;4000",C62:C71,"up")</v>
      </c>
    </row>
    <row r="65" spans="1:18" x14ac:dyDescent="0.35">
      <c r="C65" s="30" t="s">
        <v>42</v>
      </c>
      <c r="D65" s="30">
        <v>4000</v>
      </c>
      <c r="E65" s="30">
        <v>20</v>
      </c>
      <c r="F65">
        <f ca="1"/>
        <v>1.6868562542538736</v>
      </c>
    </row>
    <row r="66" spans="1:18" x14ac:dyDescent="0.35">
      <c r="C66" s="30" t="s">
        <v>39</v>
      </c>
      <c r="D66" s="30">
        <v>8000</v>
      </c>
      <c r="E66" s="30">
        <v>21</v>
      </c>
      <c r="F66">
        <f ca="1"/>
        <v>1.4135428220908404</v>
      </c>
      <c r="G66" s="26">
        <f ca="1">SUMPRODUCT(D62:D71,E62:E71,_xlfn.ANCHORARRAY(F62))</f>
        <v>3731742.5820066924</v>
      </c>
      <c r="H66" t="str">
        <f ca="1">_xlfn.FORMULATEXT(G66)</f>
        <v>=SUMPRODUCT(D62:D71,E62:E71,F62#)</v>
      </c>
    </row>
    <row r="67" spans="1:18" x14ac:dyDescent="0.35">
      <c r="C67" s="30" t="s">
        <v>40</v>
      </c>
      <c r="D67" s="30">
        <v>9000</v>
      </c>
      <c r="E67" s="30">
        <v>17</v>
      </c>
      <c r="F67">
        <f ca="1"/>
        <v>2.7878804501288661</v>
      </c>
    </row>
    <row r="68" spans="1:18" x14ac:dyDescent="0.35">
      <c r="C68" s="30" t="s">
        <v>41</v>
      </c>
      <c r="D68" s="30">
        <v>15000</v>
      </c>
      <c r="E68" s="30">
        <v>18</v>
      </c>
      <c r="F68">
        <f ca="1"/>
        <v>1.6825572866311775</v>
      </c>
    </row>
    <row r="69" spans="1:18" x14ac:dyDescent="0.35">
      <c r="C69" s="30" t="s">
        <v>39</v>
      </c>
      <c r="D69" s="30">
        <v>34000</v>
      </c>
      <c r="E69" s="30">
        <v>16</v>
      </c>
      <c r="F69">
        <f ca="1"/>
        <v>1.7599938981702685</v>
      </c>
    </row>
    <row r="70" spans="1:18" x14ac:dyDescent="0.35">
      <c r="C70" s="30" t="s">
        <v>43</v>
      </c>
      <c r="D70" s="30">
        <v>9000</v>
      </c>
      <c r="E70" s="30">
        <v>20</v>
      </c>
      <c r="F70">
        <f ca="1"/>
        <v>1.0944577560043447</v>
      </c>
    </row>
    <row r="71" spans="1:18" x14ac:dyDescent="0.35">
      <c r="C71" s="30" t="s">
        <v>39</v>
      </c>
      <c r="D71" s="30">
        <v>9000</v>
      </c>
      <c r="E71" s="30">
        <v>24</v>
      </c>
      <c r="F71">
        <f ca="1"/>
        <v>2.0853596002971102</v>
      </c>
    </row>
    <row r="73" spans="1:18" x14ac:dyDescent="0.35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</row>
    <row r="75" spans="1:18" x14ac:dyDescent="0.35">
      <c r="A75" s="68" t="s">
        <v>49</v>
      </c>
      <c r="B75" s="68"/>
      <c r="C75" s="68"/>
      <c r="D75" s="68"/>
      <c r="I75" s="68" t="s">
        <v>53</v>
      </c>
      <c r="J75" s="68"/>
      <c r="K75" s="68"/>
      <c r="L75" s="68"/>
    </row>
    <row r="76" spans="1:18" x14ac:dyDescent="0.35">
      <c r="C76" s="31" t="s">
        <v>37</v>
      </c>
    </row>
    <row r="77" spans="1:18" x14ac:dyDescent="0.35">
      <c r="C77" s="30">
        <v>4000</v>
      </c>
      <c r="J77" s="1" t="s">
        <v>50</v>
      </c>
      <c r="K77" s="1" t="s">
        <v>1</v>
      </c>
      <c r="L77" s="72" t="s">
        <v>51</v>
      </c>
      <c r="M77" s="68"/>
      <c r="N77" s="68"/>
      <c r="O77" s="68"/>
      <c r="P77" s="71" t="s">
        <v>52</v>
      </c>
      <c r="Q77" s="71"/>
      <c r="R77" s="71"/>
    </row>
    <row r="78" spans="1:18" x14ac:dyDescent="0.35">
      <c r="C78" s="30">
        <v>5600</v>
      </c>
      <c r="E78" s="26">
        <f>LARGE(C77:C86,3)</f>
        <v>9700</v>
      </c>
      <c r="F78" t="str">
        <f ca="1">_xlfn.FORMULATEXT(E78)</f>
        <v>=LARGE(C77:C86,3)</v>
      </c>
      <c r="J78" s="1">
        <v>1</v>
      </c>
      <c r="K78" s="1">
        <v>100</v>
      </c>
    </row>
    <row r="79" spans="1:18" x14ac:dyDescent="0.35">
      <c r="C79" s="30">
        <v>9700</v>
      </c>
      <c r="J79" s="1">
        <v>2</v>
      </c>
      <c r="K79" s="1">
        <v>200</v>
      </c>
    </row>
    <row r="80" spans="1:18" x14ac:dyDescent="0.35">
      <c r="C80" s="30">
        <v>4000</v>
      </c>
      <c r="E80" s="26">
        <f>SMALL(C79:C88,1)</f>
        <v>4000</v>
      </c>
      <c r="F80" t="str">
        <f ca="1">_xlfn.FORMULATEXT(E80)</f>
        <v>=SMALL(C79:C88,1)</v>
      </c>
      <c r="J80" s="1">
        <v>3</v>
      </c>
      <c r="K80" s="1">
        <v>300</v>
      </c>
      <c r="L80" s="26">
        <f>SUMPRODUCT(J78:J83,K78:K83)</f>
        <v>9100</v>
      </c>
      <c r="M80" t="str">
        <f ca="1">_xlfn.FORMULATEXT(L80)</f>
        <v>=SUMPRODUCT(J78:J83,K78:K83)</v>
      </c>
      <c r="P80" s="26">
        <f>SUMSQ(J79,K78)</f>
        <v>10004</v>
      </c>
      <c r="Q80" t="str">
        <f ca="1">_xlfn.FORMULATEXT(P80)</f>
        <v>=SUMSQ(J79,K78)</v>
      </c>
    </row>
    <row r="81" spans="1:15" x14ac:dyDescent="0.35">
      <c r="C81" s="30">
        <v>8000</v>
      </c>
      <c r="J81" s="1">
        <v>4</v>
      </c>
      <c r="K81" s="1">
        <v>400</v>
      </c>
    </row>
    <row r="82" spans="1:15" x14ac:dyDescent="0.35">
      <c r="C82" s="30">
        <v>9000</v>
      </c>
      <c r="E82" s="26">
        <f>MIN(C77:C86)</f>
        <v>4000</v>
      </c>
      <c r="F82" t="str">
        <f ca="1">_xlfn.FORMULATEXT(E82)</f>
        <v>=MIN(C77:C86)</v>
      </c>
      <c r="J82" s="1">
        <v>5</v>
      </c>
      <c r="K82" s="1">
        <v>500</v>
      </c>
    </row>
    <row r="83" spans="1:15" x14ac:dyDescent="0.35">
      <c r="C83" s="30">
        <v>15000</v>
      </c>
      <c r="J83" s="1">
        <v>6</v>
      </c>
      <c r="K83" s="1">
        <v>600</v>
      </c>
    </row>
    <row r="84" spans="1:15" x14ac:dyDescent="0.35">
      <c r="C84" s="30">
        <v>34000</v>
      </c>
      <c r="E84" s="26">
        <f>MAX(C77:C86)</f>
        <v>34000</v>
      </c>
      <c r="F84" t="str">
        <f ca="1">_xlfn.FORMULATEXT(E84)</f>
        <v>=MAX(C77:C86)</v>
      </c>
    </row>
    <row r="85" spans="1:15" x14ac:dyDescent="0.35">
      <c r="C85" s="30">
        <v>9000</v>
      </c>
    </row>
    <row r="86" spans="1:15" x14ac:dyDescent="0.35">
      <c r="C86" s="30">
        <v>9000</v>
      </c>
    </row>
    <row r="88" spans="1:15" x14ac:dyDescent="0.35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</row>
    <row r="90" spans="1:15" x14ac:dyDescent="0.35">
      <c r="A90" s="68" t="s">
        <v>60</v>
      </c>
      <c r="B90" s="68"/>
      <c r="C90" s="68"/>
    </row>
    <row r="92" spans="1:15" x14ac:dyDescent="0.35">
      <c r="B92" s="8" t="s">
        <v>55</v>
      </c>
      <c r="C92" s="8" t="s">
        <v>54</v>
      </c>
    </row>
    <row r="93" spans="1:15" x14ac:dyDescent="0.35">
      <c r="B93" s="32" cm="1">
        <f t="array" ref="B93:B102">_xlfn._xlws.SORT(C93:C102)</f>
        <v>-1</v>
      </c>
      <c r="C93" s="32">
        <v>25</v>
      </c>
      <c r="E93" s="26">
        <f>AVERAGE(C93:C102)</f>
        <v>19.3</v>
      </c>
      <c r="F93" t="str">
        <f ca="1">_xlfn.FORMULATEXT(E93)</f>
        <v>=AVERAGE(C93:C102)</v>
      </c>
      <c r="L93" t="s">
        <v>56</v>
      </c>
    </row>
    <row r="94" spans="1:15" x14ac:dyDescent="0.35">
      <c r="B94" s="32">
        <v>7</v>
      </c>
      <c r="C94" s="32">
        <v>20</v>
      </c>
    </row>
    <row r="95" spans="1:15" x14ac:dyDescent="0.35">
      <c r="B95" s="32">
        <v>15</v>
      </c>
      <c r="C95" s="32">
        <v>18</v>
      </c>
      <c r="E95" s="26">
        <f>MEDIAN(C93:C102)</f>
        <v>19.5</v>
      </c>
      <c r="F95" t="str">
        <f ca="1">_xlfn.FORMULATEXT(E95)</f>
        <v>=MEDIAN(C93:C102)</v>
      </c>
    </row>
    <row r="96" spans="1:15" x14ac:dyDescent="0.35">
      <c r="B96" s="32">
        <v>18</v>
      </c>
      <c r="C96" s="32">
        <v>38</v>
      </c>
    </row>
    <row r="97" spans="1:15" x14ac:dyDescent="0.35">
      <c r="B97" s="32">
        <v>19</v>
      </c>
      <c r="C97" s="32">
        <v>-1</v>
      </c>
      <c r="E97" s="26">
        <f>MODE(C93:C102)</f>
        <v>25</v>
      </c>
      <c r="F97" t="str">
        <f ca="1">_xlfn.FORMULATEXT(E97)</f>
        <v>=MODE(C93:C102)</v>
      </c>
    </row>
    <row r="98" spans="1:15" x14ac:dyDescent="0.35">
      <c r="B98" s="32">
        <v>20</v>
      </c>
      <c r="C98" s="32">
        <v>15</v>
      </c>
    </row>
    <row r="99" spans="1:15" x14ac:dyDescent="0.35">
      <c r="B99" s="32">
        <v>25</v>
      </c>
      <c r="C99" s="32">
        <v>7</v>
      </c>
    </row>
    <row r="100" spans="1:15" x14ac:dyDescent="0.35">
      <c r="B100" s="32">
        <v>25</v>
      </c>
      <c r="C100" s="32">
        <v>27</v>
      </c>
    </row>
    <row r="101" spans="1:15" x14ac:dyDescent="0.35">
      <c r="B101" s="32">
        <v>27</v>
      </c>
      <c r="C101" s="32">
        <v>25</v>
      </c>
    </row>
    <row r="102" spans="1:15" x14ac:dyDescent="0.35">
      <c r="B102" s="32">
        <v>38</v>
      </c>
      <c r="C102" s="32">
        <v>19</v>
      </c>
    </row>
    <row r="104" spans="1:15" x14ac:dyDescent="0.35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</row>
    <row r="105" spans="1:15" x14ac:dyDescent="0.35">
      <c r="A105" s="68" t="s">
        <v>59</v>
      </c>
      <c r="B105" s="68"/>
      <c r="C105" s="68"/>
      <c r="D105" s="68"/>
      <c r="E105" s="68"/>
      <c r="F105" s="68"/>
      <c r="G105" s="68"/>
    </row>
    <row r="107" spans="1:15" x14ac:dyDescent="0.35">
      <c r="B107" s="33">
        <v>2</v>
      </c>
    </row>
    <row r="108" spans="1:15" x14ac:dyDescent="0.35">
      <c r="B108" s="33">
        <v>5</v>
      </c>
      <c r="D108" s="26">
        <f>VAR(B107:B118)</f>
        <v>12.969696969696967</v>
      </c>
      <c r="E108" t="str">
        <f ca="1">_xlfn.FORMULATEXT(D108)</f>
        <v>=VAR(B107:B118)</v>
      </c>
      <c r="H108" s="34">
        <f>QUARTILE($B$107:$B$118,1)</f>
        <v>7.25</v>
      </c>
      <c r="I108" t="str">
        <f ca="1">_xlfn.FORMULATEXT(H108)</f>
        <v>=QUARTILE($B$107:$B$118,1)</v>
      </c>
    </row>
    <row r="109" spans="1:15" x14ac:dyDescent="0.35">
      <c r="B109" s="33">
        <v>8</v>
      </c>
      <c r="H109" s="24"/>
    </row>
    <row r="110" spans="1:15" x14ac:dyDescent="0.35">
      <c r="B110" s="33">
        <v>10</v>
      </c>
      <c r="D110" s="26">
        <f>_xlfn.VAR.P(B107:B118)</f>
        <v>11.888888888888889</v>
      </c>
      <c r="E110" t="str">
        <f ca="1">_xlfn.FORMULATEXT(D110)</f>
        <v>=VAR.P(B107:B118)</v>
      </c>
      <c r="H110" s="35">
        <f>QUARTILE(B107:B118,2)</f>
        <v>9.5</v>
      </c>
      <c r="I110" t="str">
        <f ca="1">_xlfn.FORMULATEXT(H110)</f>
        <v>=QUARTILE(B107:B118,2)</v>
      </c>
    </row>
    <row r="111" spans="1:15" x14ac:dyDescent="0.35">
      <c r="B111" s="33">
        <v>9</v>
      </c>
      <c r="H111" s="24"/>
    </row>
    <row r="112" spans="1:15" x14ac:dyDescent="0.35">
      <c r="B112" s="33">
        <v>8</v>
      </c>
      <c r="D112" s="26">
        <f>_xlfn.VAR.S(B107:B118)</f>
        <v>12.969696969696967</v>
      </c>
      <c r="E112" t="str">
        <f ca="1">_xlfn.FORMULATEXT(D112)</f>
        <v>=VAR.S(B107:B118)</v>
      </c>
      <c r="H112" s="35">
        <f>QUARTILE(B107:B118,3)</f>
        <v>10.25</v>
      </c>
      <c r="I112" t="str">
        <f ca="1">_xlfn.FORMULATEXT(H112)</f>
        <v>=QUARTILE(B107:B118,3)</v>
      </c>
    </row>
    <row r="113" spans="1:15" x14ac:dyDescent="0.35">
      <c r="B113" s="33">
        <v>10</v>
      </c>
      <c r="H113" s="24"/>
    </row>
    <row r="114" spans="1:15" x14ac:dyDescent="0.35">
      <c r="B114" s="33">
        <v>4</v>
      </c>
      <c r="D114" s="26">
        <f>STDEV(B107:B118)</f>
        <v>3.6013465495140795</v>
      </c>
      <c r="E114" t="str">
        <f ca="1">_xlfn.FORMULATEXT(D114)</f>
        <v>=STDEV(B107:B118)</v>
      </c>
      <c r="H114" s="22">
        <f>QUARTILE(B107:B118,4)</f>
        <v>15</v>
      </c>
      <c r="I114" t="str">
        <f ca="1">_xlfn.FORMULATEXT(H114)</f>
        <v>=QUARTILE(B107:B118,4)</v>
      </c>
    </row>
    <row r="115" spans="1:15" x14ac:dyDescent="0.35">
      <c r="B115" s="33">
        <v>11</v>
      </c>
    </row>
    <row r="116" spans="1:15" x14ac:dyDescent="0.35">
      <c r="B116" s="33">
        <v>10</v>
      </c>
      <c r="G116" s="25" t="s">
        <v>57</v>
      </c>
      <c r="H116" s="26">
        <f>H112-H108</f>
        <v>3</v>
      </c>
      <c r="I116" t="str">
        <f ca="1">_xlfn.FORMULATEXT(H116)</f>
        <v>=H112-H108</v>
      </c>
    </row>
    <row r="117" spans="1:15" x14ac:dyDescent="0.35">
      <c r="B117" s="33">
        <v>12</v>
      </c>
    </row>
    <row r="118" spans="1:15" x14ac:dyDescent="0.35">
      <c r="B118" s="33">
        <v>15</v>
      </c>
      <c r="H118" t="s">
        <v>56</v>
      </c>
    </row>
    <row r="120" spans="1:15" x14ac:dyDescent="0.35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</row>
    <row r="121" spans="1:15" x14ac:dyDescent="0.35">
      <c r="A121" s="68" t="s">
        <v>58</v>
      </c>
      <c r="B121" s="68"/>
      <c r="C121" s="68"/>
      <c r="D121" s="68"/>
    </row>
    <row r="123" spans="1:15" x14ac:dyDescent="0.35">
      <c r="B123" s="36" t="str">
        <f>IF(2+2=4,"its right","its wrong")</f>
        <v>its right</v>
      </c>
      <c r="C123" t="str">
        <f ca="1">_xlfn.FORMULATEXT(B123)</f>
        <v>=IF(2+2=4,"its right","its wrong")</v>
      </c>
    </row>
    <row r="125" spans="1:15" x14ac:dyDescent="0.35">
      <c r="B125" s="37" t="str">
        <f>IFERROR(6/0, "Div by 0 is not allowed")</f>
        <v>Div by 0 is not allowed</v>
      </c>
      <c r="C125" t="str">
        <f ca="1">_xlfn.FORMULATEXT(B125)</f>
        <v>=IFERROR(6/0, "Div by 0 is not allowed")</v>
      </c>
    </row>
    <row r="127" spans="1:15" x14ac:dyDescent="0.35">
      <c r="B127" s="37" t="str">
        <f>IF(OR(MOD(B118,400)=0,AND(MOD(B118,4)=0,MOD(B118,100)&lt;&gt;0)),"Leap Year","Not Leap Year")</f>
        <v>Not Leap Year</v>
      </c>
      <c r="C127" t="str">
        <f ca="1">_xlfn.FORMULATEXT(B127)</f>
        <v>=IF(OR(MOD(B118,400)=0,AND(MOD(B118,4)=0,MOD(B118,100)&lt;&gt;0)),"Leap Year","Not Leap Year")</v>
      </c>
    </row>
    <row r="129" spans="1:15" x14ac:dyDescent="0.35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</row>
    <row r="130" spans="1:15" x14ac:dyDescent="0.35">
      <c r="A130" s="68" t="s">
        <v>61</v>
      </c>
      <c r="B130" s="68"/>
      <c r="C130" s="68"/>
    </row>
    <row r="132" spans="1:15" x14ac:dyDescent="0.35">
      <c r="C132" s="8" t="s">
        <v>62</v>
      </c>
      <c r="D132" s="8" t="s">
        <v>63</v>
      </c>
    </row>
    <row r="133" spans="1:15" x14ac:dyDescent="0.35">
      <c r="C133" s="41">
        <v>-0.40253914000000002</v>
      </c>
      <c r="D133" s="41">
        <v>-1.1230904639999999</v>
      </c>
    </row>
    <row r="134" spans="1:15" x14ac:dyDescent="0.35">
      <c r="C134" s="41">
        <v>4.8173162019999998</v>
      </c>
      <c r="D134" s="41">
        <v>54.462450850000003</v>
      </c>
    </row>
    <row r="135" spans="1:15" x14ac:dyDescent="0.35">
      <c r="C135" s="41">
        <v>8.3713797420000002</v>
      </c>
      <c r="D135" s="41">
        <v>111.0190372</v>
      </c>
    </row>
    <row r="136" spans="1:15" x14ac:dyDescent="0.35">
      <c r="C136" s="41">
        <v>-0.73857844800000005</v>
      </c>
      <c r="D136" s="41">
        <v>-3.5813287100000002</v>
      </c>
    </row>
    <row r="137" spans="1:15" x14ac:dyDescent="0.35">
      <c r="C137" s="41">
        <v>1.858760338</v>
      </c>
      <c r="D137" s="41">
        <v>18.943076699999999</v>
      </c>
    </row>
    <row r="138" spans="1:15" x14ac:dyDescent="0.35">
      <c r="C138" s="41">
        <v>1.98934904</v>
      </c>
      <c r="D138" s="41">
        <v>20.289298079999998</v>
      </c>
    </row>
    <row r="139" spans="1:15" x14ac:dyDescent="0.35">
      <c r="C139" s="41">
        <v>-1.8507644889999999</v>
      </c>
      <c r="D139" s="41">
        <v>-10.7509184</v>
      </c>
    </row>
    <row r="140" spans="1:15" x14ac:dyDescent="0.35">
      <c r="C140" s="41">
        <v>-2.4412671289999999</v>
      </c>
      <c r="D140" s="41">
        <v>-13.95426591</v>
      </c>
    </row>
    <row r="141" spans="1:15" x14ac:dyDescent="0.35">
      <c r="C141" s="41">
        <v>-1.4677266760000001</v>
      </c>
      <c r="D141" s="41">
        <v>-8.4492804509999999</v>
      </c>
    </row>
    <row r="142" spans="1:15" x14ac:dyDescent="0.35">
      <c r="C142" s="41">
        <v>4.8975493639999996</v>
      </c>
      <c r="D142" s="41">
        <v>55.571988779999998</v>
      </c>
    </row>
    <row r="143" spans="1:15" x14ac:dyDescent="0.35">
      <c r="C143" s="41">
        <v>-2.2284310430000001</v>
      </c>
      <c r="D143" s="41">
        <v>-12.8479054</v>
      </c>
    </row>
    <row r="144" spans="1:15" x14ac:dyDescent="0.35">
      <c r="C144" s="41">
        <v>1.2591937010000001</v>
      </c>
      <c r="D144" s="41">
        <v>13.02489087</v>
      </c>
    </row>
    <row r="145" spans="3:8" x14ac:dyDescent="0.35">
      <c r="C145" s="41">
        <v>-4.0962858969999996</v>
      </c>
      <c r="D145" s="41">
        <v>-20.70255229</v>
      </c>
    </row>
    <row r="146" spans="3:8" x14ac:dyDescent="0.35">
      <c r="C146" s="41">
        <v>4.8283944209999996</v>
      </c>
      <c r="D146" s="41">
        <v>54.615190980000001</v>
      </c>
    </row>
    <row r="147" spans="3:8" x14ac:dyDescent="0.35">
      <c r="C147" s="41">
        <v>2.4391918700000002</v>
      </c>
      <c r="D147" s="41">
        <v>25.083329150000001</v>
      </c>
    </row>
    <row r="148" spans="3:8" x14ac:dyDescent="0.35">
      <c r="C148" s="41">
        <v>-0.92455824499999995</v>
      </c>
      <c r="D148" s="41">
        <v>-4.8835811910000002</v>
      </c>
    </row>
    <row r="149" spans="3:8" x14ac:dyDescent="0.35">
      <c r="C149" s="41">
        <v>1.3954893639999999</v>
      </c>
      <c r="D149" s="41">
        <v>14.33234925</v>
      </c>
    </row>
    <row r="150" spans="3:8" x14ac:dyDescent="0.35">
      <c r="C150" s="41">
        <v>-1.6557206950000001</v>
      </c>
      <c r="D150" s="41">
        <v>-9.6009189480000003</v>
      </c>
    </row>
    <row r="151" spans="3:8" x14ac:dyDescent="0.35">
      <c r="C151" s="41">
        <v>4.4900051879999996</v>
      </c>
      <c r="D151" s="41">
        <v>50.016129460000002</v>
      </c>
    </row>
    <row r="152" spans="3:8" x14ac:dyDescent="0.35">
      <c r="C152" s="41">
        <v>-3.5756096070000001</v>
      </c>
      <c r="D152" s="41">
        <v>-18.93388642</v>
      </c>
      <c r="G152" t="s">
        <v>64</v>
      </c>
    </row>
    <row r="153" spans="3:8" ht="15" thickBot="1" x14ac:dyDescent="0.4"/>
    <row r="154" spans="3:8" x14ac:dyDescent="0.35">
      <c r="G154" s="40" t="s">
        <v>65</v>
      </c>
      <c r="H154" s="40"/>
    </row>
    <row r="155" spans="3:8" x14ac:dyDescent="0.35">
      <c r="G155" t="s">
        <v>66</v>
      </c>
      <c r="H155">
        <v>0.97824291101856609</v>
      </c>
    </row>
    <row r="156" spans="3:8" x14ac:dyDescent="0.35">
      <c r="G156" t="s">
        <v>67</v>
      </c>
      <c r="H156">
        <v>0.95695919295807819</v>
      </c>
    </row>
    <row r="157" spans="3:8" x14ac:dyDescent="0.35">
      <c r="G157" t="s">
        <v>68</v>
      </c>
      <c r="H157">
        <v>0.95456803701130477</v>
      </c>
    </row>
    <row r="158" spans="3:8" x14ac:dyDescent="0.35">
      <c r="G158" t="s">
        <v>69</v>
      </c>
      <c r="H158">
        <v>7.2889724986499802</v>
      </c>
    </row>
    <row r="159" spans="3:8" ht="15" thickBot="1" x14ac:dyDescent="0.4">
      <c r="G159" s="38" t="s">
        <v>70</v>
      </c>
      <c r="H159" s="38">
        <v>20</v>
      </c>
    </row>
    <row r="161" spans="1:15" ht="15" thickBot="1" x14ac:dyDescent="0.4">
      <c r="G161" t="s">
        <v>71</v>
      </c>
    </row>
    <row r="162" spans="1:15" x14ac:dyDescent="0.35">
      <c r="G162" s="39"/>
      <c r="H162" s="39" t="s">
        <v>76</v>
      </c>
      <c r="I162" s="39" t="s">
        <v>77</v>
      </c>
      <c r="J162" s="39" t="s">
        <v>78</v>
      </c>
      <c r="K162" s="39" t="s">
        <v>79</v>
      </c>
      <c r="L162" s="39" t="s">
        <v>80</v>
      </c>
    </row>
    <row r="163" spans="1:15" x14ac:dyDescent="0.35">
      <c r="G163" t="s">
        <v>72</v>
      </c>
      <c r="H163">
        <v>1</v>
      </c>
      <c r="I163">
        <v>21262.686755646111</v>
      </c>
      <c r="J163">
        <v>21262.686755646111</v>
      </c>
      <c r="K163">
        <v>400.20777157984043</v>
      </c>
      <c r="L163">
        <v>9.5891512797564087E-14</v>
      </c>
    </row>
    <row r="164" spans="1:15" x14ac:dyDescent="0.35">
      <c r="G164" t="s">
        <v>73</v>
      </c>
      <c r="H164">
        <v>18</v>
      </c>
      <c r="I164">
        <v>956.32416154936323</v>
      </c>
      <c r="J164">
        <v>53.129120086075737</v>
      </c>
    </row>
    <row r="165" spans="1:15" ht="15" thickBot="1" x14ac:dyDescent="0.4">
      <c r="G165" s="38" t="s">
        <v>74</v>
      </c>
      <c r="H165" s="38">
        <v>19</v>
      </c>
      <c r="I165" s="38">
        <v>22219.010917195475</v>
      </c>
      <c r="J165" s="38"/>
      <c r="K165" s="38"/>
      <c r="L165" s="38"/>
    </row>
    <row r="166" spans="1:15" ht="15" thickBot="1" x14ac:dyDescent="0.4"/>
    <row r="167" spans="1:15" x14ac:dyDescent="0.35">
      <c r="G167" s="39"/>
      <c r="H167" s="39" t="s">
        <v>81</v>
      </c>
      <c r="I167" s="39" t="s">
        <v>69</v>
      </c>
      <c r="J167" s="39" t="s">
        <v>82</v>
      </c>
      <c r="K167" s="39" t="s">
        <v>83</v>
      </c>
      <c r="L167" s="39" t="s">
        <v>84</v>
      </c>
      <c r="M167" s="39" t="s">
        <v>85</v>
      </c>
      <c r="N167" s="39" t="s">
        <v>86</v>
      </c>
      <c r="O167" s="39" t="s">
        <v>87</v>
      </c>
    </row>
    <row r="168" spans="1:15" x14ac:dyDescent="0.35">
      <c r="G168" t="s">
        <v>75</v>
      </c>
      <c r="H168">
        <v>7.1637450495321922</v>
      </c>
      <c r="I168">
        <v>1.6838671658711846</v>
      </c>
      <c r="J168">
        <v>4.2543409567736754</v>
      </c>
      <c r="K168">
        <v>4.7704485240678495E-4</v>
      </c>
      <c r="L168">
        <v>3.6260714079152092</v>
      </c>
      <c r="M168">
        <v>10.701418691149176</v>
      </c>
      <c r="N168">
        <v>2.3168336485729206</v>
      </c>
      <c r="O168">
        <v>12.010656450491464</v>
      </c>
    </row>
    <row r="169" spans="1:15" ht="15" thickBot="1" x14ac:dyDescent="0.4">
      <c r="G169" s="38" t="s">
        <v>88</v>
      </c>
      <c r="H169" s="38">
        <v>9.9766364273455554</v>
      </c>
      <c r="I169" s="38">
        <v>0.49870231797145387</v>
      </c>
      <c r="J169" s="38">
        <v>20.005193615155054</v>
      </c>
      <c r="K169" s="38">
        <v>9.5891512797564087E-14</v>
      </c>
      <c r="L169" s="38">
        <v>8.928901736000034</v>
      </c>
      <c r="M169" s="38">
        <v>11.024371118691077</v>
      </c>
      <c r="N169" s="38">
        <v>8.5411514914479643</v>
      </c>
      <c r="O169" s="38">
        <v>11.412121363243147</v>
      </c>
    </row>
    <row r="171" spans="1:15" x14ac:dyDescent="0.35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</row>
    <row r="172" spans="1:15" x14ac:dyDescent="0.35">
      <c r="A172" s="68" t="s">
        <v>89</v>
      </c>
      <c r="B172" s="68"/>
      <c r="C172" s="68"/>
    </row>
    <row r="174" spans="1:15" x14ac:dyDescent="0.35">
      <c r="D174" s="28">
        <v>0.7019257179479359</v>
      </c>
      <c r="F174" s="69" t="s">
        <v>90</v>
      </c>
      <c r="G174" s="70"/>
    </row>
    <row r="175" spans="1:15" x14ac:dyDescent="0.35">
      <c r="D175" s="28">
        <v>-2.0552079836420791</v>
      </c>
      <c r="F175" s="28"/>
      <c r="G175" s="28"/>
    </row>
    <row r="176" spans="1:15" x14ac:dyDescent="0.35">
      <c r="D176" s="28">
        <v>2.7869808038575394</v>
      </c>
      <c r="F176" s="27" t="s">
        <v>91</v>
      </c>
      <c r="G176" s="27">
        <v>1.5368541520432142</v>
      </c>
    </row>
    <row r="177" spans="4:7" x14ac:dyDescent="0.35">
      <c r="D177" s="28">
        <v>3.0968352305673381</v>
      </c>
      <c r="F177" s="28" t="s">
        <v>69</v>
      </c>
      <c r="G177" s="28">
        <v>0.5837067058797043</v>
      </c>
    </row>
    <row r="178" spans="4:7" x14ac:dyDescent="0.35">
      <c r="D178" s="28">
        <v>2.653035065767388</v>
      </c>
      <c r="F178" s="27" t="s">
        <v>92</v>
      </c>
      <c r="G178" s="27">
        <v>2.3926969206823938</v>
      </c>
    </row>
    <row r="179" spans="4:7" x14ac:dyDescent="0.35">
      <c r="D179" s="28">
        <v>2.1323587755973996</v>
      </c>
      <c r="F179" s="28" t="s">
        <v>93</v>
      </c>
      <c r="G179" s="28" t="e">
        <v>#N/A</v>
      </c>
    </row>
    <row r="180" spans="4:7" x14ac:dyDescent="0.35">
      <c r="D180" s="28">
        <v>3.5352641376995155</v>
      </c>
      <c r="F180" s="27" t="s">
        <v>94</v>
      </c>
      <c r="G180" s="27">
        <v>1.845842676093864</v>
      </c>
    </row>
    <row r="181" spans="4:7" x14ac:dyDescent="0.35">
      <c r="D181" s="28">
        <v>2.7396465956602682</v>
      </c>
      <c r="F181" s="28" t="s">
        <v>95</v>
      </c>
      <c r="G181" s="28">
        <v>3.4071351848893574</v>
      </c>
    </row>
    <row r="182" spans="4:7" x14ac:dyDescent="0.35">
      <c r="D182" s="28">
        <v>0.43436994537186813</v>
      </c>
      <c r="F182" s="28" t="s">
        <v>96</v>
      </c>
      <c r="G182" s="28">
        <v>-0.20898569158406222</v>
      </c>
    </row>
    <row r="183" spans="4:7" x14ac:dyDescent="0.35">
      <c r="D183" s="28">
        <v>-0.65666676839503157</v>
      </c>
      <c r="F183" s="28" t="s">
        <v>97</v>
      </c>
      <c r="G183" s="28">
        <v>-0.9220526689193137</v>
      </c>
    </row>
    <row r="184" spans="4:7" x14ac:dyDescent="0.35">
      <c r="F184" s="28" t="s">
        <v>98</v>
      </c>
      <c r="G184" s="28">
        <v>5.5904721213415947</v>
      </c>
    </row>
    <row r="185" spans="4:7" x14ac:dyDescent="0.35">
      <c r="F185" s="28" t="s">
        <v>99</v>
      </c>
      <c r="G185" s="28">
        <v>-2.0552079836420791</v>
      </c>
    </row>
    <row r="186" spans="4:7" x14ac:dyDescent="0.35">
      <c r="F186" s="28" t="s">
        <v>100</v>
      </c>
      <c r="G186" s="28">
        <v>3.5352641376995155</v>
      </c>
    </row>
    <row r="187" spans="4:7" x14ac:dyDescent="0.35">
      <c r="F187" s="28" t="s">
        <v>101</v>
      </c>
      <c r="G187" s="28">
        <v>15.368541520432142</v>
      </c>
    </row>
    <row r="188" spans="4:7" x14ac:dyDescent="0.35">
      <c r="F188" s="28" t="s">
        <v>102</v>
      </c>
      <c r="G188" s="28">
        <v>10</v>
      </c>
    </row>
    <row r="189" spans="4:7" x14ac:dyDescent="0.35">
      <c r="F189" s="28" t="s">
        <v>103</v>
      </c>
      <c r="G189" s="28">
        <v>3.0968352305673381</v>
      </c>
    </row>
    <row r="190" spans="4:7" x14ac:dyDescent="0.35">
      <c r="F190" s="28" t="s">
        <v>104</v>
      </c>
      <c r="G190" s="28">
        <v>0.7019257179479359</v>
      </c>
    </row>
  </sheetData>
  <mergeCells count="15">
    <mergeCell ref="P77:R77"/>
    <mergeCell ref="I75:L75"/>
    <mergeCell ref="L77:O77"/>
    <mergeCell ref="A121:D121"/>
    <mergeCell ref="A130:C130"/>
    <mergeCell ref="A172:C172"/>
    <mergeCell ref="A14:B14"/>
    <mergeCell ref="A27:C27"/>
    <mergeCell ref="F174:G174"/>
    <mergeCell ref="A1:D1"/>
    <mergeCell ref="A90:C90"/>
    <mergeCell ref="A105:G105"/>
    <mergeCell ref="A59:D59"/>
    <mergeCell ref="A75:D75"/>
    <mergeCell ref="A43:B4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B1ED4-E936-4DEC-9AC1-F3DA37DC0C97}">
  <dimension ref="A1:P73"/>
  <sheetViews>
    <sheetView workbookViewId="0">
      <selection activeCell="J26" activeCellId="1" sqref="I23 I26:J27"/>
    </sheetView>
  </sheetViews>
  <sheetFormatPr defaultRowHeight="14.5" x14ac:dyDescent="0.35"/>
  <cols>
    <col min="2" max="2" width="11.453125" customWidth="1"/>
    <col min="3" max="3" width="7.7265625" customWidth="1"/>
    <col min="4" max="4" width="8.7265625" customWidth="1"/>
    <col min="5" max="5" width="10.453125" customWidth="1"/>
    <col min="7" max="7" width="10.08984375" customWidth="1"/>
    <col min="8" max="8" width="8.7265625" customWidth="1"/>
  </cols>
  <sheetData>
    <row r="1" spans="1:12" x14ac:dyDescent="0.35">
      <c r="A1" s="68" t="s">
        <v>105</v>
      </c>
      <c r="B1" s="68"/>
      <c r="C1" s="68"/>
      <c r="F1" s="68" t="s">
        <v>133</v>
      </c>
      <c r="G1" s="68"/>
      <c r="H1" s="68"/>
      <c r="I1" s="68"/>
      <c r="J1" s="68"/>
      <c r="K1" s="68"/>
    </row>
    <row r="3" spans="1:12" x14ac:dyDescent="0.35">
      <c r="B3" s="43" t="s">
        <v>106</v>
      </c>
      <c r="C3" s="43" t="s">
        <v>14</v>
      </c>
      <c r="D3" s="43" t="s">
        <v>107</v>
      </c>
      <c r="E3" s="43" t="s">
        <v>108</v>
      </c>
    </row>
    <row r="4" spans="1:12" x14ac:dyDescent="0.35">
      <c r="B4" s="42">
        <v>1201</v>
      </c>
      <c r="C4" s="42" t="s">
        <v>109</v>
      </c>
      <c r="D4" s="42" t="s">
        <v>110</v>
      </c>
      <c r="E4" s="42" t="s">
        <v>111</v>
      </c>
    </row>
    <row r="5" spans="1:12" ht="29" x14ac:dyDescent="0.35">
      <c r="B5" s="42">
        <v>1202</v>
      </c>
      <c r="C5" s="42" t="s">
        <v>112</v>
      </c>
      <c r="D5" s="42" t="s">
        <v>113</v>
      </c>
      <c r="E5" s="42" t="s">
        <v>114</v>
      </c>
      <c r="H5" s="44">
        <f>ROW(C4)</f>
        <v>4</v>
      </c>
      <c r="I5" t="str">
        <f ca="1">_xlfn.FORMULATEXT(H5)</f>
        <v>=ROW(C4)</v>
      </c>
      <c r="K5" s="44">
        <f>ROWS(B3:E9)</f>
        <v>7</v>
      </c>
      <c r="L5" t="str">
        <f ca="1">_xlfn.FORMULATEXT(K5)</f>
        <v>=ROWS(B3:E9)</v>
      </c>
    </row>
    <row r="6" spans="1:12" ht="29" x14ac:dyDescent="0.35">
      <c r="B6" s="42">
        <v>1203</v>
      </c>
      <c r="C6" s="42" t="s">
        <v>115</v>
      </c>
      <c r="D6" s="42" t="s">
        <v>116</v>
      </c>
      <c r="E6" s="42" t="s">
        <v>117</v>
      </c>
    </row>
    <row r="7" spans="1:12" ht="29" x14ac:dyDescent="0.35">
      <c r="B7" s="42">
        <v>1204</v>
      </c>
      <c r="C7" s="42" t="s">
        <v>118</v>
      </c>
      <c r="D7" s="42" t="s">
        <v>119</v>
      </c>
      <c r="E7" s="42" t="s">
        <v>120</v>
      </c>
      <c r="H7" s="44">
        <f>COLUMN(D4)</f>
        <v>4</v>
      </c>
      <c r="I7" t="str">
        <f ca="1">_xlfn.FORMULATEXT(H7)</f>
        <v>=COLUMN(D4)</v>
      </c>
      <c r="K7" s="44">
        <f>COLUMNS(B3:E9)</f>
        <v>4</v>
      </c>
      <c r="L7" t="str">
        <f ca="1">_xlfn.FORMULATEXT(K7)</f>
        <v>=COLUMNS(B3:E9)</v>
      </c>
    </row>
    <row r="8" spans="1:12" ht="29" x14ac:dyDescent="0.35">
      <c r="B8" s="42">
        <v>1205</v>
      </c>
      <c r="C8" s="42" t="s">
        <v>121</v>
      </c>
      <c r="D8" s="42" t="s">
        <v>122</v>
      </c>
      <c r="E8" s="42" t="s">
        <v>123</v>
      </c>
    </row>
    <row r="9" spans="1:12" ht="29" x14ac:dyDescent="0.35">
      <c r="B9" s="42">
        <v>1206</v>
      </c>
      <c r="C9" s="42" t="s">
        <v>124</v>
      </c>
      <c r="D9" s="42" t="s">
        <v>125</v>
      </c>
      <c r="E9" s="42" t="s">
        <v>126</v>
      </c>
    </row>
    <row r="10" spans="1:12" x14ac:dyDescent="0.35">
      <c r="B10" s="45"/>
      <c r="C10" s="45"/>
      <c r="D10" s="45"/>
      <c r="E10" s="45"/>
    </row>
    <row r="11" spans="1:12" x14ac:dyDescent="0.35">
      <c r="B11" s="73" t="s">
        <v>134</v>
      </c>
      <c r="C11" s="73"/>
      <c r="D11" s="73"/>
      <c r="E11" s="73"/>
    </row>
    <row r="13" spans="1:12" x14ac:dyDescent="0.35">
      <c r="B13" s="28" t="s">
        <v>127</v>
      </c>
      <c r="C13" s="27">
        <v>1</v>
      </c>
      <c r="E13" s="44" t="str">
        <f>INDEX(B13:B18,3)</f>
        <v>banana</v>
      </c>
      <c r="F13" t="str">
        <f ca="1">_xlfn.FORMULATEXT(E13)</f>
        <v>=INDEX(B13:B18,3)</v>
      </c>
    </row>
    <row r="14" spans="1:12" x14ac:dyDescent="0.35">
      <c r="B14" s="28" t="s">
        <v>128</v>
      </c>
      <c r="C14" s="27">
        <v>2</v>
      </c>
    </row>
    <row r="15" spans="1:12" x14ac:dyDescent="0.35">
      <c r="B15" s="28" t="s">
        <v>129</v>
      </c>
      <c r="C15" s="27">
        <v>3</v>
      </c>
      <c r="E15" s="44" t="str">
        <f>INDEX(B3:E9,5,3)</f>
        <v>MBA HR</v>
      </c>
      <c r="F15" t="str">
        <f ca="1">_xlfn.FORMULATEXT(E15)</f>
        <v>=INDEX(B3:E9,5,3)</v>
      </c>
    </row>
    <row r="16" spans="1:12" x14ac:dyDescent="0.35">
      <c r="B16" s="28" t="s">
        <v>130</v>
      </c>
      <c r="C16" s="27">
        <v>4</v>
      </c>
    </row>
    <row r="17" spans="2:9" x14ac:dyDescent="0.35">
      <c r="B17" s="28" t="s">
        <v>131</v>
      </c>
      <c r="C17" s="27">
        <v>5</v>
      </c>
      <c r="E17" s="44">
        <f>MATCH("dolly",C4:C9,0)</f>
        <v>5</v>
      </c>
      <c r="F17" t="str">
        <f ca="1">_xlfn.FORMULATEXT(E17)</f>
        <v>=MATCH("dolly",C4:C9,0)</v>
      </c>
    </row>
    <row r="18" spans="2:9" x14ac:dyDescent="0.35">
      <c r="B18" s="28" t="s">
        <v>132</v>
      </c>
      <c r="C18" s="27">
        <v>6</v>
      </c>
    </row>
    <row r="20" spans="2:9" x14ac:dyDescent="0.35">
      <c r="B20" s="68" t="s">
        <v>143</v>
      </c>
      <c r="C20" s="68"/>
      <c r="D20" s="68"/>
    </row>
    <row r="22" spans="2:9" x14ac:dyDescent="0.35">
      <c r="B22" s="43"/>
      <c r="C22" s="43" t="s">
        <v>135</v>
      </c>
      <c r="D22" s="43" t="s">
        <v>136</v>
      </c>
      <c r="E22" s="43" t="s">
        <v>137</v>
      </c>
    </row>
    <row r="23" spans="2:9" x14ac:dyDescent="0.35">
      <c r="B23" s="42" t="s">
        <v>138</v>
      </c>
      <c r="C23" s="42">
        <v>2</v>
      </c>
      <c r="D23" s="42">
        <v>10</v>
      </c>
      <c r="E23" s="42">
        <v>15</v>
      </c>
      <c r="G23" s="49" t="s">
        <v>144</v>
      </c>
      <c r="H23" s="28">
        <f>MATCH(B30,B23:B27,)</f>
        <v>3</v>
      </c>
      <c r="I23" t="str">
        <f ca="1">_xlfn.FORMULATEXT(H23)</f>
        <v>=MATCH(B30,B23:B27,)</v>
      </c>
    </row>
    <row r="24" spans="2:9" x14ac:dyDescent="0.35">
      <c r="B24" s="42" t="s">
        <v>139</v>
      </c>
      <c r="C24" s="42">
        <v>10</v>
      </c>
      <c r="D24" s="42">
        <v>12</v>
      </c>
      <c r="E24" s="42">
        <v>17</v>
      </c>
      <c r="G24" s="49" t="s">
        <v>145</v>
      </c>
      <c r="H24" s="28">
        <f>MATCH(C30,C22:E22,)</f>
        <v>2</v>
      </c>
      <c r="I24" t="str">
        <f ca="1">_xlfn.FORMULATEXT(H24)</f>
        <v>=MATCH(C30,C22:E22,)</v>
      </c>
    </row>
    <row r="25" spans="2:9" x14ac:dyDescent="0.35">
      <c r="B25" s="42" t="s">
        <v>140</v>
      </c>
      <c r="C25" s="42">
        <v>20</v>
      </c>
      <c r="D25" s="42">
        <v>20</v>
      </c>
      <c r="E25" s="42">
        <v>20</v>
      </c>
      <c r="G25" s="49"/>
      <c r="H25" s="28"/>
    </row>
    <row r="26" spans="2:9" x14ac:dyDescent="0.35">
      <c r="B26" s="42" t="s">
        <v>141</v>
      </c>
      <c r="C26" s="42">
        <v>6</v>
      </c>
      <c r="D26" s="42">
        <v>4</v>
      </c>
      <c r="E26" s="42">
        <v>8</v>
      </c>
      <c r="G26" s="49" t="s">
        <v>146</v>
      </c>
      <c r="H26" s="28">
        <f>INDEX(C23:E27,MATCH(B30,B23:B27,),MATCH(C30,C22:E22,))</f>
        <v>20</v>
      </c>
      <c r="I26" t="str">
        <f ca="1">_xlfn.FORMULATEXT(H26)</f>
        <v>=INDEX(C23:E27,MATCH(B30,B23:B27,),MATCH(C30,C22:E22,))</v>
      </c>
    </row>
    <row r="27" spans="2:9" x14ac:dyDescent="0.35">
      <c r="B27" s="42" t="s">
        <v>142</v>
      </c>
      <c r="C27" s="42">
        <v>2</v>
      </c>
      <c r="D27" s="42">
        <v>3</v>
      </c>
      <c r="E27" s="42">
        <v>5</v>
      </c>
      <c r="H27" s="28" cm="1">
        <f t="array" ref="H27">INDEX(C23:E27,H23,H24)</f>
        <v>20</v>
      </c>
      <c r="I27" t="str">
        <f ca="1">_xlfn.FORMULATEXT(H27)</f>
        <v>=INDEX(C23:E27,H23,H24)</v>
      </c>
    </row>
    <row r="29" spans="2:9" x14ac:dyDescent="0.35">
      <c r="B29" s="47" t="s">
        <v>147</v>
      </c>
      <c r="C29" s="48" t="s">
        <v>148</v>
      </c>
      <c r="H29" s="44">
        <f>INDEX(C23:E27,MATCH("pepper",B23:B27,0),MATCH("groc b",C22:E22,0))</f>
        <v>20</v>
      </c>
      <c r="I29" t="str">
        <f ca="1">_xlfn.FORMULATEXT(H29)</f>
        <v>=INDEX(C23:E27,MATCH("pepper",B23:B27,0),MATCH("groc b",C22:E22,0))</v>
      </c>
    </row>
    <row r="30" spans="2:9" x14ac:dyDescent="0.35">
      <c r="B30" s="42" t="s">
        <v>149</v>
      </c>
      <c r="C30" s="28" t="s">
        <v>150</v>
      </c>
    </row>
    <row r="31" spans="2:9" x14ac:dyDescent="0.35">
      <c r="B31" s="46"/>
    </row>
    <row r="32" spans="2:9" x14ac:dyDescent="0.35">
      <c r="B32" s="50" t="s">
        <v>162</v>
      </c>
    </row>
    <row r="33" spans="1:10" x14ac:dyDescent="0.35">
      <c r="B33" s="46"/>
    </row>
    <row r="34" spans="1:10" x14ac:dyDescent="0.35">
      <c r="B34" s="43"/>
      <c r="C34" s="43" t="s">
        <v>156</v>
      </c>
      <c r="D34" s="43" t="s">
        <v>157</v>
      </c>
      <c r="E34" s="43" t="s">
        <v>158</v>
      </c>
    </row>
    <row r="35" spans="1:10" x14ac:dyDescent="0.35">
      <c r="B35" s="42" t="s">
        <v>151</v>
      </c>
      <c r="C35" s="42">
        <v>10000</v>
      </c>
      <c r="D35" s="42">
        <v>28000</v>
      </c>
      <c r="E35" s="42">
        <v>9000</v>
      </c>
      <c r="H35" s="49" t="s">
        <v>144</v>
      </c>
      <c r="I35" s="28">
        <f>MATCH(B42,B35:B39,0)</f>
        <v>4</v>
      </c>
      <c r="J35" t="str">
        <f ca="1">_xlfn.FORMULATEXT(I35)</f>
        <v>=MATCH(B42,B35:B39,0)</v>
      </c>
    </row>
    <row r="36" spans="1:10" x14ac:dyDescent="0.35">
      <c r="B36" s="42" t="s">
        <v>152</v>
      </c>
      <c r="C36" s="42">
        <v>20000</v>
      </c>
      <c r="D36" s="42">
        <v>76000</v>
      </c>
      <c r="E36" s="42">
        <v>98650</v>
      </c>
      <c r="H36" s="49" t="s">
        <v>145</v>
      </c>
      <c r="I36" s="28">
        <f>MATCH(C42,C34:E34,0)</f>
        <v>3</v>
      </c>
      <c r="J36" t="str">
        <f ca="1">_xlfn.FORMULATEXT(I36)</f>
        <v>=MATCH(C42,C34:E34,0)</v>
      </c>
    </row>
    <row r="37" spans="1:10" x14ac:dyDescent="0.35">
      <c r="B37" s="42" t="s">
        <v>153</v>
      </c>
      <c r="C37" s="42">
        <v>18000</v>
      </c>
      <c r="D37" s="42">
        <v>78000</v>
      </c>
      <c r="E37" s="42">
        <v>34500</v>
      </c>
      <c r="H37" s="49"/>
      <c r="I37" s="28"/>
    </row>
    <row r="38" spans="1:10" x14ac:dyDescent="0.35">
      <c r="B38" s="42" t="s">
        <v>154</v>
      </c>
      <c r="C38" s="42">
        <v>50000</v>
      </c>
      <c r="D38" s="42">
        <v>55000</v>
      </c>
      <c r="E38" s="42">
        <v>54000</v>
      </c>
      <c r="H38" s="49" t="s">
        <v>159</v>
      </c>
      <c r="I38" s="28">
        <f>INDEX(C35:E39,MATCH(B42,B35:B39,0),MATCH(C42,C34:E34,0))</f>
        <v>54000</v>
      </c>
      <c r="J38" t="str">
        <f ca="1">_xlfn.FORMULATEXT(I38)</f>
        <v>=INDEX(C35:E39,MATCH(B42,B35:B39,0),MATCH(C42,C34:E34,0))</v>
      </c>
    </row>
    <row r="39" spans="1:10" x14ac:dyDescent="0.35">
      <c r="B39" s="42" t="s">
        <v>155</v>
      </c>
      <c r="C39" s="42">
        <v>45000</v>
      </c>
      <c r="D39" s="42">
        <v>40000</v>
      </c>
      <c r="E39" s="42">
        <v>42000</v>
      </c>
      <c r="I39" s="28" cm="1">
        <f t="array" ref="I39">INDEX(C35:E39,I35,I36)</f>
        <v>54000</v>
      </c>
      <c r="J39" t="str">
        <f ca="1">_xlfn.FORMULATEXT(I39)</f>
        <v>=INDEX(C35:E39,I35,I36)</v>
      </c>
    </row>
    <row r="40" spans="1:10" x14ac:dyDescent="0.35">
      <c r="I40" s="28">
        <f>INDEX(C35:E39,MATCH(B42,B35:B39,0),MATCH(C42,C34:E34,0))</f>
        <v>54000</v>
      </c>
      <c r="J40" t="str">
        <f ca="1">_xlfn.FORMULATEXT(I40)</f>
        <v>=INDEX(C35:E39,MATCH(B42,B35:B39,0),MATCH(C42,C34:E34,0))</v>
      </c>
    </row>
    <row r="41" spans="1:10" x14ac:dyDescent="0.35">
      <c r="B41" s="47" t="s">
        <v>160</v>
      </c>
      <c r="C41" s="48" t="s">
        <v>161</v>
      </c>
    </row>
    <row r="42" spans="1:10" x14ac:dyDescent="0.35">
      <c r="B42" s="42" t="s">
        <v>154</v>
      </c>
      <c r="C42" s="28" t="s">
        <v>158</v>
      </c>
    </row>
    <row r="44" spans="1:10" x14ac:dyDescent="0.35">
      <c r="A44" s="68" t="s">
        <v>163</v>
      </c>
      <c r="B44" s="68"/>
      <c r="C44" s="68"/>
    </row>
    <row r="47" spans="1:10" x14ac:dyDescent="0.35">
      <c r="B47" s="53" t="s">
        <v>106</v>
      </c>
      <c r="C47" s="54" t="s">
        <v>14</v>
      </c>
      <c r="D47" s="54" t="s">
        <v>107</v>
      </c>
      <c r="E47" s="55" t="s">
        <v>108</v>
      </c>
    </row>
    <row r="48" spans="1:10" x14ac:dyDescent="0.35">
      <c r="B48" s="51">
        <v>1201</v>
      </c>
      <c r="C48" s="42" t="s">
        <v>109</v>
      </c>
      <c r="D48" s="42" t="s">
        <v>110</v>
      </c>
      <c r="E48" s="52" t="s">
        <v>111</v>
      </c>
    </row>
    <row r="49" spans="1:16" ht="29" x14ac:dyDescent="0.35">
      <c r="B49" s="51">
        <v>1202</v>
      </c>
      <c r="C49" s="42" t="s">
        <v>112</v>
      </c>
      <c r="D49" s="42" t="s">
        <v>113</v>
      </c>
      <c r="E49" s="52" t="s">
        <v>114</v>
      </c>
      <c r="G49" s="44" t="str">
        <f>VLOOKUP(1201,B48:E53,4,FALSE)</f>
        <v>Fake num 1</v>
      </c>
      <c r="H49" t="str">
        <f ca="1">_xlfn.FORMULATEXT(G49)</f>
        <v>=VLOOKUP(1201,B48:E53,4,FALSE)</v>
      </c>
    </row>
    <row r="50" spans="1:16" ht="29" x14ac:dyDescent="0.35">
      <c r="B50" s="51">
        <v>1203</v>
      </c>
      <c r="C50" s="42" t="s">
        <v>115</v>
      </c>
      <c r="D50" s="42" t="s">
        <v>116</v>
      </c>
      <c r="E50" s="52" t="s">
        <v>117</v>
      </c>
      <c r="G50" s="44" t="str">
        <f>INDEX(E48:E53,MATCH(1201,B48:B53))</f>
        <v>Fake num 1</v>
      </c>
      <c r="H50" t="str">
        <f ca="1">_xlfn.FORMULATEXT(G50)</f>
        <v>=INDEX(E48:E53,MATCH(1201,B48:B53))</v>
      </c>
    </row>
    <row r="51" spans="1:16" x14ac:dyDescent="0.35">
      <c r="B51" s="51">
        <v>1204</v>
      </c>
      <c r="C51" s="42" t="s">
        <v>118</v>
      </c>
      <c r="D51" s="42" t="s">
        <v>119</v>
      </c>
      <c r="E51" s="52" t="s">
        <v>120</v>
      </c>
    </row>
    <row r="52" spans="1:16" x14ac:dyDescent="0.35">
      <c r="B52" s="51">
        <v>1205</v>
      </c>
      <c r="C52" s="42" t="s">
        <v>121</v>
      </c>
      <c r="D52" s="42" t="s">
        <v>122</v>
      </c>
      <c r="E52" s="52" t="s">
        <v>123</v>
      </c>
      <c r="G52" s="59" t="str">
        <f>VLOOKUP(1204,STUDENT_DATA[],4,)</f>
        <v>Fake num 4</v>
      </c>
      <c r="H52" t="str">
        <f ca="1">_xlfn.FORMULATEXT(G52)</f>
        <v>=VLOOKUP(1204,STUDENT_DATA,4,)</v>
      </c>
    </row>
    <row r="53" spans="1:16" x14ac:dyDescent="0.35">
      <c r="B53" s="56">
        <v>1206</v>
      </c>
      <c r="C53" s="57" t="s">
        <v>124</v>
      </c>
      <c r="D53" s="57" t="s">
        <v>125</v>
      </c>
      <c r="E53" s="58" t="s">
        <v>126</v>
      </c>
    </row>
    <row r="56" spans="1:16" x14ac:dyDescent="0.35">
      <c r="B56" s="43" t="s">
        <v>106</v>
      </c>
      <c r="C56" s="42">
        <v>1201</v>
      </c>
      <c r="D56" s="42">
        <v>1202</v>
      </c>
      <c r="E56" s="42">
        <v>1203</v>
      </c>
      <c r="F56" s="42">
        <v>1204</v>
      </c>
      <c r="G56" s="42">
        <v>1205</v>
      </c>
      <c r="H56" s="42">
        <v>1206</v>
      </c>
    </row>
    <row r="57" spans="1:16" x14ac:dyDescent="0.35">
      <c r="B57" s="43" t="s">
        <v>14</v>
      </c>
      <c r="C57" s="42" t="s">
        <v>109</v>
      </c>
      <c r="D57" s="42" t="s">
        <v>112</v>
      </c>
      <c r="E57" s="42" t="s">
        <v>115</v>
      </c>
      <c r="F57" s="42" t="s">
        <v>118</v>
      </c>
      <c r="G57" s="42" t="s">
        <v>121</v>
      </c>
      <c r="H57" s="42" t="s">
        <v>124</v>
      </c>
      <c r="J57" s="44" t="str">
        <f>HLOOKUP(1201,B56:H59,4,)</f>
        <v>Fake num 1</v>
      </c>
      <c r="K57" t="str">
        <f ca="1">_xlfn.FORMULATEXT(J57)</f>
        <v>=HLOOKUP(1201,B56:H59,4,)</v>
      </c>
    </row>
    <row r="58" spans="1:16" ht="29" x14ac:dyDescent="0.35">
      <c r="B58" s="43" t="s">
        <v>107</v>
      </c>
      <c r="C58" s="42" t="s">
        <v>110</v>
      </c>
      <c r="D58" s="42" t="s">
        <v>113</v>
      </c>
      <c r="E58" s="42" t="s">
        <v>116</v>
      </c>
      <c r="F58" s="42" t="s">
        <v>119</v>
      </c>
      <c r="G58" s="42" t="s">
        <v>122</v>
      </c>
      <c r="H58" s="42" t="s">
        <v>125</v>
      </c>
      <c r="J58" s="44" t="str" cm="1">
        <f t="array" ref="J58:K58">HLOOKUP(1203,B56:H59,{2,4},)</f>
        <v>Meena</v>
      </c>
      <c r="K58" s="44" t="str">
        <v>Fake num 3</v>
      </c>
      <c r="L58" t="str">
        <f ca="1">_xlfn.FORMULATEXT(J58)</f>
        <v>=HLOOKUP(1203,B56:H59,{2,4},)</v>
      </c>
    </row>
    <row r="59" spans="1:16" ht="29" x14ac:dyDescent="0.35">
      <c r="B59" s="43" t="s">
        <v>108</v>
      </c>
      <c r="C59" s="42" t="s">
        <v>111</v>
      </c>
      <c r="D59" s="42" t="s">
        <v>114</v>
      </c>
      <c r="E59" s="42" t="s">
        <v>117</v>
      </c>
      <c r="F59" s="42" t="s">
        <v>120</v>
      </c>
      <c r="G59" s="42" t="s">
        <v>123</v>
      </c>
      <c r="H59" s="42" t="s">
        <v>126</v>
      </c>
    </row>
    <row r="61" spans="1:16" x14ac:dyDescent="0.35">
      <c r="A61" s="68" t="s">
        <v>164</v>
      </c>
      <c r="B61" s="68"/>
      <c r="C61" s="68"/>
    </row>
    <row r="63" spans="1:16" x14ac:dyDescent="0.35">
      <c r="B63" s="43" t="s">
        <v>106</v>
      </c>
      <c r="C63" s="43" t="s">
        <v>14</v>
      </c>
      <c r="D63" s="43" t="s">
        <v>107</v>
      </c>
      <c r="E63" s="43" t="s">
        <v>108</v>
      </c>
      <c r="M63" s="27" t="str" cm="1">
        <f t="array" ref="M63:P69">_xlfn.CHOOSECOLS(B63:E69,2,1,4,3)</f>
        <v>Name</v>
      </c>
      <c r="N63" s="27" t="str">
        <v>Student Id</v>
      </c>
      <c r="O63" s="27" t="str">
        <v>Phn Num</v>
      </c>
      <c r="P63" s="27" t="str">
        <v>Course</v>
      </c>
    </row>
    <row r="64" spans="1:16" x14ac:dyDescent="0.35">
      <c r="B64" s="42">
        <v>1201</v>
      </c>
      <c r="C64" s="42" t="s">
        <v>109</v>
      </c>
      <c r="D64" s="42" t="s">
        <v>110</v>
      </c>
      <c r="E64" s="42" t="s">
        <v>111</v>
      </c>
      <c r="G64" s="44" t="str" cm="1">
        <f t="array" ref="G64:H64">_xlfn.XLOOKUP(1203,B64:B69,C64:D69)</f>
        <v>Meena</v>
      </c>
      <c r="H64" s="44" t="str">
        <v>Ba History</v>
      </c>
      <c r="I64" t="str">
        <f ca="1">_xlfn.FORMULATEXT(G64)</f>
        <v>=XLOOKUP(1203,B64:B69,C64:D69)</v>
      </c>
      <c r="M64" s="28" t="str">
        <v>Jennifer</v>
      </c>
      <c r="N64" s="28">
        <v>1201</v>
      </c>
      <c r="O64" s="28" t="str">
        <v>Fake num 1</v>
      </c>
      <c r="P64" s="28" t="str">
        <v>Bsc Phy</v>
      </c>
    </row>
    <row r="65" spans="2:16" ht="29" x14ac:dyDescent="0.35">
      <c r="B65" s="42">
        <v>1202</v>
      </c>
      <c r="C65" s="42" t="s">
        <v>112</v>
      </c>
      <c r="D65" s="42" t="s">
        <v>113</v>
      </c>
      <c r="E65" s="42" t="s">
        <v>114</v>
      </c>
      <c r="M65" s="28" t="str">
        <v>Shyaam</v>
      </c>
      <c r="N65" s="28">
        <v>1202</v>
      </c>
      <c r="O65" s="28" t="str">
        <v>Fake num 2</v>
      </c>
      <c r="P65" s="28" t="str">
        <v>Bsc Chem</v>
      </c>
    </row>
    <row r="66" spans="2:16" ht="29" x14ac:dyDescent="0.35">
      <c r="B66" s="42">
        <v>1203</v>
      </c>
      <c r="C66" s="42" t="s">
        <v>115</v>
      </c>
      <c r="D66" s="42" t="s">
        <v>116</v>
      </c>
      <c r="E66" s="42" t="s">
        <v>117</v>
      </c>
      <c r="G66" s="44" t="str">
        <f>_xlfn.XLOOKUP("Meena",M64:M69,P64:P69)</f>
        <v>Ba History</v>
      </c>
      <c r="H66" t="str">
        <f ca="1">_xlfn.FORMULATEXT(G66)</f>
        <v>=XLOOKUP("Meena",M64:M69,P64:P69)</v>
      </c>
      <c r="M66" s="28" t="str">
        <v>Meena</v>
      </c>
      <c r="N66" s="28">
        <v>1203</v>
      </c>
      <c r="O66" s="28" t="str">
        <v>Fake num 3</v>
      </c>
      <c r="P66" s="28" t="str">
        <v>Ba History</v>
      </c>
    </row>
    <row r="67" spans="2:16" x14ac:dyDescent="0.35">
      <c r="B67" s="42">
        <v>1204</v>
      </c>
      <c r="C67" s="42" t="s">
        <v>118</v>
      </c>
      <c r="D67" s="42" t="s">
        <v>119</v>
      </c>
      <c r="E67" s="42" t="s">
        <v>120</v>
      </c>
      <c r="M67" s="28" t="str">
        <v>Arjun</v>
      </c>
      <c r="N67" s="28">
        <v>1204</v>
      </c>
      <c r="O67" s="28" t="str">
        <v>Fake num 4</v>
      </c>
      <c r="P67" s="28" t="str">
        <v>MBA HR</v>
      </c>
    </row>
    <row r="68" spans="2:16" x14ac:dyDescent="0.35">
      <c r="B68" s="42">
        <v>1205</v>
      </c>
      <c r="C68" s="42" t="s">
        <v>121</v>
      </c>
      <c r="D68" s="42" t="s">
        <v>122</v>
      </c>
      <c r="E68" s="42" t="s">
        <v>123</v>
      </c>
      <c r="M68" s="28" t="str">
        <v>Dolly</v>
      </c>
      <c r="N68" s="28">
        <v>1205</v>
      </c>
      <c r="O68" s="28" t="str">
        <v>Fake num 5</v>
      </c>
      <c r="P68" s="28" t="str">
        <v>Ba Soci</v>
      </c>
    </row>
    <row r="69" spans="2:16" x14ac:dyDescent="0.35">
      <c r="B69" s="42">
        <v>1206</v>
      </c>
      <c r="C69" s="42" t="s">
        <v>124</v>
      </c>
      <c r="D69" s="42" t="s">
        <v>125</v>
      </c>
      <c r="E69" s="42" t="s">
        <v>126</v>
      </c>
      <c r="M69" s="28" t="str">
        <v>Sonam</v>
      </c>
      <c r="N69" s="28">
        <v>1206</v>
      </c>
      <c r="O69" s="28" t="str">
        <v>Fake num 6</v>
      </c>
      <c r="P69" s="28" t="str">
        <v>MBA Ops</v>
      </c>
    </row>
    <row r="72" spans="2:16" x14ac:dyDescent="0.35">
      <c r="B72" s="28" t="s">
        <v>165</v>
      </c>
      <c r="C72" s="29">
        <v>1206</v>
      </c>
    </row>
    <row r="73" spans="2:16" x14ac:dyDescent="0.35">
      <c r="B73" s="28" t="s">
        <v>166</v>
      </c>
      <c r="C73" s="27" t="str">
        <f>_xlfn.XLOOKUP(C72,B64:B69,D64:D69,"Not found")</f>
        <v>MBA Ops</v>
      </c>
      <c r="D73" t="str">
        <f ca="1">_xlfn.FORMULATEXT(C73)</f>
        <v>=XLOOKUP(C72,B64:B69,D64:D69,"Not found")</v>
      </c>
    </row>
  </sheetData>
  <mergeCells count="6">
    <mergeCell ref="A61:C61"/>
    <mergeCell ref="A1:C1"/>
    <mergeCell ref="F1:K1"/>
    <mergeCell ref="B11:E11"/>
    <mergeCell ref="B20:D20"/>
    <mergeCell ref="A44:C44"/>
  </mergeCells>
  <dataValidations count="1">
    <dataValidation type="list" allowBlank="1" showInputMessage="1" showErrorMessage="1" sqref="C72" xr:uid="{C13D74BA-DA47-4F38-837C-4B7BA8AD86FC}">
      <formula1>$B$64:$B$69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D1C6B-B978-4327-A07A-82514D069A11}">
  <dimension ref="A1:M75"/>
  <sheetViews>
    <sheetView topLeftCell="A54" workbookViewId="0">
      <selection activeCell="H73" sqref="H73"/>
    </sheetView>
  </sheetViews>
  <sheetFormatPr defaultRowHeight="14.5" x14ac:dyDescent="0.35"/>
  <cols>
    <col min="4" max="4" width="8.7265625" customWidth="1"/>
  </cols>
  <sheetData>
    <row r="1" spans="1:5" x14ac:dyDescent="0.35">
      <c r="A1" s="68" t="s">
        <v>181</v>
      </c>
      <c r="B1" s="68"/>
      <c r="C1" s="68"/>
    </row>
    <row r="3" spans="1:5" ht="28.5" customHeight="1" x14ac:dyDescent="0.35">
      <c r="C3" s="43"/>
      <c r="D3" s="61" t="s">
        <v>167</v>
      </c>
      <c r="E3" s="61" t="s">
        <v>168</v>
      </c>
    </row>
    <row r="4" spans="1:5" x14ac:dyDescent="0.35">
      <c r="C4" s="62" t="s">
        <v>169</v>
      </c>
      <c r="D4" s="60">
        <v>309</v>
      </c>
      <c r="E4" s="60">
        <v>428</v>
      </c>
    </row>
    <row r="5" spans="1:5" x14ac:dyDescent="0.35">
      <c r="C5" s="62" t="s">
        <v>170</v>
      </c>
      <c r="D5" s="60">
        <v>371</v>
      </c>
      <c r="E5" s="60">
        <v>171</v>
      </c>
    </row>
    <row r="6" spans="1:5" x14ac:dyDescent="0.35">
      <c r="C6" s="62" t="s">
        <v>171</v>
      </c>
      <c r="D6" s="60">
        <v>187</v>
      </c>
      <c r="E6" s="60">
        <v>331</v>
      </c>
    </row>
    <row r="7" spans="1:5" x14ac:dyDescent="0.35">
      <c r="C7" s="62" t="s">
        <v>172</v>
      </c>
      <c r="D7" s="60">
        <v>154</v>
      </c>
      <c r="E7" s="60">
        <v>358</v>
      </c>
    </row>
    <row r="8" spans="1:5" x14ac:dyDescent="0.35">
      <c r="C8" s="62" t="s">
        <v>173</v>
      </c>
      <c r="D8" s="60">
        <v>455</v>
      </c>
      <c r="E8" s="60">
        <v>123</v>
      </c>
    </row>
    <row r="9" spans="1:5" x14ac:dyDescent="0.35">
      <c r="C9" s="62" t="s">
        <v>174</v>
      </c>
      <c r="D9" s="60">
        <v>450</v>
      </c>
      <c r="E9" s="60">
        <v>231</v>
      </c>
    </row>
    <row r="10" spans="1:5" x14ac:dyDescent="0.35">
      <c r="C10" s="62" t="s">
        <v>175</v>
      </c>
      <c r="D10" s="60">
        <v>206</v>
      </c>
      <c r="E10" s="60">
        <v>229</v>
      </c>
    </row>
    <row r="11" spans="1:5" x14ac:dyDescent="0.35">
      <c r="C11" s="62" t="s">
        <v>176</v>
      </c>
      <c r="D11" s="60">
        <v>254</v>
      </c>
      <c r="E11" s="60">
        <v>122</v>
      </c>
    </row>
    <row r="12" spans="1:5" x14ac:dyDescent="0.35">
      <c r="C12" s="62" t="s">
        <v>177</v>
      </c>
      <c r="D12" s="60">
        <v>416</v>
      </c>
      <c r="E12" s="60">
        <v>231</v>
      </c>
    </row>
    <row r="13" spans="1:5" x14ac:dyDescent="0.35">
      <c r="C13" s="62" t="s">
        <v>178</v>
      </c>
      <c r="D13" s="60">
        <v>446</v>
      </c>
      <c r="E13" s="60">
        <v>297</v>
      </c>
    </row>
    <row r="14" spans="1:5" x14ac:dyDescent="0.35">
      <c r="C14" s="62" t="s">
        <v>179</v>
      </c>
      <c r="D14" s="60">
        <v>411</v>
      </c>
      <c r="E14" s="60">
        <v>434</v>
      </c>
    </row>
    <row r="15" spans="1:5" x14ac:dyDescent="0.35">
      <c r="C15" s="62" t="s">
        <v>180</v>
      </c>
      <c r="D15" s="60">
        <v>154</v>
      </c>
      <c r="E15" s="60">
        <v>232</v>
      </c>
    </row>
    <row r="18" spans="1:13" x14ac:dyDescent="0.35">
      <c r="A18" s="68" t="s">
        <v>182</v>
      </c>
      <c r="B18" s="68"/>
    </row>
    <row r="21" spans="1:13" ht="29" x14ac:dyDescent="0.35">
      <c r="K21" s="43"/>
      <c r="L21" s="61" t="s">
        <v>167</v>
      </c>
      <c r="M21" s="61" t="s">
        <v>168</v>
      </c>
    </row>
    <row r="22" spans="1:13" x14ac:dyDescent="0.35">
      <c r="K22" s="62" t="s">
        <v>169</v>
      </c>
      <c r="L22" s="60">
        <v>309</v>
      </c>
      <c r="M22" s="60">
        <v>428</v>
      </c>
    </row>
    <row r="23" spans="1:13" x14ac:dyDescent="0.35">
      <c r="K23" s="62" t="s">
        <v>170</v>
      </c>
      <c r="L23" s="60">
        <v>371</v>
      </c>
      <c r="M23" s="60">
        <v>171</v>
      </c>
    </row>
    <row r="24" spans="1:13" x14ac:dyDescent="0.35">
      <c r="K24" s="62" t="s">
        <v>171</v>
      </c>
      <c r="L24" s="60">
        <v>187</v>
      </c>
      <c r="M24" s="60">
        <v>331</v>
      </c>
    </row>
    <row r="25" spans="1:13" x14ac:dyDescent="0.35">
      <c r="K25" s="62" t="s">
        <v>172</v>
      </c>
      <c r="L25" s="60">
        <v>154</v>
      </c>
      <c r="M25" s="60">
        <v>358</v>
      </c>
    </row>
    <row r="26" spans="1:13" x14ac:dyDescent="0.35">
      <c r="K26" s="62" t="s">
        <v>173</v>
      </c>
      <c r="L26" s="60">
        <v>455</v>
      </c>
      <c r="M26" s="60">
        <v>123</v>
      </c>
    </row>
    <row r="27" spans="1:13" x14ac:dyDescent="0.35">
      <c r="K27" s="62" t="s">
        <v>174</v>
      </c>
      <c r="L27" s="60">
        <v>450</v>
      </c>
      <c r="M27" s="60">
        <v>231</v>
      </c>
    </row>
    <row r="28" spans="1:13" x14ac:dyDescent="0.35">
      <c r="K28" s="62" t="s">
        <v>175</v>
      </c>
      <c r="L28" s="60">
        <v>206</v>
      </c>
      <c r="M28" s="60">
        <v>229</v>
      </c>
    </row>
    <row r="29" spans="1:13" x14ac:dyDescent="0.35">
      <c r="K29" s="62" t="s">
        <v>176</v>
      </c>
      <c r="L29" s="60">
        <v>254</v>
      </c>
      <c r="M29" s="60">
        <v>122</v>
      </c>
    </row>
    <row r="30" spans="1:13" x14ac:dyDescent="0.35">
      <c r="K30" s="62" t="s">
        <v>177</v>
      </c>
      <c r="L30" s="60">
        <v>416</v>
      </c>
      <c r="M30" s="60">
        <v>231</v>
      </c>
    </row>
    <row r="31" spans="1:13" x14ac:dyDescent="0.35">
      <c r="K31" s="62" t="s">
        <v>178</v>
      </c>
      <c r="L31" s="60">
        <v>446</v>
      </c>
      <c r="M31" s="60">
        <v>297</v>
      </c>
    </row>
    <row r="32" spans="1:13" x14ac:dyDescent="0.35">
      <c r="K32" s="62" t="s">
        <v>179</v>
      </c>
      <c r="L32" s="60">
        <v>411</v>
      </c>
      <c r="M32" s="60">
        <v>434</v>
      </c>
    </row>
    <row r="33" spans="1:13" x14ac:dyDescent="0.35">
      <c r="K33" s="62" t="s">
        <v>180</v>
      </c>
      <c r="L33" s="60">
        <v>154</v>
      </c>
      <c r="M33" s="60">
        <v>232</v>
      </c>
    </row>
    <row r="36" spans="1:13" x14ac:dyDescent="0.35">
      <c r="A36" s="68" t="s">
        <v>183</v>
      </c>
      <c r="B36" s="68"/>
    </row>
    <row r="39" spans="1:13" x14ac:dyDescent="0.35">
      <c r="C39" s="27" t="s">
        <v>189</v>
      </c>
      <c r="D39" s="27" t="s">
        <v>190</v>
      </c>
    </row>
    <row r="40" spans="1:13" x14ac:dyDescent="0.35">
      <c r="C40" s="28" t="s">
        <v>184</v>
      </c>
      <c r="D40" s="28">
        <v>50000</v>
      </c>
    </row>
    <row r="41" spans="1:13" x14ac:dyDescent="0.35">
      <c r="C41" s="28" t="s">
        <v>185</v>
      </c>
      <c r="D41" s="28">
        <v>100000</v>
      </c>
    </row>
    <row r="42" spans="1:13" x14ac:dyDescent="0.35">
      <c r="C42" s="28" t="s">
        <v>186</v>
      </c>
      <c r="D42" s="28">
        <v>120000</v>
      </c>
    </row>
    <row r="43" spans="1:13" x14ac:dyDescent="0.35">
      <c r="C43" s="28" t="s">
        <v>187</v>
      </c>
      <c r="D43" s="28">
        <v>75000</v>
      </c>
    </row>
    <row r="44" spans="1:13" x14ac:dyDescent="0.35">
      <c r="C44" s="28" t="s">
        <v>188</v>
      </c>
      <c r="D44" s="28">
        <v>103000</v>
      </c>
    </row>
    <row r="54" spans="1:4" x14ac:dyDescent="0.35">
      <c r="A54" s="68" t="s">
        <v>191</v>
      </c>
      <c r="B54" s="68"/>
    </row>
    <row r="56" spans="1:4" x14ac:dyDescent="0.35">
      <c r="C56" s="63">
        <v>12</v>
      </c>
      <c r="D56" s="63">
        <v>18</v>
      </c>
    </row>
    <row r="57" spans="1:4" x14ac:dyDescent="0.35">
      <c r="C57" s="63">
        <v>15</v>
      </c>
      <c r="D57" s="63">
        <v>22</v>
      </c>
    </row>
    <row r="58" spans="1:4" x14ac:dyDescent="0.35">
      <c r="C58" s="63">
        <v>18</v>
      </c>
      <c r="D58" s="63">
        <v>25</v>
      </c>
    </row>
    <row r="59" spans="1:4" x14ac:dyDescent="0.35">
      <c r="C59" s="63">
        <v>20</v>
      </c>
      <c r="D59" s="63">
        <v>27</v>
      </c>
    </row>
    <row r="60" spans="1:4" x14ac:dyDescent="0.35">
      <c r="C60" s="63">
        <v>22</v>
      </c>
      <c r="D60" s="63">
        <v>30</v>
      </c>
    </row>
    <row r="61" spans="1:4" x14ac:dyDescent="0.35">
      <c r="C61" s="63">
        <v>24</v>
      </c>
      <c r="D61" s="63">
        <v>32</v>
      </c>
    </row>
    <row r="62" spans="1:4" x14ac:dyDescent="0.35">
      <c r="C62" s="63">
        <v>25</v>
      </c>
      <c r="D62" s="63">
        <v>35</v>
      </c>
    </row>
    <row r="63" spans="1:4" x14ac:dyDescent="0.35">
      <c r="C63" s="63">
        <v>27</v>
      </c>
      <c r="D63" s="63">
        <v>38</v>
      </c>
    </row>
    <row r="64" spans="1:4" x14ac:dyDescent="0.35">
      <c r="C64" s="63">
        <v>28</v>
      </c>
      <c r="D64" s="63">
        <v>40</v>
      </c>
    </row>
    <row r="65" spans="3:4" x14ac:dyDescent="0.35">
      <c r="C65" s="63">
        <v>30</v>
      </c>
      <c r="D65" s="63">
        <v>42</v>
      </c>
    </row>
    <row r="66" spans="3:4" x14ac:dyDescent="0.35">
      <c r="C66" s="63">
        <v>32</v>
      </c>
      <c r="D66" s="63">
        <v>45</v>
      </c>
    </row>
    <row r="67" spans="3:4" x14ac:dyDescent="0.35">
      <c r="C67" s="63">
        <v>34</v>
      </c>
      <c r="D67" s="63">
        <v>48</v>
      </c>
    </row>
    <row r="68" spans="3:4" x14ac:dyDescent="0.35">
      <c r="C68" s="63">
        <v>35</v>
      </c>
      <c r="D68" s="63">
        <v>50</v>
      </c>
    </row>
    <row r="69" spans="3:4" x14ac:dyDescent="0.35">
      <c r="C69" s="63">
        <v>36</v>
      </c>
      <c r="D69" s="63">
        <v>52</v>
      </c>
    </row>
    <row r="70" spans="3:4" x14ac:dyDescent="0.35">
      <c r="C70" s="63">
        <v>38</v>
      </c>
      <c r="D70" s="63">
        <v>55</v>
      </c>
    </row>
    <row r="71" spans="3:4" x14ac:dyDescent="0.35">
      <c r="C71" s="63">
        <v>40</v>
      </c>
      <c r="D71" s="63">
        <v>58</v>
      </c>
    </row>
    <row r="72" spans="3:4" x14ac:dyDescent="0.35">
      <c r="C72" s="63">
        <v>42</v>
      </c>
      <c r="D72" s="63">
        <v>60</v>
      </c>
    </row>
    <row r="73" spans="3:4" x14ac:dyDescent="0.35">
      <c r="C73" s="63">
        <v>95</v>
      </c>
      <c r="D73" s="63">
        <v>110</v>
      </c>
    </row>
    <row r="74" spans="3:4" x14ac:dyDescent="0.35">
      <c r="C74" s="63">
        <v>-35</v>
      </c>
      <c r="D74" s="63">
        <v>-45</v>
      </c>
    </row>
    <row r="75" spans="3:4" x14ac:dyDescent="0.35">
      <c r="C75" s="63">
        <v>120</v>
      </c>
      <c r="D75" s="63">
        <v>135</v>
      </c>
    </row>
  </sheetData>
  <mergeCells count="4">
    <mergeCell ref="A1:C1"/>
    <mergeCell ref="A18:B18"/>
    <mergeCell ref="A36:B36"/>
    <mergeCell ref="A54:B5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997CC-9BF9-4ABF-93DC-EEE589EF72A7}">
  <dimension ref="A2:M95"/>
  <sheetViews>
    <sheetView topLeftCell="A86" zoomScaleNormal="100" workbookViewId="0">
      <selection activeCell="C92" sqref="C92"/>
    </sheetView>
  </sheetViews>
  <sheetFormatPr defaultRowHeight="14.5" x14ac:dyDescent="0.35"/>
  <cols>
    <col min="2" max="2" width="31.54296875" bestFit="1" customWidth="1"/>
    <col min="3" max="3" width="30.81640625" bestFit="1" customWidth="1"/>
    <col min="4" max="4" width="14.08984375" bestFit="1" customWidth="1"/>
    <col min="5" max="5" width="12.6328125" bestFit="1" customWidth="1"/>
  </cols>
  <sheetData>
    <row r="2" spans="1:4" x14ac:dyDescent="0.35">
      <c r="A2" s="68" t="s">
        <v>242</v>
      </c>
      <c r="B2" s="68"/>
    </row>
    <row r="4" spans="1:4" x14ac:dyDescent="0.35">
      <c r="B4" s="64" t="s">
        <v>192</v>
      </c>
      <c r="C4" s="64" t="s">
        <v>193</v>
      </c>
      <c r="D4" s="65" t="s">
        <v>194</v>
      </c>
    </row>
    <row r="5" spans="1:4" ht="16" x14ac:dyDescent="0.4">
      <c r="B5" s="66" t="s">
        <v>195</v>
      </c>
      <c r="C5" s="66" t="s">
        <v>196</v>
      </c>
      <c r="D5" s="67">
        <v>2920025.64</v>
      </c>
    </row>
    <row r="6" spans="1:4" ht="16" x14ac:dyDescent="0.4">
      <c r="B6" s="66" t="s">
        <v>195</v>
      </c>
      <c r="C6" s="66" t="s">
        <v>197</v>
      </c>
      <c r="D6" s="67">
        <v>51008.75</v>
      </c>
    </row>
    <row r="7" spans="1:4" ht="16" x14ac:dyDescent="0.4">
      <c r="B7" s="66" t="s">
        <v>195</v>
      </c>
      <c r="C7" s="66" t="s">
        <v>198</v>
      </c>
      <c r="D7" s="67">
        <v>1003700.9</v>
      </c>
    </row>
    <row r="8" spans="1:4" ht="16" x14ac:dyDescent="0.4">
      <c r="B8" s="66" t="s">
        <v>195</v>
      </c>
      <c r="C8" s="66" t="s">
        <v>199</v>
      </c>
      <c r="D8" s="67">
        <v>5134318.41</v>
      </c>
    </row>
    <row r="9" spans="1:4" ht="16" x14ac:dyDescent="0.4">
      <c r="B9" s="66" t="s">
        <v>195</v>
      </c>
      <c r="C9" s="66" t="s">
        <v>200</v>
      </c>
      <c r="D9" s="67">
        <v>165647.95000000001</v>
      </c>
    </row>
    <row r="10" spans="1:4" ht="16" x14ac:dyDescent="0.4">
      <c r="B10" s="66" t="s">
        <v>195</v>
      </c>
      <c r="C10" s="66" t="s">
        <v>201</v>
      </c>
      <c r="D10" s="67">
        <v>468806</v>
      </c>
    </row>
    <row r="11" spans="1:4" ht="16" x14ac:dyDescent="0.4">
      <c r="B11" s="66" t="s">
        <v>195</v>
      </c>
      <c r="C11" s="66" t="s">
        <v>202</v>
      </c>
      <c r="D11" s="67">
        <v>743339.5</v>
      </c>
    </row>
    <row r="12" spans="1:4" ht="16" x14ac:dyDescent="0.4">
      <c r="B12" s="66" t="s">
        <v>195</v>
      </c>
      <c r="C12" s="66" t="s">
        <v>203</v>
      </c>
      <c r="D12" s="67">
        <v>850082.4</v>
      </c>
    </row>
    <row r="13" spans="1:4" ht="16" x14ac:dyDescent="0.4">
      <c r="B13" s="66" t="s">
        <v>204</v>
      </c>
      <c r="C13" s="66" t="s">
        <v>205</v>
      </c>
      <c r="D13" s="67">
        <v>1025614.59</v>
      </c>
    </row>
    <row r="14" spans="1:4" ht="16" x14ac:dyDescent="0.4">
      <c r="B14" s="66" t="s">
        <v>204</v>
      </c>
      <c r="C14" s="66" t="s">
        <v>206</v>
      </c>
      <c r="D14" s="67">
        <v>4035548.37</v>
      </c>
    </row>
    <row r="15" spans="1:4" ht="16" x14ac:dyDescent="0.4">
      <c r="B15" s="66" t="s">
        <v>204</v>
      </c>
      <c r="C15" s="66" t="s">
        <v>207</v>
      </c>
      <c r="D15" s="67">
        <v>148926.79999999999</v>
      </c>
    </row>
    <row r="16" spans="1:4" ht="16" x14ac:dyDescent="0.4">
      <c r="B16" s="66" t="s">
        <v>204</v>
      </c>
      <c r="C16" s="66" t="s">
        <v>208</v>
      </c>
      <c r="D16" s="67">
        <v>2334535.6</v>
      </c>
    </row>
    <row r="17" spans="2:4" ht="16" x14ac:dyDescent="0.4">
      <c r="B17" s="66" t="s">
        <v>209</v>
      </c>
      <c r="C17" s="66" t="s">
        <v>210</v>
      </c>
      <c r="D17" s="67">
        <v>4309707.78</v>
      </c>
    </row>
    <row r="18" spans="2:4" ht="16" x14ac:dyDescent="0.4">
      <c r="B18" s="66" t="s">
        <v>209</v>
      </c>
      <c r="C18" s="66" t="s">
        <v>211</v>
      </c>
      <c r="D18" s="67">
        <v>3567225.26</v>
      </c>
    </row>
    <row r="19" spans="2:4" ht="16" x14ac:dyDescent="0.4">
      <c r="B19" s="66" t="s">
        <v>209</v>
      </c>
      <c r="C19" s="66" t="s">
        <v>212</v>
      </c>
      <c r="D19" s="67">
        <v>866967.6</v>
      </c>
    </row>
    <row r="20" spans="2:4" ht="16" x14ac:dyDescent="0.4">
      <c r="B20" s="66" t="s">
        <v>213</v>
      </c>
      <c r="C20" s="66" t="s">
        <v>214</v>
      </c>
      <c r="D20" s="67">
        <v>2178297.4500000002</v>
      </c>
    </row>
    <row r="21" spans="2:4" ht="16" x14ac:dyDescent="0.4">
      <c r="B21" s="66" t="s">
        <v>213</v>
      </c>
      <c r="C21" s="66" t="s">
        <v>215</v>
      </c>
      <c r="D21" s="67">
        <v>1081944.78</v>
      </c>
    </row>
    <row r="22" spans="2:4" ht="16" x14ac:dyDescent="0.4">
      <c r="B22" s="66" t="s">
        <v>213</v>
      </c>
      <c r="C22" s="66" t="s">
        <v>216</v>
      </c>
      <c r="D22" s="67">
        <v>316970</v>
      </c>
    </row>
    <row r="23" spans="2:4" ht="16" x14ac:dyDescent="0.4">
      <c r="B23" s="66" t="s">
        <v>213</v>
      </c>
      <c r="C23" s="66" t="s">
        <v>217</v>
      </c>
      <c r="D23" s="67">
        <v>1596431.76</v>
      </c>
    </row>
    <row r="24" spans="2:4" ht="16" x14ac:dyDescent="0.4">
      <c r="B24" s="66" t="s">
        <v>213</v>
      </c>
      <c r="C24" s="66" t="s">
        <v>218</v>
      </c>
      <c r="D24" s="67">
        <v>436760.1</v>
      </c>
    </row>
    <row r="25" spans="2:4" ht="16" x14ac:dyDescent="0.4">
      <c r="B25" s="66" t="s">
        <v>213</v>
      </c>
      <c r="C25" s="66" t="s">
        <v>219</v>
      </c>
      <c r="D25" s="67">
        <v>707806.56</v>
      </c>
    </row>
    <row r="26" spans="2:4" ht="16" x14ac:dyDescent="0.4">
      <c r="B26" s="66" t="s">
        <v>213</v>
      </c>
      <c r="C26" s="66" t="s">
        <v>220</v>
      </c>
      <c r="D26" s="67">
        <v>769896.6</v>
      </c>
    </row>
    <row r="27" spans="2:4" ht="16" x14ac:dyDescent="0.4">
      <c r="B27" s="66" t="s">
        <v>221</v>
      </c>
      <c r="C27" s="66" t="s">
        <v>222</v>
      </c>
      <c r="D27" s="67">
        <v>2597405.2000000002</v>
      </c>
    </row>
    <row r="28" spans="2:4" ht="16" x14ac:dyDescent="0.4">
      <c r="B28" s="66" t="s">
        <v>221</v>
      </c>
      <c r="C28" s="66" t="s">
        <v>223</v>
      </c>
      <c r="D28" s="67">
        <v>580276.80000000005</v>
      </c>
    </row>
    <row r="29" spans="2:4" ht="16" x14ac:dyDescent="0.4">
      <c r="B29" s="66" t="s">
        <v>221</v>
      </c>
      <c r="C29" s="66" t="s">
        <v>224</v>
      </c>
      <c r="D29" s="67">
        <v>1193471.3999999999</v>
      </c>
    </row>
    <row r="30" spans="2:4" ht="16" x14ac:dyDescent="0.4">
      <c r="B30" s="66" t="s">
        <v>221</v>
      </c>
      <c r="C30" s="66" t="s">
        <v>225</v>
      </c>
      <c r="D30" s="67">
        <v>132645.66</v>
      </c>
    </row>
    <row r="31" spans="2:4" ht="16" x14ac:dyDescent="0.4">
      <c r="B31" s="66" t="s">
        <v>221</v>
      </c>
      <c r="C31" s="66" t="s">
        <v>226</v>
      </c>
      <c r="D31" s="67">
        <v>3880560.39</v>
      </c>
    </row>
    <row r="32" spans="2:4" ht="16" x14ac:dyDescent="0.4">
      <c r="B32" s="66" t="s">
        <v>221</v>
      </c>
      <c r="C32" s="66" t="s">
        <v>227</v>
      </c>
      <c r="D32" s="67">
        <v>1520069.67</v>
      </c>
    </row>
    <row r="33" spans="2:4" ht="16" x14ac:dyDescent="0.4">
      <c r="B33" s="66" t="s">
        <v>221</v>
      </c>
      <c r="C33" s="66" t="s">
        <v>228</v>
      </c>
      <c r="D33" s="67">
        <v>77690.91</v>
      </c>
    </row>
    <row r="34" spans="2:4" ht="16" x14ac:dyDescent="0.4">
      <c r="B34" s="66" t="s">
        <v>221</v>
      </c>
      <c r="C34" s="66" t="s">
        <v>229</v>
      </c>
      <c r="D34" s="67">
        <v>138859.26999999999</v>
      </c>
    </row>
    <row r="35" spans="2:4" ht="16" x14ac:dyDescent="0.4">
      <c r="B35" s="66" t="s">
        <v>221</v>
      </c>
      <c r="C35" s="66" t="s">
        <v>230</v>
      </c>
      <c r="D35" s="67">
        <v>1505312.6</v>
      </c>
    </row>
    <row r="36" spans="2:4" ht="16" x14ac:dyDescent="0.4">
      <c r="B36" s="66" t="s">
        <v>231</v>
      </c>
      <c r="C36" s="66" t="s">
        <v>232</v>
      </c>
      <c r="D36" s="67">
        <v>3880560.39</v>
      </c>
    </row>
    <row r="37" spans="2:4" ht="16" x14ac:dyDescent="0.4">
      <c r="B37" s="66" t="s">
        <v>233</v>
      </c>
      <c r="C37" s="66" t="s">
        <v>234</v>
      </c>
      <c r="D37" s="67">
        <v>6413116.0800000001</v>
      </c>
    </row>
    <row r="38" spans="2:4" ht="16" x14ac:dyDescent="0.4">
      <c r="B38" s="66" t="s">
        <v>233</v>
      </c>
      <c r="C38" s="66" t="s">
        <v>235</v>
      </c>
      <c r="D38" s="67">
        <v>85014.96</v>
      </c>
    </row>
    <row r="39" spans="2:4" ht="16" x14ac:dyDescent="0.4">
      <c r="B39" s="66" t="s">
        <v>233</v>
      </c>
      <c r="C39" s="66" t="s">
        <v>236</v>
      </c>
      <c r="D39" s="67">
        <v>821139.8</v>
      </c>
    </row>
    <row r="40" spans="2:4" ht="16" x14ac:dyDescent="0.4">
      <c r="B40" s="66" t="s">
        <v>233</v>
      </c>
      <c r="C40" s="66" t="s">
        <v>237</v>
      </c>
      <c r="D40" s="67">
        <v>3172760.4</v>
      </c>
    </row>
    <row r="41" spans="2:4" ht="16" x14ac:dyDescent="0.4">
      <c r="B41" s="66" t="s">
        <v>233</v>
      </c>
      <c r="C41" s="66" t="s">
        <v>238</v>
      </c>
      <c r="D41" s="67">
        <v>866349.24</v>
      </c>
    </row>
    <row r="42" spans="2:4" ht="16" x14ac:dyDescent="0.4">
      <c r="B42" s="66" t="s">
        <v>233</v>
      </c>
      <c r="C42" s="66" t="s">
        <v>239</v>
      </c>
      <c r="D42" s="67">
        <v>687512.76</v>
      </c>
    </row>
    <row r="43" spans="2:4" ht="16" x14ac:dyDescent="0.4">
      <c r="B43" s="66" t="s">
        <v>233</v>
      </c>
      <c r="C43" s="66" t="s">
        <v>240</v>
      </c>
      <c r="D43" s="67">
        <v>3455971.47</v>
      </c>
    </row>
    <row r="44" spans="2:4" ht="16" x14ac:dyDescent="0.4">
      <c r="B44" s="66" t="s">
        <v>233</v>
      </c>
      <c r="C44" s="66" t="s">
        <v>241</v>
      </c>
      <c r="D44" s="67">
        <v>1368189.27</v>
      </c>
    </row>
    <row r="48" spans="2:4" x14ac:dyDescent="0.35">
      <c r="B48" s="27" t="s">
        <v>243</v>
      </c>
      <c r="C48" s="27" t="s">
        <v>244</v>
      </c>
    </row>
    <row r="49" spans="2:3" x14ac:dyDescent="0.35">
      <c r="B49" s="28" t="s">
        <v>200</v>
      </c>
      <c r="C49" s="28">
        <v>4567654</v>
      </c>
    </row>
    <row r="50" spans="2:3" x14ac:dyDescent="0.35">
      <c r="B50" s="28" t="s">
        <v>203</v>
      </c>
      <c r="C50" s="28">
        <v>87656787</v>
      </c>
    </row>
    <row r="51" spans="2:3" x14ac:dyDescent="0.35">
      <c r="B51" s="28" t="s">
        <v>228</v>
      </c>
      <c r="C51" s="28">
        <v>234567654</v>
      </c>
    </row>
    <row r="52" spans="2:3" x14ac:dyDescent="0.35">
      <c r="B52" s="28" t="s">
        <v>245</v>
      </c>
      <c r="C52" s="28">
        <v>98767</v>
      </c>
    </row>
    <row r="53" spans="2:3" x14ac:dyDescent="0.35">
      <c r="B53" s="28" t="s">
        <v>246</v>
      </c>
      <c r="C53" s="28">
        <v>878987</v>
      </c>
    </row>
    <row r="54" spans="2:3" x14ac:dyDescent="0.35">
      <c r="B54" s="28" t="s">
        <v>247</v>
      </c>
      <c r="C54" s="28">
        <v>5656678</v>
      </c>
    </row>
    <row r="74" spans="1:5" x14ac:dyDescent="0.35">
      <c r="A74" s="68" t="s">
        <v>248</v>
      </c>
      <c r="B74" s="68"/>
    </row>
    <row r="76" spans="1:5" x14ac:dyDescent="0.35">
      <c r="D76" s="28" t="s">
        <v>249</v>
      </c>
      <c r="E76" s="75">
        <v>100000</v>
      </c>
    </row>
    <row r="77" spans="1:5" x14ac:dyDescent="0.35">
      <c r="D77" s="28" t="s">
        <v>250</v>
      </c>
      <c r="E77" s="75">
        <v>-10000</v>
      </c>
    </row>
    <row r="78" spans="1:5" x14ac:dyDescent="0.35">
      <c r="D78" s="28" t="s">
        <v>251</v>
      </c>
      <c r="E78" s="75">
        <v>-20000</v>
      </c>
    </row>
    <row r="79" spans="1:5" x14ac:dyDescent="0.35">
      <c r="D79" s="28" t="s">
        <v>252</v>
      </c>
      <c r="E79" s="75">
        <v>30000</v>
      </c>
    </row>
    <row r="80" spans="1:5" x14ac:dyDescent="0.35">
      <c r="D80" s="28" t="s">
        <v>253</v>
      </c>
      <c r="E80" s="75">
        <v>-50000</v>
      </c>
    </row>
    <row r="81" spans="1:13" x14ac:dyDescent="0.35">
      <c r="D81" s="28" t="s">
        <v>254</v>
      </c>
      <c r="E81" s="75">
        <v>60000</v>
      </c>
    </row>
    <row r="85" spans="1:13" x14ac:dyDescent="0.35">
      <c r="A85" s="59"/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</row>
    <row r="87" spans="1:13" x14ac:dyDescent="0.35">
      <c r="A87" s="68" t="s">
        <v>255</v>
      </c>
      <c r="B87" s="68"/>
    </row>
    <row r="90" spans="1:13" x14ac:dyDescent="0.35">
      <c r="B90" s="27" t="s">
        <v>256</v>
      </c>
      <c r="C90" s="27" t="s">
        <v>194</v>
      </c>
    </row>
    <row r="91" spans="1:13" x14ac:dyDescent="0.35">
      <c r="B91" s="28">
        <v>1</v>
      </c>
      <c r="C91" s="76">
        <v>30000</v>
      </c>
    </row>
    <row r="92" spans="1:13" x14ac:dyDescent="0.35">
      <c r="B92" s="28">
        <v>2</v>
      </c>
      <c r="C92" s="76">
        <v>20000</v>
      </c>
    </row>
    <row r="93" spans="1:13" x14ac:dyDescent="0.35">
      <c r="B93" s="28">
        <v>3</v>
      </c>
      <c r="C93" s="76">
        <v>8000</v>
      </c>
    </row>
    <row r="94" spans="1:13" x14ac:dyDescent="0.35">
      <c r="B94" s="28">
        <v>4</v>
      </c>
      <c r="C94" s="76">
        <v>6000</v>
      </c>
    </row>
    <row r="95" spans="1:13" x14ac:dyDescent="0.35">
      <c r="B95" s="28">
        <v>5</v>
      </c>
      <c r="C95" s="76">
        <v>4000</v>
      </c>
    </row>
  </sheetData>
  <mergeCells count="3">
    <mergeCell ref="A2:B2"/>
    <mergeCell ref="A74:B74"/>
    <mergeCell ref="A87:B87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6EC12-7EAA-49B5-BA92-E2286D8EB4B0}">
  <dimension ref="A1:M72"/>
  <sheetViews>
    <sheetView tabSelected="1" topLeftCell="A55" workbookViewId="0">
      <selection activeCell="B72" sqref="B72"/>
    </sheetView>
  </sheetViews>
  <sheetFormatPr defaultRowHeight="14.5" x14ac:dyDescent="0.35"/>
  <cols>
    <col min="2" max="2" width="16.6328125" customWidth="1"/>
    <col min="3" max="5" width="10.08984375" bestFit="1" customWidth="1"/>
    <col min="7" max="7" width="10.08984375" bestFit="1" customWidth="1"/>
  </cols>
  <sheetData>
    <row r="1" spans="1:9" x14ac:dyDescent="0.35">
      <c r="A1" s="68" t="s">
        <v>261</v>
      </c>
      <c r="B1" s="68"/>
      <c r="C1" s="68"/>
    </row>
    <row r="2" spans="1:9" x14ac:dyDescent="0.35">
      <c r="A2" s="82"/>
      <c r="B2" s="82"/>
      <c r="C2" s="82"/>
    </row>
    <row r="3" spans="1:9" x14ac:dyDescent="0.35">
      <c r="B3" s="27" t="s">
        <v>257</v>
      </c>
    </row>
    <row r="4" spans="1:9" x14ac:dyDescent="0.35">
      <c r="B4" s="78">
        <f ca="1">TODAY()</f>
        <v>46221</v>
      </c>
      <c r="C4" t="str">
        <f ca="1">_xlfn.FORMULATEXT(B4)</f>
        <v>=TODAY()</v>
      </c>
    </row>
    <row r="6" spans="1:9" x14ac:dyDescent="0.35">
      <c r="B6" s="27" t="s">
        <v>258</v>
      </c>
    </row>
    <row r="7" spans="1:9" x14ac:dyDescent="0.35">
      <c r="B7" s="78">
        <f>DATE(2026,5,9)</f>
        <v>46151</v>
      </c>
      <c r="C7" t="str">
        <f ca="1">_xlfn.FORMULATEXT(B7)</f>
        <v>=DATE(2026,5,9)</v>
      </c>
    </row>
    <row r="9" spans="1:9" x14ac:dyDescent="0.35">
      <c r="B9" s="27" t="s">
        <v>259</v>
      </c>
    </row>
    <row r="10" spans="1:9" x14ac:dyDescent="0.35">
      <c r="B10" s="80">
        <f>TIME(4,32,45)</f>
        <v>0.18940972222222222</v>
      </c>
      <c r="C10" t="str">
        <f ca="1">_xlfn.FORMULATEXT(B10)</f>
        <v>=TIME(4,32,45)</v>
      </c>
    </row>
    <row r="12" spans="1:9" x14ac:dyDescent="0.35">
      <c r="B12" s="27" t="s">
        <v>260</v>
      </c>
    </row>
    <row r="13" spans="1:9" x14ac:dyDescent="0.35">
      <c r="B13" s="81">
        <f ca="1">NOW()</f>
        <v>46221.266705555558</v>
      </c>
      <c r="C13" t="str">
        <f ca="1">_xlfn.FORMULATEXT(B13)</f>
        <v>=NOW()</v>
      </c>
    </row>
    <row r="15" spans="1:9" x14ac:dyDescent="0.35">
      <c r="A15" s="59"/>
      <c r="B15" s="59"/>
      <c r="C15" s="59"/>
      <c r="D15" s="59"/>
      <c r="E15" s="59"/>
      <c r="F15" s="59"/>
      <c r="G15" s="59"/>
      <c r="H15" s="59"/>
      <c r="I15" s="59"/>
    </row>
    <row r="17" spans="1:9" x14ac:dyDescent="0.35">
      <c r="A17" s="68" t="s">
        <v>262</v>
      </c>
      <c r="B17" s="68"/>
      <c r="C17" s="68"/>
    </row>
    <row r="19" spans="1:9" x14ac:dyDescent="0.35">
      <c r="C19" s="77">
        <f>DATE(2026,6,15)</f>
        <v>46188</v>
      </c>
      <c r="D19" t="str">
        <f ca="1">_xlfn.FORMULATEXT(C19)</f>
        <v>=DATE(2026,6,15)</v>
      </c>
      <c r="F19" s="79">
        <f>TIME(4,59,30)</f>
        <v>0.20798611111111112</v>
      </c>
      <c r="G19" t="str">
        <f ca="1">_xlfn.FORMULATEXT(F19)</f>
        <v>=TIME(4,59,30)</v>
      </c>
    </row>
    <row r="21" spans="1:9" x14ac:dyDescent="0.35">
      <c r="C21" s="59">
        <f>DAY(C19)</f>
        <v>15</v>
      </c>
      <c r="D21" t="str">
        <f ca="1">_xlfn.FORMULATEXT(C21)</f>
        <v>=DAY(C19)</v>
      </c>
      <c r="F21" s="59">
        <f>HOUR(F19)</f>
        <v>4</v>
      </c>
      <c r="G21" t="str">
        <f t="shared" ref="G20:G26" ca="1" si="0">_xlfn.FORMULATEXT(F21)</f>
        <v>=HOUR(F19)</v>
      </c>
    </row>
    <row r="23" spans="1:9" x14ac:dyDescent="0.35">
      <c r="C23" s="59">
        <f>MONTH(C19)</f>
        <v>6</v>
      </c>
      <c r="D23" t="str">
        <f ca="1">_xlfn.FORMULATEXT(C23)</f>
        <v>=MONTH(C19)</v>
      </c>
      <c r="F23" s="59">
        <f>MINUTE(F19)</f>
        <v>59</v>
      </c>
      <c r="G23" t="str">
        <f t="shared" ca="1" si="0"/>
        <v>=MINUTE(F19)</v>
      </c>
    </row>
    <row r="25" spans="1:9" x14ac:dyDescent="0.35">
      <c r="C25" s="59">
        <f>YEAR(C19)</f>
        <v>2026</v>
      </c>
      <c r="D25" t="str">
        <f ca="1">_xlfn.FORMULATEXT(C25)</f>
        <v>=YEAR(C19)</v>
      </c>
      <c r="F25" s="59">
        <f>SECOND(F19)</f>
        <v>30</v>
      </c>
      <c r="G25" t="str">
        <f t="shared" ca="1" si="0"/>
        <v>=SECOND(F19)</v>
      </c>
    </row>
    <row r="27" spans="1:9" x14ac:dyDescent="0.35">
      <c r="A27" s="59"/>
      <c r="B27" s="59"/>
      <c r="C27" s="59"/>
      <c r="D27" s="59"/>
      <c r="E27" s="59"/>
      <c r="F27" s="59"/>
      <c r="G27" s="59"/>
      <c r="H27" s="59"/>
      <c r="I27" s="59"/>
    </row>
    <row r="29" spans="1:9" x14ac:dyDescent="0.35">
      <c r="A29" s="68" t="s">
        <v>263</v>
      </c>
      <c r="B29" s="68"/>
      <c r="C29" s="68"/>
    </row>
    <row r="31" spans="1:9" x14ac:dyDescent="0.35">
      <c r="C31" s="59" t="str">
        <f>"09/05/2003"</f>
        <v>09/05/2003</v>
      </c>
      <c r="D31" s="59">
        <f>DATEVALUE(C31)</f>
        <v>37750</v>
      </c>
      <c r="E31" t="str">
        <f t="shared" ref="E31:E33" ca="1" si="1">_xlfn.FORMULATEXT(D31)</f>
        <v>=DATEVALUE(C31)</v>
      </c>
    </row>
    <row r="33" spans="1:13" x14ac:dyDescent="0.35">
      <c r="C33" s="59" t="str">
        <f>"05:05:40"</f>
        <v>05:05:40</v>
      </c>
      <c r="D33" s="59">
        <f>TIMEVALUE(C33)</f>
        <v>0.21226851851851852</v>
      </c>
      <c r="E33" t="str">
        <f t="shared" ca="1" si="1"/>
        <v>=TIMEVALUE(C33)</v>
      </c>
    </row>
    <row r="35" spans="1:13" x14ac:dyDescent="0.35">
      <c r="A35" s="59"/>
      <c r="B35" s="59"/>
      <c r="C35" s="59"/>
      <c r="D35" s="59"/>
      <c r="E35" s="59"/>
      <c r="F35" s="59"/>
      <c r="G35" s="59"/>
      <c r="H35" s="59"/>
      <c r="I35" s="59"/>
    </row>
    <row r="37" spans="1:13" x14ac:dyDescent="0.35">
      <c r="A37" s="68" t="s">
        <v>264</v>
      </c>
      <c r="B37" s="68"/>
      <c r="C37" s="68"/>
      <c r="D37" s="68"/>
      <c r="E37" s="68"/>
      <c r="F37" s="68"/>
    </row>
    <row r="39" spans="1:13" x14ac:dyDescent="0.35">
      <c r="C39" s="59">
        <f ca="1">EOMONTH(NOW(),3)</f>
        <v>46326</v>
      </c>
      <c r="D39" t="str">
        <f t="shared" ref="D39" ca="1" si="2">_xlfn.FORMULATEXT(C39)</f>
        <v>=EOMONTH(NOW(),3)</v>
      </c>
      <c r="G39" s="59">
        <f ca="1">EDATE(NOW(),3)</f>
        <v>46313</v>
      </c>
      <c r="H39" t="str">
        <f t="shared" ref="H39" ca="1" si="3">_xlfn.FORMULATEXT(G39)</f>
        <v>=EDATE(NOW(),3)</v>
      </c>
      <c r="J39" s="74" t="s">
        <v>265</v>
      </c>
      <c r="K39" s="74"/>
      <c r="L39" s="74"/>
      <c r="M39" s="74"/>
    </row>
    <row r="41" spans="1:13" x14ac:dyDescent="0.35">
      <c r="C41" s="77">
        <f ca="1">EOMONTH(NOW(),3)</f>
        <v>46326</v>
      </c>
      <c r="D41" t="str">
        <f t="shared" ref="D41" ca="1" si="4">_xlfn.FORMULATEXT(C41)</f>
        <v>=EOMONTH(NOW(),3)</v>
      </c>
      <c r="G41" s="77">
        <f ca="1">EDATE(NOW(),3)</f>
        <v>46313</v>
      </c>
    </row>
    <row r="43" spans="1:13" x14ac:dyDescent="0.35">
      <c r="A43" s="59" t="s">
        <v>56</v>
      </c>
      <c r="B43" s="59"/>
      <c r="C43" s="59"/>
      <c r="D43" s="59"/>
      <c r="E43" s="59"/>
      <c r="F43" s="59"/>
      <c r="G43" s="59"/>
      <c r="H43" s="59"/>
      <c r="I43" s="59"/>
    </row>
    <row r="45" spans="1:13" x14ac:dyDescent="0.35">
      <c r="A45" s="68" t="s">
        <v>266</v>
      </c>
      <c r="B45" s="68"/>
      <c r="C45" s="68"/>
    </row>
    <row r="47" spans="1:13" x14ac:dyDescent="0.35">
      <c r="C47" s="59">
        <f ca="1">WEEKDAY(G39,1)</f>
        <v>1</v>
      </c>
      <c r="D47" t="str">
        <f t="shared" ref="D47" ca="1" si="5">_xlfn.FORMULATEXT(C47)</f>
        <v>=WEEKDAY(G39,1)</v>
      </c>
    </row>
    <row r="49" spans="1:9" x14ac:dyDescent="0.35">
      <c r="C49" s="59">
        <f ca="1">WEEKDAY(TODAY(),1)</f>
        <v>7</v>
      </c>
      <c r="D49" t="str">
        <f t="shared" ref="D49" ca="1" si="6">_xlfn.FORMULATEXT(C49)</f>
        <v>=WEEKDAY(TODAY(),1)</v>
      </c>
    </row>
    <row r="51" spans="1:9" x14ac:dyDescent="0.35">
      <c r="A51" s="59"/>
      <c r="B51" s="59"/>
      <c r="C51" s="59"/>
      <c r="D51" s="59"/>
      <c r="E51" s="59"/>
      <c r="F51" s="59"/>
      <c r="G51" s="59"/>
      <c r="H51" s="59"/>
      <c r="I51" s="59"/>
    </row>
    <row r="53" spans="1:9" x14ac:dyDescent="0.35">
      <c r="A53" s="68" t="s">
        <v>267</v>
      </c>
      <c r="B53" s="68"/>
    </row>
    <row r="55" spans="1:9" x14ac:dyDescent="0.35">
      <c r="D55" s="27" t="s">
        <v>268</v>
      </c>
      <c r="G55" s="27" t="s">
        <v>269</v>
      </c>
    </row>
    <row r="56" spans="1:9" x14ac:dyDescent="0.35">
      <c r="D56" s="78">
        <f>DATE(2026,5,9)</f>
        <v>46151</v>
      </c>
      <c r="G56" s="78">
        <f>DATE(2026,8,15)</f>
        <v>46249</v>
      </c>
    </row>
    <row r="58" spans="1:9" x14ac:dyDescent="0.35">
      <c r="D58" s="59">
        <f>DAYS360(D56,G56,FALSE)</f>
        <v>96</v>
      </c>
      <c r="E58" t="str">
        <f t="shared" ref="E58" ca="1" si="7">_xlfn.FORMULATEXT(D58)</f>
        <v>=DAYS360(D56,G56,FALSE)</v>
      </c>
    </row>
    <row r="60" spans="1:9" x14ac:dyDescent="0.35">
      <c r="A60" s="59"/>
      <c r="B60" s="59"/>
      <c r="C60" s="59"/>
      <c r="D60" s="59"/>
      <c r="E60" s="59"/>
      <c r="F60" s="59"/>
      <c r="G60" s="59"/>
      <c r="H60" s="59"/>
      <c r="I60" s="59"/>
    </row>
    <row r="62" spans="1:9" x14ac:dyDescent="0.35">
      <c r="A62" s="68" t="s">
        <v>270</v>
      </c>
      <c r="B62" s="68"/>
      <c r="G62" s="29">
        <v>4</v>
      </c>
    </row>
    <row r="63" spans="1:9" x14ac:dyDescent="0.35">
      <c r="C63" s="29">
        <v>3</v>
      </c>
      <c r="D63" s="29">
        <v>1</v>
      </c>
      <c r="E63" s="29">
        <v>2</v>
      </c>
      <c r="F63" s="29">
        <v>3</v>
      </c>
      <c r="G63" s="59" t="s">
        <v>272</v>
      </c>
    </row>
    <row r="64" spans="1:9" x14ac:dyDescent="0.35">
      <c r="C64" s="83">
        <v>2</v>
      </c>
    </row>
    <row r="65" spans="1:8" x14ac:dyDescent="0.35">
      <c r="C65" s="29">
        <v>1</v>
      </c>
    </row>
    <row r="66" spans="1:8" x14ac:dyDescent="0.35">
      <c r="C66" s="59" t="s">
        <v>271</v>
      </c>
      <c r="G66" s="27" t="s">
        <v>273</v>
      </c>
      <c r="H66" s="27" t="s">
        <v>277</v>
      </c>
    </row>
    <row r="67" spans="1:8" x14ac:dyDescent="0.35">
      <c r="G67" s="27" t="s">
        <v>274</v>
      </c>
      <c r="H67" s="27" t="s">
        <v>278</v>
      </c>
    </row>
    <row r="68" spans="1:8" x14ac:dyDescent="0.35">
      <c r="C68" s="44" t="str">
        <f ca="1">OFFSET(C66,-3,4)</f>
        <v>End</v>
      </c>
      <c r="D68" t="str">
        <f t="shared" ref="D68" ca="1" si="8">_xlfn.FORMULATEXT(C68)</f>
        <v>=OFFSET(C66,-3,4)</v>
      </c>
      <c r="G68" s="27" t="s">
        <v>275</v>
      </c>
      <c r="H68" s="27" t="s">
        <v>279</v>
      </c>
    </row>
    <row r="69" spans="1:8" x14ac:dyDescent="0.35">
      <c r="B69" t="str">
        <f ca="1">_xlfn.FORMULATEXT(C69)</f>
        <v>=OFFSET(C66,3,4,-4,2)</v>
      </c>
      <c r="C69" s="27" t="str" cm="1">
        <f t="array" aca="1" ref="C69:D72" ca="1">OFFSET(C66,3,4,-4,2)</f>
        <v>End 1</v>
      </c>
      <c r="D69" s="27" t="str">
        <f ca="1"/>
        <v>End 5</v>
      </c>
      <c r="G69" s="27" t="s">
        <v>276</v>
      </c>
      <c r="H69" s="27" t="s">
        <v>280</v>
      </c>
    </row>
    <row r="70" spans="1:8" x14ac:dyDescent="0.35">
      <c r="A70" s="84"/>
      <c r="C70" s="27" t="str">
        <f ca="1"/>
        <v>End 2</v>
      </c>
      <c r="D70" s="27" t="str">
        <f ca="1"/>
        <v>End 6</v>
      </c>
    </row>
    <row r="71" spans="1:8" x14ac:dyDescent="0.35">
      <c r="C71" s="27" t="str">
        <f ca="1"/>
        <v>End 3</v>
      </c>
      <c r="D71" s="27" t="str">
        <f ca="1"/>
        <v>End 7</v>
      </c>
    </row>
    <row r="72" spans="1:8" x14ac:dyDescent="0.35">
      <c r="C72" s="27" t="str">
        <f ca="1"/>
        <v>End 4</v>
      </c>
      <c r="D72" s="27" t="str">
        <f ca="1"/>
        <v>End 8</v>
      </c>
    </row>
  </sheetData>
  <mergeCells count="8">
    <mergeCell ref="J39:M39"/>
    <mergeCell ref="A53:B53"/>
    <mergeCell ref="A62:B62"/>
    <mergeCell ref="A1:C1"/>
    <mergeCell ref="A17:C17"/>
    <mergeCell ref="A29:C29"/>
    <mergeCell ref="A37:F37"/>
    <mergeCell ref="A45:C45"/>
  </mergeCells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Excel Fundamentals</vt:lpstr>
      <vt:lpstr>Arithmetic &amp; Statistical</vt:lpstr>
      <vt:lpstr>Lookup &amp; Reference</vt:lpstr>
      <vt:lpstr>Data Visualization</vt:lpstr>
      <vt:lpstr>Data Visualization (Part 2)</vt:lpstr>
      <vt:lpstr>Date &amp; 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Aron Bejo</dc:creator>
  <cp:lastModifiedBy>Aron Bejo</cp:lastModifiedBy>
  <dcterms:created xsi:type="dcterms:W3CDTF">2026-06-22T03:10:09Z</dcterms:created>
  <dcterms:modified xsi:type="dcterms:W3CDTF">2026-07-18T00:54:06Z</dcterms:modified>
</cp:coreProperties>
</file>