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ronek\Documents\GitHub\AronWojciechowicz\"/>
    </mc:Choice>
  </mc:AlternateContent>
  <xr:revisionPtr revIDLastSave="0" documentId="13_ncr:1_{8FD6892A-5B7A-40F4-B998-EDF16CCCC2AB}" xr6:coauthVersionLast="47" xr6:coauthVersionMax="47" xr10:uidLastSave="{00000000-0000-0000-0000-000000000000}"/>
  <bookViews>
    <workbookView xWindow="-120" yWindow="-120" windowWidth="29040" windowHeight="15840" xr2:uid="{DAAEC50E-5317-F24F-8628-0EA25586FBC3}"/>
  </bookViews>
  <sheets>
    <sheet name="Student Self-Assessment" sheetId="1" r:id="rId1"/>
    <sheet name="ASSESSMENT RUBRIC" sheetId="2" state="hidden" r:id="rId2"/>
    <sheet name="Overview"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L23" i="1" l="1"/>
  <c r="L19" i="1"/>
  <c r="L15" i="1"/>
  <c r="N41" i="1"/>
  <c r="L39" i="1"/>
  <c r="L35" i="1"/>
  <c r="L31" i="1"/>
  <c r="L27" i="1"/>
  <c r="P16" i="1"/>
  <c r="S18" i="2"/>
  <c r="R18" i="2"/>
  <c r="Q18" i="2"/>
  <c r="P18" i="2"/>
  <c r="O18" i="2"/>
  <c r="N18" i="2"/>
  <c r="S14" i="2"/>
  <c r="R14" i="2"/>
  <c r="Q14" i="2"/>
  <c r="P14" i="2"/>
  <c r="O14" i="2"/>
  <c r="N14" i="2"/>
  <c r="S7" i="2"/>
  <c r="R7" i="2"/>
  <c r="Q7" i="2"/>
  <c r="P7" i="2"/>
  <c r="O7" i="2"/>
  <c r="N7" i="2"/>
  <c r="S5" i="2"/>
  <c r="R5" i="2"/>
  <c r="Q5" i="2"/>
  <c r="P5" i="2"/>
  <c r="O5" i="2"/>
  <c r="N5" i="2"/>
  <c r="L41" i="1" l="1"/>
  <c r="L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<sst xmlns="http://schemas.openxmlformats.org/spreadsheetml/2006/main" count="347" uniqueCount="231">
  <si>
    <t>Details</t>
  </si>
  <si>
    <t xml:space="preserve">Comments </t>
  </si>
  <si>
    <t>Self Assessed Grade</t>
  </si>
  <si>
    <t>Result</t>
  </si>
  <si>
    <t>Student Number</t>
  </si>
  <si>
    <t>&lt;&lt;provide student number&gt;&gt;</t>
  </si>
  <si>
    <t xml:space="preserve">&lt;&lt; fill in your self-assessment comments, any other academic feedback for the 8 weeks of work &gt;&gt; </t>
  </si>
  <si>
    <t>Student Name</t>
  </si>
  <si>
    <t>&lt;&lt;fill student name&gt;&gt;</t>
  </si>
  <si>
    <t>Project</t>
  </si>
  <si>
    <t>2024-25A FGA1.P1-ADSAI</t>
  </si>
  <si>
    <t>Opportunity</t>
  </si>
  <si>
    <t>First Opportunity</t>
  </si>
  <si>
    <t>Project Deadline</t>
  </si>
  <si>
    <t>01-Nov-2024</t>
  </si>
  <si>
    <t>Grading Rubric</t>
  </si>
  <si>
    <t>Indicated Learning Outcomes &amp; Assessment Indicators</t>
  </si>
  <si>
    <t>Pre - requisites</t>
  </si>
  <si>
    <t>ILO Components</t>
  </si>
  <si>
    <t>Score</t>
  </si>
  <si>
    <t xml:space="preserve">Out of </t>
  </si>
  <si>
    <t>Total</t>
  </si>
  <si>
    <t>ILO 0</t>
  </si>
  <si>
    <t>Foundational Skills
The student masters the foundational skills and knowledge that form the basis of Data Science and Artificial Intelligence.  </t>
  </si>
  <si>
    <t>Pre - requisite (s)</t>
  </si>
  <si>
    <t>A (Points: 20)</t>
  </si>
  <si>
    <t>0.1 Python. The student is able to write Python programs, to solve a wide range of introductory programming challenges and perform basic data analysis, using fundamental programming concepts.</t>
  </si>
  <si>
    <t>Student submits  a complete learning log, work log and self-assessment rubric. The student exhibits professional behaviour during the datalab.  The student was present at the Python exam or the planned retake and obtained the evidenced grade.</t>
  </si>
  <si>
    <t>The student demonstrates a solid understanding of Python fundamentals, including variables, conditionals, functions, loops, and data structures such as strings, lists, dictionaries, and tuples. The student is proficient in writing functions that use a wide range of conditional executions and can effectively utilize strings and lists to solve diverse problems. Additionally, the student can convert simple algorithms provided in English into Python, create and execute algorithms to solve various problems and combine loops with strings and lists in their solutions, showcasing strong algorithmic thinking.</t>
  </si>
  <si>
    <t>/</t>
  </si>
  <si>
    <t>Points</t>
  </si>
  <si>
    <t>Yes</t>
  </si>
  <si>
    <t xml:space="preserve">0.2 Mathematics. The student is able to perform elementary operations on matrices and understand the concepts of derivatives, gradients, optimization algorithms, and can implement a simple machine learning model from scratch. </t>
  </si>
  <si>
    <t>Student submits  a complete learning log, work log and self-assessment rubric. The student exhibits professional behaviour during the datalab. The student was present at the Math exam or the planned retake and obtained the evidenced grade.</t>
  </si>
  <si>
    <t>The student is able to perform calculations using basic arithmetic operators, work with variables, solve linear equations and inequalities both analytically and graphically, and analyze power, exponential, logarithmic, and trigonometric functions, as well as their inverses. The student can interpret derivative functions, determine the derivative of common mathematical functions, find the minimum and maximum on a graph, and describe changes using differences, slopes, and rates of change. The student is able to use trigonometric ratios and the unit circle, and understands how to use sine, cosine, and tangent to solve real-world problems. Additionally, the student can summarize data in various ways, find common measures of center like mean and median, and measure spread or variability using standard deviation and interquartile range.</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</si>
  <si>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</si>
  <si>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</si>
  <si>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A (Points: 4)</t>
  </si>
  <si>
    <t>B (Points: 2)</t>
  </si>
  <si>
    <t>C (Points: 2)</t>
  </si>
  <si>
    <t>D (Points: 2)</t>
  </si>
  <si>
    <t>1.1 The student adheres to professional standards, and submits work, adhering to defined guidelines and processes in the Creative Brief.</t>
  </si>
  <si>
    <t>The completed tasks are outlined in the learning log, with detailed comments provided where necessary.</t>
  </si>
  <si>
    <t>The student fills out the learning log for each of the weeks.</t>
  </si>
  <si>
    <t xml:space="preserve">All references to important resources used are included in the learning log for the listed tasks. </t>
  </si>
  <si>
    <t xml:space="preserve">The student's writing style in learning log is professional and free of spelling and grammar mistakes. The student comprehends what was completed and why individual and project feedback was given.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</si>
  <si>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</si>
  <si>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</si>
  <si>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(Points: 2)</t>
  </si>
  <si>
    <t>E (Points: 2)</t>
  </si>
  <si>
    <t xml:space="preserve">2.1 The student reports on learning progress and updates plans in a well-written, concise format with appropriate visual communication, guided by active engagement with feedback. </t>
  </si>
  <si>
    <t xml:space="preserve">Student submits  a complete learning log, work log and self-assessment rubric. The student exhibits professional behaviour during the datalab. </t>
  </si>
  <si>
    <t>Weekly reflections have been completed in Section B of the learning log.</t>
  </si>
  <si>
    <t xml:space="preserve">The reflection for the project and block (Section D of the learning log) has been completed. </t>
  </si>
  <si>
    <t xml:space="preserve">The reflections have been written professionally and make sense given the context. </t>
  </si>
  <si>
    <t xml:space="preserve">The reflections are critical wherever necessary and identify key lessons. </t>
  </si>
  <si>
    <t>There are clear steps identified from the key lessons that make sense. There are steps applicable to future projects and your professional development.</t>
  </si>
  <si>
    <t>ILO 3</t>
  </si>
  <si>
    <t xml:space="preserve">Ethical and Legal Responsibility. The student is aware of legal and ethical aspects within the context of their professional work environment and is able to make substantiated considerations in this regard. They act with justice and integrity. 
</t>
  </si>
  <si>
    <t>A (Points: 3)</t>
  </si>
  <si>
    <t>B (Points: 3)</t>
  </si>
  <si>
    <t>C (Points: 5)</t>
  </si>
  <si>
    <t>3.1 The student is able to identify, and analyze AI applications in fictional and real-life (business) scenarios by examining and applying relevant concepts from AI literature and theory.</t>
  </si>
  <si>
    <t>The student is able to identify, and describe an AI topic within a Sci-Fi movie or (TV) series, and connect it to the relevant domain(s), and subdomain(s) of the Taxonomy of AI.</t>
  </si>
  <si>
    <t xml:space="preserve">The student is able to provide one example of an AI application within a real-life (business) setting that is related to their chosen AI topic.  </t>
  </si>
  <si>
    <t xml:space="preserve">The student is able to evaluate the technical feasibility of the AI topic by critically assessing its application within a real-life (business) setting. </t>
  </si>
  <si>
    <t>The student is able to articulate the potential ethical and/or legal consequences of implementing the chosen AI topic in a real-life (business) setting.</t>
  </si>
  <si>
    <t>The student is able to incorporate academic practices by including in-text citations and a reference list, and at least one scholarly source in the presentation.</t>
  </si>
  <si>
    <t>ILO 7</t>
  </si>
  <si>
    <t xml:space="preserve">Data Analysis. The student can use analytical and statistical methods to analyze data to create value for individuals, organizations and domains. 
 </t>
  </si>
  <si>
    <t>C (Points: 3)</t>
  </si>
  <si>
    <t>D (Points: 3)</t>
  </si>
  <si>
    <t>E (Points: 3)</t>
  </si>
  <si>
    <t>7.1 The student can use analytical and statistical methods to analyze data to create value for individuals, organizations and domains. </t>
  </si>
  <si>
    <t>The student is able to describe data using measure of central tendency such as mean, median, mode or measures of dispersion such as standard deviation, range and IQR and determine which measure is best applicable to solve a use-case.</t>
  </si>
  <si>
    <t>The student can effectively apply fundamental data manipulation tools and techniques to organize and prepare data for visualization.</t>
  </si>
  <si>
    <t>The student is able to utilize advanced data manipulation techniques to efficiently manipulate and structure data for visualization</t>
  </si>
  <si>
    <t>ILO 10</t>
  </si>
  <si>
    <t xml:space="preserve">10.0  Visualization. The student can apply visualization and storytelling techniques and skills to effectively and accurately inform stakeholders about (interim) results of AI and DS approaches. 
</t>
  </si>
  <si>
    <t>10.1 The student is able to produce relevant and understandable data visualizations or reports for specific targets groups using industry standard tools.</t>
  </si>
  <si>
    <t xml:space="preserve">The student should submit the dashboard and the document detailing the process, addressing the creative brief. Student submits  a complete learning log, work log and self-assessment rubric. The student exhibits professional behaviour during the datalab. </t>
  </si>
  <si>
    <t>The student is able to compose a clear data-driven research question and is able to import data from 'flat-file' format to the visualization tool .</t>
  </si>
  <si>
    <t xml:space="preserve">The student is able to identify the variable types in the chosen dataset, select, clean and/or transform an appropriate dataset to answer the data-driven research question. </t>
  </si>
  <si>
    <t>The student is able to  generate appropriate visuals, effectively explain the generated visuals, link the explanations to the data driven reasearch question, and justify their creation.</t>
  </si>
  <si>
    <t>The student is able to utilize advanced functions in the visualization tool. The student is able to create a user-friendly dashboard, adhering to UI/UX principles. The rationale connecting these advanced visuals to the data-driven research question is documented.</t>
  </si>
  <si>
    <t>The student is able to identify the shortcomings of the current implementation and  propose next steps for future research.</t>
  </si>
  <si>
    <t xml:space="preserve">Project Total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</si>
  <si>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</si>
  <si>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</si>
  <si>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</si>
  <si>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</si>
  <si>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</si>
  <si>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</si>
  <si>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</si>
  <si>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</si>
  <si>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</si>
  <si>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</si>
  <si>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</si>
  <si>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</si>
  <si>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</si>
  <si>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</si>
  <si>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</si>
  <si>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</si>
  <si>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</si>
  <si>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</si>
  <si>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</si>
  <si>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</si>
  <si>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</si>
  <si>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</si>
  <si>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</si>
  <si>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</si>
  <si>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</si>
  <si>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</si>
  <si>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</si>
  <si>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</si>
  <si>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</si>
  <si>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</si>
  <si>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</si>
  <si>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</si>
  <si>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</si>
  <si>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</si>
  <si>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</si>
  <si>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</si>
  <si>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</si>
  <si>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</si>
  <si>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</si>
  <si>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</si>
  <si>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</si>
  <si>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</si>
  <si>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</si>
  <si>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</si>
  <si>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</si>
  <si>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</si>
  <si>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</si>
  <si>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</si>
  <si>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</si>
  <si>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</si>
  <si>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</si>
  <si>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</si>
  <si>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</si>
  <si>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</si>
  <si>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</si>
  <si>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</si>
  <si>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</si>
  <si>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</si>
  <si>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</si>
  <si>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</si>
  <si>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</si>
  <si>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</si>
  <si>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</si>
  <si>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</si>
  <si>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</si>
  <si>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</si>
  <si>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</si>
  <si>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</si>
  <si>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</si>
  <si>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</si>
  <si>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</si>
  <si>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</si>
  <si>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</si>
  <si>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</si>
  <si>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</si>
  <si>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</si>
  <si>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</si>
  <si>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</si>
  <si>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</si>
  <si>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</si>
  <si>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</si>
  <si>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</si>
  <si>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</si>
  <si>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</si>
  <si>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</si>
  <si>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</si>
  <si>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</si>
  <si>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</si>
  <si>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</si>
  <si>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</si>
  <si>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</si>
  <si>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</si>
  <si>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</si>
  <si>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</si>
  <si>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</si>
  <si>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</si>
  <si>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</si>
  <si>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</si>
  <si>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</si>
  <si>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</si>
  <si>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</si>
  <si>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</si>
  <si>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</si>
  <si>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</si>
  <si>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</si>
  <si>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</si>
  <si>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</si>
  <si>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</si>
  <si>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</si>
  <si>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</si>
  <si>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</si>
  <si>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</si>
  <si>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</si>
  <si>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</si>
  <si>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</si>
  <si>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</si>
  <si>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</si>
  <si>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</si>
  <si>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</si>
  <si>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</si>
  <si>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</si>
  <si>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</si>
  <si>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</si>
  <si>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</si>
  <si>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</si>
  <si>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</si>
  <si>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</si>
  <si>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</si>
  <si>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</si>
  <si>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ADS&amp;AI Competencies</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</si>
  <si>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</si>
  <si>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</si>
  <si>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</si>
  <si>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</si>
  <si>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</si>
  <si>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</si>
  <si>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</si>
  <si>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</si>
  <si>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</si>
  <si>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 xml:space="preserve">
Student submits a complete learning log, work log and self-assessment rubric. The student exhibits professional behaviour during the datalab. The chosen Sci-Fi movie or (TV) series must receive approval from the mentor. Additionally, presentation slides should be uploaded through Brightspace Assignments, and the presentation itself should be no longer than 7 minutes. Finally, the student must complete the DataLab Preparation Quizzes available on Brightspace before the set deadline. </t>
  </si>
  <si>
    <t xml:space="preserve">Student submits  a complete learning log, work log and self-assessment rubric. The student exhibits professional behaviour during the datalab.  </t>
  </si>
  <si>
    <t>The student is able to calculate and interpret measures of association such as a correlation coefficient that addresses the use-case, documenting the process.</t>
  </si>
  <si>
    <t>The student is able to recognize the data science lifecyle as an iterative process and can clearly distinguish between phases of CRISP-DM, documenting the process.</t>
  </si>
  <si>
    <t xml:space="preserve">Both the raw data files and the processed data files before the visualizations are built must be provided. The document detailing the process is submitted. Student submits  a complete learning log, work log and self-assessment rubric. The student exhibits professional behaviour during the datalab.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</si>
</sst>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Aptos"/>
      <family val="2"/>
    </font>
    <font>
      <sz val="10"/>
      <color rgb="FF000000"/>
      <name val="Aptos"/>
      <family val="2"/>
    </font>
    <font>
      <sz val="18"/>
      <color theme="1"/>
      <name val="Aptos"/>
      <family val="2"/>
    </font>
    <font>
      <sz val="10"/>
      <name val="Aptos"/>
      <family val="2"/>
    </font>
    <font>
      <sz val="10"/>
      <color theme="0"/>
      <name val="Aptos"/>
      <family val="2"/>
    </font>
    <font>
      <b/>
      <sz val="10"/>
      <color theme="0"/>
      <name val="Aptos"/>
      <family val="2"/>
    </font>
    <font>
      <b/>
      <sz val="10"/>
      <color rgb="FFFFFFFF"/>
      <name val="Aptos"/>
      <family val="2"/>
    </font>
    <font>
      <b/>
      <sz val="14"/>
      <color theme="1"/>
      <name val="Aptos"/>
      <family val="2"/>
    </font>
    <font>
      <b/>
      <sz val="24"/>
      <color theme="1"/>
      <name val="Aptos"/>
      <family val="2"/>
    </font>
    <font>
      <sz val="14"/>
      <color theme="1"/>
      <name val="Aptos"/>
      <family val="2"/>
    </font>
    <font>
      <b/>
      <sz val="10"/>
      <color theme="1"/>
      <name val="Aptos"/>
      <family val="2"/>
    </font>
    <font>
      <sz val="14"/>
      <color rgb="FF000000"/>
      <name val="Aptos"/>
      <family val="2"/>
    </font>
    <font>
      <sz val="9"/>
      <color rgb="FF000000"/>
      <name val="Aptos"/>
      <family val="2"/>
    </font>
    <font>
      <i/>
      <sz val="10"/>
      <color theme="1"/>
      <name val="Aptos"/>
      <family val="2"/>
    </font>
    <font>
      <i/>
      <sz val="18"/>
      <color theme="1"/>
      <name val="Aptos"/>
      <family val="2"/>
    </font>
    <font>
      <sz val="12"/>
      <color theme="0"/>
      <name val="Aptos"/>
      <family val="2"/>
    </font>
    <font>
      <b/>
      <sz val="18"/>
      <color theme="1"/>
      <name val="Aptos"/>
      <family val="2"/>
    </font>
    <font>
      <sz val="18"/>
      <color rgb="FF000000"/>
      <name val="Aptos"/>
      <family val="2"/>
    </font>
    <font>
      <b/>
      <sz val="10"/>
      <name val="Aptos"/>
      <family val="2"/>
    </font>
    <font>
      <b/>
      <sz val="10"/>
      <color rgb="FF000000"/>
      <name val="Calibri"/>
      <family val="2"/>
    </font>
    <font>
      <sz val="20"/>
      <color theme="1"/>
      <name val="Aptos"/>
      <family val="2"/>
    </font>
    <font>
      <b/>
      <sz val="20"/>
      <color theme="1"/>
      <name val="Aptos"/>
      <family val="2"/>
    </font>
    <font>
      <i/>
      <sz val="12"/>
      <color theme="1"/>
      <name val="Aptos"/>
      <family val="2"/>
    </font>
    <font>
      <sz val="12"/>
      <color theme="1"/>
      <name val="Aptos"/>
      <family val="2"/>
    </font>
  </fonts>
  <fills count="46">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1CC"/>
        <bgColor rgb="FFFFE1CC"/>
      </patternFill>
    </fill>
    <fill>
      <patternFill patternType="solid">
        <fgColor rgb="FFBDBDBD"/>
        <bgColor rgb="FFBDBDBD"/>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E97132"/>
        <bgColor rgb="FF000000"/>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0D0D0"/>
        <bgColor rgb="FF000000"/>
      </patternFill>
    </fill>
    <fill>
      <patternFill patternType="solid">
        <fgColor rgb="FFD0D0D0"/>
        <bgColor rgb="FFD8D8D8"/>
      </patternFill>
    </fill>
    <fill>
      <patternFill patternType="solid">
        <fgColor rgb="FFD0D0D0"/>
        <bgColor rgb="FFD9D9D9"/>
      </patternFill>
    </fill>
    <fill>
      <patternFill patternType="solid">
        <fgColor rgb="FFD0D0D0"/>
        <bgColor indexed="64"/>
      </patternFill>
    </fill>
    <fill>
      <patternFill patternType="solid">
        <fgColor rgb="FFB7E2CD"/>
        <bgColor rgb="FFFFE1CC"/>
      </patternFill>
    </fill>
    <fill>
      <patternFill patternType="solid">
        <fgColor rgb="FFEA7131"/>
        <bgColor rgb="FFFFFFFF"/>
      </patternFill>
    </fill>
    <fill>
      <patternFill patternType="solid">
        <fgColor rgb="FFEA7131"/>
        <bgColor rgb="FFFBDAD7"/>
      </patternFill>
    </fill>
    <fill>
      <patternFill patternType="solid">
        <fgColor rgb="FFEA7131"/>
        <bgColor rgb="FFFFE1CC"/>
      </patternFill>
    </fill>
    <fill>
      <patternFill patternType="solid">
        <fgColor rgb="FFEA7131"/>
        <bgColor indexed="64"/>
      </patternFill>
    </fill>
    <fill>
      <patternFill patternType="solid">
        <fgColor rgb="FFFFF2CD"/>
        <bgColor rgb="FFFBDAD7"/>
      </patternFill>
    </fill>
    <fill>
      <patternFill patternType="solid">
        <fgColor rgb="FFFFE1CD"/>
        <bgColor rgb="FFFFE1CC"/>
      </patternFill>
    </fill>
    <fill>
      <patternFill patternType="solid">
        <fgColor rgb="FFF7C7AC"/>
        <bgColor rgb="FFFEF2CD"/>
      </patternFill>
    </fill>
    <fill>
      <patternFill patternType="solid">
        <fgColor rgb="FFFFE1CD"/>
        <bgColor rgb="FFD1F1DA"/>
      </patternFill>
    </fill>
    <fill>
      <patternFill patternType="solid">
        <fgColor rgb="FFF7C7AC"/>
        <bgColor rgb="FFDAF1F3"/>
      </patternFill>
    </fill>
    <fill>
      <patternFill patternType="solid">
        <fgColor rgb="FFFFE1CD"/>
        <bgColor rgb="FFD9E7FD"/>
      </patternFill>
    </fill>
  </fills>
  <borders count="43">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1"/>
      </right>
      <top/>
      <bottom/>
      <diagonal/>
    </border>
    <border>
      <left style="thin">
        <color theme="1"/>
      </left>
      <right/>
      <top/>
      <bottom/>
      <diagonal/>
    </border>
    <border>
      <left/>
      <right/>
      <top style="thin">
        <color theme="9" tint="0.39997558519241921"/>
      </top>
      <bottom style="thin">
        <color theme="9" tint="0.39997558519241921"/>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right>
      <top style="thin">
        <color theme="1"/>
      </top>
      <bottom/>
      <diagonal/>
    </border>
  </borders>
  <cellStyleXfs count="1">
    <xf numFmtId="0" fontId="0" fillId="0" borderId="0"/>
  </cellStyleXfs>
  <cellXfs count="223">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7" borderId="12" xfId="0" applyFont="1" applyFill="1" applyBorder="1" applyAlignment="1">
      <alignment horizontal="center" vertical="center"/>
    </xf>
    <xf numFmtId="0" fontId="10" fillId="17" borderId="13" xfId="0" applyFont="1" applyFill="1" applyBorder="1" applyAlignment="1">
      <alignment horizontal="left" vertical="center" wrapText="1"/>
    </xf>
    <xf numFmtId="0" fontId="4" fillId="17" borderId="14" xfId="0" applyFont="1" applyFill="1" applyBorder="1" applyAlignment="1">
      <alignment horizontal="center" vertical="center"/>
    </xf>
    <xf numFmtId="0" fontId="4" fillId="17" borderId="13" xfId="0" applyFont="1" applyFill="1" applyBorder="1" applyAlignment="1">
      <alignment horizontal="center" vertical="center"/>
    </xf>
    <xf numFmtId="0" fontId="5" fillId="0" borderId="15" xfId="0" applyFont="1" applyBorder="1"/>
    <xf numFmtId="0" fontId="4" fillId="18" borderId="12" xfId="0" applyFont="1" applyFill="1" applyBorder="1" applyAlignment="1">
      <alignment horizontal="center" vertical="center"/>
    </xf>
    <xf numFmtId="0" fontId="11" fillId="18" borderId="13" xfId="0" applyFont="1" applyFill="1" applyBorder="1" applyAlignment="1">
      <alignment horizontal="left" vertical="center" wrapText="1"/>
    </xf>
    <xf numFmtId="0" fontId="10" fillId="18" borderId="13" xfId="0" applyFont="1" applyFill="1" applyBorder="1" applyAlignment="1">
      <alignment horizontal="left" vertical="center" wrapText="1"/>
    </xf>
    <xf numFmtId="0" fontId="4" fillId="18" borderId="14" xfId="0" applyFont="1" applyFill="1" applyBorder="1" applyAlignment="1">
      <alignment horizontal="center" vertical="center"/>
    </xf>
    <xf numFmtId="0" fontId="4" fillId="18" borderId="13"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8" xfId="0" applyFont="1" applyFill="1" applyBorder="1" applyAlignment="1">
      <alignment horizontal="center" vertical="center"/>
    </xf>
    <xf numFmtId="0" fontId="4" fillId="6" borderId="1" xfId="0" applyFont="1" applyFill="1" applyBorder="1" applyAlignment="1">
      <alignment wrapText="1"/>
    </xf>
    <xf numFmtId="49" fontId="1" fillId="8" borderId="1" xfId="0" applyNumberFormat="1" applyFont="1" applyFill="1" applyBorder="1" applyAlignment="1">
      <alignment wrapText="1"/>
    </xf>
    <xf numFmtId="0" fontId="5" fillId="7" borderId="1" xfId="0" applyFont="1" applyFill="1" applyBorder="1" applyAlignment="1">
      <alignment horizontal="left" vertical="top" wrapText="1"/>
    </xf>
    <xf numFmtId="0" fontId="5" fillId="11" borderId="1" xfId="0" applyFont="1" applyFill="1" applyBorder="1" applyAlignment="1">
      <alignment horizontal="left"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4" borderId="1" xfId="0" applyFont="1" applyFill="1" applyBorder="1" applyAlignment="1">
      <alignment wrapText="1"/>
    </xf>
    <xf numFmtId="0" fontId="4" fillId="11" borderId="1" xfId="0" applyFont="1" applyFill="1" applyBorder="1" applyAlignment="1">
      <alignment wrapText="1"/>
    </xf>
    <xf numFmtId="0" fontId="5" fillId="7" borderId="1" xfId="0" applyFont="1" applyFill="1" applyBorder="1" applyAlignment="1">
      <alignment horizontal="left"/>
    </xf>
    <xf numFmtId="0" fontId="6" fillId="7" borderId="1" xfId="0" applyFont="1" applyFill="1" applyBorder="1"/>
    <xf numFmtId="0" fontId="5" fillId="7" borderId="1" xfId="0" applyFont="1" applyFill="1" applyBorder="1" applyAlignment="1">
      <alignment horizontal="left" wrapText="1"/>
    </xf>
    <xf numFmtId="0" fontId="8" fillId="5" borderId="1" xfId="0" applyFont="1" applyFill="1" applyBorder="1" applyAlignment="1">
      <alignment horizontal="center" vertical="top"/>
    </xf>
    <xf numFmtId="0" fontId="4" fillId="5" borderId="11" xfId="0" applyFont="1" applyFill="1" applyBorder="1" applyAlignment="1">
      <alignment vertical="top"/>
    </xf>
    <xf numFmtId="0" fontId="13" fillId="2" borderId="1" xfId="0" applyFont="1" applyFill="1" applyBorder="1"/>
    <xf numFmtId="0" fontId="14" fillId="0" borderId="0" xfId="0" applyFont="1"/>
    <xf numFmtId="0" fontId="13" fillId="3" borderId="1" xfId="0" applyFont="1" applyFill="1" applyBorder="1"/>
    <xf numFmtId="0" fontId="17" fillId="3" borderId="1" xfId="0" applyFont="1" applyFill="1" applyBorder="1"/>
    <xf numFmtId="0" fontId="17" fillId="0" borderId="0" xfId="0" applyFont="1"/>
    <xf numFmtId="0" fontId="20" fillId="3" borderId="1" xfId="0" applyFont="1" applyFill="1" applyBorder="1" applyAlignment="1">
      <alignment horizontal="center" vertical="center" textRotation="90"/>
    </xf>
    <xf numFmtId="49" fontId="19" fillId="5" borderId="1" xfId="0" applyNumberFormat="1" applyFont="1" applyFill="1" applyBorder="1" applyAlignment="1">
      <alignment horizontal="center"/>
    </xf>
    <xf numFmtId="49" fontId="19" fillId="5" borderId="1" xfId="0" applyNumberFormat="1" applyFont="1" applyFill="1" applyBorder="1"/>
    <xf numFmtId="49" fontId="19" fillId="5" borderId="1" xfId="0" applyNumberFormat="1" applyFont="1" applyFill="1" applyBorder="1" applyAlignment="1">
      <alignment vertical="top"/>
    </xf>
    <xf numFmtId="0" fontId="24" fillId="8"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3" fillId="3" borderId="1" xfId="0" applyFont="1" applyFill="1" applyBorder="1" applyAlignment="1">
      <alignment horizontal="left" vertical="top"/>
    </xf>
    <xf numFmtId="0" fontId="14" fillId="0" borderId="0" xfId="0" applyFont="1" applyAlignment="1">
      <alignment horizontal="left" vertical="top"/>
    </xf>
    <xf numFmtId="0" fontId="13" fillId="3" borderId="1" xfId="0" applyFont="1" applyFill="1" applyBorder="1" applyAlignment="1">
      <alignment horizontal="center" vertical="top"/>
    </xf>
    <xf numFmtId="0" fontId="14" fillId="0" borderId="0" xfId="0" applyFont="1" applyAlignment="1">
      <alignment horizontal="center" vertical="top"/>
    </xf>
    <xf numFmtId="0" fontId="13" fillId="3" borderId="0" xfId="0" applyFont="1" applyFill="1"/>
    <xf numFmtId="49" fontId="13" fillId="6" borderId="19" xfId="0" applyNumberFormat="1" applyFont="1" applyFill="1" applyBorder="1" applyAlignment="1">
      <alignment horizontal="center" vertical="center"/>
    </xf>
    <xf numFmtId="49" fontId="26" fillId="6" borderId="19" xfId="0" applyNumberFormat="1" applyFont="1" applyFill="1" applyBorder="1" applyAlignment="1">
      <alignment horizontal="center" vertical="center"/>
    </xf>
    <xf numFmtId="49" fontId="18" fillId="4" borderId="1" xfId="0" applyNumberFormat="1" applyFont="1" applyFill="1" applyBorder="1" applyAlignment="1">
      <alignment horizontal="center"/>
    </xf>
    <xf numFmtId="0" fontId="19" fillId="5"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5" borderId="1" xfId="0" applyFont="1" applyFill="1" applyBorder="1" applyAlignment="1">
      <alignment vertical="center"/>
    </xf>
    <xf numFmtId="0" fontId="22" fillId="7" borderId="25" xfId="0" applyFont="1" applyFill="1" applyBorder="1" applyAlignment="1">
      <alignment horizontal="center" vertical="center"/>
    </xf>
    <xf numFmtId="0" fontId="24" fillId="3" borderId="25" xfId="0" applyFont="1" applyFill="1" applyBorder="1" applyAlignment="1">
      <alignment horizontal="center" vertical="center" wrapText="1"/>
    </xf>
    <xf numFmtId="0" fontId="24" fillId="10" borderId="27"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2" fillId="7" borderId="26" xfId="0" applyFont="1" applyFill="1" applyBorder="1" applyAlignment="1">
      <alignment horizontal="center" vertical="center"/>
    </xf>
    <xf numFmtId="0" fontId="22" fillId="7" borderId="27" xfId="0" applyFont="1" applyFill="1" applyBorder="1" applyAlignment="1">
      <alignment horizontal="center" vertical="center"/>
    </xf>
    <xf numFmtId="0" fontId="24" fillId="10" borderId="26" xfId="0" applyFont="1" applyFill="1" applyBorder="1" applyAlignment="1">
      <alignment horizontal="center" vertical="center" wrapText="1"/>
    </xf>
    <xf numFmtId="0" fontId="24" fillId="10" borderId="24" xfId="0" applyFont="1" applyFill="1" applyBorder="1" applyAlignment="1">
      <alignment horizontal="center" vertical="center" wrapText="1"/>
    </xf>
    <xf numFmtId="0" fontId="22" fillId="7"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3" borderId="1" xfId="0" applyFont="1" applyFill="1" applyBorder="1" applyAlignment="1">
      <alignment horizontal="center" vertical="center"/>
    </xf>
    <xf numFmtId="0" fontId="16" fillId="19" borderId="1" xfId="0" applyFont="1" applyFill="1" applyBorder="1"/>
    <xf numFmtId="0" fontId="19" fillId="20" borderId="0" xfId="0" applyFont="1" applyFill="1" applyAlignment="1">
      <alignment vertical="top"/>
    </xf>
    <xf numFmtId="0" fontId="19" fillId="20" borderId="0" xfId="0" applyFont="1" applyFill="1" applyAlignment="1">
      <alignment horizontal="center" vertical="top"/>
    </xf>
    <xf numFmtId="0" fontId="24" fillId="20" borderId="0" xfId="0" applyFont="1" applyFill="1" applyAlignment="1">
      <alignment horizontal="center" vertical="center" wrapText="1"/>
    </xf>
    <xf numFmtId="0" fontId="19" fillId="5" borderId="0" xfId="0" applyFont="1" applyFill="1" applyAlignment="1">
      <alignment vertical="top"/>
    </xf>
    <xf numFmtId="0" fontId="14" fillId="21" borderId="0" xfId="0" applyFont="1" applyFill="1"/>
    <xf numFmtId="0" fontId="19" fillId="5" borderId="0" xfId="0" applyFont="1" applyFill="1" applyAlignment="1">
      <alignment horizontal="right" vertical="top"/>
    </xf>
    <xf numFmtId="0" fontId="23" fillId="22" borderId="0" xfId="0" applyFont="1" applyFill="1" applyAlignment="1">
      <alignment vertical="center" wrapText="1"/>
    </xf>
    <xf numFmtId="0" fontId="25" fillId="23" borderId="0" xfId="0" applyFont="1" applyFill="1" applyAlignment="1">
      <alignment horizontal="left" vertical="center" wrapText="1"/>
    </xf>
    <xf numFmtId="0" fontId="16" fillId="22" borderId="0" xfId="0" applyFont="1" applyFill="1" applyAlignment="1">
      <alignment horizontal="center" vertical="center"/>
    </xf>
    <xf numFmtId="0" fontId="23" fillId="24" borderId="0" xfId="0" applyFont="1" applyFill="1" applyAlignment="1">
      <alignment vertical="center" wrapText="1"/>
    </xf>
    <xf numFmtId="0" fontId="16" fillId="24" borderId="0" xfId="0" applyFont="1" applyFill="1" applyAlignment="1">
      <alignment horizontal="center" vertical="center"/>
    </xf>
    <xf numFmtId="0" fontId="23" fillId="25" borderId="0" xfId="0" applyFont="1" applyFill="1" applyAlignment="1">
      <alignment vertical="center" wrapText="1"/>
    </xf>
    <xf numFmtId="0" fontId="25" fillId="26" borderId="0" xfId="0" applyFont="1" applyFill="1" applyAlignment="1">
      <alignment horizontal="left" vertical="center" wrapText="1"/>
    </xf>
    <xf numFmtId="0" fontId="16" fillId="25" borderId="0" xfId="0" applyFont="1" applyFill="1" applyAlignment="1">
      <alignment horizontal="center" vertical="center"/>
    </xf>
    <xf numFmtId="0" fontId="23" fillId="27" borderId="0" xfId="0" applyFont="1" applyFill="1" applyAlignment="1">
      <alignment vertical="center" wrapText="1"/>
    </xf>
    <xf numFmtId="0" fontId="25" fillId="28" borderId="0" xfId="0" applyFont="1" applyFill="1" applyAlignment="1">
      <alignment horizontal="left" vertical="center" wrapText="1"/>
    </xf>
    <xf numFmtId="0" fontId="16" fillId="27" borderId="0" xfId="0" applyFont="1" applyFill="1" applyAlignment="1">
      <alignment horizontal="center" vertical="center"/>
    </xf>
    <xf numFmtId="0" fontId="23" fillId="29" borderId="0" xfId="0" applyFont="1" applyFill="1" applyAlignment="1">
      <alignment vertical="center" wrapText="1"/>
    </xf>
    <xf numFmtId="0" fontId="16" fillId="29" borderId="0" xfId="0" applyFont="1" applyFill="1" applyAlignment="1">
      <alignment horizontal="center" vertical="center"/>
    </xf>
    <xf numFmtId="0" fontId="24" fillId="20" borderId="0" xfId="0" applyFont="1" applyFill="1" applyAlignment="1">
      <alignment horizontal="left" vertical="top" wrapText="1"/>
    </xf>
    <xf numFmtId="0" fontId="23" fillId="30" borderId="0" xfId="0" applyFont="1" applyFill="1" applyAlignment="1">
      <alignment vertical="center" wrapText="1"/>
    </xf>
    <xf numFmtId="0" fontId="16" fillId="30" borderId="0" xfId="0" applyFont="1" applyFill="1" applyAlignment="1">
      <alignment horizontal="center" vertical="center"/>
    </xf>
    <xf numFmtId="0" fontId="24" fillId="20" borderId="0" xfId="0" applyFont="1" applyFill="1" applyAlignment="1">
      <alignment horizontal="center" vertical="top" wrapText="1"/>
    </xf>
    <xf numFmtId="0" fontId="16" fillId="20" borderId="0" xfId="0" applyFont="1" applyFill="1"/>
    <xf numFmtId="0" fontId="14" fillId="20" borderId="0" xfId="0" applyFont="1" applyFill="1"/>
    <xf numFmtId="0" fontId="19" fillId="5" borderId="0" xfId="0" applyFont="1" applyFill="1"/>
    <xf numFmtId="0" fontId="19" fillId="5" borderId="0" xfId="0" applyFont="1" applyFill="1" applyAlignment="1">
      <alignment wrapText="1"/>
    </xf>
    <xf numFmtId="0" fontId="31" fillId="0" borderId="0" xfId="0" applyFont="1" applyAlignment="1">
      <alignment horizontal="left"/>
    </xf>
    <xf numFmtId="0" fontId="16" fillId="0" borderId="0" xfId="0" applyFont="1" applyAlignment="1">
      <alignment wrapText="1"/>
    </xf>
    <xf numFmtId="0" fontId="31" fillId="8" borderId="0" xfId="0" applyFont="1" applyFill="1" applyAlignment="1">
      <alignment horizontal="left"/>
    </xf>
    <xf numFmtId="0" fontId="16" fillId="8" borderId="0" xfId="0" applyFont="1" applyFill="1" applyAlignment="1">
      <alignment wrapText="1"/>
    </xf>
    <xf numFmtId="0" fontId="14" fillId="0" borderId="19" xfId="0" applyFont="1" applyBorder="1"/>
    <xf numFmtId="0" fontId="14" fillId="0" borderId="29" xfId="0" applyFont="1" applyBorder="1"/>
    <xf numFmtId="0" fontId="13" fillId="20" borderId="0" xfId="0" applyFont="1" applyFill="1"/>
    <xf numFmtId="0" fontId="16" fillId="20" borderId="0" xfId="0" applyFont="1" applyFill="1" applyAlignment="1">
      <alignment horizontal="left" vertical="top"/>
    </xf>
    <xf numFmtId="0" fontId="13" fillId="20" borderId="0" xfId="0" applyFont="1" applyFill="1" applyAlignment="1">
      <alignment vertical="top"/>
    </xf>
    <xf numFmtId="0" fontId="19" fillId="20" borderId="0" xfId="0" applyFont="1" applyFill="1"/>
    <xf numFmtId="0" fontId="32" fillId="31" borderId="19" xfId="0" applyFont="1" applyFill="1" applyBorder="1" applyAlignment="1">
      <alignment horizontal="center" vertical="center" wrapText="1"/>
    </xf>
    <xf numFmtId="0" fontId="23" fillId="33" borderId="38" xfId="0" applyFont="1" applyFill="1" applyBorder="1" applyAlignment="1">
      <alignment horizontal="center" vertical="center" wrapText="1"/>
    </xf>
    <xf numFmtId="0" fontId="23" fillId="33" borderId="36" xfId="0" applyFont="1" applyFill="1" applyBorder="1" applyAlignment="1">
      <alignment horizontal="center" vertical="center" wrapText="1"/>
    </xf>
    <xf numFmtId="0" fontId="23" fillId="33" borderId="25"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3" borderId="19" xfId="0" applyFont="1" applyFill="1" applyBorder="1" applyAlignment="1">
      <alignment horizontal="center" vertical="center" wrapText="1"/>
    </xf>
    <xf numFmtId="0" fontId="22" fillId="7" borderId="19" xfId="0" applyFont="1" applyFill="1" applyBorder="1" applyAlignment="1">
      <alignment horizontal="center" vertical="center"/>
    </xf>
    <xf numFmtId="0" fontId="24" fillId="10" borderId="19" xfId="0" applyFont="1" applyFill="1" applyBorder="1" applyAlignment="1">
      <alignment horizontal="center" vertical="center"/>
    </xf>
    <xf numFmtId="0" fontId="24" fillId="3" borderId="19" xfId="0" applyFont="1" applyFill="1" applyBorder="1" applyAlignment="1">
      <alignment horizontal="center" vertical="center"/>
    </xf>
    <xf numFmtId="0" fontId="22" fillId="7" borderId="25" xfId="0" applyFont="1" applyFill="1" applyBorder="1" applyAlignment="1">
      <alignment vertical="center"/>
    </xf>
    <xf numFmtId="0" fontId="24" fillId="3" borderId="27" xfId="0" applyFont="1" applyFill="1" applyBorder="1" applyAlignment="1">
      <alignment horizontal="center" vertical="center"/>
    </xf>
    <xf numFmtId="0" fontId="24" fillId="3" borderId="25" xfId="0" applyFont="1" applyFill="1" applyBorder="1" applyAlignment="1">
      <alignment vertical="center"/>
    </xf>
    <xf numFmtId="0" fontId="24" fillId="10" borderId="19" xfId="0" applyFont="1" applyFill="1" applyBorder="1" applyAlignment="1">
      <alignment horizontal="center" vertical="center" wrapText="1"/>
    </xf>
    <xf numFmtId="0" fontId="22" fillId="7" borderId="19" xfId="0" applyFont="1" applyFill="1" applyBorder="1" applyAlignment="1">
      <alignment vertical="center"/>
    </xf>
    <xf numFmtId="0" fontId="24" fillId="10" borderId="19" xfId="0" applyFont="1" applyFill="1" applyBorder="1" applyAlignment="1">
      <alignment vertical="center" wrapText="1"/>
    </xf>
    <xf numFmtId="0" fontId="24" fillId="3" borderId="19" xfId="0" applyFont="1" applyFill="1" applyBorder="1" applyAlignment="1">
      <alignment vertical="center" wrapText="1"/>
    </xf>
    <xf numFmtId="0" fontId="36" fillId="37"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19" xfId="0" applyFont="1" applyFill="1" applyBorder="1" applyAlignment="1">
      <alignment horizontal="center" vertical="center" wrapText="1"/>
    </xf>
    <xf numFmtId="0" fontId="14" fillId="40" borderId="29" xfId="0" applyFont="1" applyFill="1" applyBorder="1" applyAlignment="1">
      <alignment horizontal="left" vertical="center" wrapText="1"/>
    </xf>
    <xf numFmtId="0" fontId="14" fillId="41" borderId="29" xfId="0" applyFont="1" applyFill="1" applyBorder="1" applyAlignment="1">
      <alignment horizontal="left" vertical="center" wrapText="1"/>
    </xf>
    <xf numFmtId="0" fontId="13" fillId="42" borderId="29" xfId="0" applyFont="1" applyFill="1" applyBorder="1" applyAlignment="1">
      <alignment horizontal="left" vertical="center" wrapText="1"/>
    </xf>
    <xf numFmtId="0" fontId="13" fillId="43" borderId="29" xfId="0" applyFont="1" applyFill="1" applyBorder="1" applyAlignment="1">
      <alignment horizontal="left" vertical="center" wrapText="1"/>
    </xf>
    <xf numFmtId="0" fontId="13" fillId="44" borderId="29" xfId="0" applyFont="1" applyFill="1" applyBorder="1" applyAlignment="1">
      <alignment horizontal="left" vertical="center" wrapText="1"/>
    </xf>
    <xf numFmtId="0" fontId="13" fillId="45" borderId="30" xfId="0" applyFont="1" applyFill="1" applyBorder="1" applyAlignment="1">
      <alignment horizontal="left" vertical="center" wrapText="1"/>
    </xf>
    <xf numFmtId="0" fontId="23" fillId="33" borderId="37" xfId="0" applyFont="1" applyFill="1" applyBorder="1" applyAlignment="1">
      <alignment horizontal="center" vertical="center" wrapText="1"/>
    </xf>
    <xf numFmtId="0" fontId="36" fillId="37" borderId="28" xfId="0" applyFont="1" applyFill="1" applyBorder="1" applyAlignment="1">
      <alignment horizontal="center" vertical="center" wrapText="1"/>
    </xf>
    <xf numFmtId="0" fontId="14" fillId="9" borderId="13" xfId="0" applyFont="1" applyFill="1" applyBorder="1" applyAlignment="1">
      <alignment vertical="center" wrapText="1"/>
    </xf>
    <xf numFmtId="0" fontId="13" fillId="44" borderId="41" xfId="0" applyFont="1" applyFill="1" applyBorder="1" applyAlignment="1">
      <alignment horizontal="left" vertical="center" wrapText="1"/>
    </xf>
    <xf numFmtId="0" fontId="23" fillId="33" borderId="42" xfId="0" applyFont="1" applyFill="1" applyBorder="1" applyAlignment="1">
      <alignment horizontal="center" vertical="center" wrapText="1"/>
    </xf>
    <xf numFmtId="0" fontId="25" fillId="28" borderId="0" xfId="0" applyFont="1" applyFill="1" applyAlignment="1">
      <alignment horizontal="left" vertical="center" wrapText="1"/>
    </xf>
    <xf numFmtId="0" fontId="25" fillId="26" borderId="0" xfId="0" applyFont="1" applyFill="1" applyAlignment="1">
      <alignment horizontal="left" vertical="center" wrapText="1"/>
    </xf>
    <xf numFmtId="0" fontId="23" fillId="33" borderId="1" xfId="0" applyFont="1" applyFill="1" applyBorder="1" applyAlignment="1">
      <alignment horizontal="left" vertical="top" wrapText="1"/>
    </xf>
    <xf numFmtId="0" fontId="13" fillId="7" borderId="40"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35" fillId="36" borderId="31" xfId="0" applyFont="1" applyFill="1" applyBorder="1" applyAlignment="1">
      <alignment horizontal="center" vertical="center" wrapText="1"/>
    </xf>
    <xf numFmtId="0" fontId="35" fillId="36" borderId="19" xfId="0" applyFont="1" applyFill="1" applyBorder="1" applyAlignment="1">
      <alignment horizontal="center" vertical="center" wrapText="1"/>
    </xf>
    <xf numFmtId="0" fontId="36" fillId="38" borderId="13" xfId="0" applyFont="1" applyFill="1" applyBorder="1" applyAlignment="1">
      <alignment horizontal="center" vertical="center" wrapText="1"/>
    </xf>
    <xf numFmtId="0" fontId="25" fillId="23" borderId="0" xfId="0" applyFont="1" applyFill="1" applyAlignment="1">
      <alignment horizontal="left" vertical="center" wrapText="1"/>
    </xf>
    <xf numFmtId="0" fontId="19" fillId="5" borderId="0" xfId="0" applyFont="1" applyFill="1" applyAlignment="1">
      <alignment vertical="top"/>
    </xf>
    <xf numFmtId="0" fontId="23" fillId="33" borderId="19" xfId="0" applyFont="1" applyFill="1" applyBorder="1" applyAlignment="1">
      <alignment horizontal="center" vertical="top" wrapText="1"/>
    </xf>
    <xf numFmtId="0" fontId="23" fillId="32" borderId="20" xfId="0" applyFont="1" applyFill="1" applyBorder="1" applyAlignment="1">
      <alignment horizontal="left" vertical="center" wrapText="1"/>
    </xf>
    <xf numFmtId="0" fontId="23" fillId="32" borderId="1" xfId="0" applyFont="1" applyFill="1" applyBorder="1" applyAlignment="1">
      <alignment horizontal="left" vertical="center" wrapText="1"/>
    </xf>
    <xf numFmtId="0" fontId="23" fillId="33" borderId="28" xfId="0" applyFont="1" applyFill="1" applyBorder="1" applyAlignment="1">
      <alignment horizontal="center" vertical="top" wrapText="1"/>
    </xf>
    <xf numFmtId="0" fontId="23" fillId="33" borderId="31" xfId="0" applyFont="1" applyFill="1" applyBorder="1" applyAlignment="1">
      <alignment horizontal="center" vertical="top" wrapText="1"/>
    </xf>
    <xf numFmtId="0" fontId="23" fillId="33" borderId="36" xfId="0" applyFont="1" applyFill="1" applyBorder="1" applyAlignment="1">
      <alignment horizontal="center" vertical="center" wrapText="1"/>
    </xf>
    <xf numFmtId="0" fontId="23" fillId="33" borderId="37"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29" fillId="3" borderId="26" xfId="0" applyFont="1" applyFill="1" applyBorder="1" applyAlignment="1">
      <alignment horizontal="center" vertical="center"/>
    </xf>
    <xf numFmtId="0" fontId="29" fillId="3" borderId="24" xfId="0" applyFont="1" applyFill="1" applyBorder="1" applyAlignment="1">
      <alignment horizontal="center" vertical="center"/>
    </xf>
    <xf numFmtId="0" fontId="29" fillId="3" borderId="27" xfId="0" applyFont="1" applyFill="1" applyBorder="1" applyAlignment="1">
      <alignment horizontal="center" vertical="center"/>
    </xf>
    <xf numFmtId="0" fontId="15" fillId="3" borderId="1" xfId="0" applyFont="1" applyFill="1" applyBorder="1" applyAlignment="1">
      <alignment horizontal="center" vertical="center"/>
    </xf>
    <xf numFmtId="49" fontId="19" fillId="5" borderId="1" xfId="0" applyNumberFormat="1" applyFont="1" applyFill="1" applyBorder="1" applyAlignment="1">
      <alignment horizontal="center"/>
    </xf>
    <xf numFmtId="0" fontId="35" fillId="36" borderId="28"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32" xfId="0" applyFont="1" applyFill="1" applyBorder="1" applyAlignment="1">
      <alignment horizontal="center" vertical="center" wrapText="1"/>
    </xf>
    <xf numFmtId="0" fontId="36" fillId="38" borderId="39" xfId="0" applyFont="1" applyFill="1" applyBorder="1" applyAlignment="1">
      <alignment horizontal="center" vertical="center" wrapText="1"/>
    </xf>
    <xf numFmtId="0" fontId="18" fillId="4" borderId="1" xfId="0" applyFont="1" applyFill="1" applyBorder="1" applyAlignment="1">
      <alignment horizontal="right"/>
    </xf>
    <xf numFmtId="0" fontId="16" fillId="0" borderId="1" xfId="0" applyFont="1" applyBorder="1"/>
    <xf numFmtId="0" fontId="22" fillId="0" borderId="22" xfId="0" applyFont="1" applyBorder="1" applyAlignment="1">
      <alignment horizontal="center" vertical="center"/>
    </xf>
    <xf numFmtId="0" fontId="14" fillId="0" borderId="22" xfId="0" applyFont="1" applyBorder="1"/>
    <xf numFmtId="0" fontId="19" fillId="5" borderId="1"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25" xfId="0" applyFont="1" applyFill="1" applyBorder="1" applyAlignment="1">
      <alignment horizontal="center" vertical="center"/>
    </xf>
    <xf numFmtId="0" fontId="21" fillId="0" borderId="23" xfId="0" applyFont="1" applyBorder="1" applyAlignment="1">
      <alignment horizontal="center" vertical="center"/>
    </xf>
    <xf numFmtId="0" fontId="14" fillId="0" borderId="23" xfId="0" applyFont="1" applyBorder="1"/>
    <xf numFmtId="0" fontId="19" fillId="5" borderId="1" xfId="0" applyFont="1" applyFill="1" applyBorder="1" applyAlignment="1">
      <alignment horizontal="right" vertical="center"/>
    </xf>
    <xf numFmtId="0" fontId="16" fillId="0" borderId="1" xfId="0" applyFont="1" applyBorder="1" applyAlignment="1">
      <alignment horizontal="right" vertical="center"/>
    </xf>
    <xf numFmtId="49" fontId="27" fillId="0" borderId="20"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21" xfId="0" applyNumberFormat="1" applyFont="1" applyBorder="1" applyAlignment="1">
      <alignment horizontal="center" vertical="center"/>
    </xf>
    <xf numFmtId="0" fontId="14" fillId="0" borderId="0" xfId="0" applyFont="1" applyAlignment="1">
      <alignment wrapText="1"/>
    </xf>
    <xf numFmtId="0" fontId="14" fillId="0" borderId="0" xfId="0" applyFont="1" applyAlignment="1">
      <alignment horizontal="left" wrapText="1"/>
    </xf>
    <xf numFmtId="0" fontId="14" fillId="8" borderId="0" xfId="0" applyFont="1" applyFill="1" applyAlignment="1">
      <alignment wrapText="1"/>
    </xf>
    <xf numFmtId="0" fontId="14" fillId="8" borderId="0" xfId="0" applyFont="1" applyFill="1" applyAlignment="1">
      <alignment horizontal="left" wrapText="1"/>
    </xf>
    <xf numFmtId="0" fontId="23" fillId="32" borderId="1" xfId="0" applyFont="1" applyFill="1" applyBorder="1" applyAlignment="1">
      <alignment horizontal="left" vertical="top" wrapText="1"/>
    </xf>
    <xf numFmtId="0" fontId="16" fillId="34" borderId="1" xfId="0" applyFont="1" applyFill="1" applyBorder="1"/>
    <xf numFmtId="0" fontId="13" fillId="7"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9" fillId="5" borderId="0" xfId="0" applyFont="1" applyFill="1" applyAlignment="1">
      <alignment wrapText="1"/>
    </xf>
    <xf numFmtId="0" fontId="30" fillId="20" borderId="0" xfId="0" applyFont="1" applyFill="1"/>
    <xf numFmtId="0" fontId="23" fillId="33" borderId="1" xfId="0" applyFont="1" applyFill="1" applyBorder="1" applyAlignment="1">
      <alignment horizontal="left" vertical="center" wrapText="1"/>
    </xf>
    <xf numFmtId="0" fontId="34" fillId="0" borderId="19" xfId="0" applyFont="1" applyBorder="1" applyAlignment="1">
      <alignment horizontal="center" vertical="center" wrapText="1"/>
    </xf>
    <xf numFmtId="0" fontId="34" fillId="39"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0" xfId="0" applyFont="1" applyFill="1" applyAlignment="1">
      <alignment horizontal="center" vertical="center" wrapText="1"/>
    </xf>
    <xf numFmtId="0" fontId="33" fillId="35" borderId="1" xfId="0" applyFont="1" applyFill="1" applyBorder="1" applyAlignment="1">
      <alignment horizontal="center" vertical="center" wrapText="1"/>
    </xf>
    <xf numFmtId="0" fontId="35" fillId="36" borderId="32"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 xfId="0" applyFont="1" applyFill="1" applyBorder="1" applyAlignment="1">
      <alignment horizontal="center" vertical="center" wrapText="1"/>
    </xf>
    <xf numFmtId="49" fontId="1" fillId="8" borderId="1" xfId="0" applyNumberFormat="1" applyFont="1" applyFill="1" applyBorder="1" applyAlignment="1">
      <alignment wrapText="1"/>
    </xf>
    <xf numFmtId="0" fontId="2" fillId="0" borderId="1" xfId="0" applyFont="1" applyBorder="1"/>
    <xf numFmtId="49" fontId="1" fillId="15" borderId="1" xfId="0" applyNumberFormat="1" applyFont="1" applyFill="1" applyBorder="1" applyAlignment="1">
      <alignment wrapText="1"/>
    </xf>
    <xf numFmtId="0" fontId="3" fillId="8" borderId="1" xfId="0" applyFont="1" applyFill="1" applyBorder="1" applyAlignment="1">
      <alignment vertical="top" wrapText="1"/>
    </xf>
    <xf numFmtId="0" fontId="7" fillId="16" borderId="2" xfId="0" applyFont="1" applyFill="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8" fillId="5" borderId="5" xfId="0" applyFont="1" applyFill="1" applyBorder="1" applyAlignment="1">
      <alignment horizontal="left" vertical="top"/>
    </xf>
    <xf numFmtId="0" fontId="8" fillId="5" borderId="10" xfId="0" applyFont="1" applyFill="1" applyBorder="1" applyAlignment="1">
      <alignment horizontal="center" vertical="top"/>
    </xf>
    <xf numFmtId="0" fontId="8" fillId="5" borderId="1" xfId="0" applyFont="1" applyFill="1" applyBorder="1" applyAlignment="1">
      <alignment horizontal="center" vertical="top"/>
    </xf>
  </cellXfs>
  <cellStyles count="1">
    <cellStyle name="Normal" xfId="0" builtinId="0"/>
  </cellStyles>
  <dxfs count="42">
    <dxf>
      <font>
        <color theme="1"/>
      </font>
    </dxf>
    <dxf>
      <fill>
        <patternFill>
          <bgColor rgb="FFFF0000"/>
        </patternFill>
      </fill>
    </dxf>
    <dxf>
      <font>
        <color rgb="FF006100"/>
      </font>
      <fill>
        <patternFill>
          <bgColor rgb="FFC6EFCE"/>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AD9D6"/>
          <bgColor rgb="FFFAD9D6"/>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AD9D6"/>
          <bgColor rgb="FFFAD9D6"/>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s>
  <tableStyles count="0" defaultTableStyle="TableStyleMedium2" defaultPivotStyle="PivotStyleLight16"/>
  <colors>
    <mruColors>
      <color rgb="FFFFE1CD"/>
      <color rgb="FFF7C7AC"/>
      <color rgb="FFFFF2CD"/>
      <color rgb="FFEA7131"/>
      <color rgb="FFB7E2CD"/>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19"/>
  <sheetViews>
    <sheetView showGridLines="0" tabSelected="1" zoomScale="70" zoomScaleNormal="70" workbookViewId="0">
      <pane ySplit="7" topLeftCell="A31" activePane="bottomLeft" state="frozen"/>
      <selection pane="bottomLeft" activeCell="D35" sqref="D35:E35"/>
    </sheetView>
  </sheetViews>
  <sheetFormatPr defaultColWidth="12.42578125" defaultRowHeight="15" customHeight="1" x14ac:dyDescent="0.25"/>
  <cols>
    <col min="1" max="2" width="9.140625" style="45" customWidth="1"/>
    <col min="3" max="3" width="17.42578125" style="45" customWidth="1"/>
    <col min="4" max="4" width="27" style="45" customWidth="1"/>
    <col min="5" max="5" width="22.7109375" style="45" customWidth="1"/>
    <col min="6" max="6" width="37.85546875" style="45" customWidth="1"/>
    <col min="7" max="7" width="29.28515625" style="45" customWidth="1"/>
    <col min="8" max="8" width="29.7109375" style="45" customWidth="1"/>
    <col min="9" max="9" width="33.140625" style="45" customWidth="1"/>
    <col min="10" max="11" width="36.7109375" style="45" customWidth="1"/>
    <col min="12" max="12" width="17.140625" style="45" customWidth="1"/>
    <col min="13" max="13" width="6.7109375" style="45" customWidth="1"/>
    <col min="14" max="14" width="17.140625" style="45" customWidth="1"/>
    <col min="15" max="15" width="6.7109375" style="45" customWidth="1"/>
    <col min="16" max="25" width="14.42578125" style="45" customWidth="1"/>
    <col min="26" max="16384" width="12.42578125" style="45"/>
  </cols>
  <sheetData>
    <row r="1" spans="1:25" ht="20.100000000000001" customHeight="1" x14ac:dyDescent="0.25">
      <c r="A1" s="80"/>
      <c r="B1" s="80"/>
      <c r="C1" s="80"/>
      <c r="D1" s="80"/>
      <c r="E1" s="80"/>
      <c r="F1" s="80"/>
      <c r="G1" s="80"/>
      <c r="H1" s="80"/>
      <c r="I1" s="80"/>
      <c r="J1" s="80"/>
      <c r="K1" s="80"/>
      <c r="L1" s="80"/>
      <c r="M1" s="80"/>
      <c r="N1" s="80"/>
      <c r="O1" s="80"/>
    </row>
    <row r="2" spans="1:25" ht="20.100000000000001" customHeight="1" x14ac:dyDescent="0.25">
      <c r="A2" s="80"/>
      <c r="B2" s="47"/>
      <c r="C2" s="177"/>
      <c r="D2" s="178"/>
      <c r="E2" s="62" t="s">
        <v>0</v>
      </c>
      <c r="F2" s="181" t="s">
        <v>1</v>
      </c>
      <c r="G2" s="181"/>
      <c r="H2" s="181"/>
      <c r="I2" s="181"/>
      <c r="J2" s="181"/>
      <c r="K2" s="181"/>
      <c r="L2" s="66" t="s">
        <v>2</v>
      </c>
      <c r="M2" s="66"/>
      <c r="N2" s="63" t="s">
        <v>3</v>
      </c>
      <c r="O2" s="80"/>
      <c r="P2" s="48"/>
      <c r="Q2" s="48"/>
      <c r="R2" s="48"/>
      <c r="S2" s="48"/>
      <c r="T2" s="48"/>
      <c r="U2" s="48"/>
      <c r="V2" s="48"/>
      <c r="W2" s="48"/>
      <c r="X2" s="48"/>
      <c r="Y2" s="48"/>
    </row>
    <row r="3" spans="1:25" ht="20.100000000000001" customHeight="1" x14ac:dyDescent="0.25">
      <c r="A3" s="80"/>
      <c r="B3" s="49"/>
      <c r="C3" s="186" t="s">
        <v>4</v>
      </c>
      <c r="D3" s="187"/>
      <c r="E3" s="61" t="s">
        <v>5</v>
      </c>
      <c r="F3" s="188" t="s">
        <v>6</v>
      </c>
      <c r="G3" s="189"/>
      <c r="H3" s="189"/>
      <c r="I3" s="189"/>
      <c r="J3" s="189"/>
      <c r="K3" s="190"/>
      <c r="L3" s="184">
        <f>L41/10</f>
        <v>1.2</v>
      </c>
      <c r="M3" s="179"/>
      <c r="N3" s="167" t="str">
        <f>IF(L3&gt;=5.5,"PASS",IF(L3&gt;0,"FAIL","M/O"))</f>
        <v>FAIL</v>
      </c>
      <c r="O3" s="80"/>
    </row>
    <row r="4" spans="1:25" ht="20.100000000000001" customHeight="1" x14ac:dyDescent="0.25">
      <c r="A4" s="80"/>
      <c r="B4" s="49"/>
      <c r="C4" s="186" t="s">
        <v>7</v>
      </c>
      <c r="D4" s="187"/>
      <c r="E4" s="61" t="s">
        <v>8</v>
      </c>
      <c r="F4" s="188"/>
      <c r="G4" s="189"/>
      <c r="H4" s="189"/>
      <c r="I4" s="189"/>
      <c r="J4" s="189"/>
      <c r="K4" s="190"/>
      <c r="L4" s="185"/>
      <c r="M4" s="180"/>
      <c r="N4" s="168"/>
      <c r="O4" s="80"/>
    </row>
    <row r="5" spans="1:25" ht="20.100000000000001" customHeight="1" x14ac:dyDescent="0.25">
      <c r="A5" s="80"/>
      <c r="B5" s="49"/>
      <c r="C5" s="186" t="s">
        <v>9</v>
      </c>
      <c r="D5" s="187"/>
      <c r="E5" s="60" t="s">
        <v>10</v>
      </c>
      <c r="F5" s="188"/>
      <c r="G5" s="189"/>
      <c r="H5" s="189"/>
      <c r="I5" s="189"/>
      <c r="J5" s="189"/>
      <c r="K5" s="190"/>
      <c r="L5" s="185"/>
      <c r="M5" s="180"/>
      <c r="N5" s="168"/>
      <c r="O5" s="80"/>
    </row>
    <row r="6" spans="1:25" ht="20.100000000000001" customHeight="1" x14ac:dyDescent="0.25">
      <c r="A6" s="80"/>
      <c r="B6" s="49"/>
      <c r="C6" s="186" t="s">
        <v>11</v>
      </c>
      <c r="D6" s="187"/>
      <c r="E6" s="60" t="s">
        <v>12</v>
      </c>
      <c r="F6" s="188"/>
      <c r="G6" s="189"/>
      <c r="H6" s="189"/>
      <c r="I6" s="189"/>
      <c r="J6" s="189"/>
      <c r="K6" s="190"/>
      <c r="L6" s="185"/>
      <c r="M6" s="180"/>
      <c r="N6" s="168"/>
      <c r="O6" s="80"/>
    </row>
    <row r="7" spans="1:25" ht="20.100000000000001" customHeight="1" x14ac:dyDescent="0.25">
      <c r="A7" s="80"/>
      <c r="B7" s="49"/>
      <c r="C7" s="186" t="s">
        <v>13</v>
      </c>
      <c r="D7" s="187"/>
      <c r="E7" s="60" t="s">
        <v>14</v>
      </c>
      <c r="F7" s="188"/>
      <c r="G7" s="189"/>
      <c r="H7" s="189"/>
      <c r="I7" s="189"/>
      <c r="J7" s="189"/>
      <c r="K7" s="190"/>
      <c r="L7" s="185"/>
      <c r="M7" s="180"/>
      <c r="N7" s="169"/>
      <c r="O7" s="80"/>
    </row>
    <row r="8" spans="1:25" ht="20.100000000000001" customHeight="1" x14ac:dyDescent="0.25">
      <c r="A8" s="80"/>
      <c r="B8" s="46"/>
      <c r="C8" s="46"/>
      <c r="D8" s="46"/>
      <c r="E8" s="46"/>
      <c r="F8" s="46"/>
      <c r="G8" s="46"/>
      <c r="H8" s="46"/>
      <c r="I8" s="46"/>
      <c r="J8" s="46"/>
      <c r="K8" s="46"/>
      <c r="L8" s="46"/>
      <c r="M8" s="46"/>
      <c r="N8" s="46"/>
      <c r="O8" s="80"/>
    </row>
    <row r="9" spans="1:25" ht="15.75" customHeight="1" x14ac:dyDescent="0.25">
      <c r="A9" s="80"/>
      <c r="B9" s="80"/>
      <c r="C9" s="80"/>
      <c r="D9" s="80"/>
      <c r="E9" s="80"/>
      <c r="F9" s="80"/>
      <c r="G9" s="80"/>
      <c r="H9" s="80"/>
      <c r="I9" s="80"/>
      <c r="J9" s="80"/>
      <c r="K9" s="80"/>
      <c r="L9" s="80"/>
      <c r="M9" s="80"/>
      <c r="N9" s="80"/>
      <c r="O9" s="80"/>
    </row>
    <row r="10" spans="1:25" ht="24.95" customHeight="1" x14ac:dyDescent="0.25">
      <c r="A10" s="80"/>
      <c r="B10" s="46"/>
      <c r="C10" s="170" t="s">
        <v>15</v>
      </c>
      <c r="D10" s="170"/>
      <c r="E10" s="170"/>
      <c r="F10" s="170"/>
      <c r="G10" s="170"/>
      <c r="H10" s="170"/>
      <c r="I10" s="170"/>
      <c r="J10" s="170"/>
      <c r="K10" s="170"/>
      <c r="L10" s="170"/>
      <c r="M10" s="170"/>
      <c r="N10" s="46"/>
      <c r="O10" s="80"/>
    </row>
    <row r="11" spans="1:25" ht="15.75" customHeight="1" x14ac:dyDescent="0.25">
      <c r="A11" s="80"/>
      <c r="B11" s="46"/>
      <c r="C11" s="50"/>
      <c r="D11" s="51" t="s">
        <v>16</v>
      </c>
      <c r="E11" s="52"/>
      <c r="F11" s="50" t="s">
        <v>17</v>
      </c>
      <c r="G11" s="171" t="s">
        <v>18</v>
      </c>
      <c r="H11" s="171"/>
      <c r="I11" s="171"/>
      <c r="J11" s="171"/>
      <c r="K11" s="171"/>
      <c r="L11" s="50" t="s">
        <v>19</v>
      </c>
      <c r="M11" s="50" t="s">
        <v>20</v>
      </c>
      <c r="N11" s="50" t="s">
        <v>21</v>
      </c>
      <c r="O11" s="80"/>
    </row>
    <row r="12" spans="1:25" ht="15.75" customHeight="1" x14ac:dyDescent="0.25">
      <c r="A12" s="80"/>
      <c r="B12" s="46"/>
      <c r="C12" s="50"/>
      <c r="D12" s="51"/>
      <c r="E12" s="52"/>
      <c r="F12" s="50"/>
      <c r="G12" s="50"/>
      <c r="H12" s="50"/>
      <c r="I12" s="50"/>
      <c r="J12" s="50"/>
      <c r="K12" s="50"/>
      <c r="L12" s="50"/>
      <c r="M12" s="50"/>
      <c r="N12" s="50"/>
      <c r="O12" s="80"/>
    </row>
    <row r="13" spans="1:25" ht="48" customHeight="1" x14ac:dyDescent="0.25">
      <c r="A13" s="80"/>
      <c r="B13" s="46"/>
      <c r="C13" s="118" t="s">
        <v>22</v>
      </c>
      <c r="D13" s="159" t="s">
        <v>23</v>
      </c>
      <c r="E13" s="160"/>
      <c r="F13" s="160"/>
      <c r="G13" s="160"/>
      <c r="H13" s="160"/>
      <c r="I13" s="160"/>
      <c r="J13" s="160"/>
      <c r="K13" s="160"/>
      <c r="L13" s="53"/>
      <c r="M13" s="53"/>
      <c r="N13" s="54"/>
      <c r="O13" s="80"/>
    </row>
    <row r="14" spans="1:25" ht="20.100000000000001" customHeight="1" x14ac:dyDescent="0.25">
      <c r="A14" s="80"/>
      <c r="B14" s="46"/>
      <c r="C14" s="118"/>
      <c r="D14" s="161"/>
      <c r="E14" s="162"/>
      <c r="F14" s="119" t="s">
        <v>24</v>
      </c>
      <c r="G14" s="163" t="s">
        <v>25</v>
      </c>
      <c r="H14" s="164"/>
      <c r="I14" s="164"/>
      <c r="J14" s="164"/>
      <c r="K14" s="164"/>
      <c r="L14" s="122"/>
      <c r="M14" s="122"/>
      <c r="N14" s="123"/>
      <c r="O14" s="80"/>
    </row>
    <row r="15" spans="1:25" ht="141.75" customHeight="1" x14ac:dyDescent="0.25">
      <c r="A15" s="80"/>
      <c r="B15" s="46"/>
      <c r="C15" s="113"/>
      <c r="D15" s="151" t="s">
        <v>26</v>
      </c>
      <c r="E15" s="152"/>
      <c r="F15" s="137" t="s">
        <v>27</v>
      </c>
      <c r="G15" s="165" t="s">
        <v>28</v>
      </c>
      <c r="H15" s="166"/>
      <c r="I15" s="166"/>
      <c r="J15" s="166"/>
      <c r="K15" s="173"/>
      <c r="L15" s="74">
        <f>IF(F16="Yes",SUM(G16:K16)*2,0)</f>
        <v>12</v>
      </c>
      <c r="M15" s="182" t="s">
        <v>29</v>
      </c>
      <c r="N15" s="128">
        <v>20</v>
      </c>
      <c r="O15" s="80"/>
    </row>
    <row r="16" spans="1:25" ht="24.95" customHeight="1" x14ac:dyDescent="0.25">
      <c r="A16" s="80"/>
      <c r="B16" s="46"/>
      <c r="C16" s="112"/>
      <c r="D16" s="172" t="s">
        <v>30</v>
      </c>
      <c r="E16" s="153"/>
      <c r="F16" s="134" t="s">
        <v>31</v>
      </c>
      <c r="G16" s="174">
        <v>6</v>
      </c>
      <c r="H16" s="175"/>
      <c r="I16" s="175"/>
      <c r="J16" s="175"/>
      <c r="K16" s="176"/>
      <c r="L16" s="127"/>
      <c r="M16" s="183"/>
      <c r="N16" s="129"/>
      <c r="O16" s="80"/>
      <c r="P16" s="45">
        <f>SUM(G16:K16)</f>
        <v>6</v>
      </c>
    </row>
    <row r="17" spans="1:25" ht="48" customHeight="1" x14ac:dyDescent="0.25">
      <c r="A17" s="80"/>
      <c r="B17" s="46"/>
      <c r="C17" s="118" t="s">
        <v>22</v>
      </c>
      <c r="D17" s="159" t="s">
        <v>23</v>
      </c>
      <c r="E17" s="160"/>
      <c r="F17" s="160"/>
      <c r="G17" s="160"/>
      <c r="H17" s="160"/>
      <c r="I17" s="160"/>
      <c r="J17" s="160"/>
      <c r="K17" s="160"/>
      <c r="L17" s="77"/>
      <c r="M17" s="78"/>
      <c r="N17" s="79"/>
      <c r="O17" s="80"/>
    </row>
    <row r="18" spans="1:25" ht="20.100000000000001" customHeight="1" x14ac:dyDescent="0.25">
      <c r="A18" s="80"/>
      <c r="B18" s="46"/>
      <c r="C18" s="118"/>
      <c r="D18" s="161"/>
      <c r="E18" s="162"/>
      <c r="F18" s="119" t="s">
        <v>24</v>
      </c>
      <c r="G18" s="163" t="s">
        <v>25</v>
      </c>
      <c r="H18" s="164"/>
      <c r="I18" s="164"/>
      <c r="J18" s="164"/>
      <c r="K18" s="164"/>
      <c r="L18" s="124"/>
      <c r="M18" s="125"/>
      <c r="N18" s="126"/>
      <c r="O18" s="80"/>
    </row>
    <row r="19" spans="1:25" ht="141.75" customHeight="1" x14ac:dyDescent="0.25">
      <c r="A19" s="80"/>
      <c r="B19" s="46"/>
      <c r="C19" s="113"/>
      <c r="D19" s="151" t="s">
        <v>32</v>
      </c>
      <c r="E19" s="152"/>
      <c r="F19" s="137" t="s">
        <v>33</v>
      </c>
      <c r="G19" s="165" t="s">
        <v>34</v>
      </c>
      <c r="H19" s="166"/>
      <c r="I19" s="166"/>
      <c r="J19" s="166"/>
      <c r="K19" s="166"/>
      <c r="L19" s="74">
        <f>IF(F20="Yes",SUM(G20:K20)*2,0)</f>
        <v>0</v>
      </c>
      <c r="M19" s="125"/>
      <c r="N19" s="126">
        <v>20</v>
      </c>
      <c r="O19" s="80"/>
    </row>
    <row r="20" spans="1:25" ht="24.95" customHeight="1" x14ac:dyDescent="0.25">
      <c r="A20" s="80"/>
      <c r="B20" s="46"/>
      <c r="C20" s="112"/>
      <c r="D20" s="153" t="s">
        <v>30</v>
      </c>
      <c r="E20" s="154"/>
      <c r="F20" s="134" t="s">
        <v>31</v>
      </c>
      <c r="G20" s="174">
        <v>0</v>
      </c>
      <c r="H20" s="175"/>
      <c r="I20" s="175"/>
      <c r="J20" s="175"/>
      <c r="K20" s="176"/>
      <c r="L20" s="77"/>
      <c r="M20" s="78"/>
      <c r="N20" s="79"/>
      <c r="O20" s="80"/>
      <c r="Q20"/>
      <c r="R20"/>
      <c r="S20"/>
      <c r="T20"/>
      <c r="U20"/>
      <c r="V20"/>
      <c r="W20"/>
      <c r="X20"/>
      <c r="Y20"/>
    </row>
    <row r="21" spans="1:25" ht="48" customHeight="1" x14ac:dyDescent="0.25">
      <c r="A21" s="80"/>
      <c r="B21" s="46"/>
      <c r="C21" s="118" t="s">
        <v>35</v>
      </c>
      <c r="D21" s="150" t="s">
        <v>36</v>
      </c>
      <c r="E21" s="150"/>
      <c r="F21" s="150"/>
      <c r="G21" s="150"/>
      <c r="H21" s="150"/>
      <c r="I21" s="150"/>
      <c r="J21" s="150"/>
      <c r="K21" s="150"/>
      <c r="L21" s="124"/>
      <c r="M21" s="125"/>
      <c r="N21" s="126"/>
      <c r="O21" s="80"/>
      <c r="Q21"/>
      <c r="R21"/>
      <c r="S21"/>
      <c r="T21"/>
      <c r="U21"/>
      <c r="V21"/>
      <c r="W21"/>
      <c r="X21"/>
      <c r="Y21"/>
    </row>
    <row r="22" spans="1:25" ht="24.95" customHeight="1" x14ac:dyDescent="0.25">
      <c r="A22" s="80"/>
      <c r="B22" s="46"/>
      <c r="C22" s="118"/>
      <c r="D22" s="158"/>
      <c r="E22" s="158"/>
      <c r="F22" s="143" t="s">
        <v>24</v>
      </c>
      <c r="G22" s="208" t="s">
        <v>37</v>
      </c>
      <c r="H22" s="208"/>
      <c r="I22" s="147" t="s">
        <v>38</v>
      </c>
      <c r="J22" s="121" t="s">
        <v>39</v>
      </c>
      <c r="K22" s="120" t="s">
        <v>40</v>
      </c>
      <c r="L22" s="124"/>
      <c r="M22" s="125"/>
      <c r="N22" s="126"/>
      <c r="O22" s="80"/>
      <c r="Q22"/>
      <c r="R22"/>
      <c r="S22"/>
      <c r="T22"/>
      <c r="U22"/>
      <c r="V22"/>
      <c r="W22"/>
      <c r="X22"/>
      <c r="Y22"/>
    </row>
    <row r="23" spans="1:25" ht="141.75" customHeight="1" x14ac:dyDescent="0.25">
      <c r="A23" s="80"/>
      <c r="B23" s="46"/>
      <c r="C23" s="112"/>
      <c r="D23" s="151" t="s">
        <v>41</v>
      </c>
      <c r="E23" s="152"/>
      <c r="F23" s="137" t="s">
        <v>227</v>
      </c>
      <c r="G23" s="209" t="s">
        <v>42</v>
      </c>
      <c r="H23" s="210"/>
      <c r="I23" s="145" t="s">
        <v>43</v>
      </c>
      <c r="J23" s="146" t="s">
        <v>44</v>
      </c>
      <c r="K23" s="142" t="s">
        <v>45</v>
      </c>
      <c r="L23" s="124">
        <f>IF(F24="Yes",SUM(G24:K24),0)</f>
        <v>0</v>
      </c>
      <c r="M23" s="125" t="s">
        <v>29</v>
      </c>
      <c r="N23" s="126">
        <v>10</v>
      </c>
      <c r="O23" s="80"/>
      <c r="Q23"/>
      <c r="R23"/>
      <c r="S23"/>
      <c r="T23"/>
      <c r="U23"/>
      <c r="V23"/>
      <c r="W23"/>
      <c r="X23"/>
      <c r="Y23"/>
    </row>
    <row r="24" spans="1:25" ht="24.95" customHeight="1" x14ac:dyDescent="0.25">
      <c r="A24" s="80"/>
      <c r="B24" s="46"/>
      <c r="C24" s="112"/>
      <c r="D24" s="153" t="s">
        <v>30</v>
      </c>
      <c r="E24" s="154"/>
      <c r="F24" s="144" t="s">
        <v>31</v>
      </c>
      <c r="G24" s="155">
        <v>0</v>
      </c>
      <c r="H24" s="155"/>
      <c r="I24" s="136">
        <v>0</v>
      </c>
      <c r="J24" s="136">
        <v>0</v>
      </c>
      <c r="K24" s="135">
        <v>0</v>
      </c>
      <c r="L24" s="124"/>
      <c r="M24" s="125"/>
      <c r="N24" s="126"/>
      <c r="O24" s="80"/>
      <c r="Q24"/>
      <c r="R24"/>
      <c r="S24"/>
      <c r="T24"/>
      <c r="U24"/>
      <c r="V24"/>
      <c r="W24"/>
      <c r="X24"/>
      <c r="Y24"/>
    </row>
    <row r="25" spans="1:25" ht="46.5" customHeight="1" x14ac:dyDescent="0.25">
      <c r="A25" s="80"/>
      <c r="B25" s="46"/>
      <c r="C25" s="118" t="s">
        <v>46</v>
      </c>
      <c r="D25" s="195" t="s">
        <v>47</v>
      </c>
      <c r="E25" s="196"/>
      <c r="F25" s="196"/>
      <c r="G25" s="196"/>
      <c r="H25" s="196"/>
      <c r="I25" s="196"/>
      <c r="J25" s="196"/>
      <c r="K25" s="196"/>
      <c r="L25" s="67"/>
      <c r="M25" s="69"/>
      <c r="N25" s="68"/>
      <c r="O25" s="80"/>
      <c r="Q25"/>
      <c r="R25"/>
      <c r="S25"/>
      <c r="T25"/>
      <c r="U25"/>
      <c r="V25"/>
      <c r="W25"/>
      <c r="X25"/>
      <c r="Y25"/>
    </row>
    <row r="26" spans="1:25" ht="20.100000000000001" customHeight="1" x14ac:dyDescent="0.25">
      <c r="A26" s="80"/>
      <c r="B26" s="46"/>
      <c r="C26" s="118"/>
      <c r="D26" s="158"/>
      <c r="E26" s="158"/>
      <c r="F26" s="121" t="s">
        <v>24</v>
      </c>
      <c r="G26" s="121" t="s">
        <v>48</v>
      </c>
      <c r="H26" s="121" t="s">
        <v>38</v>
      </c>
      <c r="I26" s="121" t="s">
        <v>39</v>
      </c>
      <c r="J26" s="121" t="s">
        <v>40</v>
      </c>
      <c r="K26" s="121" t="s">
        <v>49</v>
      </c>
      <c r="L26" s="73"/>
      <c r="M26" s="76"/>
      <c r="N26" s="71"/>
      <c r="O26" s="80"/>
      <c r="Q26"/>
      <c r="R26"/>
      <c r="S26"/>
      <c r="T26"/>
      <c r="U26"/>
      <c r="V26"/>
      <c r="W26"/>
      <c r="X26"/>
      <c r="Y26"/>
    </row>
    <row r="27" spans="1:25" ht="133.5" customHeight="1" x14ac:dyDescent="0.25">
      <c r="A27" s="80"/>
      <c r="B27" s="46"/>
      <c r="C27" s="112"/>
      <c r="D27" s="151" t="s">
        <v>50</v>
      </c>
      <c r="E27" s="152"/>
      <c r="F27" s="137" t="s">
        <v>51</v>
      </c>
      <c r="G27" s="138" t="s">
        <v>52</v>
      </c>
      <c r="H27" s="139" t="s">
        <v>53</v>
      </c>
      <c r="I27" s="140" t="s">
        <v>54</v>
      </c>
      <c r="J27" s="141" t="s">
        <v>55</v>
      </c>
      <c r="K27" s="142" t="s">
        <v>56</v>
      </c>
      <c r="L27" s="124">
        <f>IF(F28="Yes",SUM(G28:K28),0)</f>
        <v>0</v>
      </c>
      <c r="M27" s="130" t="s">
        <v>29</v>
      </c>
      <c r="N27" s="123">
        <v>10</v>
      </c>
      <c r="O27" s="80"/>
      <c r="Q27"/>
      <c r="R27"/>
      <c r="S27"/>
      <c r="T27"/>
      <c r="U27"/>
      <c r="V27"/>
      <c r="W27"/>
      <c r="X27"/>
      <c r="Y27"/>
    </row>
    <row r="28" spans="1:25" ht="24.95" customHeight="1" x14ac:dyDescent="0.25">
      <c r="A28" s="80"/>
      <c r="B28" s="46"/>
      <c r="C28" s="112"/>
      <c r="D28" s="207" t="s">
        <v>30</v>
      </c>
      <c r="E28" s="153"/>
      <c r="F28" s="134" t="s">
        <v>31</v>
      </c>
      <c r="G28" s="136">
        <v>0</v>
      </c>
      <c r="H28" s="136">
        <v>0</v>
      </c>
      <c r="I28" s="136">
        <v>0</v>
      </c>
      <c r="J28" s="136">
        <v>0</v>
      </c>
      <c r="K28" s="135">
        <v>0</v>
      </c>
      <c r="L28" s="131"/>
      <c r="M28" s="132"/>
      <c r="N28" s="133"/>
      <c r="O28" s="80"/>
      <c r="Q28"/>
      <c r="R28"/>
      <c r="S28"/>
      <c r="T28"/>
      <c r="U28"/>
      <c r="V28"/>
      <c r="W28"/>
      <c r="X28"/>
      <c r="Y28"/>
    </row>
    <row r="29" spans="1:25" ht="48" customHeight="1" x14ac:dyDescent="0.25">
      <c r="A29" s="80"/>
      <c r="B29" s="46"/>
      <c r="C29" s="118" t="s">
        <v>57</v>
      </c>
      <c r="D29" s="160" t="s">
        <v>58</v>
      </c>
      <c r="E29" s="196"/>
      <c r="F29" s="196"/>
      <c r="G29" s="196"/>
      <c r="H29" s="196"/>
      <c r="I29" s="196"/>
      <c r="J29" s="196"/>
      <c r="K29" s="196"/>
      <c r="L29" s="74"/>
      <c r="M29" s="69"/>
      <c r="N29" s="72"/>
      <c r="O29" s="80"/>
      <c r="Q29"/>
      <c r="R29"/>
      <c r="S29"/>
      <c r="T29"/>
      <c r="U29"/>
      <c r="V29"/>
      <c r="W29"/>
      <c r="X29"/>
      <c r="Y29"/>
    </row>
    <row r="30" spans="1:25" ht="20.100000000000001" customHeight="1" x14ac:dyDescent="0.25">
      <c r="A30" s="80"/>
      <c r="B30" s="46"/>
      <c r="C30" s="118"/>
      <c r="D30" s="158"/>
      <c r="E30" s="158"/>
      <c r="F30" s="121" t="s">
        <v>24</v>
      </c>
      <c r="G30" s="121" t="s">
        <v>59</v>
      </c>
      <c r="H30" s="121" t="s">
        <v>60</v>
      </c>
      <c r="I30" s="121" t="s">
        <v>61</v>
      </c>
      <c r="J30" s="121" t="s">
        <v>40</v>
      </c>
      <c r="K30" s="121" t="s">
        <v>49</v>
      </c>
      <c r="L30" s="73"/>
      <c r="M30" s="76"/>
      <c r="N30" s="71"/>
      <c r="O30" s="80"/>
      <c r="Q30"/>
      <c r="R30"/>
      <c r="S30"/>
      <c r="T30"/>
      <c r="U30"/>
      <c r="V30"/>
      <c r="W30"/>
      <c r="X30"/>
      <c r="Y30"/>
    </row>
    <row r="31" spans="1:25" ht="131.25" customHeight="1" x14ac:dyDescent="0.25">
      <c r="A31" s="80"/>
      <c r="B31" s="46"/>
      <c r="C31" s="112"/>
      <c r="D31" s="197" t="s">
        <v>62</v>
      </c>
      <c r="E31" s="198"/>
      <c r="F31" s="137" t="s">
        <v>226</v>
      </c>
      <c r="G31" s="138" t="s">
        <v>63</v>
      </c>
      <c r="H31" s="139" t="s">
        <v>64</v>
      </c>
      <c r="I31" s="140" t="s">
        <v>65</v>
      </c>
      <c r="J31" s="141" t="s">
        <v>66</v>
      </c>
      <c r="K31" s="142" t="s">
        <v>67</v>
      </c>
      <c r="L31" s="124">
        <f>IF(F32="Yes",SUM(G32:K32),0)</f>
        <v>0</v>
      </c>
      <c r="M31" s="130" t="s">
        <v>29</v>
      </c>
      <c r="N31" s="123">
        <v>15</v>
      </c>
      <c r="O31" s="80"/>
      <c r="Q31"/>
      <c r="R31"/>
      <c r="S31"/>
      <c r="T31"/>
      <c r="U31"/>
      <c r="V31"/>
      <c r="W31"/>
      <c r="X31"/>
      <c r="Y31"/>
    </row>
    <row r="32" spans="1:25" ht="24.95" customHeight="1" x14ac:dyDescent="0.25">
      <c r="A32" s="80"/>
      <c r="B32" s="46"/>
      <c r="C32" s="112"/>
      <c r="D32" s="153" t="s">
        <v>30</v>
      </c>
      <c r="E32" s="154"/>
      <c r="F32" s="134" t="s">
        <v>31</v>
      </c>
      <c r="G32" s="136">
        <v>0</v>
      </c>
      <c r="H32" s="136">
        <v>0</v>
      </c>
      <c r="I32" s="136">
        <v>0</v>
      </c>
      <c r="J32" s="136">
        <v>0</v>
      </c>
      <c r="K32" s="135">
        <v>0</v>
      </c>
      <c r="L32" s="124"/>
      <c r="M32" s="130"/>
      <c r="N32" s="123"/>
      <c r="O32" s="80"/>
      <c r="Q32"/>
      <c r="R32"/>
      <c r="S32"/>
      <c r="T32"/>
      <c r="U32"/>
      <c r="V32"/>
      <c r="W32"/>
      <c r="X32"/>
      <c r="Y32"/>
    </row>
    <row r="33" spans="1:25" ht="48" customHeight="1" x14ac:dyDescent="0.25">
      <c r="A33" s="80"/>
      <c r="B33" s="46"/>
      <c r="C33" s="118" t="s">
        <v>68</v>
      </c>
      <c r="D33" s="201" t="s">
        <v>69</v>
      </c>
      <c r="E33" s="196"/>
      <c r="F33" s="196"/>
      <c r="G33" s="196"/>
      <c r="H33" s="196"/>
      <c r="I33" s="196"/>
      <c r="J33" s="196"/>
      <c r="K33" s="196"/>
      <c r="L33" s="74"/>
      <c r="M33" s="69"/>
      <c r="N33" s="72"/>
      <c r="O33" s="80"/>
      <c r="Q33"/>
      <c r="R33"/>
      <c r="S33"/>
      <c r="T33"/>
      <c r="U33"/>
      <c r="V33"/>
      <c r="W33"/>
      <c r="X33"/>
      <c r="Y33"/>
    </row>
    <row r="34" spans="1:25" ht="20.100000000000001" customHeight="1" x14ac:dyDescent="0.25">
      <c r="A34" s="80"/>
      <c r="B34" s="46"/>
      <c r="C34" s="118"/>
      <c r="D34" s="158"/>
      <c r="E34" s="158"/>
      <c r="F34" s="121" t="s">
        <v>24</v>
      </c>
      <c r="G34" s="121" t="s">
        <v>59</v>
      </c>
      <c r="H34" s="121" t="s">
        <v>60</v>
      </c>
      <c r="I34" s="121" t="s">
        <v>70</v>
      </c>
      <c r="J34" s="121" t="s">
        <v>71</v>
      </c>
      <c r="K34" s="121" t="s">
        <v>72</v>
      </c>
      <c r="L34" s="67"/>
      <c r="M34" s="69"/>
      <c r="N34" s="68"/>
      <c r="O34" s="80"/>
      <c r="Q34"/>
      <c r="R34"/>
      <c r="S34"/>
      <c r="T34"/>
      <c r="U34"/>
      <c r="V34"/>
      <c r="W34"/>
      <c r="X34"/>
      <c r="Y34"/>
    </row>
    <row r="35" spans="1:25" ht="162.75" customHeight="1" x14ac:dyDescent="0.25">
      <c r="A35" s="80"/>
      <c r="B35" s="55"/>
      <c r="C35" s="112"/>
      <c r="D35" s="197" t="s">
        <v>73</v>
      </c>
      <c r="E35" s="198"/>
      <c r="F35" s="137" t="s">
        <v>230</v>
      </c>
      <c r="G35" s="138" t="s">
        <v>74</v>
      </c>
      <c r="H35" s="139" t="s">
        <v>75</v>
      </c>
      <c r="I35" s="140" t="s">
        <v>228</v>
      </c>
      <c r="J35" s="141" t="s">
        <v>76</v>
      </c>
      <c r="K35" s="142" t="s">
        <v>229</v>
      </c>
      <c r="L35" s="67">
        <f>IF(F36="Yes",SUM(G36:K36),0)</f>
        <v>0</v>
      </c>
      <c r="M35" s="75" t="s">
        <v>29</v>
      </c>
      <c r="N35" s="68">
        <v>15</v>
      </c>
      <c r="O35" s="80"/>
      <c r="P35" s="56"/>
      <c r="Q35"/>
      <c r="R35"/>
      <c r="S35"/>
      <c r="T35"/>
      <c r="U35"/>
      <c r="V35"/>
      <c r="W35"/>
      <c r="X35"/>
      <c r="Y35"/>
    </row>
    <row r="36" spans="1:25" ht="24.95" customHeight="1" x14ac:dyDescent="0.25">
      <c r="A36" s="80"/>
      <c r="B36" s="55"/>
      <c r="C36" s="112"/>
      <c r="D36" s="153" t="s">
        <v>30</v>
      </c>
      <c r="E36" s="154"/>
      <c r="F36" s="134" t="s">
        <v>31</v>
      </c>
      <c r="G36" s="136">
        <v>0</v>
      </c>
      <c r="H36" s="136">
        <v>0</v>
      </c>
      <c r="I36" s="136">
        <v>0</v>
      </c>
      <c r="J36" s="136">
        <v>0</v>
      </c>
      <c r="K36" s="135">
        <v>0</v>
      </c>
      <c r="L36" s="67"/>
      <c r="M36" s="69"/>
      <c r="N36" s="68"/>
      <c r="O36" s="80"/>
      <c r="P36" s="56"/>
      <c r="Q36"/>
      <c r="R36"/>
      <c r="S36"/>
      <c r="T36"/>
      <c r="U36"/>
      <c r="V36"/>
      <c r="W36"/>
      <c r="X36"/>
      <c r="Y36"/>
    </row>
    <row r="37" spans="1:25" ht="48" customHeight="1" x14ac:dyDescent="0.25">
      <c r="A37" s="80"/>
      <c r="B37" s="55"/>
      <c r="C37" s="118" t="s">
        <v>77</v>
      </c>
      <c r="D37" s="201" t="s">
        <v>78</v>
      </c>
      <c r="E37" s="196"/>
      <c r="F37" s="196"/>
      <c r="G37" s="196"/>
      <c r="H37" s="196"/>
      <c r="I37" s="196"/>
      <c r="J37" s="196"/>
      <c r="K37" s="196"/>
      <c r="L37" s="67"/>
      <c r="M37" s="69"/>
      <c r="N37" s="68"/>
      <c r="O37" s="80"/>
      <c r="P37" s="56"/>
      <c r="Q37"/>
      <c r="R37"/>
      <c r="S37"/>
      <c r="T37"/>
      <c r="U37"/>
      <c r="V37"/>
      <c r="W37"/>
      <c r="X37"/>
      <c r="Y37"/>
    </row>
    <row r="38" spans="1:25" ht="24.95" customHeight="1" x14ac:dyDescent="0.25">
      <c r="A38" s="80"/>
      <c r="B38" s="55"/>
      <c r="C38" s="118"/>
      <c r="D38" s="158"/>
      <c r="E38" s="158"/>
      <c r="F38" s="121" t="s">
        <v>24</v>
      </c>
      <c r="G38" s="121" t="s">
        <v>48</v>
      </c>
      <c r="H38" s="121" t="s">
        <v>38</v>
      </c>
      <c r="I38" s="121" t="s">
        <v>39</v>
      </c>
      <c r="J38" s="121" t="s">
        <v>40</v>
      </c>
      <c r="K38" s="121" t="s">
        <v>49</v>
      </c>
      <c r="L38" s="67"/>
      <c r="M38" s="69"/>
      <c r="N38" s="68"/>
      <c r="O38" s="80"/>
      <c r="P38" s="56"/>
      <c r="Q38"/>
      <c r="R38"/>
      <c r="S38"/>
      <c r="T38"/>
      <c r="U38"/>
      <c r="V38"/>
      <c r="W38"/>
      <c r="X38"/>
      <c r="Y38"/>
    </row>
    <row r="39" spans="1:25" ht="132.75" customHeight="1" x14ac:dyDescent="0.25">
      <c r="A39" s="80"/>
      <c r="B39" s="57"/>
      <c r="C39" s="112"/>
      <c r="D39" s="197" t="s">
        <v>79</v>
      </c>
      <c r="E39" s="197"/>
      <c r="F39" s="137" t="s">
        <v>80</v>
      </c>
      <c r="G39" s="138" t="s">
        <v>81</v>
      </c>
      <c r="H39" s="139" t="s">
        <v>82</v>
      </c>
      <c r="I39" s="140" t="s">
        <v>83</v>
      </c>
      <c r="J39" s="141" t="s">
        <v>84</v>
      </c>
      <c r="K39" s="142" t="s">
        <v>85</v>
      </c>
      <c r="L39" s="67">
        <f>IF(F40="Yes",SUM(G40:K40),0)</f>
        <v>0</v>
      </c>
      <c r="M39" s="70" t="s">
        <v>29</v>
      </c>
      <c r="N39" s="68">
        <v>10</v>
      </c>
      <c r="O39" s="80"/>
      <c r="P39" s="58"/>
      <c r="Q39"/>
      <c r="R39"/>
      <c r="S39"/>
      <c r="T39"/>
      <c r="U39"/>
      <c r="V39"/>
      <c r="W39"/>
      <c r="X39"/>
      <c r="Y39"/>
    </row>
    <row r="40" spans="1:25" ht="24.95" customHeight="1" x14ac:dyDescent="0.25">
      <c r="A40" s="80"/>
      <c r="B40" s="57"/>
      <c r="C40" s="112"/>
      <c r="D40" s="153" t="s">
        <v>30</v>
      </c>
      <c r="E40" s="154"/>
      <c r="F40" s="134" t="s">
        <v>31</v>
      </c>
      <c r="G40" s="136">
        <v>0</v>
      </c>
      <c r="H40" s="136">
        <v>0</v>
      </c>
      <c r="I40" s="136">
        <v>0</v>
      </c>
      <c r="J40" s="136">
        <v>0</v>
      </c>
      <c r="K40" s="135">
        <v>0</v>
      </c>
      <c r="L40" s="67"/>
      <c r="M40" s="70"/>
      <c r="N40" s="68"/>
      <c r="O40" s="80"/>
      <c r="P40" s="58"/>
      <c r="Q40"/>
      <c r="R40"/>
      <c r="S40"/>
      <c r="T40"/>
      <c r="U40"/>
      <c r="V40"/>
      <c r="W40"/>
      <c r="X40"/>
      <c r="Y40"/>
    </row>
    <row r="41" spans="1:25" ht="24.95" customHeight="1" x14ac:dyDescent="0.25">
      <c r="A41" s="80"/>
      <c r="B41" s="59"/>
      <c r="D41" s="64"/>
      <c r="E41" s="64"/>
      <c r="F41" s="65"/>
      <c r="G41" s="65"/>
      <c r="H41" s="65"/>
      <c r="I41" s="65"/>
      <c r="J41" s="65"/>
      <c r="K41" s="202" t="s">
        <v>86</v>
      </c>
      <c r="L41" s="203">
        <f>SUM(L15:L40)</f>
        <v>12</v>
      </c>
      <c r="M41" s="204" t="s">
        <v>29</v>
      </c>
      <c r="N41" s="206">
        <f>SUM(N15:N40)</f>
        <v>100</v>
      </c>
      <c r="O41" s="80"/>
      <c r="Q41"/>
      <c r="R41"/>
      <c r="S41"/>
      <c r="T41"/>
      <c r="U41"/>
      <c r="V41"/>
      <c r="W41"/>
      <c r="X41"/>
      <c r="Y41"/>
    </row>
    <row r="42" spans="1:25" ht="24.95" customHeight="1" x14ac:dyDescent="0.25">
      <c r="A42" s="80"/>
      <c r="B42" s="59"/>
      <c r="D42" s="64"/>
      <c r="E42" s="64"/>
      <c r="F42" s="65"/>
      <c r="G42" s="65"/>
      <c r="H42" s="65"/>
      <c r="I42" s="65"/>
      <c r="J42" s="65"/>
      <c r="K42" s="202"/>
      <c r="L42" s="203"/>
      <c r="M42" s="205"/>
      <c r="N42" s="206"/>
      <c r="O42" s="80"/>
      <c r="Q42"/>
      <c r="R42"/>
      <c r="S42"/>
      <c r="T42"/>
      <c r="U42"/>
      <c r="V42"/>
      <c r="W42"/>
      <c r="X42"/>
      <c r="Y42"/>
    </row>
    <row r="43" spans="1:25" ht="15.75" customHeight="1" x14ac:dyDescent="0.25">
      <c r="A43" s="80"/>
      <c r="B43" s="80"/>
      <c r="C43" s="80"/>
      <c r="D43" s="80"/>
      <c r="E43" s="80"/>
      <c r="F43" s="80"/>
      <c r="G43" s="80"/>
      <c r="H43" s="80"/>
      <c r="I43" s="80"/>
      <c r="J43" s="80"/>
      <c r="K43" s="80"/>
      <c r="L43" s="80"/>
      <c r="M43" s="80"/>
      <c r="N43" s="80"/>
      <c r="O43" s="80"/>
    </row>
    <row r="44" spans="1:25" ht="30.75" customHeight="1" x14ac:dyDescent="0.4">
      <c r="A44" s="80"/>
      <c r="B44" s="114"/>
      <c r="C44" s="200" t="s">
        <v>87</v>
      </c>
      <c r="D44" s="200"/>
      <c r="E44" s="200"/>
      <c r="F44" s="81"/>
      <c r="G44" s="81"/>
      <c r="H44" s="81"/>
      <c r="I44" s="81"/>
      <c r="J44" s="81"/>
      <c r="K44" s="81"/>
      <c r="L44" s="81"/>
      <c r="M44" s="82"/>
      <c r="N44" s="83"/>
      <c r="O44" s="80"/>
    </row>
    <row r="45" spans="1:25" ht="15.75" customHeight="1" x14ac:dyDescent="0.25">
      <c r="A45" s="80"/>
      <c r="B45" s="104"/>
      <c r="C45" s="84" t="s">
        <v>88</v>
      </c>
      <c r="D45" s="84" t="s">
        <v>89</v>
      </c>
      <c r="E45" s="157" t="s">
        <v>90</v>
      </c>
      <c r="F45" s="157"/>
      <c r="G45" s="157"/>
      <c r="H45" s="157"/>
      <c r="I45" s="157"/>
      <c r="J45" s="85"/>
      <c r="K45" s="84"/>
      <c r="L45" s="84"/>
      <c r="M45" s="86" t="s">
        <v>91</v>
      </c>
      <c r="N45" s="83"/>
      <c r="O45" s="80"/>
    </row>
    <row r="46" spans="1:25" ht="39.75" customHeight="1" x14ac:dyDescent="0.25">
      <c r="A46" s="80"/>
      <c r="B46" s="114"/>
      <c r="C46" s="87" t="s">
        <v>92</v>
      </c>
      <c r="D46" s="88" t="s">
        <v>93</v>
      </c>
      <c r="E46" s="156" t="s">
        <v>94</v>
      </c>
      <c r="F46" s="156"/>
      <c r="G46" s="156"/>
      <c r="H46" s="156"/>
      <c r="I46" s="156"/>
      <c r="J46" s="156"/>
      <c r="K46" s="156"/>
      <c r="L46" s="88"/>
      <c r="M46" s="89">
        <v>3</v>
      </c>
      <c r="N46" s="83"/>
      <c r="O46" s="80"/>
    </row>
    <row r="47" spans="1:25" ht="39.75" customHeight="1" x14ac:dyDescent="0.25">
      <c r="A47" s="80"/>
      <c r="B47" s="104"/>
      <c r="C47" s="90" t="s">
        <v>92</v>
      </c>
      <c r="D47" s="88" t="s">
        <v>95</v>
      </c>
      <c r="E47" s="156" t="s">
        <v>96</v>
      </c>
      <c r="F47" s="156"/>
      <c r="G47" s="156"/>
      <c r="H47" s="156"/>
      <c r="I47" s="156"/>
      <c r="J47" s="156"/>
      <c r="K47" s="156"/>
      <c r="L47" s="88"/>
      <c r="M47" s="91">
        <v>3</v>
      </c>
      <c r="N47" s="83"/>
      <c r="O47" s="80"/>
    </row>
    <row r="48" spans="1:25" ht="39.75" customHeight="1" x14ac:dyDescent="0.25">
      <c r="A48" s="80"/>
      <c r="B48" s="114"/>
      <c r="C48" s="87" t="s">
        <v>92</v>
      </c>
      <c r="D48" s="88" t="s">
        <v>97</v>
      </c>
      <c r="E48" s="156" t="s">
        <v>98</v>
      </c>
      <c r="F48" s="156"/>
      <c r="G48" s="156"/>
      <c r="H48" s="156"/>
      <c r="I48" s="156"/>
      <c r="J48" s="156"/>
      <c r="K48" s="156"/>
      <c r="L48" s="88"/>
      <c r="M48" s="89">
        <v>3</v>
      </c>
      <c r="N48" s="83"/>
      <c r="O48" s="80"/>
    </row>
    <row r="49" spans="1:15" ht="39.75" customHeight="1" x14ac:dyDescent="0.25">
      <c r="A49" s="80"/>
      <c r="B49" s="104"/>
      <c r="C49" s="92" t="s">
        <v>99</v>
      </c>
      <c r="D49" s="93" t="s">
        <v>100</v>
      </c>
      <c r="E49" s="149" t="s">
        <v>101</v>
      </c>
      <c r="F49" s="149"/>
      <c r="G49" s="149"/>
      <c r="H49" s="149"/>
      <c r="I49" s="149"/>
      <c r="J49" s="149"/>
      <c r="K49" s="149"/>
      <c r="L49" s="93"/>
      <c r="M49" s="94">
        <v>3</v>
      </c>
      <c r="N49" s="83"/>
      <c r="O49" s="80"/>
    </row>
    <row r="50" spans="1:15" ht="39.75" customHeight="1" x14ac:dyDescent="0.25">
      <c r="A50" s="80"/>
      <c r="B50" s="114"/>
      <c r="C50" s="95" t="s">
        <v>99</v>
      </c>
      <c r="D50" s="96" t="s">
        <v>102</v>
      </c>
      <c r="E50" s="148" t="s">
        <v>103</v>
      </c>
      <c r="F50" s="148"/>
      <c r="G50" s="148"/>
      <c r="H50" s="148"/>
      <c r="I50" s="148"/>
      <c r="J50" s="148"/>
      <c r="K50" s="148"/>
      <c r="L50" s="96"/>
      <c r="M50" s="97">
        <v>3</v>
      </c>
      <c r="N50" s="83"/>
      <c r="O50" s="80"/>
    </row>
    <row r="51" spans="1:15" ht="39.75" customHeight="1" x14ac:dyDescent="0.25">
      <c r="A51" s="80"/>
      <c r="B51" s="115"/>
      <c r="C51" s="98" t="s">
        <v>104</v>
      </c>
      <c r="D51" s="93" t="s">
        <v>105</v>
      </c>
      <c r="E51" s="149" t="s">
        <v>106</v>
      </c>
      <c r="F51" s="149"/>
      <c r="G51" s="149"/>
      <c r="H51" s="149"/>
      <c r="I51" s="149"/>
      <c r="J51" s="149"/>
      <c r="K51" s="149"/>
      <c r="L51" s="93"/>
      <c r="M51" s="99">
        <v>3</v>
      </c>
      <c r="N51" s="100"/>
      <c r="O51" s="80"/>
    </row>
    <row r="52" spans="1:15" ht="39.75" customHeight="1" x14ac:dyDescent="0.25">
      <c r="A52" s="80"/>
      <c r="B52" s="104"/>
      <c r="C52" s="101" t="s">
        <v>107</v>
      </c>
      <c r="D52" s="96" t="s">
        <v>108</v>
      </c>
      <c r="E52" s="148" t="s">
        <v>109</v>
      </c>
      <c r="F52" s="148"/>
      <c r="G52" s="148"/>
      <c r="H52" s="148"/>
      <c r="I52" s="148"/>
      <c r="J52" s="148"/>
      <c r="K52" s="148"/>
      <c r="L52" s="96"/>
      <c r="M52" s="102">
        <v>3</v>
      </c>
      <c r="N52" s="83"/>
      <c r="O52" s="80"/>
    </row>
    <row r="53" spans="1:15" ht="39.75" customHeight="1" x14ac:dyDescent="0.25">
      <c r="A53" s="80"/>
      <c r="B53" s="104"/>
      <c r="C53" s="92" t="s">
        <v>110</v>
      </c>
      <c r="D53" s="93" t="s">
        <v>110</v>
      </c>
      <c r="E53" s="149" t="s">
        <v>111</v>
      </c>
      <c r="F53" s="149"/>
      <c r="G53" s="149"/>
      <c r="H53" s="149"/>
      <c r="I53" s="149"/>
      <c r="J53" s="149"/>
      <c r="K53" s="149"/>
      <c r="L53" s="93"/>
      <c r="M53" s="94">
        <v>3</v>
      </c>
      <c r="N53" s="83"/>
      <c r="O53" s="80"/>
    </row>
    <row r="54" spans="1:15" ht="39.75" customHeight="1" x14ac:dyDescent="0.25">
      <c r="A54" s="80"/>
      <c r="B54" s="104"/>
      <c r="C54" s="95" t="s">
        <v>110</v>
      </c>
      <c r="D54" s="96" t="s">
        <v>112</v>
      </c>
      <c r="E54" s="148" t="s">
        <v>113</v>
      </c>
      <c r="F54" s="148"/>
      <c r="G54" s="148"/>
      <c r="H54" s="148"/>
      <c r="I54" s="148"/>
      <c r="J54" s="148"/>
      <c r="K54" s="148"/>
      <c r="L54" s="96"/>
      <c r="M54" s="97">
        <v>3</v>
      </c>
      <c r="N54" s="83"/>
      <c r="O54" s="80"/>
    </row>
    <row r="55" spans="1:15" ht="39.75" customHeight="1" x14ac:dyDescent="0.25">
      <c r="A55" s="80"/>
      <c r="B55" s="116"/>
      <c r="C55" s="98" t="s">
        <v>114</v>
      </c>
      <c r="D55" s="93" t="s">
        <v>115</v>
      </c>
      <c r="E55" s="149" t="s">
        <v>116</v>
      </c>
      <c r="F55" s="149"/>
      <c r="G55" s="149"/>
      <c r="H55" s="149"/>
      <c r="I55" s="149"/>
      <c r="J55" s="149"/>
      <c r="K55" s="149"/>
      <c r="L55" s="93"/>
      <c r="M55" s="99">
        <v>3</v>
      </c>
      <c r="N55" s="103"/>
      <c r="O55" s="80"/>
    </row>
    <row r="56" spans="1:15" ht="39.75" customHeight="1" x14ac:dyDescent="0.25">
      <c r="A56" s="80"/>
      <c r="B56" s="114"/>
      <c r="C56" s="101" t="s">
        <v>114</v>
      </c>
      <c r="D56" s="96" t="s">
        <v>117</v>
      </c>
      <c r="E56" s="148" t="s">
        <v>118</v>
      </c>
      <c r="F56" s="148"/>
      <c r="G56" s="148"/>
      <c r="H56" s="148"/>
      <c r="I56" s="148"/>
      <c r="J56" s="148"/>
      <c r="K56" s="148"/>
      <c r="L56" s="96"/>
      <c r="M56" s="102">
        <v>3</v>
      </c>
      <c r="N56" s="83"/>
      <c r="O56" s="80"/>
    </row>
    <row r="57" spans="1:15" ht="15.75" customHeight="1" x14ac:dyDescent="0.25">
      <c r="A57" s="80"/>
      <c r="B57" s="104"/>
      <c r="C57" s="104"/>
      <c r="D57" s="81"/>
      <c r="E57" s="81"/>
      <c r="F57" s="81"/>
      <c r="G57" s="81"/>
      <c r="H57" s="81"/>
      <c r="I57" s="81"/>
      <c r="J57" s="81"/>
      <c r="K57" s="81"/>
      <c r="L57" s="81"/>
      <c r="M57" s="81"/>
      <c r="N57" s="81"/>
      <c r="O57" s="80"/>
    </row>
    <row r="58" spans="1:15" ht="15.75" customHeight="1" x14ac:dyDescent="0.25">
      <c r="A58" s="80"/>
      <c r="B58" s="80"/>
      <c r="C58" s="80"/>
      <c r="D58" s="80"/>
      <c r="E58" s="80"/>
      <c r="F58" s="80"/>
      <c r="G58" s="80"/>
      <c r="H58" s="80"/>
      <c r="I58" s="80"/>
      <c r="J58" s="80"/>
      <c r="K58" s="80"/>
      <c r="L58" s="80"/>
      <c r="M58" s="80"/>
      <c r="N58" s="80"/>
      <c r="O58" s="80"/>
    </row>
    <row r="59" spans="1:15" ht="24" customHeight="1" x14ac:dyDescent="0.4">
      <c r="A59" s="80"/>
      <c r="B59" s="117" t="s">
        <v>119</v>
      </c>
      <c r="C59" s="200" t="s">
        <v>120</v>
      </c>
      <c r="D59" s="200"/>
      <c r="E59" s="200"/>
      <c r="F59" s="105" t="s">
        <v>119</v>
      </c>
      <c r="G59" s="104" t="s">
        <v>119</v>
      </c>
      <c r="H59" s="104" t="s">
        <v>119</v>
      </c>
      <c r="I59" s="104" t="s">
        <v>119</v>
      </c>
      <c r="J59" s="104" t="s">
        <v>119</v>
      </c>
      <c r="K59" s="104" t="s">
        <v>119</v>
      </c>
      <c r="L59" s="104"/>
      <c r="M59" s="104" t="s">
        <v>119</v>
      </c>
      <c r="N59" s="104" t="s">
        <v>119</v>
      </c>
      <c r="O59" s="80"/>
    </row>
    <row r="60" spans="1:15" ht="15.75" customHeight="1" x14ac:dyDescent="0.25">
      <c r="A60" s="80"/>
      <c r="B60" s="117" t="s">
        <v>119</v>
      </c>
      <c r="C60" s="106" t="s">
        <v>121</v>
      </c>
      <c r="D60" s="106" t="s">
        <v>122</v>
      </c>
      <c r="E60" s="199" t="s">
        <v>123</v>
      </c>
      <c r="F60" s="199"/>
      <c r="G60" s="199"/>
      <c r="H60" s="199"/>
      <c r="I60" s="107" t="s">
        <v>124</v>
      </c>
      <c r="J60" s="106"/>
      <c r="K60" s="106"/>
      <c r="L60" s="106"/>
      <c r="M60" s="106"/>
      <c r="N60" s="104" t="s">
        <v>119</v>
      </c>
      <c r="O60" s="80"/>
    </row>
    <row r="61" spans="1:15" ht="48.75" customHeight="1" x14ac:dyDescent="0.25">
      <c r="A61" s="80"/>
      <c r="B61" s="104" t="s">
        <v>119</v>
      </c>
      <c r="C61" s="108">
        <v>1</v>
      </c>
      <c r="D61" s="109" t="s">
        <v>125</v>
      </c>
      <c r="E61" s="191" t="s">
        <v>126</v>
      </c>
      <c r="F61" s="191"/>
      <c r="G61" s="191"/>
      <c r="H61" s="191"/>
      <c r="I61" s="192" t="s">
        <v>127</v>
      </c>
      <c r="J61" s="192"/>
      <c r="K61" s="192"/>
      <c r="L61" s="192"/>
      <c r="M61" s="192"/>
      <c r="N61" s="104" t="s">
        <v>119</v>
      </c>
      <c r="O61" s="80"/>
    </row>
    <row r="62" spans="1:15" ht="47.25" customHeight="1" x14ac:dyDescent="0.25">
      <c r="A62" s="80"/>
      <c r="B62" s="104" t="s">
        <v>119</v>
      </c>
      <c r="C62" s="110">
        <v>2</v>
      </c>
      <c r="D62" s="111" t="s">
        <v>128</v>
      </c>
      <c r="E62" s="193" t="s">
        <v>129</v>
      </c>
      <c r="F62" s="193"/>
      <c r="G62" s="193"/>
      <c r="H62" s="193"/>
      <c r="I62" s="194" t="s">
        <v>130</v>
      </c>
      <c r="J62" s="194"/>
      <c r="K62" s="194"/>
      <c r="L62" s="194"/>
      <c r="M62" s="194"/>
      <c r="N62" s="104" t="s">
        <v>119</v>
      </c>
      <c r="O62" s="80"/>
    </row>
    <row r="63" spans="1:15" ht="42" customHeight="1" x14ac:dyDescent="0.25">
      <c r="A63" s="80"/>
      <c r="B63" s="104" t="s">
        <v>119</v>
      </c>
      <c r="C63" s="108">
        <v>3</v>
      </c>
      <c r="D63" s="109" t="s">
        <v>131</v>
      </c>
      <c r="E63" s="191" t="s">
        <v>132</v>
      </c>
      <c r="F63" s="191"/>
      <c r="G63" s="191"/>
      <c r="H63" s="191"/>
      <c r="I63" s="192" t="s">
        <v>133</v>
      </c>
      <c r="J63" s="192"/>
      <c r="K63" s="192"/>
      <c r="L63" s="192"/>
      <c r="M63" s="192"/>
      <c r="N63" s="104" t="s">
        <v>119</v>
      </c>
      <c r="O63" s="80"/>
    </row>
    <row r="64" spans="1:15" ht="42" customHeight="1" x14ac:dyDescent="0.25">
      <c r="A64" s="80"/>
      <c r="B64" s="104" t="s">
        <v>119</v>
      </c>
      <c r="C64" s="110">
        <v>4</v>
      </c>
      <c r="D64" s="111" t="s">
        <v>134</v>
      </c>
      <c r="E64" s="193" t="s">
        <v>135</v>
      </c>
      <c r="F64" s="193"/>
      <c r="G64" s="193"/>
      <c r="H64" s="193"/>
      <c r="I64" s="194" t="s">
        <v>136</v>
      </c>
      <c r="J64" s="194"/>
      <c r="K64" s="194"/>
      <c r="L64" s="194"/>
      <c r="M64" s="194"/>
      <c r="N64" s="104" t="s">
        <v>119</v>
      </c>
      <c r="O64" s="80"/>
    </row>
    <row r="65" spans="1:15" ht="36" customHeight="1" x14ac:dyDescent="0.25">
      <c r="A65" s="80"/>
      <c r="B65" s="104" t="s">
        <v>119</v>
      </c>
      <c r="C65" s="108">
        <v>5</v>
      </c>
      <c r="D65" s="109" t="s">
        <v>137</v>
      </c>
      <c r="E65" s="191" t="s">
        <v>138</v>
      </c>
      <c r="F65" s="191"/>
      <c r="G65" s="191"/>
      <c r="H65" s="191"/>
      <c r="I65" s="192" t="s">
        <v>139</v>
      </c>
      <c r="J65" s="192"/>
      <c r="K65" s="192"/>
      <c r="L65" s="192"/>
      <c r="M65" s="192"/>
      <c r="N65" s="104" t="s">
        <v>119</v>
      </c>
      <c r="O65" s="80"/>
    </row>
    <row r="66" spans="1:15" ht="15.75" customHeight="1" x14ac:dyDescent="0.25">
      <c r="A66" s="80"/>
      <c r="B66" s="104" t="s">
        <v>119</v>
      </c>
      <c r="C66" s="104" t="s">
        <v>119</v>
      </c>
      <c r="D66" s="104" t="s">
        <v>119</v>
      </c>
      <c r="E66" s="104" t="s">
        <v>119</v>
      </c>
      <c r="F66" s="104" t="s">
        <v>119</v>
      </c>
      <c r="G66" s="104" t="s">
        <v>119</v>
      </c>
      <c r="H66" s="104" t="s">
        <v>119</v>
      </c>
      <c r="I66" s="104" t="s">
        <v>119</v>
      </c>
      <c r="J66" s="104" t="s">
        <v>119</v>
      </c>
      <c r="K66" s="104" t="s">
        <v>119</v>
      </c>
      <c r="L66" s="104"/>
      <c r="M66" s="104" t="s">
        <v>119</v>
      </c>
      <c r="N66" s="104" t="s">
        <v>119</v>
      </c>
      <c r="O66" s="80"/>
    </row>
    <row r="67" spans="1:15" ht="15.75" customHeight="1" x14ac:dyDescent="0.25">
      <c r="A67" s="80"/>
      <c r="B67" s="44"/>
      <c r="C67" s="44"/>
      <c r="D67" s="44"/>
      <c r="E67" s="44"/>
      <c r="F67" s="44"/>
      <c r="G67" s="44"/>
      <c r="H67" s="44"/>
      <c r="I67" s="44"/>
      <c r="J67" s="44"/>
      <c r="K67" s="44"/>
      <c r="L67" s="44"/>
      <c r="M67" s="44"/>
      <c r="N67" s="44"/>
      <c r="O67" s="80"/>
    </row>
    <row r="68" spans="1:15" ht="15.75" customHeight="1" x14ac:dyDescent="0.25"/>
    <row r="69" spans="1:15" ht="15.75" customHeight="1" x14ac:dyDescent="0.25"/>
    <row r="70" spans="1:15" ht="15.75" customHeight="1" x14ac:dyDescent="0.25"/>
    <row r="71" spans="1:15" ht="15.75" customHeight="1" x14ac:dyDescent="0.25"/>
    <row r="72" spans="1:15" ht="15.75" customHeight="1" x14ac:dyDescent="0.25"/>
    <row r="73" spans="1:15" ht="15.75" customHeight="1" x14ac:dyDescent="0.25"/>
    <row r="74" spans="1:15" ht="15.75" customHeight="1" x14ac:dyDescent="0.25"/>
    <row r="75" spans="1:15" ht="15.75" customHeight="1" x14ac:dyDescent="0.25"/>
    <row r="76" spans="1:15" ht="15.75" customHeight="1" x14ac:dyDescent="0.25"/>
    <row r="77" spans="1:15" ht="15.75" customHeight="1" x14ac:dyDescent="0.25"/>
    <row r="78" spans="1:15" ht="15.75" customHeight="1" x14ac:dyDescent="0.25"/>
    <row r="79" spans="1:15" ht="15.75" customHeight="1" x14ac:dyDescent="0.25"/>
    <row r="80" spans="1: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protectedRanges>
    <protectedRange algorithmName="SHA-512" hashValue="NcQe0VjxFnxU9SziGkmWOoYUYoQ0T62vv+WqFE1sowJD2+jDiq1RKEMS6wObDPCk433k/JG1CTU3j62rwNOzdg==" saltValue="OlYFZTFPx5QDCqKlqXj8fw==" spinCount="100000" sqref="Q39" name="Range1_2_1_7_1"/>
    <protectedRange algorithmName="SHA-512" hashValue="NcQe0VjxFnxU9SziGkmWOoYUYoQ0T62vv+WqFE1sowJD2+jDiq1RKEMS6wObDPCk433k/JG1CTU3j62rwNOzdg==" saltValue="OlYFZTFPx5QDCqKlqXj8fw==" spinCount="100000" sqref="Q21:V21" name="Range1_2_1_7_3"/>
  </protectedRanges>
  <mergeCells count="80">
    <mergeCell ref="N41:N42"/>
    <mergeCell ref="D28:E28"/>
    <mergeCell ref="D26:E26"/>
    <mergeCell ref="D30:E30"/>
    <mergeCell ref="D20:E20"/>
    <mergeCell ref="G20:K20"/>
    <mergeCell ref="G22:H22"/>
    <mergeCell ref="G23:H23"/>
    <mergeCell ref="E65:H65"/>
    <mergeCell ref="I65:M65"/>
    <mergeCell ref="C44:E44"/>
    <mergeCell ref="D32:E32"/>
    <mergeCell ref="D36:E36"/>
    <mergeCell ref="D40:E40"/>
    <mergeCell ref="D37:K37"/>
    <mergeCell ref="D35:E35"/>
    <mergeCell ref="D39:E39"/>
    <mergeCell ref="D33:K33"/>
    <mergeCell ref="D34:E34"/>
    <mergeCell ref="D38:E38"/>
    <mergeCell ref="K41:K42"/>
    <mergeCell ref="L41:L42"/>
    <mergeCell ref="M41:M42"/>
    <mergeCell ref="I62:M62"/>
    <mergeCell ref="E63:H63"/>
    <mergeCell ref="I63:M63"/>
    <mergeCell ref="E64:H64"/>
    <mergeCell ref="I64:M64"/>
    <mergeCell ref="D25:K25"/>
    <mergeCell ref="D27:E27"/>
    <mergeCell ref="D31:E31"/>
    <mergeCell ref="D29:K29"/>
    <mergeCell ref="E62:H62"/>
    <mergeCell ref="E55:K55"/>
    <mergeCell ref="E56:K56"/>
    <mergeCell ref="E60:H60"/>
    <mergeCell ref="E61:H61"/>
    <mergeCell ref="I61:M61"/>
    <mergeCell ref="C59:E59"/>
    <mergeCell ref="E51:K51"/>
    <mergeCell ref="C2:D2"/>
    <mergeCell ref="M3:M7"/>
    <mergeCell ref="F2:K2"/>
    <mergeCell ref="M15:M16"/>
    <mergeCell ref="L3:L7"/>
    <mergeCell ref="C3:D3"/>
    <mergeCell ref="C4:D4"/>
    <mergeCell ref="C5:D5"/>
    <mergeCell ref="C6:D6"/>
    <mergeCell ref="D13:K13"/>
    <mergeCell ref="C7:D7"/>
    <mergeCell ref="F3:K7"/>
    <mergeCell ref="N3:N7"/>
    <mergeCell ref="C10:M10"/>
    <mergeCell ref="G11:K11"/>
    <mergeCell ref="D16:E16"/>
    <mergeCell ref="D15:E15"/>
    <mergeCell ref="D14:E14"/>
    <mergeCell ref="G14:K14"/>
    <mergeCell ref="G15:K15"/>
    <mergeCell ref="G16:K16"/>
    <mergeCell ref="D17:K17"/>
    <mergeCell ref="D18:E18"/>
    <mergeCell ref="G18:K18"/>
    <mergeCell ref="D19:E19"/>
    <mergeCell ref="G19:K19"/>
    <mergeCell ref="E52:K52"/>
    <mergeCell ref="E53:K53"/>
    <mergeCell ref="E54:K54"/>
    <mergeCell ref="D21:K21"/>
    <mergeCell ref="D23:E23"/>
    <mergeCell ref="D24:E24"/>
    <mergeCell ref="G24:H24"/>
    <mergeCell ref="E46:K46"/>
    <mergeCell ref="E47:K47"/>
    <mergeCell ref="E48:K48"/>
    <mergeCell ref="E49:K49"/>
    <mergeCell ref="E50:K50"/>
    <mergeCell ref="E45:I45"/>
    <mergeCell ref="D22:E22"/>
  </mergeCells>
  <conditionalFormatting sqref="L15 L27">
    <cfRule type="cellIs" dxfId="41" priority="66" operator="equal">
      <formula>"INSUFFICIENT"</formula>
    </cfRule>
    <cfRule type="cellIs" dxfId="40" priority="65" operator="equal">
      <formula>"SUFFICIENT"</formula>
    </cfRule>
    <cfRule type="cellIs" dxfId="39" priority="64" operator="equal">
      <formula>"GOOD"</formula>
    </cfRule>
    <cfRule type="cellIs" dxfId="38" priority="63" operator="equal">
      <formula>"EXCELLENT"</formula>
    </cfRule>
    <cfRule type="cellIs" dxfId="37" priority="68" operator="equal">
      <formula>"POOR"</formula>
    </cfRule>
    <cfRule type="cellIs" dxfId="36" priority="67" operator="equal">
      <formula>"MISSING"</formula>
    </cfRule>
  </conditionalFormatting>
  <conditionalFormatting sqref="L19">
    <cfRule type="cellIs" dxfId="35" priority="12" operator="equal">
      <formula>"MISSING"</formula>
    </cfRule>
    <cfRule type="cellIs" dxfId="34" priority="8" operator="equal">
      <formula>"EXCELLENT"</formula>
    </cfRule>
    <cfRule type="cellIs" dxfId="33" priority="9" operator="equal">
      <formula>"GOOD"</formula>
    </cfRule>
    <cfRule type="cellIs" dxfId="32" priority="10" operator="equal">
      <formula>"SUFFICIENT"</formula>
    </cfRule>
    <cfRule type="cellIs" dxfId="31" priority="11" operator="equal">
      <formula>"INSUFFICIENT"</formula>
    </cfRule>
    <cfRule type="cellIs" dxfId="30" priority="13" operator="equal">
      <formula>"POOR"</formula>
    </cfRule>
  </conditionalFormatting>
  <conditionalFormatting sqref="L23">
    <cfRule type="cellIs" dxfId="29" priority="3" operator="equal">
      <formula>"GOOD"</formula>
    </cfRule>
    <cfRule type="cellIs" dxfId="28" priority="4" operator="equal">
      <formula>"SUFFICIENT"</formula>
    </cfRule>
    <cfRule type="cellIs" dxfId="27" priority="5" operator="equal">
      <formula>"INSUFFICIENT"</formula>
    </cfRule>
    <cfRule type="cellIs" dxfId="26" priority="6" operator="equal">
      <formula>"MISSING"</formula>
    </cfRule>
    <cfRule type="cellIs" dxfId="25" priority="7" operator="equal">
      <formula>"POOR"</formula>
    </cfRule>
    <cfRule type="cellIs" dxfId="24" priority="2" operator="equal">
      <formula>"EXCELLENT"</formula>
    </cfRule>
  </conditionalFormatting>
  <conditionalFormatting sqref="L31">
    <cfRule type="cellIs" dxfId="23" priority="42" operator="equal">
      <formula>"EXCELLENT"</formula>
    </cfRule>
    <cfRule type="cellIs" dxfId="22" priority="43" operator="equal">
      <formula>"GOOD"</formula>
    </cfRule>
    <cfRule type="cellIs" dxfId="21" priority="44" operator="equal">
      <formula>"SUFFICIENT"</formula>
    </cfRule>
    <cfRule type="cellIs" dxfId="20" priority="45" operator="equal">
      <formula>"INSUFFICIENT"</formula>
    </cfRule>
    <cfRule type="cellIs" dxfId="19" priority="47" operator="equal">
      <formula>"POOR"</formula>
    </cfRule>
    <cfRule type="cellIs" dxfId="18" priority="46" operator="equal">
      <formula>"MISSING"</formula>
    </cfRule>
  </conditionalFormatting>
  <conditionalFormatting sqref="L35">
    <cfRule type="cellIs" dxfId="17" priority="37" operator="equal">
      <formula>"GOOD"</formula>
    </cfRule>
    <cfRule type="cellIs" dxfId="16" priority="38" operator="equal">
      <formula>"SUFFICIENT"</formula>
    </cfRule>
    <cfRule type="cellIs" dxfId="15" priority="39" operator="equal">
      <formula>"INSUFFICIENT"</formula>
    </cfRule>
    <cfRule type="cellIs" dxfId="14" priority="40" operator="equal">
      <formula>"MISSING"</formula>
    </cfRule>
    <cfRule type="cellIs" dxfId="13" priority="41" operator="equal">
      <formula>"POOR"</formula>
    </cfRule>
    <cfRule type="cellIs" dxfId="12" priority="36" operator="equal">
      <formula>"EXCELLENT"</formula>
    </cfRule>
  </conditionalFormatting>
  <conditionalFormatting sqref="L39">
    <cfRule type="cellIs" dxfId="11" priority="30" operator="equal">
      <formula>"EXCELLENT"</formula>
    </cfRule>
    <cfRule type="cellIs" dxfId="10" priority="31" operator="equal">
      <formula>"GOOD"</formula>
    </cfRule>
    <cfRule type="cellIs" dxfId="9" priority="35" operator="equal">
      <formula>"POOR"</formula>
    </cfRule>
    <cfRule type="cellIs" dxfId="8" priority="34" operator="equal">
      <formula>"MISSING"</formula>
    </cfRule>
    <cfRule type="cellIs" dxfId="7" priority="33" operator="equal">
      <formula>"INSUFFICIENT"</formula>
    </cfRule>
    <cfRule type="cellIs" dxfId="6" priority="32" operator="equal">
      <formula>"SUFFICIENT"</formula>
    </cfRule>
  </conditionalFormatting>
  <conditionalFormatting sqref="M3">
    <cfRule type="containsText" dxfId="5" priority="60" operator="containsText" text="FAIL">
      <formula>NOT(ISERROR(SEARCH(("FAIL"),(M3))))</formula>
    </cfRule>
    <cfRule type="cellIs" dxfId="4" priority="61" operator="equal">
      <formula>"PASS"</formula>
    </cfRule>
    <cfRule type="cellIs" dxfId="3" priority="62" operator="equal">
      <formula>"M/O"</formula>
    </cfRule>
  </conditionalFormatting>
  <conditionalFormatting sqref="N3:N7">
    <cfRule type="expression" dxfId="2" priority="14" stopIfTrue="1">
      <formula>$L$3&gt;5.5</formula>
    </cfRule>
    <cfRule type="expression" dxfId="1" priority="15" stopIfTrue="1">
      <formula>($L$3&lt;5.5) &amp; ($L$3&gt;0)</formula>
    </cfRule>
    <cfRule type="expression" dxfId="0" priority="16" stopIfTrue="1">
      <formula>$L$3=0</formula>
    </cfRule>
  </conditionalFormatting>
  <dataValidations count="6">
    <dataValidation type="list" allowBlank="1" showInputMessage="1" showErrorMessage="1" sqref="F36 F28 F32 F40 F24 F16 F20" xr:uid="{14B35E3B-81CC-CB4A-95B5-B70395F53423}">
      <formula1>"Yes,No"</formula1>
    </dataValidation>
    <dataValidation type="list" allowBlank="1" showInputMessage="1" showErrorMessage="1" sqref="G40:K40 J32:K32 I24:K24 G28:K28" xr:uid="{E3959B74-88BC-9141-B9E9-89DAAC3F2A96}">
      <formula1>"0,1,2"</formula1>
    </dataValidation>
    <dataValidation type="list" allowBlank="1" showInputMessage="1" showErrorMessage="1" sqref="G36:K36 G32:H32" xr:uid="{CEFE049B-AC60-A643-953D-CFAD159C4A72}">
      <formula1>"0,1,2,3"</formula1>
    </dataValidation>
    <dataValidation type="list" allowBlank="1" showInputMessage="1" showErrorMessage="1" sqref="G16:K16 G20:K20" xr:uid="{DBE928FA-5FE8-3448-A816-DA79C5303277}">
      <formula1>"0,1,2,3,4,5,6,7,8,9,10"</formula1>
    </dataValidation>
    <dataValidation type="list" allowBlank="1" showInputMessage="1" showErrorMessage="1" sqref="I32" xr:uid="{9F79515A-BFE5-48CD-9207-1F52633DADEB}">
      <formula1>"0,1,2,3,4,5"</formula1>
    </dataValidation>
    <dataValidation type="list" allowBlank="1" showInputMessage="1" showErrorMessage="1" sqref="G24:H24" xr:uid="{2DCE2458-D06B-44CF-B46B-5EE730CB9D6C}">
      <formula1>"0,1,2,3,4"</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42578125" defaultRowHeight="15" customHeight="1" x14ac:dyDescent="0.2"/>
  <cols>
    <col min="1" max="6" width="14.42578125" customWidth="1"/>
    <col min="7" max="7" width="18.140625" customWidth="1"/>
    <col min="8" max="8" width="14.42578125" customWidth="1"/>
    <col min="9" max="9" width="16.140625" customWidth="1"/>
    <col min="10" max="26" width="14.42578125" customWidth="1"/>
  </cols>
  <sheetData>
    <row r="1" spans="1:20" ht="15.75" customHeight="1" x14ac:dyDescent="0.2"/>
    <row r="2" spans="1:20" ht="15.75" customHeight="1" x14ac:dyDescent="0.2">
      <c r="A2" s="1" t="s">
        <v>140</v>
      </c>
      <c r="B2" s="214" t="s">
        <v>141</v>
      </c>
      <c r="C2" s="212"/>
      <c r="D2" s="212"/>
      <c r="G2" s="2"/>
      <c r="H2" s="31" t="s">
        <v>142</v>
      </c>
      <c r="I2" s="31" t="s">
        <v>143</v>
      </c>
      <c r="J2" s="31" t="s">
        <v>144</v>
      </c>
      <c r="K2" s="31" t="s">
        <v>145</v>
      </c>
      <c r="L2" s="31" t="s">
        <v>146</v>
      </c>
      <c r="M2" s="31" t="s">
        <v>147</v>
      </c>
    </row>
    <row r="3" spans="1:20" ht="15.75" customHeight="1" x14ac:dyDescent="0.2">
      <c r="B3" s="32"/>
      <c r="C3" s="32"/>
      <c r="D3" s="32"/>
      <c r="F3" s="1"/>
      <c r="G3" s="3"/>
      <c r="H3" s="3"/>
      <c r="I3" s="3"/>
      <c r="J3" s="3"/>
      <c r="K3" s="3"/>
      <c r="L3" s="3"/>
      <c r="M3" s="3"/>
      <c r="N3" s="3"/>
      <c r="O3" s="3"/>
      <c r="P3" s="3"/>
      <c r="Q3" s="3"/>
      <c r="R3" s="3"/>
      <c r="S3" s="3"/>
      <c r="T3" s="2"/>
    </row>
    <row r="4" spans="1:20" ht="15.75" customHeight="1" x14ac:dyDescent="0.2">
      <c r="B4" s="32"/>
      <c r="C4" s="32"/>
      <c r="D4" s="32"/>
      <c r="F4" s="1"/>
      <c r="G4" s="3"/>
      <c r="H4" s="3"/>
      <c r="I4" s="3"/>
      <c r="J4" s="3"/>
      <c r="K4" s="3"/>
      <c r="L4" s="3"/>
      <c r="M4" s="3"/>
      <c r="N4" s="3"/>
      <c r="O4" s="3"/>
      <c r="P4" s="3"/>
      <c r="Q4" s="3"/>
      <c r="R4" s="3"/>
      <c r="S4" s="3"/>
      <c r="T4" s="2"/>
    </row>
    <row r="5" spans="1:20" ht="15.75" customHeight="1" x14ac:dyDescent="0.2">
      <c r="B5" s="211" t="s">
        <v>148</v>
      </c>
      <c r="C5" s="212"/>
      <c r="D5" s="212"/>
      <c r="F5" s="1">
        <v>6.1</v>
      </c>
      <c r="G5" s="3" t="s">
        <v>149</v>
      </c>
      <c r="H5" s="3" t="s">
        <v>150</v>
      </c>
      <c r="I5" s="3" t="s">
        <v>151</v>
      </c>
      <c r="J5" s="3" t="s">
        <v>152</v>
      </c>
      <c r="K5" s="3" t="s">
        <v>153</v>
      </c>
      <c r="L5" s="3" t="s">
        <v>154</v>
      </c>
      <c r="M5" s="3" t="s">
        <v>155</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x14ac:dyDescent="0.2">
      <c r="B6" s="32"/>
      <c r="C6" s="32"/>
      <c r="D6" s="32"/>
      <c r="G6" s="3"/>
      <c r="H6" s="3" t="s">
        <v>156</v>
      </c>
      <c r="I6" s="33" t="s">
        <v>157</v>
      </c>
      <c r="J6" s="3" t="s">
        <v>158</v>
      </c>
      <c r="K6" s="3" t="s">
        <v>159</v>
      </c>
      <c r="L6" s="3" t="s">
        <v>160</v>
      </c>
      <c r="M6" s="3" t="s">
        <v>161</v>
      </c>
      <c r="N6" s="2"/>
      <c r="O6" s="2"/>
      <c r="P6" s="2"/>
      <c r="Q6" s="2"/>
      <c r="R6" s="2"/>
      <c r="S6" s="2"/>
      <c r="T6" s="2"/>
    </row>
    <row r="7" spans="1:20" ht="15.75" customHeight="1" x14ac:dyDescent="0.2">
      <c r="B7" s="211" t="s">
        <v>162</v>
      </c>
      <c r="C7" s="212"/>
      <c r="D7" s="212"/>
      <c r="F7" s="1">
        <v>6.2</v>
      </c>
      <c r="G7" s="2" t="s">
        <v>163</v>
      </c>
      <c r="H7" s="34" t="s">
        <v>164</v>
      </c>
      <c r="I7" s="35" t="s">
        <v>165</v>
      </c>
      <c r="J7" s="35" t="s">
        <v>166</v>
      </c>
      <c r="K7" s="35" t="s">
        <v>167</v>
      </c>
      <c r="L7" s="36" t="s">
        <v>168</v>
      </c>
      <c r="M7" s="37" t="s">
        <v>169</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x14ac:dyDescent="0.2">
      <c r="B8" s="211" t="s">
        <v>170</v>
      </c>
      <c r="C8" s="212"/>
      <c r="D8" s="212"/>
      <c r="G8" s="2"/>
      <c r="H8" s="38" t="s">
        <v>156</v>
      </c>
      <c r="I8" s="35" t="s">
        <v>171</v>
      </c>
      <c r="J8" s="36" t="s">
        <v>172</v>
      </c>
      <c r="K8" s="37" t="s">
        <v>173</v>
      </c>
      <c r="L8" s="37" t="s">
        <v>174</v>
      </c>
      <c r="M8" s="37" t="s">
        <v>175</v>
      </c>
      <c r="N8" s="3"/>
      <c r="O8" s="3"/>
      <c r="P8" s="3"/>
      <c r="Q8" s="3"/>
      <c r="R8" s="3"/>
      <c r="S8" s="3"/>
      <c r="T8" s="3"/>
    </row>
    <row r="9" spans="1:20" ht="15.75" customHeight="1" x14ac:dyDescent="0.2">
      <c r="G9" s="1"/>
      <c r="H9" s="2"/>
      <c r="I9" s="1"/>
      <c r="J9" s="1"/>
      <c r="L9" s="1"/>
      <c r="M9" s="1"/>
    </row>
    <row r="10" spans="1:20" ht="15.75" customHeight="1" x14ac:dyDescent="0.2">
      <c r="G10" s="1"/>
      <c r="H10" s="2"/>
      <c r="I10" s="1"/>
      <c r="J10" s="1"/>
      <c r="K10" s="1"/>
      <c r="L10" s="1"/>
      <c r="M10" s="39"/>
    </row>
    <row r="11" spans="1:20" ht="15.75" customHeight="1" x14ac:dyDescent="0.2">
      <c r="G11" s="1"/>
      <c r="H11" s="2"/>
      <c r="I11" s="1"/>
      <c r="J11" s="1"/>
      <c r="K11" s="1"/>
      <c r="L11" s="1"/>
      <c r="M11" s="39"/>
    </row>
    <row r="12" spans="1:20" ht="15.75" customHeight="1" x14ac:dyDescent="0.2">
      <c r="G12" s="1"/>
      <c r="H12" s="2"/>
      <c r="I12" s="1"/>
      <c r="J12" s="1"/>
      <c r="K12" s="1"/>
      <c r="L12" s="1"/>
      <c r="M12" s="39"/>
    </row>
    <row r="13" spans="1:20" ht="15.75" customHeight="1" x14ac:dyDescent="0.2">
      <c r="B13" s="213"/>
      <c r="C13" s="212"/>
      <c r="D13" s="212"/>
      <c r="G13" s="1"/>
      <c r="H13" s="2" t="s">
        <v>176</v>
      </c>
      <c r="I13" s="1" t="s">
        <v>177</v>
      </c>
      <c r="J13" s="1" t="s">
        <v>178</v>
      </c>
      <c r="K13" s="1" t="s">
        <v>179</v>
      </c>
      <c r="L13" s="1" t="s">
        <v>180</v>
      </c>
      <c r="M13" s="39" t="s">
        <v>181</v>
      </c>
    </row>
    <row r="14" spans="1:20" ht="70.5" customHeight="1" x14ac:dyDescent="0.2">
      <c r="B14" s="211" t="s">
        <v>182</v>
      </c>
      <c r="C14" s="212"/>
      <c r="D14" s="212"/>
      <c r="F14" s="1">
        <v>3.1</v>
      </c>
      <c r="G14" s="4"/>
      <c r="H14" s="34" t="s">
        <v>164</v>
      </c>
      <c r="I14" s="2" t="s">
        <v>183</v>
      </c>
      <c r="J14" s="2" t="s">
        <v>184</v>
      </c>
      <c r="K14" s="2" t="s">
        <v>185</v>
      </c>
      <c r="L14" s="2" t="s">
        <v>186</v>
      </c>
      <c r="M14" s="2" t="s">
        <v>187</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x14ac:dyDescent="0.2">
      <c r="B15" s="40"/>
      <c r="G15" s="4" t="s">
        <v>188</v>
      </c>
      <c r="H15" s="38" t="s">
        <v>156</v>
      </c>
      <c r="I15" s="2" t="s">
        <v>189</v>
      </c>
      <c r="J15" s="2" t="s">
        <v>190</v>
      </c>
      <c r="K15" s="2" t="s">
        <v>191</v>
      </c>
      <c r="L15" s="2" t="s">
        <v>192</v>
      </c>
      <c r="M15" s="2" t="s">
        <v>193</v>
      </c>
    </row>
    <row r="16" spans="1:20" ht="15.75" customHeight="1" x14ac:dyDescent="0.2">
      <c r="G16" s="1"/>
      <c r="H16" s="2"/>
      <c r="I16" s="2"/>
      <c r="J16" s="2"/>
      <c r="K16" s="2"/>
      <c r="L16" s="2"/>
      <c r="M16" s="41"/>
    </row>
    <row r="17" spans="2:19" ht="15.75" customHeight="1" x14ac:dyDescent="0.2">
      <c r="G17" s="1"/>
      <c r="H17" s="2"/>
      <c r="I17" s="2"/>
      <c r="J17" s="2"/>
      <c r="K17" s="2"/>
      <c r="L17" s="2"/>
      <c r="M17" s="2"/>
    </row>
    <row r="18" spans="2:19" ht="15.75" customHeight="1" x14ac:dyDescent="0.2">
      <c r="B18" s="211" t="s">
        <v>194</v>
      </c>
      <c r="C18" s="212"/>
      <c r="D18" s="212"/>
      <c r="F18" s="1">
        <v>3.2</v>
      </c>
      <c r="G18" s="1"/>
      <c r="H18" s="34" t="s">
        <v>164</v>
      </c>
      <c r="I18" s="2" t="s">
        <v>195</v>
      </c>
      <c r="J18" s="2" t="s">
        <v>196</v>
      </c>
      <c r="K18" s="2" t="s">
        <v>197</v>
      </c>
      <c r="L18" s="2" t="s">
        <v>198</v>
      </c>
      <c r="M18" s="2" t="s">
        <v>199</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x14ac:dyDescent="0.2">
      <c r="G19" s="1"/>
      <c r="H19" s="38" t="s">
        <v>156</v>
      </c>
      <c r="I19" s="2"/>
      <c r="J19" s="2"/>
      <c r="K19" s="2" t="s">
        <v>200</v>
      </c>
      <c r="L19" s="2" t="s">
        <v>201</v>
      </c>
      <c r="M19" s="2"/>
    </row>
    <row r="20" spans="2:19" ht="15.75" customHeight="1" x14ac:dyDescent="0.2">
      <c r="G20" s="1"/>
      <c r="H20" s="2"/>
      <c r="I20" s="1"/>
      <c r="J20" s="1"/>
      <c r="K20" s="1"/>
      <c r="L20" s="1"/>
      <c r="M20" s="1"/>
    </row>
    <row r="21" spans="2:19" ht="15.75" customHeight="1" x14ac:dyDescent="0.2">
      <c r="G21" s="2"/>
      <c r="H21" s="2"/>
      <c r="I21" s="2"/>
      <c r="J21" s="2"/>
      <c r="K21" s="2"/>
      <c r="L21" s="2"/>
      <c r="M21" s="2"/>
    </row>
    <row r="22" spans="2:19" ht="15.75" customHeight="1" x14ac:dyDescent="0.2">
      <c r="G22" s="2"/>
      <c r="H22" s="2"/>
      <c r="I22" s="2"/>
      <c r="J22" s="2"/>
      <c r="K22" s="2"/>
      <c r="L22" s="2"/>
      <c r="M22" s="2"/>
    </row>
    <row r="23" spans="2:19" ht="15.75" customHeight="1" x14ac:dyDescent="0.2"/>
    <row r="24" spans="2:19" ht="15.75" customHeight="1" x14ac:dyDescent="0.2">
      <c r="H24" s="1" t="s">
        <v>202</v>
      </c>
      <c r="I24" s="1" t="s">
        <v>177</v>
      </c>
      <c r="J24" s="1" t="s">
        <v>203</v>
      </c>
      <c r="K24" s="1" t="s">
        <v>179</v>
      </c>
      <c r="L24" s="1" t="s">
        <v>204</v>
      </c>
      <c r="M24" s="1" t="s">
        <v>205</v>
      </c>
    </row>
    <row r="25" spans="2:19" ht="15.75" customHeight="1" x14ac:dyDescent="0.2">
      <c r="B25" s="213" t="s">
        <v>206</v>
      </c>
      <c r="C25" s="212"/>
      <c r="D25" s="212"/>
      <c r="G25" s="1" t="s">
        <v>207</v>
      </c>
      <c r="H25" s="3" t="s">
        <v>208</v>
      </c>
      <c r="I25" s="3" t="s">
        <v>209</v>
      </c>
      <c r="J25" s="3" t="s">
        <v>210</v>
      </c>
      <c r="K25" s="3" t="s">
        <v>211</v>
      </c>
      <c r="L25" s="3" t="s">
        <v>212</v>
      </c>
      <c r="M25" s="3" t="s">
        <v>213</v>
      </c>
    </row>
    <row r="26" spans="2:19" ht="15.75" customHeight="1" x14ac:dyDescent="0.2">
      <c r="G26" s="1" t="s">
        <v>214</v>
      </c>
    </row>
    <row r="27" spans="2:19" ht="15.75" customHeight="1" x14ac:dyDescent="0.2"/>
    <row r="28" spans="2:19" ht="15.75" customHeight="1" x14ac:dyDescent="0.2"/>
    <row r="29" spans="2:19" ht="15.75" customHeight="1" x14ac:dyDescent="0.2"/>
    <row r="30" spans="2:19" ht="15.75" customHeight="1" x14ac:dyDescent="0.2"/>
    <row r="31" spans="2:19" ht="15.75" customHeight="1" x14ac:dyDescent="0.2"/>
    <row r="32" spans="2: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42578125" defaultRowHeight="15" customHeight="1" x14ac:dyDescent="0.2"/>
  <cols>
    <col min="1" max="1" width="8.7109375" customWidth="1"/>
    <col min="2" max="2" width="23.7109375" customWidth="1"/>
    <col min="3" max="3" width="115.7109375" customWidth="1"/>
    <col min="4" max="4" width="15.42578125" customWidth="1"/>
    <col min="5" max="5" width="12.42578125" customWidth="1"/>
    <col min="6" max="6" width="13.7109375" customWidth="1"/>
    <col min="7" max="7" width="14.140625" customWidth="1"/>
    <col min="8" max="8" width="11.42578125" customWidth="1"/>
    <col min="9" max="26" width="8.7109375" customWidth="1"/>
  </cols>
  <sheetData>
    <row r="1" spans="1:26" ht="12.75" customHeight="1" x14ac:dyDescent="0.2">
      <c r="A1" s="215" t="s">
        <v>215</v>
      </c>
      <c r="B1" s="216"/>
      <c r="C1" s="216"/>
      <c r="D1" s="216"/>
      <c r="E1" s="216"/>
      <c r="F1" s="216"/>
      <c r="G1" s="216"/>
      <c r="H1" s="217"/>
      <c r="I1" s="5"/>
      <c r="J1" s="5"/>
      <c r="K1" s="5"/>
      <c r="L1" s="5"/>
      <c r="M1" s="5"/>
      <c r="N1" s="5"/>
      <c r="O1" s="5"/>
      <c r="P1" s="5"/>
      <c r="Q1" s="5"/>
      <c r="R1" s="5"/>
      <c r="S1" s="5"/>
      <c r="T1" s="5"/>
      <c r="U1" s="5"/>
      <c r="V1" s="5"/>
      <c r="W1" s="5"/>
      <c r="X1" s="5"/>
      <c r="Y1" s="5"/>
      <c r="Z1" s="5"/>
    </row>
    <row r="2" spans="1:26" ht="12.75" customHeight="1" x14ac:dyDescent="0.2">
      <c r="A2" s="218"/>
      <c r="B2" s="212"/>
      <c r="C2" s="212"/>
      <c r="D2" s="212"/>
      <c r="E2" s="212"/>
      <c r="F2" s="212"/>
      <c r="G2" s="212"/>
      <c r="H2" s="219"/>
      <c r="I2" s="5"/>
      <c r="J2" s="5"/>
      <c r="K2" s="5"/>
      <c r="L2" s="5"/>
      <c r="M2" s="5"/>
      <c r="N2" s="5"/>
      <c r="O2" s="5"/>
      <c r="P2" s="5"/>
      <c r="Q2" s="5"/>
      <c r="R2" s="5"/>
      <c r="S2" s="5"/>
      <c r="T2" s="5"/>
      <c r="U2" s="5"/>
      <c r="V2" s="5"/>
      <c r="W2" s="5"/>
      <c r="X2" s="5"/>
      <c r="Y2" s="5"/>
      <c r="Z2" s="5"/>
    </row>
    <row r="3" spans="1:26" ht="15.75" customHeight="1" x14ac:dyDescent="0.2">
      <c r="A3" s="220" t="s">
        <v>216</v>
      </c>
      <c r="B3" s="212"/>
      <c r="C3" s="42" t="s">
        <v>90</v>
      </c>
      <c r="D3" s="221" t="s">
        <v>120</v>
      </c>
      <c r="E3" s="212"/>
      <c r="F3" s="212"/>
      <c r="G3" s="212"/>
      <c r="H3" s="219"/>
      <c r="I3" s="5"/>
      <c r="J3" s="5"/>
      <c r="K3" s="222" t="s">
        <v>217</v>
      </c>
      <c r="L3" s="212"/>
      <c r="M3" s="212"/>
      <c r="N3" s="212"/>
      <c r="O3" s="43"/>
      <c r="P3" s="5"/>
      <c r="Q3" s="5"/>
      <c r="R3" s="5"/>
      <c r="S3" s="5"/>
      <c r="T3" s="5"/>
      <c r="U3" s="5"/>
      <c r="V3" s="5"/>
      <c r="W3" s="5"/>
      <c r="X3" s="5"/>
      <c r="Y3" s="5"/>
      <c r="Z3" s="5"/>
    </row>
    <row r="4" spans="1:26" ht="12.75" customHeight="1" x14ac:dyDescent="0.2">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x14ac:dyDescent="0.2">
      <c r="A5" s="11"/>
      <c r="B5" s="5"/>
      <c r="C5" s="5"/>
      <c r="D5" s="12" t="s">
        <v>218</v>
      </c>
      <c r="E5" s="13" t="s">
        <v>219</v>
      </c>
      <c r="F5" s="13" t="s">
        <v>131</v>
      </c>
      <c r="G5" s="13" t="s">
        <v>134</v>
      </c>
      <c r="H5" s="14" t="s">
        <v>137</v>
      </c>
      <c r="I5" s="5"/>
      <c r="J5" s="5"/>
      <c r="K5" s="5"/>
      <c r="L5" s="5"/>
      <c r="M5" s="5"/>
      <c r="N5" s="5"/>
      <c r="O5" s="5"/>
      <c r="P5" s="5"/>
      <c r="Q5" s="5"/>
      <c r="R5" s="5"/>
      <c r="S5" s="5"/>
      <c r="T5" s="5"/>
      <c r="U5" s="5"/>
      <c r="V5" s="5"/>
      <c r="W5" s="5"/>
      <c r="X5" s="5"/>
      <c r="Y5" s="5"/>
      <c r="Z5" s="5"/>
    </row>
    <row r="6" spans="1:26" ht="12.75" customHeight="1" x14ac:dyDescent="0.2">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x14ac:dyDescent="0.2">
      <c r="A7" s="18">
        <v>1</v>
      </c>
      <c r="B7" s="19" t="s">
        <v>100</v>
      </c>
      <c r="C7" s="19" t="s">
        <v>220</v>
      </c>
      <c r="D7" s="20" t="s">
        <v>221</v>
      </c>
      <c r="E7" s="21" t="s">
        <v>221</v>
      </c>
      <c r="F7" s="21" t="s">
        <v>221</v>
      </c>
      <c r="G7" s="20" t="s">
        <v>221</v>
      </c>
      <c r="H7" s="20" t="s">
        <v>221</v>
      </c>
      <c r="I7" s="22"/>
      <c r="J7" s="22"/>
      <c r="K7" s="22"/>
      <c r="L7" s="22"/>
      <c r="M7" s="22"/>
      <c r="N7" s="22"/>
      <c r="O7" s="22"/>
      <c r="P7" s="22"/>
      <c r="Q7" s="22"/>
      <c r="R7" s="22"/>
      <c r="S7" s="22"/>
      <c r="T7" s="22"/>
      <c r="U7" s="22"/>
      <c r="V7" s="22"/>
      <c r="W7" s="22"/>
      <c r="X7" s="22"/>
      <c r="Y7" s="22"/>
      <c r="Z7" s="22"/>
    </row>
    <row r="8" spans="1:26" ht="39.75" customHeight="1" x14ac:dyDescent="0.2">
      <c r="A8" s="18">
        <v>2</v>
      </c>
      <c r="B8" s="19" t="s">
        <v>102</v>
      </c>
      <c r="C8" s="19" t="s">
        <v>222</v>
      </c>
      <c r="D8" s="20" t="s">
        <v>221</v>
      </c>
      <c r="E8" s="21" t="s">
        <v>221</v>
      </c>
      <c r="F8" s="21" t="s">
        <v>221</v>
      </c>
      <c r="G8" s="20"/>
      <c r="H8" s="20" t="s">
        <v>221</v>
      </c>
      <c r="I8" s="22"/>
      <c r="J8" s="22"/>
      <c r="K8" s="22"/>
      <c r="L8" s="22"/>
      <c r="M8" s="22"/>
      <c r="N8" s="22"/>
      <c r="O8" s="22"/>
      <c r="P8" s="22"/>
      <c r="Q8" s="22"/>
      <c r="R8" s="22"/>
      <c r="S8" s="22"/>
      <c r="T8" s="22"/>
      <c r="U8" s="22"/>
      <c r="V8" s="22"/>
      <c r="W8" s="22"/>
      <c r="X8" s="22"/>
      <c r="Y8" s="22"/>
      <c r="Z8" s="22"/>
    </row>
    <row r="9" spans="1:26" ht="39.75" customHeight="1" x14ac:dyDescent="0.2">
      <c r="A9" s="23">
        <v>9</v>
      </c>
      <c r="B9" s="24" t="s">
        <v>93</v>
      </c>
      <c r="C9" s="25" t="s">
        <v>223</v>
      </c>
      <c r="D9" s="26" t="s">
        <v>221</v>
      </c>
      <c r="E9" s="27" t="s">
        <v>221</v>
      </c>
      <c r="F9" s="27" t="s">
        <v>221</v>
      </c>
      <c r="G9" s="26" t="s">
        <v>221</v>
      </c>
      <c r="H9" s="26"/>
      <c r="I9" s="22"/>
      <c r="J9" s="22"/>
      <c r="K9" s="22"/>
      <c r="L9" s="22"/>
      <c r="M9" s="22"/>
      <c r="N9" s="22"/>
      <c r="O9" s="22"/>
      <c r="P9" s="22"/>
      <c r="Q9" s="22"/>
      <c r="R9" s="22"/>
      <c r="S9" s="22"/>
      <c r="T9" s="22"/>
      <c r="U9" s="22"/>
      <c r="V9" s="22"/>
      <c r="W9" s="22"/>
      <c r="X9" s="22"/>
      <c r="Y9" s="22"/>
      <c r="Z9" s="22"/>
    </row>
    <row r="10" spans="1:26" ht="39.75" customHeight="1" x14ac:dyDescent="0.2">
      <c r="A10" s="23">
        <v>10</v>
      </c>
      <c r="B10" s="24" t="s">
        <v>95</v>
      </c>
      <c r="C10" s="25" t="s">
        <v>224</v>
      </c>
      <c r="D10" s="26" t="s">
        <v>221</v>
      </c>
      <c r="E10" s="27" t="s">
        <v>221</v>
      </c>
      <c r="F10" s="27" t="s">
        <v>221</v>
      </c>
      <c r="G10" s="26" t="s">
        <v>221</v>
      </c>
      <c r="H10" s="26" t="s">
        <v>221</v>
      </c>
      <c r="I10" s="22"/>
      <c r="J10" s="22"/>
      <c r="K10" s="22"/>
      <c r="L10" s="22"/>
      <c r="M10" s="22"/>
      <c r="N10" s="22"/>
      <c r="O10" s="22"/>
      <c r="P10" s="22"/>
      <c r="Q10" s="22"/>
      <c r="R10" s="22"/>
      <c r="S10" s="22"/>
      <c r="T10" s="22"/>
      <c r="U10" s="22"/>
      <c r="V10" s="22"/>
      <c r="W10" s="22"/>
      <c r="X10" s="22"/>
      <c r="Y10" s="22"/>
      <c r="Z10" s="22"/>
    </row>
    <row r="11" spans="1:26" ht="39.75" customHeight="1" x14ac:dyDescent="0.2">
      <c r="A11" s="28">
        <v>11</v>
      </c>
      <c r="B11" s="24" t="s">
        <v>97</v>
      </c>
      <c r="C11" s="25" t="s">
        <v>225</v>
      </c>
      <c r="D11" s="29" t="s">
        <v>221</v>
      </c>
      <c r="E11" s="30" t="s">
        <v>221</v>
      </c>
      <c r="F11" s="30" t="s">
        <v>221</v>
      </c>
      <c r="G11" s="29" t="s">
        <v>221</v>
      </c>
      <c r="H11" s="29" t="s">
        <v>221</v>
      </c>
      <c r="I11" s="5"/>
      <c r="J11" s="5"/>
      <c r="K11" s="5"/>
      <c r="L11" s="5"/>
      <c r="M11" s="5"/>
      <c r="N11" s="5"/>
      <c r="O11" s="5"/>
      <c r="P11" s="5"/>
      <c r="Q11" s="5"/>
      <c r="R11" s="5"/>
      <c r="S11" s="5"/>
      <c r="T11" s="5"/>
      <c r="U11" s="5"/>
      <c r="V11" s="5"/>
      <c r="W11" s="5"/>
      <c r="X11" s="5"/>
      <c r="Y11" s="5"/>
      <c r="Z11" s="5"/>
    </row>
    <row r="12" spans="1:26" ht="12.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ff92c65-ed86-4457-baee-ccd535c9ea21">
      <Terms xmlns="http://schemas.microsoft.com/office/infopath/2007/PartnerControls"/>
    </lcf76f155ced4ddcb4097134ff3c332f>
    <TaxCatchAll xmlns="6c8d291c-a5bf-4049-930d-38db8e991d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ADAD4AA324BF48804EF76FD903323C" ma:contentTypeVersion="15" ma:contentTypeDescription="Create a new document." ma:contentTypeScope="" ma:versionID="4ea0feda506421460444ca95554a0aab">
  <xsd:schema xmlns:xsd="http://www.w3.org/2001/XMLSchema" xmlns:xs="http://www.w3.org/2001/XMLSchema" xmlns:p="http://schemas.microsoft.com/office/2006/metadata/properties" xmlns:ns2="5ff92c65-ed86-4457-baee-ccd535c9ea21" xmlns:ns3="6c8d291c-a5bf-4049-930d-38db8e991d8e" targetNamespace="http://schemas.microsoft.com/office/2006/metadata/properties" ma:root="true" ma:fieldsID="0fc8cf7d0f5ee312899395875a30595e" ns2:_="" ns3:_="">
    <xsd:import namespace="5ff92c65-ed86-4457-baee-ccd535c9ea21"/>
    <xsd:import namespace="6c8d291c-a5bf-4049-930d-38db8e991d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92c65-ed86-4457-baee-ccd535c9e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8d291c-a5bf-4049-930d-38db8e991d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ad53588-c864-4711-ad43-fad96b40598a}" ma:internalName="TaxCatchAll" ma:showField="CatchAllData" ma:web="6c8d291c-a5bf-4049-930d-38db8e991d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2.xml><?xml version="1.0" encoding="utf-8"?>
<ds:datastoreItem xmlns:ds="http://schemas.openxmlformats.org/officeDocument/2006/customXml" ds:itemID="{C5072705-B970-4C6A-9B95-6E8AEA4192EE}">
  <ds:schemaRefs>
    <ds:schemaRef ds:uri="http://schemas.microsoft.com/office/2006/documentManagement/types"/>
    <ds:schemaRef ds:uri="6c8d291c-a5bf-4049-930d-38db8e991d8e"/>
    <ds:schemaRef ds:uri="http://purl.org/dc/terms/"/>
    <ds:schemaRef ds:uri="5ff92c65-ed86-4457-baee-ccd535c9ea21"/>
    <ds:schemaRef ds:uri="http://purl.org/dc/elements/1.1/"/>
    <ds:schemaRef ds:uri="http://schemas.microsoft.com/office/infopath/2007/PartnerControls"/>
    <ds:schemaRef ds:uri="http://purl.org/dc/dcmitype/"/>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0F4F432-C7C0-460B-B718-CA5C7D43A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f92c65-ed86-4457-baee-ccd535c9ea21"/>
    <ds:schemaRef ds:uri="6c8d291c-a5bf-4049-930d-38db8e991d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Wojciechowicz, Aron (245205)</cp:lastModifiedBy>
  <cp:revision/>
  <dcterms:created xsi:type="dcterms:W3CDTF">2020-09-10T10:56:24Z</dcterms:created>
  <dcterms:modified xsi:type="dcterms:W3CDTF">2024-09-04T20:16:17Z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0x0101000BADAD4AA324BF48804EF76FD903323C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