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020" windowHeight="9225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G12" i="1"/>
  <c r="G6" i="1"/>
  <c r="F6" i="1"/>
  <c r="D6" i="1"/>
  <c r="C23" i="1"/>
  <c r="C20" i="1"/>
  <c r="C24" i="1"/>
  <c r="C15" i="1"/>
  <c r="C19" i="1" s="1"/>
  <c r="C18" i="1" l="1"/>
  <c r="C22" i="1" s="1"/>
  <c r="C17" i="1"/>
  <c r="C16" i="1"/>
  <c r="C12" i="1"/>
  <c r="B12" i="1"/>
  <c r="G7" i="1"/>
  <c r="G8" i="1"/>
  <c r="D12" i="1"/>
  <c r="F4" i="1"/>
  <c r="F12" i="1" s="1"/>
  <c r="F5" i="1"/>
  <c r="F7" i="1"/>
  <c r="F8" i="1"/>
  <c r="F9" i="1"/>
  <c r="F10" i="1"/>
  <c r="F3" i="1"/>
  <c r="E4" i="1"/>
  <c r="E5" i="1"/>
  <c r="E6" i="1"/>
  <c r="E7" i="1"/>
  <c r="E8" i="1"/>
  <c r="E9" i="1"/>
  <c r="E10" i="1"/>
  <c r="E3" i="1"/>
  <c r="D4" i="1"/>
  <c r="G4" i="1" s="1"/>
  <c r="D5" i="1"/>
  <c r="G5" i="1" s="1"/>
  <c r="D7" i="1"/>
  <c r="D8" i="1"/>
  <c r="D9" i="1"/>
  <c r="G9" i="1" s="1"/>
  <c r="D10" i="1"/>
  <c r="G10" i="1" s="1"/>
  <c r="D3" i="1"/>
  <c r="G3" i="1" s="1"/>
</calcChain>
</file>

<file path=xl/sharedStrings.xml><?xml version="1.0" encoding="utf-8"?>
<sst xmlns="http://schemas.openxmlformats.org/spreadsheetml/2006/main" count="20" uniqueCount="20">
  <si>
    <t>1 вариант</t>
  </si>
  <si>
    <t>х</t>
  </si>
  <si>
    <t>у</t>
  </si>
  <si>
    <t>ср.знач</t>
  </si>
  <si>
    <t>x*y</t>
  </si>
  <si>
    <t>х^2</t>
  </si>
  <si>
    <t>y^2</t>
  </si>
  <si>
    <t>день</t>
  </si>
  <si>
    <t>кол-во</t>
  </si>
  <si>
    <t>(х*у)^2</t>
  </si>
  <si>
    <t>Var(x)</t>
  </si>
  <si>
    <t>cov</t>
  </si>
  <si>
    <t>Var(y)</t>
  </si>
  <si>
    <t>Rxy</t>
  </si>
  <si>
    <t>a</t>
  </si>
  <si>
    <t>b</t>
  </si>
  <si>
    <t>R^2</t>
  </si>
  <si>
    <t>Fфакт</t>
  </si>
  <si>
    <t>Fтабл</t>
  </si>
  <si>
    <t>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</si>
</sst>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Лист1!$C$3:$C$10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7</c:v>
                </c:pt>
                <c:pt idx="5">
                  <c:v>44</c:v>
                </c:pt>
                <c:pt idx="6">
                  <c:v>49</c:v>
                </c:pt>
                <c:pt idx="7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9-43DC-9BB9-096D86463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94576"/>
        <c:axId val="201194992"/>
      </c:scatterChart>
      <c:valAx>
        <c:axId val="20119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194992"/>
        <c:crosses val="autoZero"/>
        <c:crossBetween val="midCat"/>
      </c:valAx>
      <c:valAx>
        <c:axId val="2011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19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280147</xdr:colOff>
      <xdr:row>15</xdr:row>
      <xdr:rowOff>145677</xdr:rowOff>
    </xdr:from>
    <xdr:to>
      <xdr:col>14</xdr:col>
      <xdr:colOff>49225</xdr:colOff>
      <xdr:row>18</xdr:row>
      <xdr:rowOff>136640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4412" y="3003177"/>
          <a:ext cx="4004901" cy="562463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</xdr:row>
      <xdr:rowOff>17929</xdr:rowOff>
    </xdr:from>
    <xdr:to>
      <xdr:col>15</xdr:col>
      <xdr:colOff>336176</xdr:colOff>
      <xdr:row>15</xdr:row>
      <xdr:rowOff>94129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31\&#1089;&#1090;&#1091;&#1076;&#1077;&#1085;&#1090;_&#1076;&#1086;&#1089;&#1090;&#1091;&#1087;\!!!!!!&#1048;C&#1080;&#1055;\&#1048;&#1057;&#1080;&#1055;%2021-11-3\&#1052;&#1044;&#1050;%2002.03\&#1043;&#1091;&#1097;&#1080;&#1085;&#1072;\9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B2">
            <v>1</v>
          </cell>
          <cell r="C2">
            <v>7</v>
          </cell>
          <cell r="G2">
            <v>8.9111111111111292</v>
          </cell>
        </row>
        <row r="3">
          <cell r="B3">
            <v>2</v>
          </cell>
          <cell r="C3">
            <v>17</v>
          </cell>
          <cell r="G3">
            <v>14.961111111111125</v>
          </cell>
        </row>
        <row r="4">
          <cell r="B4">
            <v>3</v>
          </cell>
          <cell r="C4">
            <v>19</v>
          </cell>
          <cell r="G4">
            <v>21.01111111111112</v>
          </cell>
        </row>
        <row r="5">
          <cell r="B5">
            <v>4</v>
          </cell>
          <cell r="C5">
            <v>28</v>
          </cell>
          <cell r="G5">
            <v>27.061111111111117</v>
          </cell>
        </row>
        <row r="6">
          <cell r="B6">
            <v>5</v>
          </cell>
          <cell r="C6">
            <v>35</v>
          </cell>
          <cell r="G6">
            <v>33.111111111111114</v>
          </cell>
        </row>
        <row r="7">
          <cell r="B7">
            <v>6</v>
          </cell>
          <cell r="C7">
            <v>42</v>
          </cell>
          <cell r="G7">
            <v>39.161111111111111</v>
          </cell>
        </row>
        <row r="8">
          <cell r="B8">
            <v>7</v>
          </cell>
          <cell r="C8">
            <v>41</v>
          </cell>
          <cell r="G8">
            <v>45.211111111111109</v>
          </cell>
        </row>
        <row r="9">
          <cell r="B9">
            <v>8</v>
          </cell>
          <cell r="C9">
            <v>52</v>
          </cell>
          <cell r="G9">
            <v>51.261111111111106</v>
          </cell>
        </row>
        <row r="10">
          <cell r="B10">
            <v>9</v>
          </cell>
          <cell r="C10">
            <v>57</v>
          </cell>
          <cell r="G10">
            <v>57.311111111111103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="85" zoomScaleNormal="85" workbookViewId="0">
      <selection activeCell="E18" sqref="E18"/>
    </sheetView>
  </sheetViews>
  <sheetFormatPr defaultRowHeight="15" x14ac:dyDescent="0.25"/>
  <cols>
    <col min="1" max="1" width="10.28515625" customWidth="1"/>
  </cols>
  <sheetData>
    <row r="1" spans="1:7" x14ac:dyDescent="0.25">
      <c r="A1" t="s">
        <v>0</v>
      </c>
      <c r="B1" t="s">
        <v>7</v>
      </c>
      <c r="C1" t="s">
        <v>8</v>
      </c>
    </row>
    <row r="2" spans="1:7" x14ac:dyDescent="0.25">
      <c r="B2" t="s">
        <v>1</v>
      </c>
      <c r="C2" t="s">
        <v>2</v>
      </c>
      <c r="D2" t="s">
        <v>4</v>
      </c>
      <c r="E2" t="s">
        <v>5</v>
      </c>
      <c r="F2" t="s">
        <v>6</v>
      </c>
      <c r="G2" t="s">
        <v>9</v>
      </c>
    </row>
    <row r="3" spans="1:7" x14ac:dyDescent="0.25">
      <c r="B3">
        <v>1</v>
      </c>
      <c r="C3">
        <v>3</v>
      </c>
      <c r="D3">
        <f t="shared" ref="D3:D10" si="0">B3*C3</f>
        <v>3</v>
      </c>
      <c r="E3">
        <f>B3*B3</f>
        <v>1</v>
      </c>
      <c r="F3">
        <f>C3*C3</f>
        <v>9</v>
      </c>
      <c r="G3">
        <f>D3*D3</f>
        <v>9</v>
      </c>
    </row>
    <row r="4" spans="1:7" x14ac:dyDescent="0.25">
      <c r="B4">
        <v>2</v>
      </c>
      <c r="C4">
        <v>9</v>
      </c>
      <c r="D4">
        <f t="shared" si="0"/>
        <v>18</v>
      </c>
      <c r="E4">
        <f t="shared" ref="E4:F10" si="1">B4*B4</f>
        <v>4</v>
      </c>
      <c r="F4">
        <f t="shared" si="1"/>
        <v>81</v>
      </c>
      <c r="G4">
        <f t="shared" ref="G4:G10" si="2">D4*D4</f>
        <v>324</v>
      </c>
    </row>
    <row r="5" spans="1:7" x14ac:dyDescent="0.25">
      <c r="B5">
        <v>3</v>
      </c>
      <c r="C5">
        <v>9</v>
      </c>
      <c r="D5">
        <f t="shared" si="0"/>
        <v>27</v>
      </c>
      <c r="E5">
        <f t="shared" si="1"/>
        <v>9</v>
      </c>
      <c r="F5">
        <f t="shared" si="1"/>
        <v>81</v>
      </c>
      <c r="G5">
        <f t="shared" si="2"/>
        <v>729</v>
      </c>
    </row>
    <row r="6" spans="1:7" x14ac:dyDescent="0.25">
      <c r="B6">
        <v>4</v>
      </c>
      <c r="C6">
        <v>0</v>
      </c>
      <c r="D6">
        <f>B6*C6</f>
        <v>0</v>
      </c>
      <c r="E6">
        <f t="shared" si="1"/>
        <v>16</v>
      </c>
      <c r="F6">
        <f>C6*C6</f>
        <v>0</v>
      </c>
      <c r="G6">
        <f>D6*D6</f>
        <v>0</v>
      </c>
    </row>
    <row r="7" spans="1:7" x14ac:dyDescent="0.25">
      <c r="B7">
        <v>5</v>
      </c>
      <c r="C7">
        <v>7</v>
      </c>
      <c r="D7">
        <f t="shared" si="0"/>
        <v>35</v>
      </c>
      <c r="E7">
        <f t="shared" si="1"/>
        <v>25</v>
      </c>
      <c r="F7">
        <f t="shared" si="1"/>
        <v>49</v>
      </c>
      <c r="G7">
        <f t="shared" si="2"/>
        <v>1225</v>
      </c>
    </row>
    <row r="8" spans="1:7" x14ac:dyDescent="0.25">
      <c r="B8">
        <v>6</v>
      </c>
      <c r="C8">
        <v>44</v>
      </c>
      <c r="D8">
        <f t="shared" si="0"/>
        <v>264</v>
      </c>
      <c r="E8">
        <f t="shared" si="1"/>
        <v>36</v>
      </c>
      <c r="F8">
        <f t="shared" si="1"/>
        <v>1936</v>
      </c>
      <c r="G8">
        <f t="shared" si="2"/>
        <v>69696</v>
      </c>
    </row>
    <row r="9" spans="1:7" x14ac:dyDescent="0.25">
      <c r="B9">
        <v>7</v>
      </c>
      <c r="C9">
        <v>49</v>
      </c>
      <c r="D9">
        <f t="shared" si="0"/>
        <v>343</v>
      </c>
      <c r="E9">
        <f t="shared" si="1"/>
        <v>49</v>
      </c>
      <c r="F9">
        <f t="shared" si="1"/>
        <v>2401</v>
      </c>
      <c r="G9">
        <f t="shared" si="2"/>
        <v>117649</v>
      </c>
    </row>
    <row r="10" spans="1:7" x14ac:dyDescent="0.25">
      <c r="B10">
        <v>8</v>
      </c>
      <c r="C10">
        <v>55</v>
      </c>
      <c r="D10">
        <f t="shared" si="0"/>
        <v>440</v>
      </c>
      <c r="E10">
        <f t="shared" si="1"/>
        <v>64</v>
      </c>
      <c r="F10">
        <f t="shared" si="1"/>
        <v>3025</v>
      </c>
      <c r="G10">
        <f t="shared" si="2"/>
        <v>193600</v>
      </c>
    </row>
    <row r="12" spans="1:7" x14ac:dyDescent="0.25">
      <c r="A12" t="s">
        <v>3</v>
      </c>
      <c r="B12">
        <f t="shared" ref="B12:G12" si="3">AVERAGE(B3:B10)</f>
        <v>4.5</v>
      </c>
      <c r="C12">
        <f t="shared" si="3"/>
        <v>22</v>
      </c>
      <c r="D12">
        <f t="shared" si="3"/>
        <v>141.25</v>
      </c>
      <c r="E12">
        <f>AVERAGE(E3:E10)</f>
        <v>25.5</v>
      </c>
      <c r="F12">
        <f t="shared" si="3"/>
        <v>947.75</v>
      </c>
      <c r="G12">
        <f>AVERAGE(G3:G10)</f>
        <v>47904</v>
      </c>
    </row>
    <row r="13" spans="1:7" x14ac:dyDescent="0.25">
      <c r="A13" t="s">
        <v>19</v>
      </c>
      <c r="B13">
        <v>9</v>
      </c>
    </row>
    <row r="15" spans="1:7" x14ac:dyDescent="0.25">
      <c r="B15" t="s">
        <v>11</v>
      </c>
      <c r="C15">
        <f>D12-B12*C12</f>
        <v>42.25</v>
      </c>
    </row>
    <row r="16" spans="1:7" x14ac:dyDescent="0.25">
      <c r="B16" t="s">
        <v>10</v>
      </c>
      <c r="C16">
        <f>E12-B12*B12</f>
        <v>5.25</v>
      </c>
    </row>
    <row r="17" spans="2:3" x14ac:dyDescent="0.25">
      <c r="B17" t="s">
        <v>12</v>
      </c>
      <c r="C17">
        <f>F12-C12*C12</f>
        <v>463.75</v>
      </c>
    </row>
    <row r="18" spans="2:3" x14ac:dyDescent="0.25">
      <c r="B18" t="s">
        <v>13</v>
      </c>
      <c r="C18">
        <f>C15/SQRT(C16*C17)</f>
        <v>0.85625890328780407</v>
      </c>
    </row>
    <row r="19" spans="2:3" x14ac:dyDescent="0.25">
      <c r="B19" s="2" t="s">
        <v>14</v>
      </c>
      <c r="C19" s="1">
        <f>C15/C16</f>
        <v>8.0476190476190474</v>
      </c>
    </row>
    <row r="20" spans="2:3" x14ac:dyDescent="0.25">
      <c r="B20" s="2" t="s">
        <v>15</v>
      </c>
      <c r="C20" s="1">
        <f>C12-C19*B12</f>
        <v>-14.214285714285715</v>
      </c>
    </row>
    <row r="22" spans="2:3" x14ac:dyDescent="0.25">
      <c r="B22" s="2" t="s">
        <v>16</v>
      </c>
      <c r="C22" s="2">
        <f>C18*C18</f>
        <v>0.73317930945963306</v>
      </c>
    </row>
    <row r="23" spans="2:3" x14ac:dyDescent="0.25">
      <c r="B23" s="2" t="s">
        <v>17</v>
      </c>
      <c r="C23" s="2">
        <f>(C22/(1-C22))*(B13-2)</f>
        <v>19.234847027131053</v>
      </c>
    </row>
    <row r="24" spans="2:3" x14ac:dyDescent="0.25">
      <c r="B24" s="2" t="s">
        <v>18</v>
      </c>
      <c r="C24" s="2">
        <f>FINV(0.05,1,C12-2)</f>
        <v>4.3512435033292896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2023-06-13T05:36:26Z</dcterms:modified>
</cp:coreProperties>
</file>