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70ea0aed6def8b8e/Skrivbord/Masters Kurser/SEE161/Project/"/>
    </mc:Choice>
  </mc:AlternateContent>
  <xr:revisionPtr revIDLastSave="992" documentId="11_AD4DB114E441178AC67DF4221610C492683EDF1B" xr6:coauthVersionLast="47" xr6:coauthVersionMax="47" xr10:uidLastSave="{C3589F13-E332-4901-A3D3-D9BC24C96F19}"/>
  <bookViews>
    <workbookView minimized="1" xWindow="7140" yWindow="7140" windowWidth="7500" windowHeight="6000" firstSheet="11" activeTab="11" xr2:uid="{00000000-000D-0000-FFFF-FFFF00000000}"/>
  </bookViews>
  <sheets>
    <sheet name="EU" sheetId="6" r:id="rId1"/>
    <sheet name="maturity" sheetId="16" r:id="rId2"/>
    <sheet name="onshore MW" sheetId="2" r:id="rId3"/>
    <sheet name="pot GW" sheetId="1" r:id="rId4"/>
    <sheet name="Blad1" sheetId="19" r:id="rId5"/>
    <sheet name="onshore GWh_GWh" sheetId="15" r:id="rId6"/>
    <sheet name="cap per gen" sheetId="4" state="hidden" r:id="rId7"/>
    <sheet name="growth gen EU" sheetId="13" state="hidden" r:id="rId8"/>
    <sheet name="av growth per gen" sheetId="8" state="hidden" r:id="rId9"/>
    <sheet name="ANAG pot % points" sheetId="9" r:id="rId10"/>
    <sheet name="ANAG TES MW_TWh" sheetId="10" r:id="rId11"/>
    <sheet name="ANAG TES MW_TWh TakeOff" sheetId="17" r:id="rId12"/>
    <sheet name="onshore GWh" sheetId="14" r:id="rId13"/>
    <sheet name="TES GWh" sheetId="3" r:id="rId14"/>
    <sheet name="Blad2" sheetId="18" r:id="rId15"/>
    <sheet name="cap per pot" sheetId="5" state="hidden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7" l="1"/>
  <c r="B3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B4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B5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B6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B7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B8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B9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B11" i="18"/>
  <c r="C11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Z11" i="18"/>
  <c r="AA11" i="18"/>
  <c r="AB11" i="18"/>
  <c r="AC11" i="18"/>
  <c r="AD11" i="18"/>
  <c r="AE11" i="18"/>
  <c r="B12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B13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B14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B16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B17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B18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B19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B20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B21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B22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B23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B24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B25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B26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B27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Z27" i="18"/>
  <c r="AA27" i="18"/>
  <c r="AB27" i="18"/>
  <c r="AC27" i="18"/>
  <c r="AD27" i="18"/>
  <c r="AE27" i="18"/>
  <c r="B28" i="18"/>
  <c r="C28" i="18"/>
  <c r="D28" i="18"/>
  <c r="E28" i="18"/>
  <c r="F28" i="18"/>
  <c r="G28" i="18"/>
  <c r="H28" i="18"/>
  <c r="I28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Z28" i="18"/>
  <c r="AA28" i="18"/>
  <c r="AB28" i="18"/>
  <c r="AC28" i="18"/>
  <c r="AD28" i="18"/>
  <c r="AE28" i="18"/>
  <c r="B29" i="18"/>
  <c r="C29" i="18"/>
  <c r="D29" i="18"/>
  <c r="E29" i="18"/>
  <c r="F29" i="18"/>
  <c r="G29" i="18"/>
  <c r="H29" i="18"/>
  <c r="I29" i="18"/>
  <c r="J29" i="18"/>
  <c r="K29" i="18"/>
  <c r="L29" i="18"/>
  <c r="M29" i="18"/>
  <c r="N29" i="18"/>
  <c r="O29" i="18"/>
  <c r="P29" i="18"/>
  <c r="Q29" i="18"/>
  <c r="R29" i="18"/>
  <c r="S29" i="18"/>
  <c r="T29" i="18"/>
  <c r="U29" i="18"/>
  <c r="V29" i="18"/>
  <c r="W29" i="18"/>
  <c r="X29" i="18"/>
  <c r="Y29" i="18"/>
  <c r="Z29" i="18"/>
  <c r="AA29" i="18"/>
  <c r="AB29" i="18"/>
  <c r="AC29" i="18"/>
  <c r="AD29" i="18"/>
  <c r="AE29" i="18"/>
  <c r="B30" i="18"/>
  <c r="C30" i="18"/>
  <c r="D30" i="18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B31" i="18"/>
  <c r="C31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Z31" i="18"/>
  <c r="AA31" i="18"/>
  <c r="AB31" i="18"/>
  <c r="AC31" i="18"/>
  <c r="AD31" i="18"/>
  <c r="AE31" i="18"/>
  <c r="B32" i="18"/>
  <c r="C32" i="18"/>
  <c r="D32" i="18"/>
  <c r="E32" i="18"/>
  <c r="F32" i="18"/>
  <c r="G32" i="18"/>
  <c r="H32" i="18"/>
  <c r="I32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Z32" i="18"/>
  <c r="AA32" i="18"/>
  <c r="AB32" i="18"/>
  <c r="AC32" i="18"/>
  <c r="AD32" i="18"/>
  <c r="AE32" i="18"/>
  <c r="B33" i="18"/>
  <c r="C33" i="18"/>
  <c r="D33" i="18"/>
  <c r="E33" i="18"/>
  <c r="F33" i="18"/>
  <c r="G33" i="18"/>
  <c r="H33" i="18"/>
  <c r="I33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Z33" i="18"/>
  <c r="AA33" i="18"/>
  <c r="AB33" i="18"/>
  <c r="AC33" i="18"/>
  <c r="AD33" i="18"/>
  <c r="AE33" i="18"/>
  <c r="B34" i="18"/>
  <c r="C34" i="18"/>
  <c r="D34" i="18"/>
  <c r="E34" i="18"/>
  <c r="F34" i="18"/>
  <c r="G34" i="18"/>
  <c r="H34" i="18"/>
  <c r="I34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Z34" i="18"/>
  <c r="AA34" i="18"/>
  <c r="AB34" i="18"/>
  <c r="AC34" i="18"/>
  <c r="AD34" i="18"/>
  <c r="AE34" i="18"/>
  <c r="B35" i="18"/>
  <c r="C35" i="18"/>
  <c r="D35" i="18"/>
  <c r="E35" i="18"/>
  <c r="F35" i="18"/>
  <c r="G35" i="18"/>
  <c r="H35" i="18"/>
  <c r="I35" i="18"/>
  <c r="J35" i="18"/>
  <c r="K35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X35" i="18"/>
  <c r="Y35" i="18"/>
  <c r="Z35" i="18"/>
  <c r="AA35" i="18"/>
  <c r="AB35" i="18"/>
  <c r="AC35" i="18"/>
  <c r="AD35" i="18"/>
  <c r="AE35" i="18"/>
  <c r="B36" i="18"/>
  <c r="C36" i="18"/>
  <c r="D36" i="18"/>
  <c r="E36" i="18"/>
  <c r="F36" i="18"/>
  <c r="G36" i="18"/>
  <c r="H36" i="18"/>
  <c r="I36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Z36" i="18"/>
  <c r="AA36" i="18"/>
  <c r="AB36" i="18"/>
  <c r="AC36" i="18"/>
  <c r="AD36" i="18"/>
  <c r="AE36" i="18"/>
  <c r="B37" i="18"/>
  <c r="C37" i="18"/>
  <c r="D37" i="18"/>
  <c r="E37" i="18"/>
  <c r="F37" i="18"/>
  <c r="G37" i="18"/>
  <c r="H37" i="18"/>
  <c r="I37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Z37" i="18"/>
  <c r="AA37" i="18"/>
  <c r="AB37" i="18"/>
  <c r="AC37" i="18"/>
  <c r="AD37" i="18"/>
  <c r="AE37" i="18"/>
  <c r="B38" i="18"/>
  <c r="C38" i="18"/>
  <c r="D38" i="18"/>
  <c r="E38" i="18"/>
  <c r="F38" i="18"/>
  <c r="G38" i="18"/>
  <c r="H38" i="18"/>
  <c r="I38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Y38" i="18"/>
  <c r="Z38" i="18"/>
  <c r="AA38" i="18"/>
  <c r="AB38" i="18"/>
  <c r="AC38" i="18"/>
  <c r="AD38" i="18"/>
  <c r="AE38" i="18"/>
  <c r="B39" i="18"/>
  <c r="C39" i="18"/>
  <c r="D39" i="18"/>
  <c r="E39" i="18"/>
  <c r="F39" i="18"/>
  <c r="G39" i="18"/>
  <c r="H39" i="18"/>
  <c r="I39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Z39" i="18"/>
  <c r="AA39" i="18"/>
  <c r="AB39" i="18"/>
  <c r="AC39" i="18"/>
  <c r="AD39" i="18"/>
  <c r="AE39" i="18"/>
  <c r="B40" i="18"/>
  <c r="C40" i="18"/>
  <c r="D40" i="18"/>
  <c r="E40" i="18"/>
  <c r="F40" i="18"/>
  <c r="G40" i="18"/>
  <c r="H40" i="18"/>
  <c r="I40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Z40" i="18"/>
  <c r="AA40" i="18"/>
  <c r="AB40" i="18"/>
  <c r="AC40" i="18"/>
  <c r="AD40" i="18"/>
  <c r="AE40" i="18"/>
  <c r="B41" i="18"/>
  <c r="C41" i="18"/>
  <c r="D41" i="18"/>
  <c r="E41" i="18"/>
  <c r="F41" i="18"/>
  <c r="G41" i="18"/>
  <c r="H41" i="18"/>
  <c r="I41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Z41" i="18"/>
  <c r="AA41" i="18"/>
  <c r="AB41" i="18"/>
  <c r="AC41" i="18"/>
  <c r="AD41" i="18"/>
  <c r="AE41" i="18"/>
  <c r="B42" i="18"/>
  <c r="C42" i="18"/>
  <c r="D42" i="18"/>
  <c r="E42" i="18"/>
  <c r="F42" i="18"/>
  <c r="G42" i="18"/>
  <c r="H42" i="18"/>
  <c r="I42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Z42" i="18"/>
  <c r="AA42" i="18"/>
  <c r="AB42" i="18"/>
  <c r="AC42" i="18"/>
  <c r="AD42" i="18"/>
  <c r="AE42" i="18"/>
  <c r="B43" i="18"/>
  <c r="C43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Z43" i="18"/>
  <c r="AA43" i="18"/>
  <c r="AB43" i="18"/>
  <c r="AC43" i="18"/>
  <c r="AD43" i="18"/>
  <c r="AE43" i="18"/>
  <c r="B44" i="18"/>
  <c r="C44" i="18"/>
  <c r="D44" i="18"/>
  <c r="E44" i="18"/>
  <c r="F44" i="18"/>
  <c r="G44" i="18"/>
  <c r="H44" i="18"/>
  <c r="I44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Z44" i="18"/>
  <c r="AA44" i="18"/>
  <c r="AB44" i="18"/>
  <c r="AC44" i="18"/>
  <c r="AD44" i="18"/>
  <c r="AE44" i="18"/>
  <c r="B45" i="18"/>
  <c r="C45" i="18"/>
  <c r="D45" i="18"/>
  <c r="E45" i="18"/>
  <c r="F45" i="18"/>
  <c r="G45" i="18"/>
  <c r="H45" i="18"/>
  <c r="I45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Z45" i="18"/>
  <c r="AA45" i="18"/>
  <c r="AB45" i="18"/>
  <c r="AC45" i="18"/>
  <c r="AD45" i="18"/>
  <c r="AE45" i="18"/>
  <c r="B46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Z46" i="18"/>
  <c r="AA46" i="18"/>
  <c r="AB46" i="18"/>
  <c r="AC46" i="18"/>
  <c r="AD46" i="18"/>
  <c r="AE46" i="18"/>
  <c r="B47" i="18"/>
  <c r="C47" i="18"/>
  <c r="D47" i="18"/>
  <c r="E47" i="18"/>
  <c r="F47" i="18"/>
  <c r="G47" i="18"/>
  <c r="H47" i="18"/>
  <c r="I47" i="18"/>
  <c r="J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Y47" i="18"/>
  <c r="Z47" i="18"/>
  <c r="AA47" i="18"/>
  <c r="AB47" i="18"/>
  <c r="AC47" i="18"/>
  <c r="AD47" i="18"/>
  <c r="AE47" i="18"/>
  <c r="B48" i="18"/>
  <c r="C48" i="18"/>
  <c r="D48" i="18"/>
  <c r="E48" i="18"/>
  <c r="F48" i="18"/>
  <c r="G48" i="18"/>
  <c r="H48" i="18"/>
  <c r="I48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Z48" i="18"/>
  <c r="AA48" i="18"/>
  <c r="AB48" i="18"/>
  <c r="AC48" i="18"/>
  <c r="AD48" i="18"/>
  <c r="AE48" i="18"/>
  <c r="B49" i="18"/>
  <c r="C49" i="18"/>
  <c r="D49" i="18"/>
  <c r="E49" i="18"/>
  <c r="F49" i="18"/>
  <c r="G49" i="18"/>
  <c r="H49" i="18"/>
  <c r="I49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Z49" i="18"/>
  <c r="AA49" i="18"/>
  <c r="AB49" i="18"/>
  <c r="AC49" i="18"/>
  <c r="AD49" i="18"/>
  <c r="AE49" i="18"/>
  <c r="B50" i="18"/>
  <c r="C50" i="18"/>
  <c r="D50" i="18"/>
  <c r="E50" i="18"/>
  <c r="F50" i="18"/>
  <c r="G50" i="18"/>
  <c r="H50" i="18"/>
  <c r="I50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Z50" i="18"/>
  <c r="AA50" i="18"/>
  <c r="AB50" i="18"/>
  <c r="AC50" i="18"/>
  <c r="AD50" i="18"/>
  <c r="AE50" i="18"/>
  <c r="B51" i="18"/>
  <c r="C51" i="18"/>
  <c r="D51" i="18"/>
  <c r="E51" i="18"/>
  <c r="F51" i="18"/>
  <c r="G51" i="18"/>
  <c r="H51" i="18"/>
  <c r="I51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Z51" i="18"/>
  <c r="AA51" i="18"/>
  <c r="AB51" i="18"/>
  <c r="AC51" i="18"/>
  <c r="AD51" i="18"/>
  <c r="AE51" i="18"/>
  <c r="B52" i="18"/>
  <c r="C52" i="18"/>
  <c r="D52" i="18"/>
  <c r="E52" i="18"/>
  <c r="F52" i="18"/>
  <c r="G52" i="18"/>
  <c r="H52" i="18"/>
  <c r="I52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Z52" i="18"/>
  <c r="AA52" i="18"/>
  <c r="AB52" i="18"/>
  <c r="AC52" i="18"/>
  <c r="AD52" i="18"/>
  <c r="AE52" i="18"/>
  <c r="B53" i="18"/>
  <c r="C53" i="18"/>
  <c r="D53" i="18"/>
  <c r="E53" i="18"/>
  <c r="F53" i="18"/>
  <c r="G53" i="18"/>
  <c r="H53" i="18"/>
  <c r="I53" i="18"/>
  <c r="J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Z53" i="18"/>
  <c r="AA53" i="18"/>
  <c r="AB53" i="18"/>
  <c r="AC53" i="18"/>
  <c r="AD53" i="18"/>
  <c r="AE53" i="18"/>
  <c r="B54" i="18"/>
  <c r="C54" i="18"/>
  <c r="D54" i="18"/>
  <c r="E54" i="18"/>
  <c r="F54" i="18"/>
  <c r="G54" i="18"/>
  <c r="H54" i="18"/>
  <c r="I54" i="18"/>
  <c r="J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Y54" i="18"/>
  <c r="Z54" i="18"/>
  <c r="AA54" i="18"/>
  <c r="AB54" i="18"/>
  <c r="AC54" i="18"/>
  <c r="AD54" i="18"/>
  <c r="AE54" i="18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B2" i="18"/>
  <c r="B3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W30" i="17"/>
  <c r="C10" i="17"/>
  <c r="Z33" i="17"/>
  <c r="Y32" i="17"/>
  <c r="X17" i="17"/>
  <c r="W33" i="17"/>
  <c r="V24" i="17"/>
  <c r="U38" i="17"/>
  <c r="T24" i="17"/>
  <c r="S30" i="17"/>
  <c r="R20" i="17"/>
  <c r="Q29" i="17"/>
  <c r="P34" i="17"/>
  <c r="O21" i="17"/>
  <c r="N22" i="17"/>
  <c r="M34" i="17"/>
  <c r="L24" i="17"/>
  <c r="K27" i="17"/>
  <c r="J34" i="17"/>
  <c r="I23" i="17"/>
  <c r="H43" i="17"/>
  <c r="G35" i="17"/>
  <c r="E16" i="17"/>
  <c r="D21" i="17"/>
  <c r="C25" i="17"/>
  <c r="Z32" i="17"/>
  <c r="Y31" i="17"/>
  <c r="X16" i="17"/>
  <c r="W32" i="17"/>
  <c r="V23" i="17"/>
  <c r="U37" i="17"/>
  <c r="T23" i="17"/>
  <c r="S29" i="17"/>
  <c r="R19" i="17"/>
  <c r="Q28" i="17"/>
  <c r="P33" i="17"/>
  <c r="O20" i="17"/>
  <c r="N21" i="17"/>
  <c r="M33" i="17"/>
  <c r="L23" i="17"/>
  <c r="K26" i="17"/>
  <c r="J33" i="17"/>
  <c r="I22" i="17"/>
  <c r="H42" i="17"/>
  <c r="G34" i="17"/>
  <c r="E15" i="17"/>
  <c r="D20" i="17"/>
  <c r="C24" i="17"/>
  <c r="Z31" i="17"/>
  <c r="Y30" i="17"/>
  <c r="X15" i="17"/>
  <c r="W31" i="17"/>
  <c r="V22" i="17"/>
  <c r="U36" i="17"/>
  <c r="T22" i="17"/>
  <c r="S28" i="17"/>
  <c r="R18" i="17"/>
  <c r="Q27" i="17"/>
  <c r="P32" i="17"/>
  <c r="O19" i="17"/>
  <c r="N20" i="17"/>
  <c r="M32" i="17"/>
  <c r="L22" i="17"/>
  <c r="K25" i="17"/>
  <c r="J32" i="17"/>
  <c r="I21" i="17"/>
  <c r="H41" i="17"/>
  <c r="G33" i="17"/>
  <c r="E14" i="17"/>
  <c r="D19" i="17"/>
  <c r="C23" i="17"/>
  <c r="Z30" i="17"/>
  <c r="Y29" i="17"/>
  <c r="X14" i="17"/>
  <c r="V21" i="17"/>
  <c r="U35" i="17"/>
  <c r="T21" i="17"/>
  <c r="S27" i="17"/>
  <c r="R17" i="17"/>
  <c r="Q26" i="17"/>
  <c r="P31" i="17"/>
  <c r="O18" i="17"/>
  <c r="N19" i="17"/>
  <c r="M31" i="17"/>
  <c r="L21" i="17"/>
  <c r="K24" i="17"/>
  <c r="J31" i="17"/>
  <c r="I20" i="17"/>
  <c r="H40" i="17"/>
  <c r="G32" i="17"/>
  <c r="E13" i="17"/>
  <c r="D18" i="17"/>
  <c r="C22" i="17"/>
  <c r="Z29" i="17"/>
  <c r="Y28" i="17"/>
  <c r="X13" i="17"/>
  <c r="W29" i="17"/>
  <c r="V20" i="17"/>
  <c r="U34" i="17"/>
  <c r="T20" i="17"/>
  <c r="S26" i="17"/>
  <c r="R16" i="17"/>
  <c r="Q25" i="17"/>
  <c r="P30" i="17"/>
  <c r="O17" i="17"/>
  <c r="N18" i="17"/>
  <c r="M30" i="17"/>
  <c r="L20" i="17"/>
  <c r="K23" i="17"/>
  <c r="J30" i="17"/>
  <c r="I19" i="17"/>
  <c r="H39" i="17"/>
  <c r="G31" i="17"/>
  <c r="E12" i="17"/>
  <c r="D17" i="17"/>
  <c r="C21" i="17"/>
  <c r="Z28" i="17"/>
  <c r="Y27" i="17"/>
  <c r="X12" i="17"/>
  <c r="W28" i="17"/>
  <c r="V19" i="17"/>
  <c r="U33" i="17"/>
  <c r="T19" i="17"/>
  <c r="S25" i="17"/>
  <c r="R15" i="17"/>
  <c r="Q24" i="17"/>
  <c r="P29" i="17"/>
  <c r="O16" i="17"/>
  <c r="N17" i="17"/>
  <c r="M29" i="17"/>
  <c r="L19" i="17"/>
  <c r="K22" i="17"/>
  <c r="J29" i="17"/>
  <c r="I18" i="17"/>
  <c r="H38" i="17"/>
  <c r="G30" i="17"/>
  <c r="E11" i="17"/>
  <c r="D16" i="17"/>
  <c r="C20" i="17"/>
  <c r="Z27" i="17"/>
  <c r="Y26" i="17"/>
  <c r="X11" i="17"/>
  <c r="W27" i="17"/>
  <c r="V18" i="17"/>
  <c r="U32" i="17"/>
  <c r="T18" i="17"/>
  <c r="S24" i="17"/>
  <c r="R14" i="17"/>
  <c r="Q23" i="17"/>
  <c r="P28" i="17"/>
  <c r="O15" i="17"/>
  <c r="N16" i="17"/>
  <c r="M28" i="17"/>
  <c r="L18" i="17"/>
  <c r="K21" i="17"/>
  <c r="J28" i="17"/>
  <c r="I17" i="17"/>
  <c r="H37" i="17"/>
  <c r="G29" i="17"/>
  <c r="E10" i="17"/>
  <c r="D15" i="17"/>
  <c r="C19" i="17"/>
  <c r="Z26" i="17"/>
  <c r="Y25" i="17"/>
  <c r="X10" i="17"/>
  <c r="W26" i="17"/>
  <c r="V17" i="17"/>
  <c r="U31" i="17"/>
  <c r="T17" i="17"/>
  <c r="S23" i="17"/>
  <c r="R13" i="17"/>
  <c r="Q22" i="17"/>
  <c r="P27" i="17"/>
  <c r="O14" i="17"/>
  <c r="N15" i="17"/>
  <c r="M27" i="17"/>
  <c r="L17" i="17"/>
  <c r="K20" i="17"/>
  <c r="J27" i="17"/>
  <c r="I16" i="17"/>
  <c r="H36" i="17"/>
  <c r="G28" i="17"/>
  <c r="E9" i="17"/>
  <c r="D14" i="17"/>
  <c r="C18" i="17"/>
  <c r="Z25" i="17"/>
  <c r="Y24" i="17"/>
  <c r="X9" i="17"/>
  <c r="W25" i="17"/>
  <c r="V16" i="17"/>
  <c r="U30" i="17"/>
  <c r="T16" i="17"/>
  <c r="S22" i="17"/>
  <c r="R12" i="17"/>
  <c r="Q21" i="17"/>
  <c r="P26" i="17"/>
  <c r="O13" i="17"/>
  <c r="N14" i="17"/>
  <c r="M26" i="17"/>
  <c r="L16" i="17"/>
  <c r="K19" i="17"/>
  <c r="J26" i="17"/>
  <c r="I15" i="17"/>
  <c r="H35" i="17"/>
  <c r="G27" i="17"/>
  <c r="E8" i="17"/>
  <c r="D13" i="17"/>
  <c r="C17" i="17"/>
  <c r="Z24" i="17"/>
  <c r="Y23" i="17"/>
  <c r="X8" i="17"/>
  <c r="W24" i="17"/>
  <c r="V15" i="17"/>
  <c r="U29" i="17"/>
  <c r="T15" i="17"/>
  <c r="S21" i="17"/>
  <c r="R11" i="17"/>
  <c r="Q20" i="17"/>
  <c r="P25" i="17"/>
  <c r="O12" i="17"/>
  <c r="N13" i="17"/>
  <c r="M25" i="17"/>
  <c r="L15" i="17"/>
  <c r="K18" i="17"/>
  <c r="J25" i="17"/>
  <c r="I14" i="17"/>
  <c r="H34" i="17"/>
  <c r="G26" i="17"/>
  <c r="E7" i="17"/>
  <c r="D12" i="17"/>
  <c r="C16" i="17"/>
  <c r="Z23" i="17"/>
  <c r="Y22" i="17"/>
  <c r="X7" i="17"/>
  <c r="W23" i="17"/>
  <c r="V14" i="17"/>
  <c r="U28" i="17"/>
  <c r="T14" i="17"/>
  <c r="S20" i="17"/>
  <c r="R10" i="17"/>
  <c r="Q19" i="17"/>
  <c r="P24" i="17"/>
  <c r="O11" i="17"/>
  <c r="N12" i="17"/>
  <c r="M24" i="17"/>
  <c r="L14" i="17"/>
  <c r="K17" i="17"/>
  <c r="J24" i="17"/>
  <c r="I13" i="17"/>
  <c r="H33" i="17"/>
  <c r="G25" i="17"/>
  <c r="E6" i="17"/>
  <c r="D11" i="17"/>
  <c r="C15" i="17"/>
  <c r="Z22" i="17"/>
  <c r="Y21" i="17"/>
  <c r="X6" i="17"/>
  <c r="W22" i="17"/>
  <c r="V13" i="17"/>
  <c r="U27" i="17"/>
  <c r="T13" i="17"/>
  <c r="S19" i="17"/>
  <c r="R9" i="17"/>
  <c r="Q18" i="17"/>
  <c r="P23" i="17"/>
  <c r="O10" i="17"/>
  <c r="N11" i="17"/>
  <c r="M23" i="17"/>
  <c r="L13" i="17"/>
  <c r="K16" i="17"/>
  <c r="J23" i="17"/>
  <c r="I12" i="17"/>
  <c r="H32" i="17"/>
  <c r="G24" i="17"/>
  <c r="E5" i="17"/>
  <c r="D10" i="17"/>
  <c r="C14" i="17"/>
  <c r="Z21" i="17"/>
  <c r="Y20" i="17"/>
  <c r="X5" i="17"/>
  <c r="W21" i="17"/>
  <c r="V12" i="17"/>
  <c r="U26" i="17"/>
  <c r="T12" i="17"/>
  <c r="S18" i="17"/>
  <c r="R8" i="17"/>
  <c r="Q17" i="17"/>
  <c r="P22" i="17"/>
  <c r="O9" i="17"/>
  <c r="N10" i="17"/>
  <c r="M22" i="17"/>
  <c r="L12" i="17"/>
  <c r="K15" i="17"/>
  <c r="J22" i="17"/>
  <c r="I11" i="17"/>
  <c r="H31" i="17"/>
  <c r="G23" i="17"/>
  <c r="E4" i="17"/>
  <c r="D9" i="17"/>
  <c r="C13" i="17"/>
  <c r="Z20" i="17"/>
  <c r="Y19" i="17"/>
  <c r="X4" i="17"/>
  <c r="W20" i="17"/>
  <c r="V11" i="17"/>
  <c r="U25" i="17"/>
  <c r="T11" i="17"/>
  <c r="S17" i="17"/>
  <c r="R7" i="17"/>
  <c r="Q16" i="17"/>
  <c r="P21" i="17"/>
  <c r="O8" i="17"/>
  <c r="N9" i="17"/>
  <c r="M21" i="17"/>
  <c r="L11" i="17"/>
  <c r="K14" i="17"/>
  <c r="J21" i="17"/>
  <c r="I10" i="17"/>
  <c r="H30" i="17"/>
  <c r="G22" i="17"/>
  <c r="E3" i="17"/>
  <c r="D8" i="17"/>
  <c r="C12" i="17"/>
  <c r="Z19" i="17"/>
  <c r="Y18" i="17"/>
  <c r="X3" i="17"/>
  <c r="W19" i="17"/>
  <c r="V10" i="17"/>
  <c r="U24" i="17"/>
  <c r="T10" i="17"/>
  <c r="S16" i="17"/>
  <c r="R6" i="17"/>
  <c r="Q15" i="17"/>
  <c r="P20" i="17"/>
  <c r="O7" i="17"/>
  <c r="N8" i="17"/>
  <c r="M20" i="17"/>
  <c r="L10" i="17"/>
  <c r="K13" i="17"/>
  <c r="J20" i="17"/>
  <c r="I9" i="17"/>
  <c r="H29" i="17"/>
  <c r="G21" i="17"/>
  <c r="D7" i="17"/>
  <c r="C11" i="17"/>
  <c r="Z18" i="17"/>
  <c r="Y17" i="17"/>
  <c r="W18" i="17"/>
  <c r="V9" i="17"/>
  <c r="U23" i="17"/>
  <c r="T9" i="17"/>
  <c r="S15" i="17"/>
  <c r="R5" i="17"/>
  <c r="Q14" i="17"/>
  <c r="P19" i="17"/>
  <c r="O6" i="17"/>
  <c r="N7" i="17"/>
  <c r="M19" i="17"/>
  <c r="L9" i="17"/>
  <c r="K12" i="17"/>
  <c r="J19" i="17"/>
  <c r="I8" i="17"/>
  <c r="H28" i="17"/>
  <c r="G20" i="17"/>
  <c r="D6" i="17"/>
  <c r="Z17" i="17"/>
  <c r="Y16" i="17"/>
  <c r="W17" i="17"/>
  <c r="V8" i="17"/>
  <c r="U22" i="17"/>
  <c r="T8" i="17"/>
  <c r="S14" i="17"/>
  <c r="R4" i="17"/>
  <c r="Q13" i="17"/>
  <c r="P18" i="17"/>
  <c r="O5" i="17"/>
  <c r="N6" i="17"/>
  <c r="M18" i="17"/>
  <c r="L8" i="17"/>
  <c r="K11" i="17"/>
  <c r="J18" i="17"/>
  <c r="I7" i="17"/>
  <c r="H27" i="17"/>
  <c r="G19" i="17"/>
  <c r="D5" i="17"/>
  <c r="C9" i="17"/>
  <c r="Z16" i="17"/>
  <c r="Y15" i="17"/>
  <c r="W16" i="17"/>
  <c r="V7" i="17"/>
  <c r="U21" i="17"/>
  <c r="T7" i="17"/>
  <c r="S13" i="17"/>
  <c r="R3" i="17"/>
  <c r="Q12" i="17"/>
  <c r="P17" i="17"/>
  <c r="O4" i="17"/>
  <c r="N5" i="17"/>
  <c r="M17" i="17"/>
  <c r="L7" i="17"/>
  <c r="K10" i="17"/>
  <c r="J17" i="17"/>
  <c r="I6" i="17"/>
  <c r="H26" i="17"/>
  <c r="G18" i="17"/>
  <c r="D4" i="17"/>
  <c r="C8" i="17"/>
  <c r="Z15" i="17"/>
  <c r="Y14" i="17"/>
  <c r="W15" i="17"/>
  <c r="V6" i="17"/>
  <c r="U20" i="17"/>
  <c r="T6" i="17"/>
  <c r="S12" i="17"/>
  <c r="Q11" i="17"/>
  <c r="P16" i="17"/>
  <c r="O3" i="17"/>
  <c r="N4" i="17"/>
  <c r="M16" i="17"/>
  <c r="L6" i="17"/>
  <c r="K9" i="17"/>
  <c r="J16" i="17"/>
  <c r="I5" i="17"/>
  <c r="H25" i="17"/>
  <c r="G17" i="17"/>
  <c r="D3" i="17"/>
  <c r="C7" i="17"/>
  <c r="Z14" i="17"/>
  <c r="Y13" i="17"/>
  <c r="W14" i="17"/>
  <c r="V5" i="17"/>
  <c r="U19" i="17"/>
  <c r="T5" i="17"/>
  <c r="S11" i="17"/>
  <c r="Q10" i="17"/>
  <c r="P15" i="17"/>
  <c r="N3" i="17"/>
  <c r="M15" i="17"/>
  <c r="L5" i="17"/>
  <c r="K8" i="17"/>
  <c r="J15" i="17"/>
  <c r="I4" i="17"/>
  <c r="H24" i="17"/>
  <c r="G16" i="17"/>
  <c r="C6" i="17"/>
  <c r="Z13" i="17"/>
  <c r="Y12" i="17"/>
  <c r="W13" i="17"/>
  <c r="V4" i="17"/>
  <c r="U18" i="17"/>
  <c r="T4" i="17"/>
  <c r="S10" i="17"/>
  <c r="Q9" i="17"/>
  <c r="P14" i="17"/>
  <c r="M14" i="17"/>
  <c r="L4" i="17"/>
  <c r="K7" i="17"/>
  <c r="J14" i="17"/>
  <c r="I3" i="17"/>
  <c r="H23" i="17"/>
  <c r="G15" i="17"/>
  <c r="C5" i="17"/>
  <c r="Z12" i="17"/>
  <c r="Y11" i="17"/>
  <c r="W12" i="17"/>
  <c r="V3" i="17"/>
  <c r="U17" i="17"/>
  <c r="T3" i="17"/>
  <c r="S9" i="17"/>
  <c r="Q8" i="17"/>
  <c r="P13" i="17"/>
  <c r="M13" i="17"/>
  <c r="L3" i="17"/>
  <c r="K6" i="17"/>
  <c r="J13" i="17"/>
  <c r="H22" i="17"/>
  <c r="G14" i="17"/>
  <c r="C4" i="17"/>
  <c r="Z11" i="17"/>
  <c r="Y10" i="17"/>
  <c r="W11" i="17"/>
  <c r="U16" i="17"/>
  <c r="S8" i="17"/>
  <c r="Q7" i="17"/>
  <c r="P12" i="17"/>
  <c r="M12" i="17"/>
  <c r="K5" i="17"/>
  <c r="J12" i="17"/>
  <c r="H21" i="17"/>
  <c r="G13" i="17"/>
  <c r="C3" i="17"/>
  <c r="Z10" i="17"/>
  <c r="Y9" i="17"/>
  <c r="W10" i="17"/>
  <c r="U15" i="17"/>
  <c r="S7" i="17"/>
  <c r="Q6" i="17"/>
  <c r="P11" i="17"/>
  <c r="M11" i="17"/>
  <c r="K4" i="17"/>
  <c r="J11" i="17"/>
  <c r="H20" i="17"/>
  <c r="G12" i="17"/>
  <c r="Z9" i="17"/>
  <c r="Y8" i="17"/>
  <c r="W9" i="17"/>
  <c r="U14" i="17"/>
  <c r="S6" i="17"/>
  <c r="Q5" i="17"/>
  <c r="P10" i="17"/>
  <c r="M10" i="17"/>
  <c r="K3" i="17"/>
  <c r="J10" i="17"/>
  <c r="H19" i="17"/>
  <c r="G11" i="17"/>
  <c r="Z8" i="17"/>
  <c r="Y7" i="17"/>
  <c r="W8" i="17"/>
  <c r="U13" i="17"/>
  <c r="S5" i="17"/>
  <c r="Q4" i="17"/>
  <c r="P9" i="17"/>
  <c r="M9" i="17"/>
  <c r="J9" i="17"/>
  <c r="H18" i="17"/>
  <c r="G10" i="17"/>
  <c r="Z7" i="17"/>
  <c r="Y6" i="17"/>
  <c r="W7" i="17"/>
  <c r="U12" i="17"/>
  <c r="S4" i="17"/>
  <c r="Q3" i="17"/>
  <c r="P8" i="17"/>
  <c r="M8" i="17"/>
  <c r="J8" i="17"/>
  <c r="H17" i="17"/>
  <c r="G9" i="17"/>
  <c r="Z6" i="17"/>
  <c r="Y5" i="17"/>
  <c r="W6" i="17"/>
  <c r="U11" i="17"/>
  <c r="S3" i="17"/>
  <c r="P7" i="17"/>
  <c r="M7" i="17"/>
  <c r="J7" i="17"/>
  <c r="H16" i="17"/>
  <c r="G8" i="17"/>
  <c r="Z5" i="17"/>
  <c r="Y4" i="17"/>
  <c r="W5" i="17"/>
  <c r="U10" i="17"/>
  <c r="P6" i="17"/>
  <c r="M6" i="17"/>
  <c r="J6" i="17"/>
  <c r="H15" i="17"/>
  <c r="G7" i="17"/>
  <c r="Z4" i="17"/>
  <c r="Y3" i="17"/>
  <c r="W4" i="17"/>
  <c r="U9" i="17"/>
  <c r="P5" i="17"/>
  <c r="M5" i="17"/>
  <c r="J5" i="17"/>
  <c r="H14" i="17"/>
  <c r="G6" i="17"/>
  <c r="Z3" i="17"/>
  <c r="W3" i="17"/>
  <c r="U8" i="17"/>
  <c r="P4" i="17"/>
  <c r="M4" i="17"/>
  <c r="J4" i="17"/>
  <c r="H13" i="17"/>
  <c r="G5" i="17"/>
  <c r="U7" i="17"/>
  <c r="P3" i="17"/>
  <c r="M3" i="17"/>
  <c r="J3" i="17"/>
  <c r="H12" i="17"/>
  <c r="G4" i="17"/>
  <c r="U6" i="17"/>
  <c r="H11" i="17"/>
  <c r="G3" i="17"/>
  <c r="U5" i="17"/>
  <c r="H10" i="17"/>
  <c r="U4" i="17"/>
  <c r="H9" i="17"/>
  <c r="U3" i="17"/>
  <c r="H8" i="17"/>
  <c r="H7" i="17"/>
  <c r="H6" i="17"/>
  <c r="H5" i="17"/>
  <c r="H4" i="17"/>
  <c r="H3" i="17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B3" i="9"/>
  <c r="B3" i="15" l="1"/>
  <c r="C3" i="15"/>
  <c r="D3" i="15"/>
  <c r="E3" i="15"/>
  <c r="F3" i="15"/>
  <c r="G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AB3" i="15"/>
  <c r="AC3" i="15"/>
  <c r="AD3" i="15"/>
  <c r="AE3" i="15"/>
  <c r="AF3" i="15"/>
  <c r="B4" i="15"/>
  <c r="C4" i="15"/>
  <c r="D4" i="15"/>
  <c r="E4" i="15"/>
  <c r="F4" i="15"/>
  <c r="G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B5" i="15"/>
  <c r="C5" i="15"/>
  <c r="D5" i="15"/>
  <c r="E5" i="15"/>
  <c r="F5" i="15"/>
  <c r="G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B6" i="15"/>
  <c r="C6" i="15"/>
  <c r="D6" i="15"/>
  <c r="E6" i="15"/>
  <c r="F6" i="15"/>
  <c r="G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AB6" i="15"/>
  <c r="AC6" i="15"/>
  <c r="AD6" i="15"/>
  <c r="AE6" i="15"/>
  <c r="AF6" i="15"/>
  <c r="B7" i="15"/>
  <c r="C7" i="15"/>
  <c r="D7" i="15"/>
  <c r="E7" i="15"/>
  <c r="F7" i="15"/>
  <c r="G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B8" i="15"/>
  <c r="C8" i="15"/>
  <c r="D8" i="15"/>
  <c r="E8" i="15"/>
  <c r="F8" i="15"/>
  <c r="G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B9" i="15"/>
  <c r="C9" i="15"/>
  <c r="D9" i="15"/>
  <c r="E9" i="15"/>
  <c r="F9" i="15"/>
  <c r="G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AE9" i="15"/>
  <c r="AF9" i="15"/>
  <c r="B10" i="15"/>
  <c r="C10" i="15"/>
  <c r="D10" i="15"/>
  <c r="E10" i="15"/>
  <c r="F10" i="15"/>
  <c r="G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AF10" i="15"/>
  <c r="B11" i="15"/>
  <c r="C11" i="15"/>
  <c r="D11" i="15"/>
  <c r="E11" i="15"/>
  <c r="F11" i="15"/>
  <c r="G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B12" i="15"/>
  <c r="C12" i="15"/>
  <c r="D12" i="15"/>
  <c r="E12" i="15"/>
  <c r="F12" i="15"/>
  <c r="G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D12" i="15"/>
  <c r="AE12" i="15"/>
  <c r="AF12" i="15"/>
  <c r="B13" i="15"/>
  <c r="C13" i="15"/>
  <c r="D13" i="15"/>
  <c r="E13" i="15"/>
  <c r="F13" i="15"/>
  <c r="G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AF13" i="15"/>
  <c r="B14" i="15"/>
  <c r="C14" i="15"/>
  <c r="D14" i="15"/>
  <c r="E14" i="15"/>
  <c r="F14" i="15"/>
  <c r="G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AF14" i="15"/>
  <c r="B15" i="15"/>
  <c r="C15" i="15"/>
  <c r="D15" i="15"/>
  <c r="E15" i="15"/>
  <c r="F15" i="15"/>
  <c r="G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B16" i="15"/>
  <c r="C16" i="15"/>
  <c r="D16" i="15"/>
  <c r="E16" i="15"/>
  <c r="F16" i="15"/>
  <c r="G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AF16" i="15"/>
  <c r="B17" i="15"/>
  <c r="C17" i="15"/>
  <c r="D17" i="15"/>
  <c r="E17" i="15"/>
  <c r="F17" i="15"/>
  <c r="G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AF17" i="15"/>
  <c r="B18" i="15"/>
  <c r="C18" i="15"/>
  <c r="D18" i="15"/>
  <c r="E18" i="15"/>
  <c r="F18" i="15"/>
  <c r="G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AD18" i="15"/>
  <c r="AE18" i="15"/>
  <c r="AF18" i="15"/>
  <c r="B19" i="15"/>
  <c r="C19" i="15"/>
  <c r="D19" i="15"/>
  <c r="E19" i="15"/>
  <c r="F19" i="15"/>
  <c r="G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Z19" i="15"/>
  <c r="AA19" i="15"/>
  <c r="AB19" i="15"/>
  <c r="AC19" i="15"/>
  <c r="AD19" i="15"/>
  <c r="AE19" i="15"/>
  <c r="AF19" i="15"/>
  <c r="B20" i="15"/>
  <c r="C20" i="15"/>
  <c r="D20" i="15"/>
  <c r="E20" i="15"/>
  <c r="F20" i="15"/>
  <c r="G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AA20" i="15"/>
  <c r="AB20" i="15"/>
  <c r="AC20" i="15"/>
  <c r="AD20" i="15"/>
  <c r="AE20" i="15"/>
  <c r="AF20" i="15"/>
  <c r="B21" i="15"/>
  <c r="C21" i="15"/>
  <c r="D21" i="15"/>
  <c r="E21" i="15"/>
  <c r="F21" i="15"/>
  <c r="G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AF21" i="15"/>
  <c r="B22" i="15"/>
  <c r="C22" i="15"/>
  <c r="D22" i="15"/>
  <c r="E22" i="15"/>
  <c r="F22" i="15"/>
  <c r="G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AE22" i="15"/>
  <c r="AF22" i="15"/>
  <c r="B23" i="15"/>
  <c r="C23" i="15"/>
  <c r="D23" i="15"/>
  <c r="E23" i="15"/>
  <c r="F23" i="15"/>
  <c r="G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AB23" i="15"/>
  <c r="AC23" i="15"/>
  <c r="AD23" i="15"/>
  <c r="AE23" i="15"/>
  <c r="AF23" i="15"/>
  <c r="B24" i="15"/>
  <c r="C24" i="15"/>
  <c r="D24" i="15"/>
  <c r="E24" i="15"/>
  <c r="F24" i="15"/>
  <c r="G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AD24" i="15"/>
  <c r="AE24" i="15"/>
  <c r="AF24" i="15"/>
  <c r="B25" i="15"/>
  <c r="C25" i="15"/>
  <c r="D25" i="15"/>
  <c r="E25" i="15"/>
  <c r="F25" i="15"/>
  <c r="G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D25" i="15"/>
  <c r="AE25" i="15"/>
  <c r="AF25" i="15"/>
  <c r="B26" i="15"/>
  <c r="C26" i="15"/>
  <c r="D26" i="15"/>
  <c r="E26" i="15"/>
  <c r="F26" i="15"/>
  <c r="G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Z26" i="15"/>
  <c r="AA26" i="15"/>
  <c r="AB26" i="15"/>
  <c r="AC26" i="15"/>
  <c r="AD26" i="15"/>
  <c r="AE26" i="15"/>
  <c r="AF26" i="15"/>
  <c r="B27" i="15"/>
  <c r="C27" i="15"/>
  <c r="D27" i="15"/>
  <c r="E27" i="15"/>
  <c r="F27" i="15"/>
  <c r="G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Z27" i="15"/>
  <c r="AA27" i="15"/>
  <c r="AB27" i="15"/>
  <c r="AC27" i="15"/>
  <c r="AD27" i="15"/>
  <c r="AE27" i="15"/>
  <c r="AF27" i="15"/>
  <c r="B28" i="15"/>
  <c r="C28" i="15"/>
  <c r="D28" i="15"/>
  <c r="E28" i="15"/>
  <c r="F28" i="15"/>
  <c r="G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Z28" i="15"/>
  <c r="AA28" i="15"/>
  <c r="AB28" i="15"/>
  <c r="AC28" i="15"/>
  <c r="AD28" i="15"/>
  <c r="AE28" i="15"/>
  <c r="AF28" i="15"/>
  <c r="B29" i="15"/>
  <c r="C29" i="15"/>
  <c r="D29" i="15"/>
  <c r="E29" i="15"/>
  <c r="F29" i="15"/>
  <c r="G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Z29" i="15"/>
  <c r="AA29" i="15"/>
  <c r="AB29" i="15"/>
  <c r="AC29" i="15"/>
  <c r="AD29" i="15"/>
  <c r="AE29" i="15"/>
  <c r="AF29" i="15"/>
  <c r="B30" i="15"/>
  <c r="C30" i="15"/>
  <c r="D30" i="15"/>
  <c r="E30" i="15"/>
  <c r="F30" i="15"/>
  <c r="G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Z30" i="15"/>
  <c r="AA30" i="15"/>
  <c r="AB30" i="15"/>
  <c r="AC30" i="15"/>
  <c r="AD30" i="15"/>
  <c r="AE30" i="15"/>
  <c r="AF30" i="15"/>
  <c r="B31" i="15"/>
  <c r="C31" i="15"/>
  <c r="D31" i="15"/>
  <c r="E31" i="15"/>
  <c r="F31" i="15"/>
  <c r="G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AE31" i="15"/>
  <c r="AF31" i="15"/>
  <c r="B32" i="15"/>
  <c r="C32" i="15"/>
  <c r="D32" i="15"/>
  <c r="E32" i="15"/>
  <c r="F32" i="15"/>
  <c r="G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AF32" i="15"/>
  <c r="B33" i="15"/>
  <c r="C33" i="15"/>
  <c r="D33" i="15"/>
  <c r="E33" i="15"/>
  <c r="F33" i="15"/>
  <c r="G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B34" i="15"/>
  <c r="C34" i="15"/>
  <c r="D34" i="15"/>
  <c r="E34" i="15"/>
  <c r="F34" i="15"/>
  <c r="G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A34" i="15"/>
  <c r="AB34" i="15"/>
  <c r="AC34" i="15"/>
  <c r="AD34" i="15"/>
  <c r="AE34" i="15"/>
  <c r="AF34" i="15"/>
  <c r="B35" i="15"/>
  <c r="C35" i="15"/>
  <c r="D35" i="15"/>
  <c r="E35" i="15"/>
  <c r="F35" i="15"/>
  <c r="G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AA35" i="15"/>
  <c r="AB35" i="15"/>
  <c r="AC35" i="15"/>
  <c r="AD35" i="15"/>
  <c r="AE35" i="15"/>
  <c r="AF35" i="15"/>
  <c r="B36" i="15"/>
  <c r="C36" i="15"/>
  <c r="D36" i="15"/>
  <c r="E36" i="15"/>
  <c r="F36" i="15"/>
  <c r="G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AA36" i="15"/>
  <c r="AB36" i="15"/>
  <c r="AC36" i="15"/>
  <c r="AD36" i="15"/>
  <c r="AE36" i="15"/>
  <c r="AF36" i="15"/>
  <c r="B37" i="15"/>
  <c r="C37" i="15"/>
  <c r="D37" i="15"/>
  <c r="E37" i="15"/>
  <c r="F37" i="15"/>
  <c r="G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Z37" i="15"/>
  <c r="AA37" i="15"/>
  <c r="AB37" i="15"/>
  <c r="AC37" i="15"/>
  <c r="AD37" i="15"/>
  <c r="AE37" i="15"/>
  <c r="AF37" i="15"/>
  <c r="B38" i="15"/>
  <c r="C38" i="15"/>
  <c r="D38" i="15"/>
  <c r="E38" i="15"/>
  <c r="F38" i="15"/>
  <c r="G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AA38" i="15"/>
  <c r="AB38" i="15"/>
  <c r="AC38" i="15"/>
  <c r="AD38" i="15"/>
  <c r="AE38" i="15"/>
  <c r="AF38" i="15"/>
  <c r="B39" i="15"/>
  <c r="C39" i="15"/>
  <c r="D39" i="15"/>
  <c r="E39" i="15"/>
  <c r="F39" i="15"/>
  <c r="G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Z39" i="15"/>
  <c r="AA39" i="15"/>
  <c r="AB39" i="15"/>
  <c r="AC39" i="15"/>
  <c r="AD39" i="15"/>
  <c r="AE39" i="15"/>
  <c r="AF39" i="15"/>
  <c r="B40" i="15"/>
  <c r="C40" i="15"/>
  <c r="D40" i="15"/>
  <c r="E40" i="15"/>
  <c r="F40" i="15"/>
  <c r="G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A40" i="15"/>
  <c r="AB40" i="15"/>
  <c r="AC40" i="15"/>
  <c r="AD40" i="15"/>
  <c r="AE40" i="15"/>
  <c r="AF40" i="15"/>
  <c r="B41" i="15"/>
  <c r="C41" i="15"/>
  <c r="D41" i="15"/>
  <c r="E41" i="15"/>
  <c r="F41" i="15"/>
  <c r="G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AD41" i="15"/>
  <c r="AE41" i="15"/>
  <c r="AF41" i="15"/>
  <c r="B42" i="15"/>
  <c r="C42" i="15"/>
  <c r="D42" i="15"/>
  <c r="E42" i="15"/>
  <c r="F42" i="15"/>
  <c r="G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A42" i="15"/>
  <c r="AB42" i="15"/>
  <c r="AC42" i="15"/>
  <c r="AD42" i="15"/>
  <c r="AE42" i="15"/>
  <c r="AF42" i="15"/>
  <c r="B43" i="15"/>
  <c r="C43" i="15"/>
  <c r="D43" i="15"/>
  <c r="E43" i="15"/>
  <c r="F43" i="15"/>
  <c r="G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AE43" i="15"/>
  <c r="AF43" i="15"/>
  <c r="B44" i="15"/>
  <c r="C44" i="15"/>
  <c r="D44" i="15"/>
  <c r="E44" i="15"/>
  <c r="F44" i="15"/>
  <c r="G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B45" i="15"/>
  <c r="C45" i="15"/>
  <c r="D45" i="15"/>
  <c r="E45" i="15"/>
  <c r="F45" i="15"/>
  <c r="G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A45" i="15"/>
  <c r="AB45" i="15"/>
  <c r="AC45" i="15"/>
  <c r="AD45" i="15"/>
  <c r="AE45" i="15"/>
  <c r="AF45" i="15"/>
  <c r="B46" i="15"/>
  <c r="C46" i="15"/>
  <c r="D46" i="15"/>
  <c r="E46" i="15"/>
  <c r="F46" i="15"/>
  <c r="G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AD46" i="15"/>
  <c r="AE46" i="15"/>
  <c r="AF46" i="15"/>
  <c r="B47" i="15"/>
  <c r="C47" i="15"/>
  <c r="D47" i="15"/>
  <c r="E47" i="15"/>
  <c r="F47" i="15"/>
  <c r="G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Z47" i="15"/>
  <c r="AA47" i="15"/>
  <c r="AB47" i="15"/>
  <c r="AC47" i="15"/>
  <c r="AD47" i="15"/>
  <c r="AE47" i="15"/>
  <c r="AF47" i="15"/>
  <c r="B48" i="15"/>
  <c r="C48" i="15"/>
  <c r="D48" i="15"/>
  <c r="E48" i="15"/>
  <c r="F48" i="15"/>
  <c r="G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Z48" i="15"/>
  <c r="AA48" i="15"/>
  <c r="AB48" i="15"/>
  <c r="AC48" i="15"/>
  <c r="AD48" i="15"/>
  <c r="AE48" i="15"/>
  <c r="AF48" i="15"/>
  <c r="B49" i="15"/>
  <c r="C49" i="15"/>
  <c r="D49" i="15"/>
  <c r="E49" i="15"/>
  <c r="F49" i="15"/>
  <c r="G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Z49" i="15"/>
  <c r="AA49" i="15"/>
  <c r="AB49" i="15"/>
  <c r="AC49" i="15"/>
  <c r="AD49" i="15"/>
  <c r="AE49" i="15"/>
  <c r="AF49" i="15"/>
  <c r="B50" i="15"/>
  <c r="C50" i="15"/>
  <c r="D50" i="15"/>
  <c r="E50" i="15"/>
  <c r="F50" i="15"/>
  <c r="G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Z50" i="15"/>
  <c r="AA50" i="15"/>
  <c r="AB50" i="15"/>
  <c r="AC50" i="15"/>
  <c r="AD50" i="15"/>
  <c r="AE50" i="15"/>
  <c r="AF50" i="15"/>
  <c r="B51" i="15"/>
  <c r="C51" i="15"/>
  <c r="D51" i="15"/>
  <c r="E51" i="15"/>
  <c r="F51" i="15"/>
  <c r="G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Z51" i="15"/>
  <c r="AA51" i="15"/>
  <c r="AB51" i="15"/>
  <c r="AC51" i="15"/>
  <c r="AD51" i="15"/>
  <c r="AE51" i="15"/>
  <c r="AF51" i="15"/>
  <c r="B52" i="15"/>
  <c r="C52" i="15"/>
  <c r="D52" i="15"/>
  <c r="E52" i="15"/>
  <c r="F52" i="15"/>
  <c r="G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Z52" i="15"/>
  <c r="AA52" i="15"/>
  <c r="AB52" i="15"/>
  <c r="AC52" i="15"/>
  <c r="AD52" i="15"/>
  <c r="AE52" i="15"/>
  <c r="AF52" i="15"/>
  <c r="B53" i="15"/>
  <c r="C53" i="15"/>
  <c r="D53" i="15"/>
  <c r="E53" i="15"/>
  <c r="F53" i="15"/>
  <c r="G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Z53" i="15"/>
  <c r="AA53" i="15"/>
  <c r="AB53" i="15"/>
  <c r="AC53" i="15"/>
  <c r="AD53" i="15"/>
  <c r="AE53" i="15"/>
  <c r="AF53" i="15"/>
  <c r="B54" i="15"/>
  <c r="C54" i="15"/>
  <c r="D54" i="15"/>
  <c r="E54" i="15"/>
  <c r="F54" i="15"/>
  <c r="G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Z54" i="15"/>
  <c r="AA54" i="15"/>
  <c r="AB54" i="15"/>
  <c r="AC54" i="15"/>
  <c r="AD54" i="15"/>
  <c r="AE54" i="15"/>
  <c r="AF54" i="15"/>
  <c r="C2" i="15"/>
  <c r="D2" i="15"/>
  <c r="E2" i="15"/>
  <c r="F2" i="15"/>
  <c r="G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Z2" i="15"/>
  <c r="AA2" i="15"/>
  <c r="AB2" i="15"/>
  <c r="AC2" i="15"/>
  <c r="AD2" i="15"/>
  <c r="AE2" i="15"/>
  <c r="AF2" i="15"/>
  <c r="B2" i="15"/>
  <c r="B1" i="8"/>
  <c r="P39" i="10"/>
  <c r="N42" i="10"/>
  <c r="P42" i="10"/>
  <c r="C43" i="10"/>
  <c r="T43" i="10"/>
  <c r="Y43" i="10"/>
  <c r="AA43" i="10"/>
  <c r="AB43" i="10"/>
  <c r="T44" i="10"/>
  <c r="W44" i="10"/>
  <c r="AB44" i="10"/>
  <c r="AD44" i="10"/>
  <c r="AE44" i="10"/>
  <c r="G45" i="10"/>
  <c r="J45" i="10"/>
  <c r="L45" i="10"/>
  <c r="M45" i="10"/>
  <c r="O45" i="10"/>
  <c r="R45" i="10"/>
  <c r="U45" i="10"/>
  <c r="W45" i="10"/>
  <c r="X45" i="10"/>
  <c r="Y45" i="10"/>
  <c r="Z45" i="10"/>
  <c r="AB45" i="10"/>
  <c r="AC45" i="10"/>
  <c r="AE45" i="10"/>
  <c r="AF45" i="10"/>
  <c r="C46" i="10"/>
  <c r="D46" i="10"/>
  <c r="F46" i="10"/>
  <c r="G46" i="10"/>
  <c r="J46" i="10"/>
  <c r="K46" i="10"/>
  <c r="L46" i="10"/>
  <c r="M46" i="10"/>
  <c r="O46" i="10"/>
  <c r="P46" i="10"/>
  <c r="R46" i="10"/>
  <c r="S46" i="10"/>
  <c r="T46" i="10"/>
  <c r="U46" i="10"/>
  <c r="W46" i="10"/>
  <c r="X46" i="10"/>
  <c r="Z46" i="10"/>
  <c r="AA46" i="10"/>
  <c r="AB46" i="10"/>
  <c r="AC46" i="10"/>
  <c r="AE46" i="10"/>
  <c r="AF46" i="10"/>
  <c r="D47" i="10"/>
  <c r="E47" i="10"/>
  <c r="F47" i="10"/>
  <c r="G47" i="10"/>
  <c r="J47" i="10"/>
  <c r="K47" i="10"/>
  <c r="M47" i="10"/>
  <c r="N47" i="10"/>
  <c r="O47" i="10"/>
  <c r="P47" i="10"/>
  <c r="R47" i="10"/>
  <c r="S47" i="10"/>
  <c r="U47" i="10"/>
  <c r="V47" i="10"/>
  <c r="W47" i="10"/>
  <c r="X47" i="10"/>
  <c r="Z47" i="10"/>
  <c r="AA47" i="10"/>
  <c r="AC47" i="10"/>
  <c r="AD47" i="10"/>
  <c r="AE47" i="10"/>
  <c r="AF47" i="10"/>
  <c r="D48" i="10"/>
  <c r="E48" i="10"/>
  <c r="F48" i="10"/>
  <c r="G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C49" i="10"/>
  <c r="D49" i="10"/>
  <c r="E49" i="10"/>
  <c r="F49" i="10"/>
  <c r="G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C50" i="10"/>
  <c r="D50" i="10"/>
  <c r="E50" i="10"/>
  <c r="F50" i="10"/>
  <c r="G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C51" i="10"/>
  <c r="D51" i="10"/>
  <c r="E51" i="10"/>
  <c r="F51" i="10"/>
  <c r="G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C52" i="10"/>
  <c r="D52" i="10"/>
  <c r="E52" i="10"/>
  <c r="F52" i="10"/>
  <c r="G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C53" i="10"/>
  <c r="D53" i="10"/>
  <c r="E53" i="10"/>
  <c r="F53" i="10"/>
  <c r="G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C54" i="10"/>
  <c r="D54" i="10"/>
  <c r="E54" i="10"/>
  <c r="F54" i="10"/>
  <c r="G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C55" i="10"/>
  <c r="D55" i="10"/>
  <c r="E55" i="10"/>
  <c r="F55" i="10"/>
  <c r="G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M10" i="10" l="1"/>
  <c r="B3" i="10"/>
  <c r="I42" i="10"/>
  <c r="G42" i="10"/>
  <c r="U41" i="10"/>
  <c r="AE39" i="10"/>
  <c r="O39" i="10"/>
  <c r="Z38" i="10"/>
  <c r="G40" i="10"/>
  <c r="T45" i="10"/>
  <c r="I45" i="10"/>
  <c r="V44" i="10"/>
  <c r="I43" i="10"/>
  <c r="V41" i="10"/>
  <c r="G39" i="10"/>
  <c r="Q45" i="10"/>
  <c r="F45" i="10"/>
  <c r="O44" i="10"/>
  <c r="AF42" i="10"/>
  <c r="N41" i="10"/>
  <c r="J37" i="10"/>
  <c r="P45" i="10"/>
  <c r="D45" i="10"/>
  <c r="N44" i="10"/>
  <c r="AD42" i="10"/>
  <c r="AF40" i="10"/>
  <c r="AE36" i="10"/>
  <c r="C38" i="10"/>
  <c r="AA40" i="10"/>
  <c r="AE37" i="10"/>
  <c r="Y37" i="10"/>
  <c r="I37" i="10"/>
  <c r="Y35" i="10"/>
  <c r="S33" i="10"/>
  <c r="X40" i="10"/>
  <c r="U38" i="10"/>
  <c r="E36" i="10"/>
  <c r="J40" i="10"/>
  <c r="R38" i="10"/>
  <c r="C36" i="10"/>
  <c r="C33" i="10"/>
  <c r="K29" i="10"/>
  <c r="L44" i="10"/>
  <c r="S43" i="10"/>
  <c r="Y42" i="10"/>
  <c r="E42" i="10"/>
  <c r="M41" i="10"/>
  <c r="S40" i="10"/>
  <c r="AC39" i="10"/>
  <c r="F39" i="10"/>
  <c r="M38" i="10"/>
  <c r="W37" i="10"/>
  <c r="AD36" i="10"/>
  <c r="K35" i="10"/>
  <c r="G29" i="10"/>
  <c r="F44" i="10"/>
  <c r="Q43" i="10"/>
  <c r="X42" i="10"/>
  <c r="AD41" i="10"/>
  <c r="K41" i="10"/>
  <c r="R40" i="10"/>
  <c r="X39" i="10"/>
  <c r="D39" i="10"/>
  <c r="L38" i="10"/>
  <c r="R37" i="10"/>
  <c r="AB36" i="10"/>
  <c r="AD34" i="10"/>
  <c r="D28" i="10"/>
  <c r="E44" i="10"/>
  <c r="L43" i="10"/>
  <c r="V42" i="10"/>
  <c r="AC41" i="10"/>
  <c r="E41" i="10"/>
  <c r="P40" i="10"/>
  <c r="W39" i="10"/>
  <c r="AC38" i="10"/>
  <c r="J38" i="10"/>
  <c r="Q37" i="10"/>
  <c r="W36" i="10"/>
  <c r="E34" i="10"/>
  <c r="AE26" i="10"/>
  <c r="C44" i="10"/>
  <c r="K43" i="10"/>
  <c r="Q42" i="10"/>
  <c r="AA41" i="10"/>
  <c r="D41" i="10"/>
  <c r="K40" i="10"/>
  <c r="U39" i="10"/>
  <c r="AB38" i="10"/>
  <c r="D38" i="10"/>
  <c r="O37" i="10"/>
  <c r="V36" i="10"/>
  <c r="U33" i="10"/>
  <c r="O26" i="10"/>
  <c r="S41" i="10"/>
  <c r="Z40" i="10"/>
  <c r="AF39" i="10"/>
  <c r="M39" i="10"/>
  <c r="T38" i="10"/>
  <c r="Z37" i="10"/>
  <c r="F37" i="10"/>
  <c r="AA35" i="10"/>
  <c r="Q32" i="10"/>
  <c r="T36" i="10"/>
  <c r="X34" i="10"/>
  <c r="Q31" i="10"/>
  <c r="AD23" i="10"/>
  <c r="O36" i="10"/>
  <c r="V34" i="10"/>
  <c r="K30" i="10"/>
  <c r="AB22" i="10"/>
  <c r="N34" i="10"/>
  <c r="AA29" i="10"/>
  <c r="AD19" i="10"/>
  <c r="Q35" i="10"/>
  <c r="G34" i="10"/>
  <c r="C32" i="10"/>
  <c r="U28" i="10"/>
  <c r="AF21" i="10"/>
  <c r="N36" i="10"/>
  <c r="I35" i="10"/>
  <c r="AC33" i="10"/>
  <c r="N31" i="10"/>
  <c r="U27" i="10"/>
  <c r="AA18" i="10"/>
  <c r="L36" i="10"/>
  <c r="AF34" i="10"/>
  <c r="AA33" i="10"/>
  <c r="AA30" i="10"/>
  <c r="D27" i="10"/>
  <c r="O14" i="10"/>
  <c r="X17" i="10"/>
  <c r="R25" i="10"/>
  <c r="R15" i="10"/>
  <c r="Z23" i="10"/>
  <c r="D10" i="10"/>
  <c r="D13" i="10"/>
  <c r="V8" i="10"/>
  <c r="E7" i="10"/>
  <c r="T32" i="10"/>
  <c r="N30" i="10"/>
  <c r="G28" i="10"/>
  <c r="X25" i="10"/>
  <c r="G22" i="10"/>
  <c r="AB17" i="10"/>
  <c r="M13" i="10"/>
  <c r="N7" i="10"/>
  <c r="Z24" i="10"/>
  <c r="G21" i="10"/>
  <c r="Y16" i="10"/>
  <c r="Z11" i="10"/>
  <c r="P5" i="10"/>
  <c r="AD31" i="10"/>
  <c r="X29" i="10"/>
  <c r="R27" i="10"/>
  <c r="V24" i="10"/>
  <c r="C21" i="10"/>
  <c r="U16" i="10"/>
  <c r="R11" i="10"/>
  <c r="D5" i="10"/>
  <c r="D20" i="10"/>
  <c r="V15" i="10"/>
  <c r="E3" i="10"/>
  <c r="M5" i="10"/>
  <c r="L7" i="10"/>
  <c r="Y8" i="10"/>
  <c r="L10" i="10"/>
  <c r="X11" i="10"/>
  <c r="G13" i="10"/>
  <c r="Q14" i="10"/>
  <c r="T15" i="10"/>
  <c r="W16" i="10"/>
  <c r="Z17" i="10"/>
  <c r="AC18" i="10"/>
  <c r="AF19" i="10"/>
  <c r="E21" i="10"/>
  <c r="F22" i="10"/>
  <c r="AF22" i="10"/>
  <c r="AB23" i="10"/>
  <c r="Y24" i="10"/>
  <c r="U25" i="10"/>
  <c r="Q26" i="10"/>
  <c r="C27" i="10"/>
  <c r="T27" i="10"/>
  <c r="F28" i="10"/>
  <c r="W28" i="10"/>
  <c r="J29" i="10"/>
  <c r="Z29" i="10"/>
  <c r="M30" i="10"/>
  <c r="AC30" i="10"/>
  <c r="P31" i="10"/>
  <c r="AF31" i="10"/>
  <c r="S32" i="10"/>
  <c r="E33" i="10"/>
  <c r="T33" i="10"/>
  <c r="AB33" i="10"/>
  <c r="F34" i="10"/>
  <c r="O34" i="10"/>
  <c r="W34" i="10"/>
  <c r="AE34" i="10"/>
  <c r="J35" i="10"/>
  <c r="R35" i="10"/>
  <c r="Z35" i="10"/>
  <c r="D36" i="10"/>
  <c r="M36" i="10"/>
  <c r="U36" i="10"/>
  <c r="AC36" i="10"/>
  <c r="G37" i="10"/>
  <c r="P37" i="10"/>
  <c r="X37" i="10"/>
  <c r="AF37" i="10"/>
  <c r="K38" i="10"/>
  <c r="S38" i="10"/>
  <c r="AA38" i="10"/>
  <c r="E39" i="10"/>
  <c r="N39" i="10"/>
  <c r="V39" i="10"/>
  <c r="AD39" i="10"/>
  <c r="I40" i="10"/>
  <c r="Q40" i="10"/>
  <c r="Y40" i="10"/>
  <c r="C41" i="10"/>
  <c r="L41" i="10"/>
  <c r="T41" i="10"/>
  <c r="AB41" i="10"/>
  <c r="F42" i="10"/>
  <c r="O42" i="10"/>
  <c r="W42" i="10"/>
  <c r="AE42" i="10"/>
  <c r="J43" i="10"/>
  <c r="R43" i="10"/>
  <c r="Z43" i="10"/>
  <c r="D44" i="10"/>
  <c r="M44" i="10"/>
  <c r="U44" i="10"/>
  <c r="AC44" i="10"/>
  <c r="AF5" i="10"/>
  <c r="AA7" i="10"/>
  <c r="J9" i="10"/>
  <c r="W10" i="10"/>
  <c r="J12" i="10"/>
  <c r="V13" i="10"/>
  <c r="AA14" i="10"/>
  <c r="AD15" i="10"/>
  <c r="C17" i="10"/>
  <c r="F18" i="10"/>
  <c r="J19" i="10"/>
  <c r="M20" i="10"/>
  <c r="P21" i="10"/>
  <c r="O22" i="10"/>
  <c r="K23" i="10"/>
  <c r="F24" i="10"/>
  <c r="C25" i="10"/>
  <c r="AC25" i="10"/>
  <c r="V26" i="10"/>
  <c r="I27" i="10"/>
  <c r="Y27" i="10"/>
  <c r="L28" i="10"/>
  <c r="AB28" i="10"/>
  <c r="O29" i="10"/>
  <c r="AE29" i="10"/>
  <c r="R30" i="10"/>
  <c r="D31" i="10"/>
  <c r="U31" i="10"/>
  <c r="G32" i="10"/>
  <c r="X32" i="10"/>
  <c r="K33" i="10"/>
  <c r="V33" i="10"/>
  <c r="AD33" i="10"/>
  <c r="I34" i="10"/>
  <c r="Q34" i="10"/>
  <c r="Y34" i="10"/>
  <c r="C35" i="10"/>
  <c r="L35" i="10"/>
  <c r="T35" i="10"/>
  <c r="AB35" i="10"/>
  <c r="F36" i="10"/>
  <c r="AE3" i="10"/>
  <c r="G6" i="10"/>
  <c r="AB7" i="10"/>
  <c r="L9" i="10"/>
  <c r="AB10" i="10"/>
  <c r="K12" i="10"/>
  <c r="X13" i="10"/>
  <c r="AE14" i="10"/>
  <c r="D16" i="10"/>
  <c r="G17" i="10"/>
  <c r="K18" i="10"/>
  <c r="N19" i="10"/>
  <c r="Q20" i="10"/>
  <c r="T21" i="10"/>
  <c r="P22" i="10"/>
  <c r="L23" i="10"/>
  <c r="I24" i="10"/>
  <c r="D25" i="10"/>
  <c r="AF25" i="10"/>
  <c r="W26" i="10"/>
  <c r="J27" i="10"/>
  <c r="Z27" i="10"/>
  <c r="M28" i="10"/>
  <c r="AC28" i="10"/>
  <c r="P29" i="10"/>
  <c r="AF29" i="10"/>
  <c r="S30" i="10"/>
  <c r="E31" i="10"/>
  <c r="V31" i="10"/>
  <c r="I32" i="10"/>
  <c r="Y32" i="10"/>
  <c r="L33" i="10"/>
  <c r="W33" i="10"/>
  <c r="AE33" i="10"/>
  <c r="J34" i="10"/>
  <c r="R34" i="10"/>
  <c r="Z34" i="10"/>
  <c r="D35" i="10"/>
  <c r="M35" i="10"/>
  <c r="U35" i="10"/>
  <c r="AC35" i="10"/>
  <c r="G36" i="10"/>
  <c r="P36" i="10"/>
  <c r="X36" i="10"/>
  <c r="AF36" i="10"/>
  <c r="K37" i="10"/>
  <c r="S37" i="10"/>
  <c r="AA37" i="10"/>
  <c r="E38" i="10"/>
  <c r="N38" i="10"/>
  <c r="V38" i="10"/>
  <c r="AD38" i="10"/>
  <c r="I39" i="10"/>
  <c r="Q39" i="10"/>
  <c r="Y39" i="10"/>
  <c r="C40" i="10"/>
  <c r="L40" i="10"/>
  <c r="T40" i="10"/>
  <c r="AB40" i="10"/>
  <c r="F41" i="10"/>
  <c r="O41" i="10"/>
  <c r="W41" i="10"/>
  <c r="AE41" i="10"/>
  <c r="J42" i="10"/>
  <c r="R42" i="10"/>
  <c r="Z42" i="10"/>
  <c r="D43" i="10"/>
  <c r="M43" i="10"/>
  <c r="U43" i="10"/>
  <c r="AC43" i="10"/>
  <c r="G44" i="10"/>
  <c r="P44" i="10"/>
  <c r="X44" i="10"/>
  <c r="AF44" i="10"/>
  <c r="K45" i="10"/>
  <c r="S45" i="10"/>
  <c r="AA45" i="10"/>
  <c r="E46" i="10"/>
  <c r="N46" i="10"/>
  <c r="V46" i="10"/>
  <c r="AD46" i="10"/>
  <c r="I47" i="10"/>
  <c r="Q47" i="10"/>
  <c r="Y47" i="10"/>
  <c r="C48" i="10"/>
  <c r="J4" i="10"/>
  <c r="P6" i="10"/>
  <c r="E8" i="10"/>
  <c r="R9" i="10"/>
  <c r="AE10" i="10"/>
  <c r="R12" i="10"/>
  <c r="AD13" i="10"/>
  <c r="C15" i="10"/>
  <c r="F16" i="10"/>
  <c r="J17" i="10"/>
  <c r="M18" i="10"/>
  <c r="P19" i="10"/>
  <c r="S20" i="10"/>
  <c r="V21" i="10"/>
  <c r="S22" i="10"/>
  <c r="O23" i="10"/>
  <c r="M24" i="10"/>
  <c r="I25" i="10"/>
  <c r="D26" i="10"/>
  <c r="Y26" i="10"/>
  <c r="L27" i="10"/>
  <c r="AB27" i="10"/>
  <c r="O28" i="10"/>
  <c r="AE28" i="10"/>
  <c r="R29" i="10"/>
  <c r="D30" i="10"/>
  <c r="U30" i="10"/>
  <c r="G31" i="10"/>
  <c r="X31" i="10"/>
  <c r="K32" i="10"/>
  <c r="AA32" i="10"/>
  <c r="N33" i="10"/>
  <c r="X33" i="10"/>
  <c r="AF33" i="10"/>
  <c r="K34" i="10"/>
  <c r="S34" i="10"/>
  <c r="AA34" i="10"/>
  <c r="E35" i="10"/>
  <c r="N35" i="10"/>
  <c r="V35" i="10"/>
  <c r="AD35" i="10"/>
  <c r="I36" i="10"/>
  <c r="Q36" i="10"/>
  <c r="Y36" i="10"/>
  <c r="C37" i="10"/>
  <c r="L37" i="10"/>
  <c r="T37" i="10"/>
  <c r="AB37" i="10"/>
  <c r="F38" i="10"/>
  <c r="O38" i="10"/>
  <c r="W38" i="10"/>
  <c r="AE38" i="10"/>
  <c r="J39" i="10"/>
  <c r="R39" i="10"/>
  <c r="Z39" i="10"/>
  <c r="D40" i="10"/>
  <c r="M40" i="10"/>
  <c r="U40" i="10"/>
  <c r="AC40" i="10"/>
  <c r="G41" i="10"/>
  <c r="P41" i="10"/>
  <c r="X41" i="10"/>
  <c r="AF41" i="10"/>
  <c r="K42" i="10"/>
  <c r="S42" i="10"/>
  <c r="AA42" i="10"/>
  <c r="E43" i="10"/>
  <c r="N43" i="10"/>
  <c r="V43" i="10"/>
  <c r="AD43" i="10"/>
  <c r="I44" i="10"/>
  <c r="Q44" i="10"/>
  <c r="Y44" i="10"/>
  <c r="C45" i="10"/>
  <c r="M4" i="10"/>
  <c r="S6" i="10"/>
  <c r="F8" i="10"/>
  <c r="T9" i="10"/>
  <c r="F11" i="10"/>
  <c r="S12" i="10"/>
  <c r="AF13" i="10"/>
  <c r="E15" i="10"/>
  <c r="I16" i="10"/>
  <c r="L17" i="10"/>
  <c r="O18" i="10"/>
  <c r="R19" i="10"/>
  <c r="U20" i="10"/>
  <c r="X21" i="10"/>
  <c r="T22" i="10"/>
  <c r="R23" i="10"/>
  <c r="N24" i="10"/>
  <c r="J25" i="10"/>
  <c r="F26" i="10"/>
  <c r="Z26" i="10"/>
  <c r="M27" i="10"/>
  <c r="AC27" i="10"/>
  <c r="P28" i="10"/>
  <c r="AF28" i="10"/>
  <c r="S29" i="10"/>
  <c r="E30" i="10"/>
  <c r="V30" i="10"/>
  <c r="I31" i="10"/>
  <c r="Y31" i="10"/>
  <c r="L32" i="10"/>
  <c r="AB32" i="10"/>
  <c r="O33" i="10"/>
  <c r="Y33" i="10"/>
  <c r="C34" i="10"/>
  <c r="L34" i="10"/>
  <c r="T34" i="10"/>
  <c r="AB34" i="10"/>
  <c r="F35" i="10"/>
  <c r="O35" i="10"/>
  <c r="W35" i="10"/>
  <c r="AE35" i="10"/>
  <c r="J36" i="10"/>
  <c r="R36" i="10"/>
  <c r="Z36" i="10"/>
  <c r="D37" i="10"/>
  <c r="M37" i="10"/>
  <c r="U37" i="10"/>
  <c r="AC37" i="10"/>
  <c r="G38" i="10"/>
  <c r="P38" i="10"/>
  <c r="X38" i="10"/>
  <c r="AF38" i="10"/>
  <c r="K39" i="10"/>
  <c r="S39" i="10"/>
  <c r="AA39" i="10"/>
  <c r="E40" i="10"/>
  <c r="N40" i="10"/>
  <c r="V40" i="10"/>
  <c r="AD40" i="10"/>
  <c r="I41" i="10"/>
  <c r="Q41" i="10"/>
  <c r="Y41" i="10"/>
  <c r="C42" i="10"/>
  <c r="L42" i="10"/>
  <c r="T42" i="10"/>
  <c r="AB42" i="10"/>
  <c r="F43" i="10"/>
  <c r="O43" i="10"/>
  <c r="W43" i="10"/>
  <c r="AE43" i="10"/>
  <c r="J44" i="10"/>
  <c r="R44" i="10"/>
  <c r="Z44" i="10"/>
  <c r="AC4" i="10"/>
  <c r="C7" i="10"/>
  <c r="Q8" i="10"/>
  <c r="C10" i="10"/>
  <c r="P11" i="10"/>
  <c r="AC12" i="10"/>
  <c r="K14" i="10"/>
  <c r="N15" i="10"/>
  <c r="Q16" i="10"/>
  <c r="T17" i="10"/>
  <c r="W18" i="10"/>
  <c r="Z19" i="10"/>
  <c r="AC20" i="10"/>
  <c r="AD21" i="10"/>
  <c r="AA22" i="10"/>
  <c r="W23" i="10"/>
  <c r="U24" i="10"/>
  <c r="Q25" i="10"/>
  <c r="M26" i="10"/>
  <c r="AD26" i="10"/>
  <c r="Q27" i="10"/>
  <c r="C28" i="10"/>
  <c r="T28" i="10"/>
  <c r="F29" i="10"/>
  <c r="W29" i="10"/>
  <c r="J30" i="10"/>
  <c r="Z30" i="10"/>
  <c r="M31" i="10"/>
  <c r="AC31" i="10"/>
  <c r="P32" i="10"/>
  <c r="AF32" i="10"/>
  <c r="R33" i="10"/>
  <c r="Z33" i="10"/>
  <c r="D34" i="10"/>
  <c r="M34" i="10"/>
  <c r="U34" i="10"/>
  <c r="AC34" i="10"/>
  <c r="G35" i="10"/>
  <c r="P35" i="10"/>
  <c r="X35" i="10"/>
  <c r="AF35" i="10"/>
  <c r="K36" i="10"/>
  <c r="S36" i="10"/>
  <c r="AA36" i="10"/>
  <c r="E37" i="10"/>
  <c r="N37" i="10"/>
  <c r="V37" i="10"/>
  <c r="AD37" i="10"/>
  <c r="I38" i="10"/>
  <c r="Q38" i="10"/>
  <c r="Y38" i="10"/>
  <c r="C39" i="10"/>
  <c r="L39" i="10"/>
  <c r="T39" i="10"/>
  <c r="AB39" i="10"/>
  <c r="F40" i="10"/>
  <c r="O40" i="10"/>
  <c r="W40" i="10"/>
  <c r="AE40" i="10"/>
  <c r="J41" i="10"/>
  <c r="R41" i="10"/>
  <c r="Z41" i="10"/>
  <c r="D42" i="10"/>
  <c r="M42" i="10"/>
  <c r="U42" i="10"/>
  <c r="AC42" i="10"/>
  <c r="G43" i="10"/>
  <c r="P43" i="10"/>
  <c r="X43" i="10"/>
  <c r="AF43" i="10"/>
  <c r="K44" i="10"/>
  <c r="S44" i="10"/>
  <c r="AA44" i="10"/>
  <c r="E45" i="10"/>
  <c r="N45" i="10"/>
  <c r="V45" i="10"/>
  <c r="AD45" i="10"/>
  <c r="I46" i="10"/>
  <c r="Q46" i="10"/>
  <c r="Y46" i="10"/>
  <c r="C47" i="10"/>
  <c r="L47" i="10"/>
  <c r="T47" i="10"/>
  <c r="AB47" i="10"/>
  <c r="S35" i="10"/>
  <c r="P34" i="10"/>
  <c r="F33" i="10"/>
  <c r="AD30" i="10"/>
  <c r="X28" i="10"/>
  <c r="R26" i="10"/>
  <c r="C23" i="10"/>
  <c r="AE18" i="10"/>
  <c r="S14" i="10"/>
  <c r="AD8" i="10"/>
  <c r="Z3" i="10"/>
  <c r="J33" i="10"/>
  <c r="AE32" i="10"/>
  <c r="W32" i="10"/>
  <c r="O32" i="10"/>
  <c r="F32" i="10"/>
  <c r="AB31" i="10"/>
  <c r="T31" i="10"/>
  <c r="L31" i="10"/>
  <c r="C31" i="10"/>
  <c r="Y30" i="10"/>
  <c r="Q30" i="10"/>
  <c r="I30" i="10"/>
  <c r="AD29" i="10"/>
  <c r="V29" i="10"/>
  <c r="N29" i="10"/>
  <c r="E29" i="10"/>
  <c r="AA28" i="10"/>
  <c r="S28" i="10"/>
  <c r="K28" i="10"/>
  <c r="AF27" i="10"/>
  <c r="X27" i="10"/>
  <c r="P27" i="10"/>
  <c r="G27" i="10"/>
  <c r="AC26" i="10"/>
  <c r="U26" i="10"/>
  <c r="L26" i="10"/>
  <c r="AB25" i="10"/>
  <c r="P25" i="10"/>
  <c r="AE24" i="10"/>
  <c r="R24" i="10"/>
  <c r="E24" i="10"/>
  <c r="V23" i="10"/>
  <c r="J23" i="10"/>
  <c r="Y22" i="10"/>
  <c r="L22" i="10"/>
  <c r="AC21" i="10"/>
  <c r="N21" i="10"/>
  <c r="AA20" i="10"/>
  <c r="K20" i="10"/>
  <c r="X19" i="10"/>
  <c r="G19" i="10"/>
  <c r="U18" i="10"/>
  <c r="D18" i="10"/>
  <c r="R17" i="10"/>
  <c r="AE16" i="10"/>
  <c r="O16" i="10"/>
  <c r="AB15" i="10"/>
  <c r="L15" i="10"/>
  <c r="Y14" i="10"/>
  <c r="I14" i="10"/>
  <c r="U13" i="10"/>
  <c r="AA12" i="10"/>
  <c r="D12" i="10"/>
  <c r="O11" i="10"/>
  <c r="U10" i="10"/>
  <c r="AB9" i="10"/>
  <c r="I9" i="10"/>
  <c r="O8" i="10"/>
  <c r="V7" i="10"/>
  <c r="AF6" i="10"/>
  <c r="AC5" i="10"/>
  <c r="Z4" i="10"/>
  <c r="W3" i="10"/>
  <c r="Q33" i="10"/>
  <c r="I33" i="10"/>
  <c r="AD32" i="10"/>
  <c r="V32" i="10"/>
  <c r="N32" i="10"/>
  <c r="E32" i="10"/>
  <c r="AA31" i="10"/>
  <c r="S31" i="10"/>
  <c r="K31" i="10"/>
  <c r="AF30" i="10"/>
  <c r="X30" i="10"/>
  <c r="P30" i="10"/>
  <c r="G30" i="10"/>
  <c r="AC29" i="10"/>
  <c r="U29" i="10"/>
  <c r="M29" i="10"/>
  <c r="D29" i="10"/>
  <c r="Z28" i="10"/>
  <c r="R28" i="10"/>
  <c r="J28" i="10"/>
  <c r="AE27" i="10"/>
  <c r="W27" i="10"/>
  <c r="O27" i="10"/>
  <c r="F27" i="10"/>
  <c r="AB26" i="10"/>
  <c r="T26" i="10"/>
  <c r="K26" i="10"/>
  <c r="Z25" i="10"/>
  <c r="M25" i="10"/>
  <c r="AD24" i="10"/>
  <c r="Q24" i="10"/>
  <c r="D24" i="10"/>
  <c r="T23" i="10"/>
  <c r="F23" i="10"/>
  <c r="X22" i="10"/>
  <c r="K22" i="10"/>
  <c r="AB21" i="10"/>
  <c r="M21" i="10"/>
  <c r="Z20" i="10"/>
  <c r="J20" i="10"/>
  <c r="W19" i="10"/>
  <c r="F19" i="10"/>
  <c r="T18" i="10"/>
  <c r="C18" i="10"/>
  <c r="Q17" i="10"/>
  <c r="AD16" i="10"/>
  <c r="N16" i="10"/>
  <c r="AA15" i="10"/>
  <c r="K15" i="10"/>
  <c r="X14" i="10"/>
  <c r="G14" i="10"/>
  <c r="P13" i="10"/>
  <c r="Z12" i="10"/>
  <c r="AF11" i="10"/>
  <c r="J11" i="10"/>
  <c r="T10" i="10"/>
  <c r="Z9" i="10"/>
  <c r="C9" i="10"/>
  <c r="N8" i="10"/>
  <c r="T7" i="10"/>
  <c r="AA6" i="10"/>
  <c r="X5" i="10"/>
  <c r="U4" i="10"/>
  <c r="R3" i="10"/>
  <c r="P33" i="10"/>
  <c r="G33" i="10"/>
  <c r="AC32" i="10"/>
  <c r="U32" i="10"/>
  <c r="M32" i="10"/>
  <c r="D32" i="10"/>
  <c r="Z31" i="10"/>
  <c r="R31" i="10"/>
  <c r="J31" i="10"/>
  <c r="AE30" i="10"/>
  <c r="W30" i="10"/>
  <c r="O30" i="10"/>
  <c r="F30" i="10"/>
  <c r="AB29" i="10"/>
  <c r="T29" i="10"/>
  <c r="L29" i="10"/>
  <c r="C29" i="10"/>
  <c r="Y28" i="10"/>
  <c r="Q28" i="10"/>
  <c r="I28" i="10"/>
  <c r="AD27" i="10"/>
  <c r="V27" i="10"/>
  <c r="N27" i="10"/>
  <c r="E27" i="10"/>
  <c r="AA26" i="10"/>
  <c r="S26" i="10"/>
  <c r="G26" i="10"/>
  <c r="Y25" i="10"/>
  <c r="L25" i="10"/>
  <c r="AC24" i="10"/>
  <c r="O24" i="10"/>
  <c r="AE23" i="10"/>
  <c r="S23" i="10"/>
  <c r="E23" i="10"/>
  <c r="W22" i="10"/>
  <c r="I22" i="10"/>
  <c r="Y21" i="10"/>
  <c r="L21" i="10"/>
  <c r="Y20" i="10"/>
  <c r="I20" i="10"/>
  <c r="V19" i="10"/>
  <c r="E19" i="10"/>
  <c r="S18" i="10"/>
  <c r="AF17" i="10"/>
  <c r="P17" i="10"/>
  <c r="AC16" i="10"/>
  <c r="M16" i="10"/>
  <c r="Z15" i="10"/>
  <c r="J15" i="10"/>
  <c r="W14" i="10"/>
  <c r="F14" i="10"/>
  <c r="N13" i="10"/>
  <c r="U12" i="10"/>
  <c r="AE11" i="10"/>
  <c r="G11" i="10"/>
  <c r="O10" i="10"/>
  <c r="Y9" i="10"/>
  <c r="AE8" i="10"/>
  <c r="I8" i="10"/>
  <c r="S7" i="10"/>
  <c r="X6" i="10"/>
  <c r="U5" i="10"/>
  <c r="R4" i="10"/>
  <c r="O3" i="10"/>
  <c r="M33" i="10"/>
  <c r="D33" i="10"/>
  <c r="Z32" i="10"/>
  <c r="R32" i="10"/>
  <c r="J32" i="10"/>
  <c r="AE31" i="10"/>
  <c r="W31" i="10"/>
  <c r="O31" i="10"/>
  <c r="F31" i="10"/>
  <c r="AB30" i="10"/>
  <c r="T30" i="10"/>
  <c r="L30" i="10"/>
  <c r="C30" i="10"/>
  <c r="Y29" i="10"/>
  <c r="Q29" i="10"/>
  <c r="I29" i="10"/>
  <c r="AD28" i="10"/>
  <c r="V28" i="10"/>
  <c r="N28" i="10"/>
  <c r="E28" i="10"/>
  <c r="AA27" i="10"/>
  <c r="S27" i="10"/>
  <c r="K27" i="10"/>
  <c r="AF26" i="10"/>
  <c r="X26" i="10"/>
  <c r="P26" i="10"/>
  <c r="C26" i="10"/>
  <c r="T25" i="10"/>
  <c r="G25" i="10"/>
  <c r="W24" i="10"/>
  <c r="J24" i="10"/>
  <c r="AA23" i="10"/>
  <c r="N23" i="10"/>
  <c r="AE22" i="10"/>
  <c r="Q22" i="10"/>
  <c r="C22" i="10"/>
  <c r="U21" i="10"/>
  <c r="D21" i="10"/>
  <c r="R20" i="10"/>
  <c r="AE19" i="10"/>
  <c r="O19" i="10"/>
  <c r="AB18" i="10"/>
  <c r="L18" i="10"/>
  <c r="Y17" i="10"/>
  <c r="I17" i="10"/>
  <c r="V16" i="10"/>
  <c r="E16" i="10"/>
  <c r="S15" i="10"/>
  <c r="AF14" i="10"/>
  <c r="P14" i="10"/>
  <c r="AC13" i="10"/>
  <c r="E13" i="10"/>
  <c r="M12" i="10"/>
  <c r="W11" i="10"/>
  <c r="AC10" i="10"/>
  <c r="F10" i="10"/>
  <c r="Q9" i="10"/>
  <c r="W8" i="10"/>
  <c r="AD7" i="10"/>
  <c r="K7" i="10"/>
  <c r="K6" i="10"/>
  <c r="G5" i="10"/>
  <c r="D4" i="10"/>
  <c r="J3" i="10"/>
  <c r="F3" i="10"/>
  <c r="J26" i="10"/>
  <c r="AE25" i="10"/>
  <c r="W25" i="10"/>
  <c r="O25" i="10"/>
  <c r="F25" i="10"/>
  <c r="AB24" i="10"/>
  <c r="T24" i="10"/>
  <c r="L24" i="10"/>
  <c r="C24" i="10"/>
  <c r="Y23" i="10"/>
  <c r="Q23" i="10"/>
  <c r="I23" i="10"/>
  <c r="AD22" i="10"/>
  <c r="V22" i="10"/>
  <c r="N22" i="10"/>
  <c r="E22" i="10"/>
  <c r="AA21" i="10"/>
  <c r="S21" i="10"/>
  <c r="K21" i="10"/>
  <c r="AF20" i="10"/>
  <c r="X20" i="10"/>
  <c r="P20" i="10"/>
  <c r="G20" i="10"/>
  <c r="AC19" i="10"/>
  <c r="U19" i="10"/>
  <c r="M19" i="10"/>
  <c r="D19" i="10"/>
  <c r="Z18" i="10"/>
  <c r="R18" i="10"/>
  <c r="J18" i="10"/>
  <c r="AE17" i="10"/>
  <c r="W17" i="10"/>
  <c r="O17" i="10"/>
  <c r="F17" i="10"/>
  <c r="AB16" i="10"/>
  <c r="T16" i="10"/>
  <c r="L16" i="10"/>
  <c r="C16" i="10"/>
  <c r="Y15" i="10"/>
  <c r="Q15" i="10"/>
  <c r="I15" i="10"/>
  <c r="AD14" i="10"/>
  <c r="V14" i="10"/>
  <c r="N14" i="10"/>
  <c r="E14" i="10"/>
  <c r="AA13" i="10"/>
  <c r="S13" i="10"/>
  <c r="K13" i="10"/>
  <c r="AF12" i="10"/>
  <c r="X12" i="10"/>
  <c r="P12" i="10"/>
  <c r="G12" i="10"/>
  <c r="AC11" i="10"/>
  <c r="U11" i="10"/>
  <c r="M11" i="10"/>
  <c r="D11" i="10"/>
  <c r="Z10" i="10"/>
  <c r="R10" i="10"/>
  <c r="J10" i="10"/>
  <c r="AE9" i="10"/>
  <c r="W9" i="10"/>
  <c r="O9" i="10"/>
  <c r="F9" i="10"/>
  <c r="AB8" i="10"/>
  <c r="T8" i="10"/>
  <c r="L8" i="10"/>
  <c r="C8" i="10"/>
  <c r="Y7" i="10"/>
  <c r="Q7" i="10"/>
  <c r="I7" i="10"/>
  <c r="AD6" i="10"/>
  <c r="V6" i="10"/>
  <c r="N6" i="10"/>
  <c r="E6" i="10"/>
  <c r="AA5" i="10"/>
  <c r="S5" i="10"/>
  <c r="K5" i="10"/>
  <c r="AF4" i="10"/>
  <c r="X4" i="10"/>
  <c r="P4" i="10"/>
  <c r="G4" i="10"/>
  <c r="AC3" i="10"/>
  <c r="U3" i="10"/>
  <c r="M3" i="10"/>
  <c r="D3" i="10"/>
  <c r="I26" i="10"/>
  <c r="AD25" i="10"/>
  <c r="V25" i="10"/>
  <c r="N25" i="10"/>
  <c r="E25" i="10"/>
  <c r="AA24" i="10"/>
  <c r="S24" i="10"/>
  <c r="K24" i="10"/>
  <c r="AF23" i="10"/>
  <c r="X23" i="10"/>
  <c r="P23" i="10"/>
  <c r="G23" i="10"/>
  <c r="AC22" i="10"/>
  <c r="U22" i="10"/>
  <c r="M22" i="10"/>
  <c r="D22" i="10"/>
  <c r="Z21" i="10"/>
  <c r="R21" i="10"/>
  <c r="J21" i="10"/>
  <c r="AE20" i="10"/>
  <c r="W20" i="10"/>
  <c r="O20" i="10"/>
  <c r="F20" i="10"/>
  <c r="AB19" i="10"/>
  <c r="T19" i="10"/>
  <c r="L19" i="10"/>
  <c r="C19" i="10"/>
  <c r="Y18" i="10"/>
  <c r="Q18" i="10"/>
  <c r="I18" i="10"/>
  <c r="AD17" i="10"/>
  <c r="V17" i="10"/>
  <c r="N17" i="10"/>
  <c r="E17" i="10"/>
  <c r="AA16" i="10"/>
  <c r="S16" i="10"/>
  <c r="K16" i="10"/>
  <c r="AF15" i="10"/>
  <c r="X15" i="10"/>
  <c r="P15" i="10"/>
  <c r="G15" i="10"/>
  <c r="AC14" i="10"/>
  <c r="U14" i="10"/>
  <c r="M14" i="10"/>
  <c r="D14" i="10"/>
  <c r="Z13" i="10"/>
  <c r="R13" i="10"/>
  <c r="J13" i="10"/>
  <c r="AE12" i="10"/>
  <c r="W12" i="10"/>
  <c r="O12" i="10"/>
  <c r="F12" i="10"/>
  <c r="AB11" i="10"/>
  <c r="T11" i="10"/>
  <c r="L11" i="10"/>
  <c r="C11" i="10"/>
  <c r="Y10" i="10"/>
  <c r="Q10" i="10"/>
  <c r="I10" i="10"/>
  <c r="AD9" i="10"/>
  <c r="V9" i="10"/>
  <c r="N9" i="10"/>
  <c r="E9" i="10"/>
  <c r="AA8" i="10"/>
  <c r="S8" i="10"/>
  <c r="K8" i="10"/>
  <c r="AF7" i="10"/>
  <c r="X7" i="10"/>
  <c r="P7" i="10"/>
  <c r="G7" i="10"/>
  <c r="AC6" i="10"/>
  <c r="U6" i="10"/>
  <c r="M6" i="10"/>
  <c r="D6" i="10"/>
  <c r="Z5" i="10"/>
  <c r="R5" i="10"/>
  <c r="J5" i="10"/>
  <c r="AE4" i="10"/>
  <c r="W4" i="10"/>
  <c r="O4" i="10"/>
  <c r="F4" i="10"/>
  <c r="AB3" i="10"/>
  <c r="T3" i="10"/>
  <c r="L3" i="10"/>
  <c r="C3" i="10"/>
  <c r="Q21" i="10"/>
  <c r="I21" i="10"/>
  <c r="AD20" i="10"/>
  <c r="V20" i="10"/>
  <c r="N20" i="10"/>
  <c r="E20" i="10"/>
  <c r="AA19" i="10"/>
  <c r="S19" i="10"/>
  <c r="K19" i="10"/>
  <c r="AF18" i="10"/>
  <c r="X18" i="10"/>
  <c r="P18" i="10"/>
  <c r="G18" i="10"/>
  <c r="AC17" i="10"/>
  <c r="U17" i="10"/>
  <c r="M17" i="10"/>
  <c r="D17" i="10"/>
  <c r="Z16" i="10"/>
  <c r="R16" i="10"/>
  <c r="J16" i="10"/>
  <c r="AE15" i="10"/>
  <c r="W15" i="10"/>
  <c r="O15" i="10"/>
  <c r="F15" i="10"/>
  <c r="AB14" i="10"/>
  <c r="T14" i="10"/>
  <c r="L14" i="10"/>
  <c r="C14" i="10"/>
  <c r="Y13" i="10"/>
  <c r="Q13" i="10"/>
  <c r="I13" i="10"/>
  <c r="AD12" i="10"/>
  <c r="V12" i="10"/>
  <c r="N12" i="10"/>
  <c r="E12" i="10"/>
  <c r="AA11" i="10"/>
  <c r="S11" i="10"/>
  <c r="K11" i="10"/>
  <c r="AF10" i="10"/>
  <c r="X10" i="10"/>
  <c r="P10" i="10"/>
  <c r="G10" i="10"/>
  <c r="AC9" i="10"/>
  <c r="U9" i="10"/>
  <c r="M9" i="10"/>
  <c r="D9" i="10"/>
  <c r="Z8" i="10"/>
  <c r="R8" i="10"/>
  <c r="J8" i="10"/>
  <c r="AE7" i="10"/>
  <c r="W7" i="10"/>
  <c r="O7" i="10"/>
  <c r="F7" i="10"/>
  <c r="AB6" i="10"/>
  <c r="T6" i="10"/>
  <c r="L6" i="10"/>
  <c r="C6" i="10"/>
  <c r="Y5" i="10"/>
  <c r="Q5" i="10"/>
  <c r="I5" i="10"/>
  <c r="AD4" i="10"/>
  <c r="V4" i="10"/>
  <c r="N4" i="10"/>
  <c r="E4" i="10"/>
  <c r="AA3" i="10"/>
  <c r="S3" i="10"/>
  <c r="K3" i="10"/>
  <c r="N26" i="10"/>
  <c r="E26" i="10"/>
  <c r="AA25" i="10"/>
  <c r="S25" i="10"/>
  <c r="K25" i="10"/>
  <c r="AF24" i="10"/>
  <c r="X24" i="10"/>
  <c r="P24" i="10"/>
  <c r="G24" i="10"/>
  <c r="AC23" i="10"/>
  <c r="U23" i="10"/>
  <c r="M23" i="10"/>
  <c r="D23" i="10"/>
  <c r="Z22" i="10"/>
  <c r="R22" i="10"/>
  <c r="J22" i="10"/>
  <c r="AE21" i="10"/>
  <c r="W21" i="10"/>
  <c r="O21" i="10"/>
  <c r="F21" i="10"/>
  <c r="AB20" i="10"/>
  <c r="T20" i="10"/>
  <c r="L20" i="10"/>
  <c r="C20" i="10"/>
  <c r="Y19" i="10"/>
  <c r="Q19" i="10"/>
  <c r="I19" i="10"/>
  <c r="AD18" i="10"/>
  <c r="V18" i="10"/>
  <c r="N18" i="10"/>
  <c r="E18" i="10"/>
  <c r="AA17" i="10"/>
  <c r="S17" i="10"/>
  <c r="K17" i="10"/>
  <c r="AF16" i="10"/>
  <c r="X16" i="10"/>
  <c r="P16" i="10"/>
  <c r="G16" i="10"/>
  <c r="AC15" i="10"/>
  <c r="U15" i="10"/>
  <c r="M15" i="10"/>
  <c r="D15" i="10"/>
  <c r="Z14" i="10"/>
  <c r="R14" i="10"/>
  <c r="J14" i="10"/>
  <c r="AE13" i="10"/>
  <c r="W13" i="10"/>
  <c r="O13" i="10"/>
  <c r="F13" i="10"/>
  <c r="AB12" i="10"/>
  <c r="T12" i="10"/>
  <c r="L12" i="10"/>
  <c r="C12" i="10"/>
  <c r="Y11" i="10"/>
  <c r="Q11" i="10"/>
  <c r="I11" i="10"/>
  <c r="AD10" i="10"/>
  <c r="V10" i="10"/>
  <c r="N10" i="10"/>
  <c r="E10" i="10"/>
  <c r="AA9" i="10"/>
  <c r="S9" i="10"/>
  <c r="K9" i="10"/>
  <c r="AF8" i="10"/>
  <c r="X8" i="10"/>
  <c r="P8" i="10"/>
  <c r="G8" i="10"/>
  <c r="AC7" i="10"/>
  <c r="U7" i="10"/>
  <c r="M7" i="10"/>
  <c r="D7" i="10"/>
  <c r="Z6" i="10"/>
  <c r="R6" i="10"/>
  <c r="J6" i="10"/>
  <c r="AE5" i="10"/>
  <c r="W5" i="10"/>
  <c r="O5" i="10"/>
  <c r="F5" i="10"/>
  <c r="AB4" i="10"/>
  <c r="T4" i="10"/>
  <c r="L4" i="10"/>
  <c r="C4" i="10"/>
  <c r="Y3" i="10"/>
  <c r="Q3" i="10"/>
  <c r="I3" i="10"/>
  <c r="Y6" i="10"/>
  <c r="Q6" i="10"/>
  <c r="I6" i="10"/>
  <c r="AD5" i="10"/>
  <c r="V5" i="10"/>
  <c r="N5" i="10"/>
  <c r="E5" i="10"/>
  <c r="AA4" i="10"/>
  <c r="S4" i="10"/>
  <c r="K4" i="10"/>
  <c r="AF3" i="10"/>
  <c r="X3" i="10"/>
  <c r="P3" i="10"/>
  <c r="G3" i="10"/>
  <c r="AB13" i="10"/>
  <c r="T13" i="10"/>
  <c r="L13" i="10"/>
  <c r="C13" i="10"/>
  <c r="Y12" i="10"/>
  <c r="Q12" i="10"/>
  <c r="I12" i="10"/>
  <c r="AD11" i="10"/>
  <c r="V11" i="10"/>
  <c r="N11" i="10"/>
  <c r="E11" i="10"/>
  <c r="AA10" i="10"/>
  <c r="S10" i="10"/>
  <c r="K10" i="10"/>
  <c r="AF9" i="10"/>
  <c r="X9" i="10"/>
  <c r="P9" i="10"/>
  <c r="G9" i="10"/>
  <c r="AC8" i="10"/>
  <c r="U8" i="10"/>
  <c r="M8" i="10"/>
  <c r="D8" i="10"/>
  <c r="Z7" i="10"/>
  <c r="R7" i="10"/>
  <c r="J7" i="10"/>
  <c r="AE6" i="10"/>
  <c r="W6" i="10"/>
  <c r="O6" i="10"/>
  <c r="F6" i="10"/>
  <c r="AB5" i="10"/>
  <c r="T5" i="10"/>
  <c r="L5" i="10"/>
  <c r="C5" i="10"/>
  <c r="Y4" i="10"/>
  <c r="Q4" i="10"/>
  <c r="I4" i="10"/>
  <c r="AD3" i="10"/>
  <c r="V3" i="10"/>
  <c r="N3" i="10"/>
  <c r="V4" i="8"/>
  <c r="X5" i="8"/>
  <c r="D5" i="8"/>
  <c r="J8" i="8"/>
  <c r="B8" i="8"/>
  <c r="N19" i="8"/>
  <c r="V5" i="8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B2" i="5"/>
  <c r="B3" i="4"/>
  <c r="B4" i="13" s="1"/>
  <c r="C3" i="4"/>
  <c r="D3" i="4"/>
  <c r="E3" i="4"/>
  <c r="F3" i="4"/>
  <c r="F4" i="13" s="1"/>
  <c r="G3" i="4"/>
  <c r="G4" i="13" s="1"/>
  <c r="H3" i="4"/>
  <c r="I3" i="4"/>
  <c r="J3" i="4"/>
  <c r="K3" i="4"/>
  <c r="L3" i="4"/>
  <c r="L4" i="13" s="1"/>
  <c r="M3" i="4"/>
  <c r="M4" i="13" s="1"/>
  <c r="N3" i="4"/>
  <c r="N4" i="13" s="1"/>
  <c r="O3" i="4"/>
  <c r="P3" i="4"/>
  <c r="Q3" i="4"/>
  <c r="R3" i="4"/>
  <c r="R4" i="13" s="1"/>
  <c r="S3" i="4"/>
  <c r="T3" i="4"/>
  <c r="T4" i="13" s="1"/>
  <c r="U3" i="4"/>
  <c r="V3" i="4"/>
  <c r="V4" i="13" s="1"/>
  <c r="W3" i="4"/>
  <c r="W4" i="13" s="1"/>
  <c r="X3" i="4"/>
  <c r="X4" i="13" s="1"/>
  <c r="Y3" i="4"/>
  <c r="Z3" i="4"/>
  <c r="AA3" i="4"/>
  <c r="AB3" i="4"/>
  <c r="AC3" i="4"/>
  <c r="AD3" i="4"/>
  <c r="AD4" i="13" s="1"/>
  <c r="AE3" i="4"/>
  <c r="B4" i="4"/>
  <c r="C4" i="4"/>
  <c r="D4" i="4"/>
  <c r="D5" i="13" s="1"/>
  <c r="E4" i="4"/>
  <c r="F4" i="4"/>
  <c r="F5" i="13" s="1"/>
  <c r="G4" i="4"/>
  <c r="G5" i="13" s="1"/>
  <c r="H4" i="4"/>
  <c r="H5" i="13" s="1"/>
  <c r="I4" i="4"/>
  <c r="I5" i="13" s="1"/>
  <c r="J4" i="4"/>
  <c r="K4" i="4"/>
  <c r="L4" i="4"/>
  <c r="M4" i="4"/>
  <c r="N4" i="4"/>
  <c r="O4" i="4"/>
  <c r="O5" i="13" s="1"/>
  <c r="P4" i="4"/>
  <c r="P5" i="13" s="1"/>
  <c r="Q4" i="4"/>
  <c r="R4" i="4"/>
  <c r="S4" i="4"/>
  <c r="T4" i="4"/>
  <c r="U4" i="4"/>
  <c r="V4" i="4"/>
  <c r="V5" i="13" s="1"/>
  <c r="W4" i="4"/>
  <c r="W5" i="13" s="1"/>
  <c r="X4" i="4"/>
  <c r="X5" i="13" s="1"/>
  <c r="Y4" i="4"/>
  <c r="Y5" i="13" s="1"/>
  <c r="Z4" i="4"/>
  <c r="AA4" i="4"/>
  <c r="AB4" i="4"/>
  <c r="AC4" i="4"/>
  <c r="AD4" i="4"/>
  <c r="AD5" i="13" s="1"/>
  <c r="AE4" i="4"/>
  <c r="B5" i="4"/>
  <c r="C5" i="4"/>
  <c r="D5" i="4"/>
  <c r="E5" i="4"/>
  <c r="F5" i="4"/>
  <c r="F6" i="13" s="1"/>
  <c r="G5" i="4"/>
  <c r="H5" i="4"/>
  <c r="I5" i="4"/>
  <c r="I6" i="13" s="1"/>
  <c r="J5" i="4"/>
  <c r="J6" i="13" s="1"/>
  <c r="K5" i="4"/>
  <c r="K6" i="13" s="1"/>
  <c r="L5" i="4"/>
  <c r="L6" i="13" s="1"/>
  <c r="M5" i="4"/>
  <c r="N5" i="4"/>
  <c r="O5" i="4"/>
  <c r="P5" i="4"/>
  <c r="P6" i="13" s="1"/>
  <c r="Q5" i="4"/>
  <c r="Q6" i="13" s="1"/>
  <c r="R5" i="4"/>
  <c r="R6" i="13" s="1"/>
  <c r="S5" i="4"/>
  <c r="T5" i="4"/>
  <c r="U5" i="4"/>
  <c r="V5" i="4"/>
  <c r="W5" i="4"/>
  <c r="X5" i="4"/>
  <c r="Y5" i="4"/>
  <c r="Y6" i="13" s="1"/>
  <c r="Z5" i="4"/>
  <c r="Z6" i="13" s="1"/>
  <c r="AA5" i="4"/>
  <c r="AA6" i="13" s="1"/>
  <c r="AB5" i="4"/>
  <c r="AB6" i="13" s="1"/>
  <c r="AC5" i="4"/>
  <c r="AD5" i="4"/>
  <c r="AE5" i="4"/>
  <c r="B6" i="4"/>
  <c r="C6" i="4"/>
  <c r="D6" i="4"/>
  <c r="E6" i="4"/>
  <c r="F6" i="4"/>
  <c r="G6" i="4"/>
  <c r="H6" i="4"/>
  <c r="I6" i="4"/>
  <c r="J6" i="4"/>
  <c r="K6" i="4"/>
  <c r="L6" i="4"/>
  <c r="M6" i="4"/>
  <c r="M7" i="8" s="1"/>
  <c r="N6" i="4"/>
  <c r="N7" i="8" s="1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C7" i="8" s="1"/>
  <c r="AD6" i="4"/>
  <c r="AD7" i="8" s="1"/>
  <c r="AE6" i="4"/>
  <c r="B7" i="4"/>
  <c r="B8" i="13" s="1"/>
  <c r="C7" i="4"/>
  <c r="D7" i="4"/>
  <c r="D8" i="13" s="1"/>
  <c r="E7" i="4"/>
  <c r="F7" i="4"/>
  <c r="G7" i="4"/>
  <c r="H7" i="4"/>
  <c r="I7" i="4"/>
  <c r="J7" i="4"/>
  <c r="J8" i="13" s="1"/>
  <c r="K7" i="4"/>
  <c r="L7" i="4"/>
  <c r="M7" i="4"/>
  <c r="N7" i="4"/>
  <c r="N8" i="13" s="1"/>
  <c r="O7" i="4"/>
  <c r="O8" i="13" s="1"/>
  <c r="P7" i="4"/>
  <c r="Q7" i="4"/>
  <c r="R7" i="4"/>
  <c r="S7" i="4"/>
  <c r="T7" i="4"/>
  <c r="T8" i="13" s="1"/>
  <c r="U7" i="4"/>
  <c r="V7" i="4"/>
  <c r="V8" i="13" s="1"/>
  <c r="W7" i="4"/>
  <c r="X7" i="4"/>
  <c r="Y7" i="4"/>
  <c r="Z7" i="4"/>
  <c r="AA7" i="4"/>
  <c r="AB7" i="4"/>
  <c r="AC7" i="4"/>
  <c r="AD7" i="4"/>
  <c r="AD8" i="13" s="1"/>
  <c r="AE7" i="4"/>
  <c r="AE8" i="13" s="1"/>
  <c r="B8" i="4"/>
  <c r="B9" i="13" s="1"/>
  <c r="C8" i="4"/>
  <c r="D8" i="4"/>
  <c r="D9" i="13" s="1"/>
  <c r="E8" i="4"/>
  <c r="F8" i="4"/>
  <c r="F9" i="13" s="1"/>
  <c r="G8" i="4"/>
  <c r="H8" i="4"/>
  <c r="H9" i="13" s="1"/>
  <c r="I8" i="4"/>
  <c r="J8" i="4"/>
  <c r="K8" i="4"/>
  <c r="L8" i="4"/>
  <c r="L9" i="13" s="1"/>
  <c r="M8" i="4"/>
  <c r="N8" i="4"/>
  <c r="O8" i="4"/>
  <c r="P8" i="4"/>
  <c r="P9" i="13" s="1"/>
  <c r="Q8" i="4"/>
  <c r="Q9" i="13" s="1"/>
  <c r="R8" i="4"/>
  <c r="S8" i="4"/>
  <c r="T8" i="4"/>
  <c r="T9" i="13" s="1"/>
  <c r="U8" i="4"/>
  <c r="V8" i="4"/>
  <c r="V9" i="13" s="1"/>
  <c r="W8" i="4"/>
  <c r="X8" i="4"/>
  <c r="X9" i="13" s="1"/>
  <c r="Y8" i="4"/>
  <c r="Y9" i="13" s="1"/>
  <c r="Z8" i="4"/>
  <c r="AA8" i="4"/>
  <c r="AB8" i="4"/>
  <c r="AC8" i="4"/>
  <c r="AD8" i="4"/>
  <c r="AE8" i="4"/>
  <c r="B9" i="4"/>
  <c r="B10" i="13" s="1"/>
  <c r="C9" i="4"/>
  <c r="C10" i="13" s="1"/>
  <c r="D9" i="4"/>
  <c r="D10" i="13" s="1"/>
  <c r="E9" i="4"/>
  <c r="F9" i="4"/>
  <c r="G9" i="4"/>
  <c r="H9" i="4"/>
  <c r="H10" i="13" s="1"/>
  <c r="I9" i="4"/>
  <c r="J9" i="4"/>
  <c r="K9" i="4"/>
  <c r="K10" i="13" s="1"/>
  <c r="L9" i="4"/>
  <c r="M9" i="4"/>
  <c r="N9" i="4"/>
  <c r="N10" i="13" s="1"/>
  <c r="O9" i="4"/>
  <c r="P9" i="4"/>
  <c r="Q9" i="4"/>
  <c r="R9" i="4"/>
  <c r="R10" i="13" s="1"/>
  <c r="S9" i="4"/>
  <c r="T9" i="4"/>
  <c r="U9" i="4"/>
  <c r="V9" i="4"/>
  <c r="W9" i="4"/>
  <c r="X9" i="4"/>
  <c r="X10" i="13" s="1"/>
  <c r="Y9" i="4"/>
  <c r="Z9" i="4"/>
  <c r="Z10" i="13" s="1"/>
  <c r="AA9" i="4"/>
  <c r="AA10" i="13" s="1"/>
  <c r="AB9" i="4"/>
  <c r="AB10" i="13" s="1"/>
  <c r="AC9" i="4"/>
  <c r="AD9" i="4"/>
  <c r="AE9" i="4"/>
  <c r="B10" i="4"/>
  <c r="C10" i="4"/>
  <c r="D10" i="4"/>
  <c r="D11" i="13" s="1"/>
  <c r="E10" i="4"/>
  <c r="F10" i="4"/>
  <c r="F11" i="13" s="1"/>
  <c r="G10" i="4"/>
  <c r="H10" i="4"/>
  <c r="I10" i="4"/>
  <c r="J10" i="4"/>
  <c r="J11" i="13" s="1"/>
  <c r="K10" i="4"/>
  <c r="L10" i="4"/>
  <c r="L11" i="13" s="1"/>
  <c r="M10" i="4"/>
  <c r="M11" i="13" s="1"/>
  <c r="N10" i="4"/>
  <c r="N11" i="13" s="1"/>
  <c r="O10" i="4"/>
  <c r="P10" i="4"/>
  <c r="Q10" i="4"/>
  <c r="R10" i="4"/>
  <c r="S10" i="4"/>
  <c r="T10" i="4"/>
  <c r="T11" i="13" s="1"/>
  <c r="U10" i="4"/>
  <c r="U11" i="13" s="1"/>
  <c r="V10" i="4"/>
  <c r="W10" i="4"/>
  <c r="X10" i="4"/>
  <c r="Y10" i="4"/>
  <c r="Z10" i="4"/>
  <c r="Z11" i="13" s="1"/>
  <c r="AA10" i="4"/>
  <c r="AB10" i="4"/>
  <c r="AB11" i="13" s="1"/>
  <c r="AC10" i="4"/>
  <c r="AD10" i="4"/>
  <c r="AD11" i="13" s="1"/>
  <c r="AE10" i="4"/>
  <c r="B11" i="4"/>
  <c r="B12" i="13" s="1"/>
  <c r="C11" i="4"/>
  <c r="D11" i="4"/>
  <c r="E11" i="4"/>
  <c r="F11" i="4"/>
  <c r="F12" i="13" s="1"/>
  <c r="G11" i="4"/>
  <c r="G12" i="13" s="1"/>
  <c r="H11" i="4"/>
  <c r="H12" i="13" s="1"/>
  <c r="I11" i="4"/>
  <c r="J11" i="4"/>
  <c r="K11" i="4"/>
  <c r="L11" i="4"/>
  <c r="L12" i="13" s="1"/>
  <c r="M11" i="4"/>
  <c r="N11" i="4"/>
  <c r="O11" i="4"/>
  <c r="P11" i="4"/>
  <c r="P12" i="13" s="1"/>
  <c r="Q11" i="4"/>
  <c r="R11" i="4"/>
  <c r="R12" i="13" s="1"/>
  <c r="S11" i="4"/>
  <c r="T11" i="4"/>
  <c r="T12" i="13" s="1"/>
  <c r="U11" i="4"/>
  <c r="V11" i="4"/>
  <c r="V12" i="13" s="1"/>
  <c r="W11" i="4"/>
  <c r="W12" i="13" s="1"/>
  <c r="X11" i="4"/>
  <c r="Y11" i="4"/>
  <c r="Z11" i="4"/>
  <c r="AA11" i="4"/>
  <c r="AB11" i="4"/>
  <c r="AB12" i="13" s="1"/>
  <c r="AC11" i="4"/>
  <c r="AD11" i="4"/>
  <c r="AD12" i="13" s="1"/>
  <c r="AE11" i="4"/>
  <c r="B12" i="4"/>
  <c r="C12" i="4"/>
  <c r="D12" i="4"/>
  <c r="D13" i="13" s="1"/>
  <c r="E12" i="4"/>
  <c r="F12" i="4"/>
  <c r="G12" i="4"/>
  <c r="H12" i="4"/>
  <c r="H13" i="13" s="1"/>
  <c r="I12" i="4"/>
  <c r="I13" i="13" s="1"/>
  <c r="J12" i="4"/>
  <c r="J13" i="13" s="1"/>
  <c r="K12" i="4"/>
  <c r="L12" i="4"/>
  <c r="M12" i="4"/>
  <c r="N12" i="4"/>
  <c r="O12" i="4"/>
  <c r="P12" i="4"/>
  <c r="P13" i="13" s="1"/>
  <c r="Q12" i="4"/>
  <c r="R12" i="4"/>
  <c r="S12" i="4"/>
  <c r="T12" i="4"/>
  <c r="T13" i="13" s="1"/>
  <c r="U12" i="4"/>
  <c r="V12" i="4"/>
  <c r="V13" i="13" s="1"/>
  <c r="W12" i="4"/>
  <c r="X12" i="4"/>
  <c r="X13" i="13" s="1"/>
  <c r="Y12" i="4"/>
  <c r="Y13" i="13" s="1"/>
  <c r="Z12" i="4"/>
  <c r="AA12" i="4"/>
  <c r="AB12" i="4"/>
  <c r="AC12" i="4"/>
  <c r="AD12" i="4"/>
  <c r="AE12" i="4"/>
  <c r="B13" i="4"/>
  <c r="B14" i="13" s="1"/>
  <c r="C13" i="4"/>
  <c r="D13" i="4"/>
  <c r="E13" i="4"/>
  <c r="F13" i="4"/>
  <c r="G13" i="4"/>
  <c r="H13" i="4"/>
  <c r="H14" i="13" s="1"/>
  <c r="I13" i="4"/>
  <c r="J13" i="4"/>
  <c r="J14" i="13" s="1"/>
  <c r="K13" i="4"/>
  <c r="K14" i="13" s="1"/>
  <c r="L13" i="4"/>
  <c r="M13" i="4"/>
  <c r="N13" i="4"/>
  <c r="O13" i="4"/>
  <c r="P13" i="4"/>
  <c r="P14" i="13" s="1"/>
  <c r="Q13" i="4"/>
  <c r="R13" i="4"/>
  <c r="S13" i="4"/>
  <c r="T13" i="4"/>
  <c r="U13" i="4"/>
  <c r="V13" i="4"/>
  <c r="V14" i="13" s="1"/>
  <c r="W13" i="4"/>
  <c r="X13" i="4"/>
  <c r="Y13" i="4"/>
  <c r="Z13" i="4"/>
  <c r="Z14" i="13" s="1"/>
  <c r="AA13" i="4"/>
  <c r="AA14" i="13" s="1"/>
  <c r="AB13" i="4"/>
  <c r="AB14" i="13" s="1"/>
  <c r="AC13" i="4"/>
  <c r="AD13" i="4"/>
  <c r="AE13" i="4"/>
  <c r="B14" i="4"/>
  <c r="B15" i="13" s="1"/>
  <c r="C14" i="4"/>
  <c r="D14" i="4"/>
  <c r="D15" i="13" s="1"/>
  <c r="E14" i="4"/>
  <c r="F14" i="4"/>
  <c r="G14" i="4"/>
  <c r="H14" i="4"/>
  <c r="I14" i="4"/>
  <c r="J14" i="4"/>
  <c r="K14" i="4"/>
  <c r="L14" i="4"/>
  <c r="L15" i="13" s="1"/>
  <c r="M14" i="4"/>
  <c r="M15" i="13" s="1"/>
  <c r="N14" i="4"/>
  <c r="N15" i="13" s="1"/>
  <c r="O14" i="4"/>
  <c r="P14" i="4"/>
  <c r="Q14" i="4"/>
  <c r="R14" i="4"/>
  <c r="R15" i="13" s="1"/>
  <c r="S14" i="4"/>
  <c r="T14" i="4"/>
  <c r="T15" i="13" s="1"/>
  <c r="U14" i="4"/>
  <c r="V14" i="4"/>
  <c r="W14" i="4"/>
  <c r="X14" i="4"/>
  <c r="X15" i="13" s="1"/>
  <c r="Y14" i="4"/>
  <c r="Z14" i="4"/>
  <c r="AA14" i="4"/>
  <c r="AB14" i="4"/>
  <c r="AB15" i="13" s="1"/>
  <c r="AC14" i="4"/>
  <c r="AD14" i="4"/>
  <c r="AE14" i="4"/>
  <c r="B15" i="4"/>
  <c r="C15" i="4"/>
  <c r="D15" i="4"/>
  <c r="D16" i="13" s="1"/>
  <c r="E15" i="4"/>
  <c r="F15" i="4"/>
  <c r="F16" i="13" s="1"/>
  <c r="G15" i="4"/>
  <c r="H15" i="4"/>
  <c r="I15" i="4"/>
  <c r="J15" i="4"/>
  <c r="K15" i="4"/>
  <c r="L15" i="4"/>
  <c r="M15" i="4"/>
  <c r="N15" i="4"/>
  <c r="N16" i="13" s="1"/>
  <c r="O15" i="4"/>
  <c r="P15" i="4"/>
  <c r="P16" i="13" s="1"/>
  <c r="Q15" i="4"/>
  <c r="R15" i="4"/>
  <c r="R16" i="13" s="1"/>
  <c r="S15" i="4"/>
  <c r="T15" i="4"/>
  <c r="T16" i="13" s="1"/>
  <c r="U15" i="4"/>
  <c r="V15" i="4"/>
  <c r="W15" i="4"/>
  <c r="X15" i="4"/>
  <c r="Y15" i="4"/>
  <c r="Z15" i="4"/>
  <c r="Z16" i="13" s="1"/>
  <c r="AA15" i="4"/>
  <c r="AB15" i="4"/>
  <c r="AC15" i="4"/>
  <c r="AD15" i="4"/>
  <c r="AD16" i="13" s="1"/>
  <c r="AE15" i="4"/>
  <c r="B16" i="4"/>
  <c r="C16" i="4"/>
  <c r="D16" i="4"/>
  <c r="D17" i="13" s="1"/>
  <c r="E16" i="4"/>
  <c r="F16" i="4"/>
  <c r="G16" i="4"/>
  <c r="H16" i="4"/>
  <c r="H17" i="13" s="1"/>
  <c r="I16" i="4"/>
  <c r="J16" i="4"/>
  <c r="K16" i="4"/>
  <c r="L16" i="4"/>
  <c r="M16" i="4"/>
  <c r="N16" i="4"/>
  <c r="O16" i="4"/>
  <c r="P16" i="4"/>
  <c r="P17" i="13" s="1"/>
  <c r="Q16" i="4"/>
  <c r="R16" i="4"/>
  <c r="R17" i="13" s="1"/>
  <c r="S16" i="4"/>
  <c r="T16" i="4"/>
  <c r="U16" i="4"/>
  <c r="V16" i="4"/>
  <c r="V17" i="13" s="1"/>
  <c r="W16" i="4"/>
  <c r="X16" i="4"/>
  <c r="X17" i="13" s="1"/>
  <c r="Y16" i="4"/>
  <c r="Z16" i="4"/>
  <c r="AA16" i="4"/>
  <c r="AB16" i="4"/>
  <c r="AB17" i="13" s="1"/>
  <c r="AC16" i="4"/>
  <c r="AD16" i="4"/>
  <c r="AE16" i="4"/>
  <c r="B17" i="4"/>
  <c r="B18" i="13" s="1"/>
  <c r="C17" i="4"/>
  <c r="D17" i="4"/>
  <c r="D18" i="13" s="1"/>
  <c r="E17" i="4"/>
  <c r="F17" i="4"/>
  <c r="G17" i="4"/>
  <c r="H17" i="4"/>
  <c r="I17" i="4"/>
  <c r="J17" i="4"/>
  <c r="J18" i="13" s="1"/>
  <c r="K17" i="4"/>
  <c r="L17" i="4"/>
  <c r="M17" i="4"/>
  <c r="N17" i="4"/>
  <c r="O17" i="4"/>
  <c r="P17" i="4"/>
  <c r="P18" i="13" s="1"/>
  <c r="Q17" i="4"/>
  <c r="R17" i="4"/>
  <c r="R18" i="13" s="1"/>
  <c r="S17" i="4"/>
  <c r="T17" i="4"/>
  <c r="T18" i="13" s="1"/>
  <c r="U17" i="4"/>
  <c r="V17" i="4"/>
  <c r="W17" i="4"/>
  <c r="X17" i="4"/>
  <c r="X18" i="13" s="1"/>
  <c r="Y17" i="4"/>
  <c r="Z17" i="4"/>
  <c r="AA17" i="4"/>
  <c r="AB17" i="4"/>
  <c r="AC17" i="4"/>
  <c r="AD17" i="4"/>
  <c r="AD18" i="13" s="1"/>
  <c r="AE17" i="4"/>
  <c r="B18" i="4"/>
  <c r="B19" i="13" s="1"/>
  <c r="C18" i="4"/>
  <c r="D18" i="4"/>
  <c r="D19" i="13" s="1"/>
  <c r="E18" i="4"/>
  <c r="F18" i="4"/>
  <c r="G18" i="4"/>
  <c r="H18" i="4"/>
  <c r="I18" i="4"/>
  <c r="J18" i="4"/>
  <c r="K18" i="4"/>
  <c r="L18" i="4"/>
  <c r="L19" i="13" s="1"/>
  <c r="M18" i="4"/>
  <c r="N18" i="4"/>
  <c r="N19" i="13" s="1"/>
  <c r="O18" i="4"/>
  <c r="P18" i="4"/>
  <c r="P19" i="13" s="1"/>
  <c r="Q18" i="4"/>
  <c r="R18" i="4"/>
  <c r="S18" i="4"/>
  <c r="T18" i="4"/>
  <c r="T19" i="13" s="1"/>
  <c r="U18" i="4"/>
  <c r="V18" i="4"/>
  <c r="V19" i="13" s="1"/>
  <c r="W18" i="4"/>
  <c r="X18" i="4"/>
  <c r="Y18" i="4"/>
  <c r="Z18" i="4"/>
  <c r="Z19" i="13" s="1"/>
  <c r="AA18" i="4"/>
  <c r="AB18" i="4"/>
  <c r="AB19" i="13" s="1"/>
  <c r="AC18" i="4"/>
  <c r="AD18" i="4"/>
  <c r="AD19" i="13" s="1"/>
  <c r="AE18" i="4"/>
  <c r="B19" i="4"/>
  <c r="C19" i="4"/>
  <c r="D19" i="4"/>
  <c r="E19" i="4"/>
  <c r="F19" i="4"/>
  <c r="F20" i="13" s="1"/>
  <c r="G19" i="4"/>
  <c r="H19" i="4"/>
  <c r="I19" i="4"/>
  <c r="J19" i="4"/>
  <c r="K19" i="4"/>
  <c r="L19" i="4"/>
  <c r="L20" i="13" s="1"/>
  <c r="M19" i="4"/>
  <c r="N19" i="4"/>
  <c r="N20" i="13" s="1"/>
  <c r="O19" i="4"/>
  <c r="P19" i="4"/>
  <c r="Q19" i="4"/>
  <c r="R19" i="4"/>
  <c r="S19" i="4"/>
  <c r="T19" i="4"/>
  <c r="U19" i="4"/>
  <c r="V19" i="4"/>
  <c r="V20" i="13" s="1"/>
  <c r="W19" i="4"/>
  <c r="X19" i="4"/>
  <c r="X20" i="13" s="1"/>
  <c r="Y19" i="4"/>
  <c r="Z19" i="4"/>
  <c r="Z20" i="13" s="1"/>
  <c r="AA19" i="4"/>
  <c r="AB19" i="4"/>
  <c r="AB20" i="13" s="1"/>
  <c r="AC19" i="4"/>
  <c r="AD19" i="4"/>
  <c r="AE19" i="4"/>
  <c r="B20" i="4"/>
  <c r="C20" i="4"/>
  <c r="D20" i="4"/>
  <c r="D21" i="13" s="1"/>
  <c r="E20" i="4"/>
  <c r="F20" i="4"/>
  <c r="G20" i="4"/>
  <c r="H20" i="4"/>
  <c r="H21" i="13" s="1"/>
  <c r="I20" i="4"/>
  <c r="J20" i="4"/>
  <c r="K20" i="4"/>
  <c r="L20" i="4"/>
  <c r="M20" i="4"/>
  <c r="N20" i="4"/>
  <c r="O20" i="4"/>
  <c r="P20" i="4"/>
  <c r="P21" i="13" s="1"/>
  <c r="Q20" i="4"/>
  <c r="R20" i="4"/>
  <c r="S20" i="4"/>
  <c r="T20" i="4"/>
  <c r="U20" i="4"/>
  <c r="V20" i="4"/>
  <c r="W20" i="4"/>
  <c r="X20" i="4"/>
  <c r="X21" i="13" s="1"/>
  <c r="Y20" i="4"/>
  <c r="Z20" i="4"/>
  <c r="Z21" i="13" s="1"/>
  <c r="AA20" i="4"/>
  <c r="AB20" i="4"/>
  <c r="AC20" i="4"/>
  <c r="AD20" i="4"/>
  <c r="AE20" i="4"/>
  <c r="B21" i="4"/>
  <c r="B22" i="13" s="1"/>
  <c r="C21" i="4"/>
  <c r="D21" i="4"/>
  <c r="E21" i="4"/>
  <c r="F21" i="4"/>
  <c r="F22" i="13" s="1"/>
  <c r="G21" i="4"/>
  <c r="H21" i="4"/>
  <c r="I21" i="4"/>
  <c r="J21" i="4"/>
  <c r="J22" i="13" s="1"/>
  <c r="K21" i="4"/>
  <c r="L21" i="4"/>
  <c r="L22" i="13" s="1"/>
  <c r="M21" i="4"/>
  <c r="N21" i="4"/>
  <c r="O21" i="4"/>
  <c r="P21" i="4"/>
  <c r="Q21" i="4"/>
  <c r="R21" i="4"/>
  <c r="R22" i="13" s="1"/>
  <c r="S21" i="4"/>
  <c r="T21" i="4"/>
  <c r="U21" i="4"/>
  <c r="V21" i="4"/>
  <c r="W21" i="4"/>
  <c r="X21" i="4"/>
  <c r="X22" i="13" s="1"/>
  <c r="Y21" i="4"/>
  <c r="Z21" i="4"/>
  <c r="Z22" i="13" s="1"/>
  <c r="AA21" i="4"/>
  <c r="AB21" i="4"/>
  <c r="AC21" i="4"/>
  <c r="AD21" i="4"/>
  <c r="AE21" i="4"/>
  <c r="B22" i="4"/>
  <c r="B23" i="13" s="1"/>
  <c r="C22" i="4"/>
  <c r="D22" i="4"/>
  <c r="E22" i="4"/>
  <c r="F22" i="4"/>
  <c r="G22" i="4"/>
  <c r="H22" i="4"/>
  <c r="H23" i="13" s="1"/>
  <c r="I22" i="4"/>
  <c r="J22" i="4"/>
  <c r="J23" i="13" s="1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X23" i="13" s="1"/>
  <c r="Y22" i="4"/>
  <c r="Z22" i="4"/>
  <c r="AA22" i="4"/>
  <c r="AB22" i="4"/>
  <c r="AC22" i="4"/>
  <c r="AD22" i="4"/>
  <c r="AD23" i="13" s="1"/>
  <c r="AE22" i="4"/>
  <c r="B23" i="4"/>
  <c r="C23" i="4"/>
  <c r="D23" i="4"/>
  <c r="D24" i="13" s="1"/>
  <c r="E23" i="4"/>
  <c r="F23" i="4"/>
  <c r="G23" i="4"/>
  <c r="H23" i="4"/>
  <c r="H24" i="13" s="1"/>
  <c r="I23" i="4"/>
  <c r="J23" i="4"/>
  <c r="J24" i="13" s="1"/>
  <c r="K23" i="4"/>
  <c r="L23" i="4"/>
  <c r="M23" i="4"/>
  <c r="N23" i="4"/>
  <c r="O23" i="4"/>
  <c r="P23" i="4"/>
  <c r="Q23" i="4"/>
  <c r="R23" i="4"/>
  <c r="S23" i="4"/>
  <c r="T23" i="4"/>
  <c r="T24" i="13" s="1"/>
  <c r="U23" i="4"/>
  <c r="V23" i="4"/>
  <c r="W23" i="4"/>
  <c r="X23" i="4"/>
  <c r="Y23" i="4"/>
  <c r="Z23" i="4"/>
  <c r="AA23" i="4"/>
  <c r="AB23" i="4"/>
  <c r="AC23" i="4"/>
  <c r="AD23" i="4"/>
  <c r="AE23" i="4"/>
  <c r="B24" i="4"/>
  <c r="B25" i="13" s="1"/>
  <c r="C24" i="4"/>
  <c r="D24" i="4"/>
  <c r="D25" i="13" s="1"/>
  <c r="E24" i="4"/>
  <c r="F24" i="4"/>
  <c r="F25" i="13" s="1"/>
  <c r="G24" i="4"/>
  <c r="H24" i="4"/>
  <c r="I24" i="4"/>
  <c r="J24" i="4"/>
  <c r="K24" i="4"/>
  <c r="L24" i="4"/>
  <c r="L25" i="13" s="1"/>
  <c r="M24" i="4"/>
  <c r="N24" i="4"/>
  <c r="O24" i="4"/>
  <c r="P24" i="4"/>
  <c r="Q24" i="4"/>
  <c r="R24" i="4"/>
  <c r="S24" i="4"/>
  <c r="T24" i="4"/>
  <c r="T25" i="13" s="1"/>
  <c r="U24" i="4"/>
  <c r="V24" i="4"/>
  <c r="W24" i="4"/>
  <c r="X24" i="4"/>
  <c r="Y24" i="4"/>
  <c r="Z24" i="4"/>
  <c r="Z25" i="13" s="1"/>
  <c r="AA24" i="4"/>
  <c r="AB24" i="4"/>
  <c r="AC24" i="4"/>
  <c r="AD24" i="4"/>
  <c r="AD25" i="13" s="1"/>
  <c r="AE24" i="4"/>
  <c r="B25" i="4"/>
  <c r="C25" i="4"/>
  <c r="D25" i="4"/>
  <c r="D26" i="13" s="1"/>
  <c r="E25" i="4"/>
  <c r="F25" i="4"/>
  <c r="G25" i="4"/>
  <c r="H25" i="4"/>
  <c r="I25" i="4"/>
  <c r="J25" i="4"/>
  <c r="K25" i="4"/>
  <c r="L25" i="4"/>
  <c r="L26" i="13" s="1"/>
  <c r="M25" i="4"/>
  <c r="N25" i="4"/>
  <c r="O25" i="4"/>
  <c r="P25" i="4"/>
  <c r="Q25" i="4"/>
  <c r="R25" i="4"/>
  <c r="S25" i="4"/>
  <c r="T25" i="4"/>
  <c r="T26" i="13" s="1"/>
  <c r="U25" i="4"/>
  <c r="V25" i="4"/>
  <c r="V26" i="13" s="1"/>
  <c r="W25" i="4"/>
  <c r="X25" i="4"/>
  <c r="Y25" i="4"/>
  <c r="Z25" i="4"/>
  <c r="AA25" i="4"/>
  <c r="AB25" i="4"/>
  <c r="AB26" i="13" s="1"/>
  <c r="AC25" i="4"/>
  <c r="AD25" i="4"/>
  <c r="AE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N27" i="13" s="1"/>
  <c r="O26" i="4"/>
  <c r="P26" i="4"/>
  <c r="Q26" i="4"/>
  <c r="R26" i="4"/>
  <c r="S26" i="4"/>
  <c r="T26" i="4"/>
  <c r="U26" i="4"/>
  <c r="V26" i="4"/>
  <c r="V27" i="13" s="1"/>
  <c r="W26" i="4"/>
  <c r="X26" i="4"/>
  <c r="X27" i="13" s="1"/>
  <c r="Y26" i="4"/>
  <c r="Z26" i="4"/>
  <c r="AA26" i="4"/>
  <c r="AB26" i="4"/>
  <c r="AC26" i="4"/>
  <c r="AD26" i="4"/>
  <c r="AD27" i="13" s="1"/>
  <c r="AE26" i="4"/>
  <c r="B27" i="4"/>
  <c r="C27" i="4"/>
  <c r="D27" i="4"/>
  <c r="D28" i="13" s="1"/>
  <c r="E27" i="4"/>
  <c r="F27" i="4"/>
  <c r="G27" i="4"/>
  <c r="H27" i="4"/>
  <c r="H28" i="13" s="1"/>
  <c r="I27" i="4"/>
  <c r="J27" i="4"/>
  <c r="K27" i="4"/>
  <c r="L27" i="4"/>
  <c r="M27" i="4"/>
  <c r="N27" i="4"/>
  <c r="O27" i="4"/>
  <c r="P27" i="4"/>
  <c r="P28" i="13" s="1"/>
  <c r="Q27" i="4"/>
  <c r="R27" i="4"/>
  <c r="S27" i="4"/>
  <c r="T27" i="4"/>
  <c r="U27" i="4"/>
  <c r="V27" i="4"/>
  <c r="W27" i="4"/>
  <c r="X27" i="4"/>
  <c r="X28" i="13" s="1"/>
  <c r="Y27" i="4"/>
  <c r="Z27" i="4"/>
  <c r="Z28" i="13" s="1"/>
  <c r="AA27" i="4"/>
  <c r="AB27" i="4"/>
  <c r="AC27" i="4"/>
  <c r="AD27" i="4"/>
  <c r="AE27" i="4"/>
  <c r="B28" i="4"/>
  <c r="B29" i="13" s="1"/>
  <c r="C28" i="4"/>
  <c r="D28" i="4"/>
  <c r="E28" i="4"/>
  <c r="F28" i="4"/>
  <c r="F29" i="13" s="1"/>
  <c r="G28" i="4"/>
  <c r="H28" i="4"/>
  <c r="I28" i="4"/>
  <c r="J28" i="4"/>
  <c r="K28" i="4"/>
  <c r="L28" i="4"/>
  <c r="M28" i="4"/>
  <c r="N28" i="4"/>
  <c r="O28" i="4"/>
  <c r="P28" i="4"/>
  <c r="Q28" i="4"/>
  <c r="R28" i="4"/>
  <c r="R29" i="13" s="1"/>
  <c r="S28" i="4"/>
  <c r="T28" i="4"/>
  <c r="U28" i="4"/>
  <c r="V28" i="4"/>
  <c r="W28" i="4"/>
  <c r="X28" i="4"/>
  <c r="Y28" i="4"/>
  <c r="Z28" i="4"/>
  <c r="Z29" i="13" s="1"/>
  <c r="AA28" i="4"/>
  <c r="AB28" i="4"/>
  <c r="AC28" i="4"/>
  <c r="AD28" i="4"/>
  <c r="AE28" i="4"/>
  <c r="B29" i="4"/>
  <c r="C29" i="4"/>
  <c r="D29" i="4"/>
  <c r="D30" i="13" s="1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D30" i="13" s="1"/>
  <c r="AE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B31" i="4"/>
  <c r="B32" i="13" s="1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B32" i="4"/>
  <c r="C32" i="4"/>
  <c r="D32" i="4"/>
  <c r="D33" i="13" s="1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B33" i="4"/>
  <c r="C33" i="4"/>
  <c r="D33" i="4"/>
  <c r="E33" i="4"/>
  <c r="F33" i="4"/>
  <c r="F34" i="13" s="1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B34" i="4"/>
  <c r="C34" i="4"/>
  <c r="D34" i="4"/>
  <c r="E34" i="4"/>
  <c r="F34" i="4"/>
  <c r="G34" i="4"/>
  <c r="H34" i="4"/>
  <c r="H35" i="13" s="1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B35" i="4"/>
  <c r="C35" i="4"/>
  <c r="D35" i="4"/>
  <c r="E35" i="4"/>
  <c r="F35" i="4"/>
  <c r="G35" i="4"/>
  <c r="H35" i="4"/>
  <c r="I35" i="4"/>
  <c r="J35" i="4"/>
  <c r="J36" i="13" s="1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B36" i="4"/>
  <c r="C36" i="4"/>
  <c r="D36" i="4"/>
  <c r="E36" i="4"/>
  <c r="F36" i="4"/>
  <c r="G36" i="4"/>
  <c r="H36" i="4"/>
  <c r="I36" i="4"/>
  <c r="J36" i="4"/>
  <c r="K36" i="4"/>
  <c r="L36" i="4"/>
  <c r="L37" i="13" s="1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P39" i="13" s="1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R40" i="13" s="1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Q3" i="13" s="1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B2" i="4"/>
  <c r="R3" i="13" l="1"/>
  <c r="R3" i="8"/>
  <c r="U53" i="13"/>
  <c r="U53" i="8"/>
  <c r="S52" i="13"/>
  <c r="S52" i="8"/>
  <c r="AE50" i="13"/>
  <c r="AE50" i="8"/>
  <c r="E49" i="13"/>
  <c r="E49" i="8"/>
  <c r="I47" i="13"/>
  <c r="I47" i="8"/>
  <c r="AA44" i="13"/>
  <c r="AA44" i="8"/>
  <c r="AE42" i="13"/>
  <c r="AE42" i="8"/>
  <c r="S40" i="13"/>
  <c r="S40" i="8"/>
  <c r="AC37" i="13"/>
  <c r="AC37" i="8"/>
  <c r="Y35" i="8"/>
  <c r="Y35" i="13"/>
  <c r="M33" i="13"/>
  <c r="M33" i="8"/>
  <c r="W30" i="13"/>
  <c r="W30" i="8"/>
  <c r="E29" i="13"/>
  <c r="E29" i="8"/>
  <c r="O26" i="13"/>
  <c r="O26" i="8"/>
  <c r="K24" i="13"/>
  <c r="K24" i="8"/>
  <c r="I23" i="13"/>
  <c r="I23" i="8"/>
  <c r="M21" i="13"/>
  <c r="M21" i="8"/>
  <c r="Q19" i="13"/>
  <c r="Q19" i="8"/>
  <c r="U17" i="13"/>
  <c r="U17" i="8"/>
  <c r="I15" i="13"/>
  <c r="I15" i="8"/>
  <c r="S12" i="13"/>
  <c r="S12" i="8"/>
  <c r="G10" i="13"/>
  <c r="G10" i="8"/>
  <c r="U5" i="13"/>
  <c r="U5" i="8"/>
  <c r="Y3" i="13"/>
  <c r="Y3" i="8"/>
  <c r="W54" i="13"/>
  <c r="W54" i="8"/>
  <c r="E53" i="13"/>
  <c r="E53" i="8"/>
  <c r="I51" i="13"/>
  <c r="I51" i="8"/>
  <c r="M49" i="13"/>
  <c r="M49" i="8"/>
  <c r="Y47" i="13"/>
  <c r="Y47" i="8"/>
  <c r="AC45" i="13"/>
  <c r="AC45" i="8"/>
  <c r="K44" i="13"/>
  <c r="K44" i="8"/>
  <c r="W42" i="13"/>
  <c r="W42" i="8"/>
  <c r="E41" i="13"/>
  <c r="E41" i="8"/>
  <c r="Q39" i="13"/>
  <c r="Q39" i="8"/>
  <c r="G38" i="13"/>
  <c r="G38" i="8"/>
  <c r="K36" i="13"/>
  <c r="K36" i="8"/>
  <c r="O34" i="13"/>
  <c r="O34" i="8"/>
  <c r="S32" i="13"/>
  <c r="S32" i="8"/>
  <c r="I31" i="13"/>
  <c r="I31" i="8"/>
  <c r="G30" i="13"/>
  <c r="G30" i="8"/>
  <c r="C28" i="13"/>
  <c r="C28" i="8"/>
  <c r="W26" i="13"/>
  <c r="W26" i="8"/>
  <c r="E25" i="13"/>
  <c r="E25" i="8"/>
  <c r="Y23" i="13"/>
  <c r="Y23" i="8"/>
  <c r="AC21" i="13"/>
  <c r="AC21" i="8"/>
  <c r="C20" i="13"/>
  <c r="C20" i="8"/>
  <c r="G18" i="13"/>
  <c r="G18" i="8"/>
  <c r="AA16" i="13"/>
  <c r="AA16" i="8"/>
  <c r="Q15" i="13"/>
  <c r="Q15" i="8"/>
  <c r="G14" i="13"/>
  <c r="G14" i="8"/>
  <c r="K12" i="13"/>
  <c r="K12" i="8"/>
  <c r="O10" i="13"/>
  <c r="O10" i="8"/>
  <c r="S8" i="13"/>
  <c r="S8" i="8"/>
  <c r="I7" i="13"/>
  <c r="I7" i="8"/>
  <c r="E5" i="13"/>
  <c r="E5" i="8"/>
  <c r="X3" i="13"/>
  <c r="X3" i="8"/>
  <c r="M54" i="13"/>
  <c r="M54" i="8"/>
  <c r="S53" i="13"/>
  <c r="S53" i="8"/>
  <c r="AE51" i="13"/>
  <c r="AE51" i="8"/>
  <c r="M50" i="13"/>
  <c r="M50" i="8"/>
  <c r="C49" i="13"/>
  <c r="C49" i="8"/>
  <c r="O47" i="13"/>
  <c r="O47" i="8"/>
  <c r="E46" i="13"/>
  <c r="E46" i="8"/>
  <c r="Q44" i="13"/>
  <c r="Q44" i="8"/>
  <c r="AC42" i="13"/>
  <c r="AC42" i="8"/>
  <c r="S41" i="13"/>
  <c r="S41" i="8"/>
  <c r="I40" i="13"/>
  <c r="I40" i="8"/>
  <c r="E38" i="13"/>
  <c r="E38" i="8"/>
  <c r="Q36" i="13"/>
  <c r="Q36" i="8"/>
  <c r="AE35" i="13"/>
  <c r="AE35" i="8"/>
  <c r="M34" i="13"/>
  <c r="M34" i="8"/>
  <c r="S33" i="13"/>
  <c r="S33" i="8"/>
  <c r="AE31" i="13"/>
  <c r="AE31" i="8"/>
  <c r="M30" i="13"/>
  <c r="M30" i="8"/>
  <c r="C29" i="13"/>
  <c r="C29" i="8"/>
  <c r="O27" i="13"/>
  <c r="O27" i="8"/>
  <c r="U26" i="13"/>
  <c r="U26" i="8"/>
  <c r="AA25" i="13"/>
  <c r="AA25" i="8"/>
  <c r="Y24" i="13"/>
  <c r="Y24" i="8"/>
  <c r="I24" i="13"/>
  <c r="I24" i="8"/>
  <c r="W23" i="13"/>
  <c r="W23" i="8"/>
  <c r="O23" i="13"/>
  <c r="O23" i="8"/>
  <c r="AC22" i="13"/>
  <c r="AC22" i="8"/>
  <c r="M22" i="13"/>
  <c r="M22" i="8"/>
  <c r="E22" i="13"/>
  <c r="E22" i="8"/>
  <c r="S21" i="13"/>
  <c r="S21" i="8"/>
  <c r="C21" i="13"/>
  <c r="C21" i="8"/>
  <c r="I20" i="13"/>
  <c r="I20" i="8"/>
  <c r="AC18" i="13"/>
  <c r="AC18" i="8"/>
  <c r="M18" i="13"/>
  <c r="M18" i="8"/>
  <c r="AA17" i="13"/>
  <c r="AA17" i="8"/>
  <c r="K17" i="13"/>
  <c r="K17" i="8"/>
  <c r="Y16" i="13"/>
  <c r="Y16" i="8"/>
  <c r="I16" i="13"/>
  <c r="I16" i="8"/>
  <c r="W15" i="13"/>
  <c r="W15" i="8"/>
  <c r="G15" i="13"/>
  <c r="G15" i="8"/>
  <c r="U14" i="13"/>
  <c r="U14" i="8"/>
  <c r="E14" i="13"/>
  <c r="E14" i="8"/>
  <c r="S13" i="13"/>
  <c r="S13" i="8"/>
  <c r="C13" i="13"/>
  <c r="C13" i="8"/>
  <c r="Q12" i="13"/>
  <c r="Q12" i="8"/>
  <c r="AE11" i="13"/>
  <c r="AE11" i="8"/>
  <c r="O11" i="13"/>
  <c r="O11" i="8"/>
  <c r="G11" i="13"/>
  <c r="G11" i="8"/>
  <c r="U10" i="13"/>
  <c r="U10" i="8"/>
  <c r="M10" i="13"/>
  <c r="M10" i="8"/>
  <c r="E10" i="13"/>
  <c r="E10" i="8"/>
  <c r="S9" i="13"/>
  <c r="S9" i="8"/>
  <c r="K9" i="13"/>
  <c r="K9" i="8"/>
  <c r="C9" i="13"/>
  <c r="C9" i="8"/>
  <c r="Y8" i="13"/>
  <c r="Y8" i="8"/>
  <c r="Q8" i="13"/>
  <c r="Q8" i="8"/>
  <c r="I8" i="13"/>
  <c r="I8" i="8"/>
  <c r="AE7" i="13"/>
  <c r="AE7" i="8"/>
  <c r="W7" i="13"/>
  <c r="W7" i="8"/>
  <c r="O7" i="13"/>
  <c r="O7" i="8"/>
  <c r="G7" i="13"/>
  <c r="G7" i="8"/>
  <c r="AC6" i="13"/>
  <c r="AC6" i="8"/>
  <c r="U6" i="13"/>
  <c r="U6" i="8"/>
  <c r="M6" i="13"/>
  <c r="M6" i="8"/>
  <c r="E6" i="13"/>
  <c r="E6" i="8"/>
  <c r="AA5" i="13"/>
  <c r="AA5" i="8"/>
  <c r="S5" i="13"/>
  <c r="S5" i="8"/>
  <c r="K5" i="13"/>
  <c r="K5" i="8"/>
  <c r="C5" i="13"/>
  <c r="C5" i="8"/>
  <c r="Y4" i="13"/>
  <c r="Y4" i="8"/>
  <c r="I4" i="13"/>
  <c r="I4" i="8"/>
  <c r="J3" i="13"/>
  <c r="J3" i="8"/>
  <c r="AA52" i="13"/>
  <c r="AA52" i="8"/>
  <c r="O50" i="13"/>
  <c r="O50" i="8"/>
  <c r="S48" i="13"/>
  <c r="S48" i="8"/>
  <c r="G46" i="13"/>
  <c r="G46" i="8"/>
  <c r="Y43" i="13"/>
  <c r="Y43" i="8"/>
  <c r="U41" i="13"/>
  <c r="U41" i="8"/>
  <c r="I39" i="13"/>
  <c r="I39" i="8"/>
  <c r="E37" i="13"/>
  <c r="E37" i="8"/>
  <c r="G34" i="13"/>
  <c r="G34" i="8"/>
  <c r="Q31" i="13"/>
  <c r="Q31" i="8"/>
  <c r="K28" i="13"/>
  <c r="K28" i="8"/>
  <c r="U25" i="13"/>
  <c r="U25" i="8"/>
  <c r="AE22" i="13"/>
  <c r="AE22" i="8"/>
  <c r="AA20" i="13"/>
  <c r="AA20" i="8"/>
  <c r="W18" i="13"/>
  <c r="W18" i="8"/>
  <c r="C16" i="13"/>
  <c r="C16" i="8"/>
  <c r="M13" i="13"/>
  <c r="M13" i="8"/>
  <c r="AC9" i="13"/>
  <c r="AC9" i="8"/>
  <c r="AA4" i="13"/>
  <c r="AA4" i="8"/>
  <c r="H3" i="13"/>
  <c r="H3" i="8"/>
  <c r="K53" i="13"/>
  <c r="K53" i="8"/>
  <c r="U50" i="13"/>
  <c r="U50" i="8"/>
  <c r="I48" i="13"/>
  <c r="I48" i="8"/>
  <c r="M46" i="13"/>
  <c r="M46" i="8"/>
  <c r="Y44" i="13"/>
  <c r="Y44" i="8"/>
  <c r="G43" i="13"/>
  <c r="G43" i="8"/>
  <c r="C41" i="13"/>
  <c r="C41" i="8"/>
  <c r="AC38" i="13"/>
  <c r="AC38" i="8"/>
  <c r="Y36" i="13"/>
  <c r="Y36" i="8"/>
  <c r="G35" i="13"/>
  <c r="G35" i="8"/>
  <c r="C33" i="8"/>
  <c r="C33" i="13"/>
  <c r="AC30" i="13"/>
  <c r="AC30" i="8"/>
  <c r="K29" i="13"/>
  <c r="K29" i="8"/>
  <c r="W27" i="13"/>
  <c r="W27" i="8"/>
  <c r="M26" i="13"/>
  <c r="M26" i="8"/>
  <c r="K25" i="13"/>
  <c r="K25" i="8"/>
  <c r="Q24" i="13"/>
  <c r="Q24" i="8"/>
  <c r="AE23" i="13"/>
  <c r="AE23" i="8"/>
  <c r="G23" i="13"/>
  <c r="G23" i="8"/>
  <c r="U22" i="13"/>
  <c r="U22" i="8"/>
  <c r="AA21" i="13"/>
  <c r="AA21" i="8"/>
  <c r="K21" i="13"/>
  <c r="K21" i="8"/>
  <c r="Y20" i="13"/>
  <c r="Y20" i="8"/>
  <c r="AE19" i="13"/>
  <c r="AE19" i="8"/>
  <c r="U18" i="13"/>
  <c r="U18" i="8"/>
  <c r="E18" i="13"/>
  <c r="E18" i="8"/>
  <c r="S17" i="13"/>
  <c r="S17" i="8"/>
  <c r="C17" i="13"/>
  <c r="C17" i="8"/>
  <c r="Q16" i="13"/>
  <c r="Q16" i="8"/>
  <c r="AE15" i="13"/>
  <c r="AE15" i="8"/>
  <c r="O15" i="13"/>
  <c r="O15" i="8"/>
  <c r="AC14" i="13"/>
  <c r="AC14" i="8"/>
  <c r="M14" i="13"/>
  <c r="M14" i="8"/>
  <c r="AA13" i="13"/>
  <c r="AA13" i="8"/>
  <c r="K13" i="13"/>
  <c r="K13" i="8"/>
  <c r="Y12" i="13"/>
  <c r="Y12" i="8"/>
  <c r="I12" i="13"/>
  <c r="I12" i="8"/>
  <c r="W11" i="13"/>
  <c r="W11" i="8"/>
  <c r="AC10" i="13"/>
  <c r="AC10" i="8"/>
  <c r="AA9" i="13"/>
  <c r="AA9" i="8"/>
  <c r="Q4" i="13"/>
  <c r="Q4" i="8"/>
  <c r="AE3" i="13"/>
  <c r="AE3" i="8"/>
  <c r="W3" i="13"/>
  <c r="W3" i="8"/>
  <c r="O3" i="13"/>
  <c r="O3" i="8"/>
  <c r="G3" i="13"/>
  <c r="G3" i="8"/>
  <c r="AB54" i="13"/>
  <c r="AB54" i="8"/>
  <c r="T54" i="13"/>
  <c r="T54" i="8"/>
  <c r="L54" i="13"/>
  <c r="L54" i="8"/>
  <c r="D54" i="13"/>
  <c r="D54" i="8"/>
  <c r="Z53" i="13"/>
  <c r="Z53" i="8"/>
  <c r="R53" i="13"/>
  <c r="R53" i="8"/>
  <c r="J53" i="13"/>
  <c r="J53" i="8"/>
  <c r="B53" i="13"/>
  <c r="B53" i="8"/>
  <c r="X52" i="13"/>
  <c r="X52" i="8"/>
  <c r="P52" i="13"/>
  <c r="P52" i="8"/>
  <c r="H52" i="13"/>
  <c r="H52" i="8"/>
  <c r="AD51" i="13"/>
  <c r="AD51" i="8"/>
  <c r="V51" i="13"/>
  <c r="V51" i="8"/>
  <c r="N51" i="13"/>
  <c r="N51" i="8"/>
  <c r="F51" i="13"/>
  <c r="F51" i="8"/>
  <c r="AB50" i="13"/>
  <c r="AB50" i="8"/>
  <c r="T50" i="13"/>
  <c r="T50" i="8"/>
  <c r="L50" i="13"/>
  <c r="L50" i="8"/>
  <c r="D50" i="13"/>
  <c r="D50" i="8"/>
  <c r="Z49" i="13"/>
  <c r="Z49" i="8"/>
  <c r="R49" i="13"/>
  <c r="R49" i="8"/>
  <c r="J49" i="13"/>
  <c r="J49" i="8"/>
  <c r="B49" i="13"/>
  <c r="B49" i="8"/>
  <c r="X48" i="13"/>
  <c r="X48" i="8"/>
  <c r="P48" i="13"/>
  <c r="P48" i="8"/>
  <c r="H48" i="13"/>
  <c r="H48" i="8"/>
  <c r="AD47" i="13"/>
  <c r="AD47" i="8"/>
  <c r="V47" i="13"/>
  <c r="V47" i="8"/>
  <c r="N47" i="13"/>
  <c r="N47" i="8"/>
  <c r="F47" i="13"/>
  <c r="F47" i="8"/>
  <c r="AB46" i="13"/>
  <c r="AB46" i="8"/>
  <c r="T46" i="13"/>
  <c r="T46" i="8"/>
  <c r="L46" i="13"/>
  <c r="L46" i="8"/>
  <c r="D46" i="13"/>
  <c r="D46" i="8"/>
  <c r="Z45" i="13"/>
  <c r="Z45" i="8"/>
  <c r="R45" i="13"/>
  <c r="R45" i="8"/>
  <c r="J45" i="13"/>
  <c r="J45" i="8"/>
  <c r="B45" i="13"/>
  <c r="B45" i="8"/>
  <c r="X44" i="13"/>
  <c r="X44" i="8"/>
  <c r="P44" i="13"/>
  <c r="P44" i="8"/>
  <c r="H44" i="13"/>
  <c r="H44" i="8"/>
  <c r="AD43" i="13"/>
  <c r="AD43" i="8"/>
  <c r="V43" i="13"/>
  <c r="V43" i="8"/>
  <c r="N43" i="13"/>
  <c r="N43" i="8"/>
  <c r="F43" i="13"/>
  <c r="F43" i="8"/>
  <c r="AB42" i="13"/>
  <c r="AB42" i="8"/>
  <c r="T42" i="13"/>
  <c r="T42" i="8"/>
  <c r="L42" i="13"/>
  <c r="L42" i="8"/>
  <c r="D42" i="13"/>
  <c r="D42" i="8"/>
  <c r="Z41" i="13"/>
  <c r="Z41" i="8"/>
  <c r="R41" i="13"/>
  <c r="R41" i="8"/>
  <c r="J41" i="13"/>
  <c r="J41" i="8"/>
  <c r="B41" i="13"/>
  <c r="B41" i="8"/>
  <c r="X40" i="13"/>
  <c r="X40" i="8"/>
  <c r="P40" i="13"/>
  <c r="P40" i="8"/>
  <c r="H40" i="13"/>
  <c r="H40" i="8"/>
  <c r="AD39" i="13"/>
  <c r="AD39" i="8"/>
  <c r="V39" i="13"/>
  <c r="V39" i="8"/>
  <c r="N39" i="13"/>
  <c r="N39" i="8"/>
  <c r="F39" i="13"/>
  <c r="F39" i="8"/>
  <c r="AB38" i="13"/>
  <c r="AB38" i="8"/>
  <c r="T38" i="13"/>
  <c r="T38" i="8"/>
  <c r="L38" i="13"/>
  <c r="L38" i="8"/>
  <c r="D38" i="13"/>
  <c r="D38" i="8"/>
  <c r="Z37" i="13"/>
  <c r="Z37" i="8"/>
  <c r="R37" i="13"/>
  <c r="R37" i="8"/>
  <c r="J37" i="13"/>
  <c r="J37" i="8"/>
  <c r="B37" i="13"/>
  <c r="B37" i="8"/>
  <c r="X36" i="13"/>
  <c r="X36" i="8"/>
  <c r="P36" i="13"/>
  <c r="P36" i="8"/>
  <c r="H36" i="13"/>
  <c r="H36" i="8"/>
  <c r="AD35" i="13"/>
  <c r="AD35" i="8"/>
  <c r="V35" i="13"/>
  <c r="V35" i="8"/>
  <c r="N35" i="13"/>
  <c r="N35" i="8"/>
  <c r="F35" i="13"/>
  <c r="F35" i="8"/>
  <c r="AB34" i="13"/>
  <c r="AB34" i="8"/>
  <c r="T34" i="13"/>
  <c r="T34" i="8"/>
  <c r="L34" i="13"/>
  <c r="L34" i="8"/>
  <c r="D34" i="13"/>
  <c r="D34" i="8"/>
  <c r="Z33" i="13"/>
  <c r="Z33" i="8"/>
  <c r="R33" i="13"/>
  <c r="R33" i="8"/>
  <c r="J33" i="13"/>
  <c r="J33" i="8"/>
  <c r="B33" i="13"/>
  <c r="B33" i="8"/>
  <c r="X32" i="13"/>
  <c r="X32" i="8"/>
  <c r="P32" i="13"/>
  <c r="P32" i="8"/>
  <c r="H32" i="13"/>
  <c r="H32" i="8"/>
  <c r="AD31" i="13"/>
  <c r="AD31" i="8"/>
  <c r="V31" i="13"/>
  <c r="V31" i="8"/>
  <c r="N31" i="13"/>
  <c r="N31" i="8"/>
  <c r="F31" i="13"/>
  <c r="F31" i="8"/>
  <c r="AB30" i="13"/>
  <c r="AB30" i="8"/>
  <c r="T30" i="13"/>
  <c r="T30" i="8"/>
  <c r="L30" i="13"/>
  <c r="L30" i="8"/>
  <c r="Z3" i="13"/>
  <c r="Z3" i="8"/>
  <c r="G54" i="13"/>
  <c r="G54" i="8"/>
  <c r="C52" i="13"/>
  <c r="C52" i="8"/>
  <c r="G50" i="13"/>
  <c r="G50" i="8"/>
  <c r="K48" i="13"/>
  <c r="K48" i="8"/>
  <c r="O46" i="13"/>
  <c r="O46" i="8"/>
  <c r="E45" i="13"/>
  <c r="E45" i="8"/>
  <c r="Q43" i="13"/>
  <c r="Q43" i="8"/>
  <c r="AC41" i="13"/>
  <c r="AC41" i="8"/>
  <c r="C40" i="13"/>
  <c r="C40" i="8"/>
  <c r="O38" i="13"/>
  <c r="O38" i="8"/>
  <c r="S36" i="13"/>
  <c r="S36" i="8"/>
  <c r="AE34" i="13"/>
  <c r="AE34" i="8"/>
  <c r="U33" i="13"/>
  <c r="U33" i="8"/>
  <c r="Y31" i="13"/>
  <c r="Y31" i="8"/>
  <c r="M29" i="13"/>
  <c r="M29" i="8"/>
  <c r="Q27" i="8"/>
  <c r="Q27" i="13"/>
  <c r="AC25" i="13"/>
  <c r="AC25" i="8"/>
  <c r="C24" i="13"/>
  <c r="C24" i="8"/>
  <c r="G22" i="13"/>
  <c r="G22" i="8"/>
  <c r="K20" i="13"/>
  <c r="K20" i="8"/>
  <c r="AE18" i="13"/>
  <c r="AE18" i="8"/>
  <c r="S16" i="13"/>
  <c r="S16" i="8"/>
  <c r="AE14" i="13"/>
  <c r="AE14" i="8"/>
  <c r="U13" i="13"/>
  <c r="U13" i="8"/>
  <c r="Q11" i="13"/>
  <c r="Q11" i="8"/>
  <c r="U9" i="13"/>
  <c r="U9" i="8"/>
  <c r="Y7" i="13"/>
  <c r="Y7" i="8"/>
  <c r="K4" i="13"/>
  <c r="K4" i="8"/>
  <c r="AC54" i="13"/>
  <c r="AC54" i="8"/>
  <c r="Y52" i="13"/>
  <c r="Y52" i="8"/>
  <c r="O51" i="13"/>
  <c r="O51" i="8"/>
  <c r="S49" i="13"/>
  <c r="S49" i="8"/>
  <c r="AE47" i="13"/>
  <c r="AE47" i="8"/>
  <c r="U46" i="13"/>
  <c r="U46" i="8"/>
  <c r="C45" i="13"/>
  <c r="C45" i="8"/>
  <c r="O43" i="13"/>
  <c r="O43" i="8"/>
  <c r="E42" i="13"/>
  <c r="E42" i="8"/>
  <c r="Q40" i="13"/>
  <c r="Q40" i="8"/>
  <c r="G39" i="13"/>
  <c r="G39" i="8"/>
  <c r="K37" i="13"/>
  <c r="K37" i="8"/>
  <c r="O35" i="13"/>
  <c r="O35" i="8"/>
  <c r="AA33" i="13"/>
  <c r="AA33" i="8"/>
  <c r="I32" i="13"/>
  <c r="I32" i="8"/>
  <c r="G31" i="13"/>
  <c r="G31" i="8"/>
  <c r="S29" i="13"/>
  <c r="S29" i="8"/>
  <c r="I28" i="13"/>
  <c r="I28" i="8"/>
  <c r="AC26" i="13"/>
  <c r="AC26" i="8"/>
  <c r="C25" i="13"/>
  <c r="C25" i="8"/>
  <c r="W19" i="13"/>
  <c r="W19" i="8"/>
  <c r="N3" i="13"/>
  <c r="N3" i="8"/>
  <c r="S54" i="13"/>
  <c r="S54" i="8"/>
  <c r="Q53" i="13"/>
  <c r="Q53" i="8"/>
  <c r="W52" i="13"/>
  <c r="W52" i="8"/>
  <c r="AC51" i="8"/>
  <c r="AC51" i="13"/>
  <c r="AA50" i="13"/>
  <c r="AA50" i="8"/>
  <c r="Y49" i="13"/>
  <c r="Y49" i="8"/>
  <c r="AE48" i="13"/>
  <c r="AE48" i="8"/>
  <c r="O48" i="13"/>
  <c r="O48" i="8"/>
  <c r="M47" i="13"/>
  <c r="M47" i="8"/>
  <c r="E47" i="13"/>
  <c r="E47" i="8"/>
  <c r="AA46" i="13"/>
  <c r="AA46" i="8"/>
  <c r="S46" i="13"/>
  <c r="S46" i="8"/>
  <c r="Y45" i="13"/>
  <c r="Y45" i="8"/>
  <c r="Q45" i="13"/>
  <c r="Q45" i="8"/>
  <c r="AE44" i="13"/>
  <c r="AE44" i="8"/>
  <c r="W44" i="13"/>
  <c r="W44" i="8"/>
  <c r="O44" i="13"/>
  <c r="O44" i="8"/>
  <c r="G44" i="13"/>
  <c r="G44" i="8"/>
  <c r="AC43" i="13"/>
  <c r="AC43" i="8"/>
  <c r="U43" i="13"/>
  <c r="U43" i="8"/>
  <c r="M43" i="13"/>
  <c r="M43" i="8"/>
  <c r="E43" i="13"/>
  <c r="E43" i="8"/>
  <c r="AA42" i="13"/>
  <c r="AA42" i="8"/>
  <c r="S42" i="13"/>
  <c r="S42" i="8"/>
  <c r="K42" i="13"/>
  <c r="K42" i="8"/>
  <c r="C42" i="13"/>
  <c r="C42" i="8"/>
  <c r="Y41" i="13"/>
  <c r="Y41" i="8"/>
  <c r="Q41" i="13"/>
  <c r="Q41" i="8"/>
  <c r="I41" i="13"/>
  <c r="I41" i="8"/>
  <c r="AE40" i="13"/>
  <c r="AE40" i="8"/>
  <c r="W40" i="13"/>
  <c r="W40" i="8"/>
  <c r="O40" i="13"/>
  <c r="O40" i="8"/>
  <c r="G40" i="13"/>
  <c r="G40" i="8"/>
  <c r="AC39" i="13"/>
  <c r="AC39" i="8"/>
  <c r="U39" i="13"/>
  <c r="U39" i="8"/>
  <c r="M39" i="13"/>
  <c r="M39" i="8"/>
  <c r="E39" i="13"/>
  <c r="E39" i="8"/>
  <c r="AA38" i="13"/>
  <c r="AA38" i="8"/>
  <c r="S38" i="13"/>
  <c r="S38" i="8"/>
  <c r="K38" i="13"/>
  <c r="K38" i="8"/>
  <c r="C38" i="13"/>
  <c r="C38" i="8"/>
  <c r="Y37" i="13"/>
  <c r="Y37" i="8"/>
  <c r="Q37" i="13"/>
  <c r="Q37" i="8"/>
  <c r="I37" i="8"/>
  <c r="I37" i="13"/>
  <c r="AE36" i="13"/>
  <c r="AE36" i="8"/>
  <c r="W36" i="13"/>
  <c r="W36" i="8"/>
  <c r="O36" i="13"/>
  <c r="O36" i="8"/>
  <c r="G36" i="13"/>
  <c r="G36" i="8"/>
  <c r="AC35" i="13"/>
  <c r="AC35" i="8"/>
  <c r="U35" i="13"/>
  <c r="U35" i="8"/>
  <c r="M35" i="13"/>
  <c r="M35" i="8"/>
  <c r="E35" i="13"/>
  <c r="E35" i="8"/>
  <c r="AA34" i="13"/>
  <c r="AA34" i="8"/>
  <c r="S34" i="13"/>
  <c r="S34" i="8"/>
  <c r="K34" i="8"/>
  <c r="K34" i="13"/>
  <c r="C34" i="13"/>
  <c r="C34" i="8"/>
  <c r="Y33" i="13"/>
  <c r="Y33" i="8"/>
  <c r="Q33" i="13"/>
  <c r="Q33" i="8"/>
  <c r="I33" i="13"/>
  <c r="I33" i="8"/>
  <c r="AE32" i="13"/>
  <c r="AE32" i="8"/>
  <c r="W32" i="13"/>
  <c r="W32" i="8"/>
  <c r="O32" i="13"/>
  <c r="O32" i="8"/>
  <c r="G32" i="13"/>
  <c r="G32" i="8"/>
  <c r="AC31" i="13"/>
  <c r="AC31" i="8"/>
  <c r="U31" i="13"/>
  <c r="U31" i="8"/>
  <c r="M31" i="13"/>
  <c r="M31" i="8"/>
  <c r="E31" i="13"/>
  <c r="E31" i="8"/>
  <c r="AA30" i="13"/>
  <c r="AA30" i="8"/>
  <c r="S30" i="13"/>
  <c r="S30" i="8"/>
  <c r="K30" i="13"/>
  <c r="K30" i="8"/>
  <c r="C30" i="13"/>
  <c r="C30" i="8"/>
  <c r="Y29" i="13"/>
  <c r="Y29" i="8"/>
  <c r="Q29" i="13"/>
  <c r="Q29" i="8"/>
  <c r="I29" i="13"/>
  <c r="I29" i="8"/>
  <c r="AE28" i="13"/>
  <c r="AE28" i="8"/>
  <c r="W28" i="13"/>
  <c r="W28" i="8"/>
  <c r="O28" i="13"/>
  <c r="O28" i="8"/>
  <c r="G28" i="13"/>
  <c r="G28" i="8"/>
  <c r="AC27" i="13"/>
  <c r="AC27" i="8"/>
  <c r="U27" i="13"/>
  <c r="U27" i="8"/>
  <c r="M27" i="13"/>
  <c r="M27" i="8"/>
  <c r="E27" i="13"/>
  <c r="E27" i="8"/>
  <c r="AA26" i="13"/>
  <c r="AA26" i="8"/>
  <c r="S26" i="13"/>
  <c r="S26" i="8"/>
  <c r="K26" i="13"/>
  <c r="K26" i="8"/>
  <c r="C26" i="13"/>
  <c r="C26" i="8"/>
  <c r="Y25" i="13"/>
  <c r="Y25" i="8"/>
  <c r="Q25" i="13"/>
  <c r="Q25" i="8"/>
  <c r="I25" i="13"/>
  <c r="I25" i="8"/>
  <c r="AE24" i="13"/>
  <c r="AE24" i="8"/>
  <c r="W24" i="13"/>
  <c r="W24" i="8"/>
  <c r="O24" i="13"/>
  <c r="O24" i="8"/>
  <c r="G24" i="13"/>
  <c r="G24" i="8"/>
  <c r="AC23" i="8"/>
  <c r="AC23" i="13"/>
  <c r="U23" i="13"/>
  <c r="U23" i="8"/>
  <c r="M23" i="13"/>
  <c r="M23" i="8"/>
  <c r="E23" i="13"/>
  <c r="E23" i="8"/>
  <c r="AA22" i="13"/>
  <c r="AA22" i="8"/>
  <c r="S22" i="13"/>
  <c r="S22" i="8"/>
  <c r="K22" i="13"/>
  <c r="K22" i="8"/>
  <c r="C22" i="13"/>
  <c r="C22" i="8"/>
  <c r="Y21" i="13"/>
  <c r="Y21" i="8"/>
  <c r="Q21" i="13"/>
  <c r="Q21" i="8"/>
  <c r="I21" i="13"/>
  <c r="I21" i="8"/>
  <c r="AE20" i="13"/>
  <c r="AE20" i="8"/>
  <c r="W20" i="13"/>
  <c r="W20" i="8"/>
  <c r="O20" i="13"/>
  <c r="O20" i="8"/>
  <c r="G20" i="13"/>
  <c r="G20" i="8"/>
  <c r="AC19" i="13"/>
  <c r="AC19" i="8"/>
  <c r="U19" i="8"/>
  <c r="U19" i="13"/>
  <c r="M19" i="13"/>
  <c r="M19" i="8"/>
  <c r="E19" i="13"/>
  <c r="E19" i="8"/>
  <c r="AA18" i="13"/>
  <c r="AA18" i="8"/>
  <c r="S18" i="13"/>
  <c r="S18" i="8"/>
  <c r="K18" i="13"/>
  <c r="K18" i="8"/>
  <c r="C18" i="13"/>
  <c r="C18" i="8"/>
  <c r="Y17" i="13"/>
  <c r="Y17" i="8"/>
  <c r="Q17" i="13"/>
  <c r="Q17" i="8"/>
  <c r="I17" i="13"/>
  <c r="I17" i="8"/>
  <c r="AE16" i="13"/>
  <c r="AE16" i="8"/>
  <c r="W16" i="13"/>
  <c r="W16" i="8"/>
  <c r="O16" i="13"/>
  <c r="O16" i="8"/>
  <c r="G16" i="13"/>
  <c r="G16" i="8"/>
  <c r="AC15" i="13"/>
  <c r="AC15" i="8"/>
  <c r="O54" i="13"/>
  <c r="O54" i="8"/>
  <c r="K52" i="13"/>
  <c r="K52" i="8"/>
  <c r="W50" i="13"/>
  <c r="W50" i="8"/>
  <c r="AA48" i="13"/>
  <c r="AA48" i="8"/>
  <c r="AE46" i="13"/>
  <c r="AE46" i="8"/>
  <c r="S44" i="13"/>
  <c r="S44" i="8"/>
  <c r="G42" i="13"/>
  <c r="G42" i="8"/>
  <c r="Y39" i="13"/>
  <c r="Y39" i="8"/>
  <c r="M37" i="13"/>
  <c r="M37" i="8"/>
  <c r="Q35" i="13"/>
  <c r="Q35" i="8"/>
  <c r="E33" i="13"/>
  <c r="E33" i="8"/>
  <c r="O30" i="13"/>
  <c r="O30" i="8"/>
  <c r="AA28" i="13"/>
  <c r="AA28" i="8"/>
  <c r="I27" i="8"/>
  <c r="I27" i="13"/>
  <c r="AA24" i="13"/>
  <c r="AA24" i="8"/>
  <c r="W22" i="13"/>
  <c r="W22" i="8"/>
  <c r="E21" i="13"/>
  <c r="E21" i="8"/>
  <c r="I19" i="13"/>
  <c r="I19" i="8"/>
  <c r="M17" i="13"/>
  <c r="M17" i="8"/>
  <c r="W14" i="13"/>
  <c r="W14" i="8"/>
  <c r="AA12" i="13"/>
  <c r="AA12" i="8"/>
  <c r="AE10" i="13"/>
  <c r="AE10" i="8"/>
  <c r="AA8" i="13"/>
  <c r="AA8" i="8"/>
  <c r="W6" i="13"/>
  <c r="W6" i="8"/>
  <c r="S4" i="13"/>
  <c r="S4" i="8"/>
  <c r="B3" i="13"/>
  <c r="B3" i="8"/>
  <c r="E54" i="13"/>
  <c r="E54" i="8"/>
  <c r="I52" i="13"/>
  <c r="I52" i="8"/>
  <c r="AC50" i="13"/>
  <c r="AC50" i="8"/>
  <c r="K49" i="13"/>
  <c r="K49" i="8"/>
  <c r="W47" i="13"/>
  <c r="W47" i="8"/>
  <c r="S45" i="13"/>
  <c r="S45" i="8"/>
  <c r="W43" i="13"/>
  <c r="W43" i="8"/>
  <c r="AA41" i="13"/>
  <c r="AA41" i="8"/>
  <c r="W39" i="13"/>
  <c r="W39" i="8"/>
  <c r="AA37" i="13"/>
  <c r="AA37" i="8"/>
  <c r="AC34" i="13"/>
  <c r="AC34" i="8"/>
  <c r="Q32" i="13"/>
  <c r="Q32" i="8"/>
  <c r="U30" i="13"/>
  <c r="U30" i="8"/>
  <c r="AE27" i="13"/>
  <c r="AE27" i="8"/>
  <c r="Q20" i="13"/>
  <c r="Q20" i="8"/>
  <c r="AD3" i="13"/>
  <c r="AD3" i="8"/>
  <c r="Y53" i="13"/>
  <c r="Y53" i="8"/>
  <c r="C50" i="13"/>
  <c r="C50" i="8"/>
  <c r="G48" i="13"/>
  <c r="G48" i="8"/>
  <c r="I45" i="13"/>
  <c r="I45" i="8"/>
  <c r="AC3" i="13"/>
  <c r="AC3" i="8"/>
  <c r="U3" i="13"/>
  <c r="U3" i="8"/>
  <c r="M3" i="8"/>
  <c r="M3" i="13"/>
  <c r="E3" i="13"/>
  <c r="E3" i="8"/>
  <c r="Z54" i="13"/>
  <c r="Z54" i="8"/>
  <c r="R54" i="13"/>
  <c r="R54" i="8"/>
  <c r="J54" i="13"/>
  <c r="J54" i="8"/>
  <c r="B54" i="13"/>
  <c r="B54" i="8"/>
  <c r="X53" i="13"/>
  <c r="X53" i="8"/>
  <c r="P53" i="13"/>
  <c r="P53" i="8"/>
  <c r="H53" i="13"/>
  <c r="H53" i="8"/>
  <c r="AD52" i="13"/>
  <c r="AD52" i="8"/>
  <c r="V52" i="13"/>
  <c r="V52" i="8"/>
  <c r="N52" i="13"/>
  <c r="N52" i="8"/>
  <c r="F52" i="13"/>
  <c r="F52" i="8"/>
  <c r="AB51" i="13"/>
  <c r="AB51" i="8"/>
  <c r="T51" i="13"/>
  <c r="T51" i="8"/>
  <c r="L51" i="13"/>
  <c r="L51" i="8"/>
  <c r="D51" i="13"/>
  <c r="D51" i="8"/>
  <c r="Z50" i="13"/>
  <c r="Z50" i="8"/>
  <c r="R50" i="13"/>
  <c r="R50" i="8"/>
  <c r="J50" i="13"/>
  <c r="J50" i="8"/>
  <c r="B50" i="13"/>
  <c r="B50" i="8"/>
  <c r="X49" i="13"/>
  <c r="X49" i="8"/>
  <c r="P49" i="13"/>
  <c r="P49" i="8"/>
  <c r="H49" i="13"/>
  <c r="H49" i="8"/>
  <c r="AD48" i="13"/>
  <c r="AD48" i="8"/>
  <c r="V48" i="13"/>
  <c r="V48" i="8"/>
  <c r="N48" i="13"/>
  <c r="N48" i="8"/>
  <c r="F48" i="13"/>
  <c r="F48" i="8"/>
  <c r="AB47" i="13"/>
  <c r="AB47" i="8"/>
  <c r="T47" i="13"/>
  <c r="T47" i="8"/>
  <c r="L47" i="13"/>
  <c r="L47" i="8"/>
  <c r="D47" i="13"/>
  <c r="D47" i="8"/>
  <c r="Z46" i="13"/>
  <c r="Z46" i="8"/>
  <c r="R46" i="13"/>
  <c r="R46" i="8"/>
  <c r="J46" i="13"/>
  <c r="J46" i="8"/>
  <c r="B46" i="13"/>
  <c r="B46" i="8"/>
  <c r="X45" i="13"/>
  <c r="X45" i="8"/>
  <c r="P45" i="13"/>
  <c r="P45" i="8"/>
  <c r="H45" i="13"/>
  <c r="H45" i="8"/>
  <c r="AD44" i="13"/>
  <c r="AD44" i="8"/>
  <c r="V44" i="13"/>
  <c r="V44" i="8"/>
  <c r="N44" i="13"/>
  <c r="N44" i="8"/>
  <c r="F44" i="13"/>
  <c r="F44" i="8"/>
  <c r="AB43" i="13"/>
  <c r="AB43" i="8"/>
  <c r="T43" i="13"/>
  <c r="T43" i="8"/>
  <c r="L43" i="13"/>
  <c r="L43" i="8"/>
  <c r="D43" i="13"/>
  <c r="D43" i="8"/>
  <c r="Z42" i="13"/>
  <c r="Z42" i="8"/>
  <c r="R42" i="13"/>
  <c r="R42" i="8"/>
  <c r="J42" i="13"/>
  <c r="J42" i="8"/>
  <c r="B42" i="13"/>
  <c r="B42" i="8"/>
  <c r="X41" i="13"/>
  <c r="X41" i="8"/>
  <c r="P41" i="13"/>
  <c r="P41" i="8"/>
  <c r="H41" i="13"/>
  <c r="H41" i="8"/>
  <c r="AD40" i="13"/>
  <c r="AD40" i="8"/>
  <c r="V40" i="13"/>
  <c r="V40" i="8"/>
  <c r="N40" i="13"/>
  <c r="N40" i="8"/>
  <c r="F40" i="13"/>
  <c r="F40" i="8"/>
  <c r="AB39" i="13"/>
  <c r="AB39" i="8"/>
  <c r="T39" i="13"/>
  <c r="T39" i="8"/>
  <c r="L39" i="13"/>
  <c r="L39" i="8"/>
  <c r="D39" i="13"/>
  <c r="D39" i="8"/>
  <c r="Z38" i="13"/>
  <c r="Z38" i="8"/>
  <c r="R38" i="13"/>
  <c r="R38" i="8"/>
  <c r="J38" i="13"/>
  <c r="J38" i="8"/>
  <c r="B38" i="13"/>
  <c r="B38" i="8"/>
  <c r="X37" i="13"/>
  <c r="X37" i="8"/>
  <c r="P37" i="13"/>
  <c r="P37" i="8"/>
  <c r="H37" i="13"/>
  <c r="H37" i="8"/>
  <c r="AD36" i="13"/>
  <c r="AD36" i="8"/>
  <c r="V36" i="13"/>
  <c r="V36" i="8"/>
  <c r="N36" i="13"/>
  <c r="N36" i="8"/>
  <c r="F36" i="13"/>
  <c r="F36" i="8"/>
  <c r="AB35" i="13"/>
  <c r="AB35" i="8"/>
  <c r="T35" i="13"/>
  <c r="T35" i="8"/>
  <c r="L35" i="13"/>
  <c r="L35" i="8"/>
  <c r="D35" i="13"/>
  <c r="D35" i="8"/>
  <c r="Z34" i="13"/>
  <c r="Z34" i="8"/>
  <c r="R34" i="13"/>
  <c r="R34" i="8"/>
  <c r="J34" i="13"/>
  <c r="J34" i="8"/>
  <c r="B34" i="13"/>
  <c r="B34" i="8"/>
  <c r="X33" i="13"/>
  <c r="X33" i="8"/>
  <c r="P33" i="13"/>
  <c r="P33" i="8"/>
  <c r="H33" i="13"/>
  <c r="H33" i="8"/>
  <c r="AD32" i="13"/>
  <c r="AD32" i="8"/>
  <c r="V32" i="13"/>
  <c r="V32" i="8"/>
  <c r="N32" i="13"/>
  <c r="N32" i="8"/>
  <c r="F32" i="13"/>
  <c r="F32" i="8"/>
  <c r="AB31" i="13"/>
  <c r="AB31" i="8"/>
  <c r="T31" i="13"/>
  <c r="T31" i="8"/>
  <c r="L31" i="13"/>
  <c r="L31" i="8"/>
  <c r="D31" i="13"/>
  <c r="D31" i="8"/>
  <c r="Z30" i="13"/>
  <c r="Z30" i="8"/>
  <c r="R30" i="13"/>
  <c r="R30" i="8"/>
  <c r="J30" i="13"/>
  <c r="J30" i="8"/>
  <c r="B30" i="13"/>
  <c r="B30" i="8"/>
  <c r="X29" i="13"/>
  <c r="X29" i="8"/>
  <c r="P29" i="13"/>
  <c r="P29" i="8"/>
  <c r="H29" i="13"/>
  <c r="H29" i="8"/>
  <c r="AD28" i="13"/>
  <c r="AD28" i="8"/>
  <c r="V28" i="13"/>
  <c r="V28" i="8"/>
  <c r="N28" i="13"/>
  <c r="N28" i="8"/>
  <c r="F28" i="13"/>
  <c r="F28" i="8"/>
  <c r="AB27" i="13"/>
  <c r="AB27" i="8"/>
  <c r="T27" i="8"/>
  <c r="T27" i="13"/>
  <c r="L27" i="13"/>
  <c r="L27" i="8"/>
  <c r="D27" i="13"/>
  <c r="D27" i="8"/>
  <c r="Z26" i="13"/>
  <c r="Z26" i="8"/>
  <c r="R26" i="13"/>
  <c r="R26" i="8"/>
  <c r="J26" i="13"/>
  <c r="J26" i="8"/>
  <c r="B26" i="13"/>
  <c r="B26" i="8"/>
  <c r="X25" i="13"/>
  <c r="X25" i="8"/>
  <c r="P25" i="13"/>
  <c r="P25" i="8"/>
  <c r="H25" i="13"/>
  <c r="H25" i="8"/>
  <c r="AD24" i="13"/>
  <c r="AD24" i="8"/>
  <c r="V24" i="13"/>
  <c r="V24" i="8"/>
  <c r="N24" i="13"/>
  <c r="N24" i="8"/>
  <c r="F24" i="13"/>
  <c r="F24" i="8"/>
  <c r="AB23" i="13"/>
  <c r="AB23" i="8"/>
  <c r="T23" i="13"/>
  <c r="T23" i="8"/>
  <c r="L23" i="13"/>
  <c r="L23" i="8"/>
  <c r="D23" i="13"/>
  <c r="D23" i="8"/>
  <c r="AE54" i="13"/>
  <c r="AE54" i="8"/>
  <c r="M53" i="13"/>
  <c r="M53" i="8"/>
  <c r="Q51" i="13"/>
  <c r="Q51" i="8"/>
  <c r="U49" i="13"/>
  <c r="U49" i="8"/>
  <c r="Q47" i="13"/>
  <c r="Q47" i="8"/>
  <c r="U45" i="13"/>
  <c r="U45" i="8"/>
  <c r="C44" i="13"/>
  <c r="C44" i="8"/>
  <c r="O42" i="13"/>
  <c r="O42" i="8"/>
  <c r="AA40" i="13"/>
  <c r="AA40" i="8"/>
  <c r="AE38" i="13"/>
  <c r="AE38" i="8"/>
  <c r="U37" i="13"/>
  <c r="U37" i="8"/>
  <c r="C36" i="13"/>
  <c r="C36" i="8"/>
  <c r="W34" i="13"/>
  <c r="W34" i="8"/>
  <c r="AA32" i="13"/>
  <c r="AA32" i="8"/>
  <c r="C32" i="13"/>
  <c r="C32" i="8"/>
  <c r="AC29" i="13"/>
  <c r="AC29" i="8"/>
  <c r="S28" i="13"/>
  <c r="S28" i="8"/>
  <c r="AE26" i="13"/>
  <c r="AE26" i="8"/>
  <c r="M25" i="13"/>
  <c r="M25" i="8"/>
  <c r="Q23" i="13"/>
  <c r="Q23" i="8"/>
  <c r="U21" i="13"/>
  <c r="U21" i="8"/>
  <c r="Y19" i="13"/>
  <c r="Y19" i="8"/>
  <c r="AC17" i="13"/>
  <c r="AC17" i="8"/>
  <c r="E17" i="13"/>
  <c r="E17" i="8"/>
  <c r="Y15" i="13"/>
  <c r="Y15" i="8"/>
  <c r="AC13" i="13"/>
  <c r="AC13" i="8"/>
  <c r="C12" i="13"/>
  <c r="C12" i="8"/>
  <c r="I11" i="13"/>
  <c r="I11" i="8"/>
  <c r="M9" i="13"/>
  <c r="M9" i="8"/>
  <c r="C8" i="13"/>
  <c r="C8" i="8"/>
  <c r="AE6" i="13"/>
  <c r="AE6" i="8"/>
  <c r="G6" i="13"/>
  <c r="G6" i="8"/>
  <c r="M5" i="13"/>
  <c r="M5" i="8"/>
  <c r="P3" i="13"/>
  <c r="P3" i="8"/>
  <c r="AA53" i="13"/>
  <c r="AA53" i="8"/>
  <c r="Q52" i="13"/>
  <c r="Q52" i="8"/>
  <c r="G51" i="13"/>
  <c r="G51" i="8"/>
  <c r="E50" i="13"/>
  <c r="E50" i="8"/>
  <c r="Y48" i="13"/>
  <c r="Y48" i="8"/>
  <c r="G47" i="13"/>
  <c r="G47" i="8"/>
  <c r="AA45" i="13"/>
  <c r="AA45" i="8"/>
  <c r="I44" i="13"/>
  <c r="I44" i="8"/>
  <c r="U42" i="13"/>
  <c r="U42" i="8"/>
  <c r="K41" i="13"/>
  <c r="K41" i="8"/>
  <c r="AE39" i="13"/>
  <c r="AE39" i="8"/>
  <c r="U38" i="13"/>
  <c r="U38" i="8"/>
  <c r="C37" i="13"/>
  <c r="C37" i="8"/>
  <c r="W35" i="13"/>
  <c r="W35" i="8"/>
  <c r="E34" i="13"/>
  <c r="E34" i="8"/>
  <c r="K33" i="13"/>
  <c r="K33" i="8"/>
  <c r="W31" i="13"/>
  <c r="W31" i="8"/>
  <c r="E30" i="13"/>
  <c r="E30" i="8"/>
  <c r="Q28" i="13"/>
  <c r="Q28" i="8"/>
  <c r="E26" i="13"/>
  <c r="E26" i="8"/>
  <c r="G19" i="13"/>
  <c r="G19" i="8"/>
  <c r="F3" i="13"/>
  <c r="F3" i="8"/>
  <c r="K54" i="13"/>
  <c r="K54" i="8"/>
  <c r="AE52" i="13"/>
  <c r="AE52" i="8"/>
  <c r="G52" i="13"/>
  <c r="G52" i="8"/>
  <c r="U51" i="13"/>
  <c r="U51" i="8"/>
  <c r="E51" i="13"/>
  <c r="E51" i="8"/>
  <c r="K50" i="13"/>
  <c r="K50" i="8"/>
  <c r="I49" i="13"/>
  <c r="I49" i="8"/>
  <c r="AC47" i="8"/>
  <c r="AC47" i="13"/>
  <c r="C46" i="13"/>
  <c r="C46" i="8"/>
  <c r="T3" i="13"/>
  <c r="T3" i="8"/>
  <c r="D3" i="13"/>
  <c r="D3" i="8"/>
  <c r="Q54" i="13"/>
  <c r="Q54" i="8"/>
  <c r="AE53" i="13"/>
  <c r="AE53" i="8"/>
  <c r="O53" i="13"/>
  <c r="O53" i="8"/>
  <c r="G53" i="13"/>
  <c r="G53" i="8"/>
  <c r="U52" i="13"/>
  <c r="U52" i="8"/>
  <c r="E52" i="13"/>
  <c r="E52" i="8"/>
  <c r="S51" i="13"/>
  <c r="S51" i="8"/>
  <c r="C51" i="13"/>
  <c r="C51" i="8"/>
  <c r="Q50" i="13"/>
  <c r="Q50" i="8"/>
  <c r="AE49" i="13"/>
  <c r="AE49" i="8"/>
  <c r="O49" i="13"/>
  <c r="O49" i="8"/>
  <c r="AC48" i="13"/>
  <c r="AC48" i="8"/>
  <c r="M48" i="13"/>
  <c r="M48" i="8"/>
  <c r="AA47" i="13"/>
  <c r="AA47" i="8"/>
  <c r="K47" i="13"/>
  <c r="K47" i="8"/>
  <c r="C47" i="13"/>
  <c r="C47" i="8"/>
  <c r="Y46" i="13"/>
  <c r="Y46" i="8"/>
  <c r="Q46" i="13"/>
  <c r="Q46" i="8"/>
  <c r="AE45" i="13"/>
  <c r="AE45" i="8"/>
  <c r="W45" i="13"/>
  <c r="W45" i="8"/>
  <c r="O45" i="13"/>
  <c r="O45" i="8"/>
  <c r="G45" i="13"/>
  <c r="G45" i="8"/>
  <c r="AC44" i="13"/>
  <c r="AC44" i="8"/>
  <c r="U44" i="13"/>
  <c r="U44" i="8"/>
  <c r="M44" i="13"/>
  <c r="M44" i="8"/>
  <c r="E44" i="13"/>
  <c r="E44" i="8"/>
  <c r="AA43" i="13"/>
  <c r="AA43" i="8"/>
  <c r="S43" i="13"/>
  <c r="S43" i="8"/>
  <c r="K43" i="13"/>
  <c r="K43" i="8"/>
  <c r="C43" i="13"/>
  <c r="C43" i="8"/>
  <c r="Y42" i="13"/>
  <c r="Y42" i="8"/>
  <c r="Q42" i="13"/>
  <c r="Q42" i="8"/>
  <c r="I42" i="13"/>
  <c r="I42" i="8"/>
  <c r="AE41" i="13"/>
  <c r="AE41" i="8"/>
  <c r="W41" i="13"/>
  <c r="W41" i="8"/>
  <c r="O41" i="13"/>
  <c r="O41" i="8"/>
  <c r="G41" i="13"/>
  <c r="G41" i="8"/>
  <c r="AC40" i="13"/>
  <c r="AC40" i="8"/>
  <c r="U40" i="13"/>
  <c r="U40" i="8"/>
  <c r="M40" i="13"/>
  <c r="M40" i="8"/>
  <c r="E40" i="13"/>
  <c r="E40" i="8"/>
  <c r="AA39" i="13"/>
  <c r="AA39" i="8"/>
  <c r="S39" i="13"/>
  <c r="S39" i="8"/>
  <c r="K39" i="13"/>
  <c r="K39" i="8"/>
  <c r="C39" i="13"/>
  <c r="C39" i="8"/>
  <c r="Y38" i="13"/>
  <c r="Y38" i="8"/>
  <c r="Q38" i="13"/>
  <c r="Q38" i="8"/>
  <c r="I38" i="13"/>
  <c r="I38" i="8"/>
  <c r="AE37" i="13"/>
  <c r="AE37" i="8"/>
  <c r="W37" i="13"/>
  <c r="W37" i="8"/>
  <c r="O37" i="13"/>
  <c r="O37" i="8"/>
  <c r="G37" i="13"/>
  <c r="G37" i="8"/>
  <c r="AC36" i="13"/>
  <c r="AC36" i="8"/>
  <c r="U36" i="13"/>
  <c r="U36" i="8"/>
  <c r="M36" i="13"/>
  <c r="M36" i="8"/>
  <c r="E36" i="13"/>
  <c r="E36" i="8"/>
  <c r="AA35" i="13"/>
  <c r="AA35" i="8"/>
  <c r="S35" i="13"/>
  <c r="S35" i="8"/>
  <c r="K35" i="13"/>
  <c r="K35" i="8"/>
  <c r="C35" i="13"/>
  <c r="C35" i="8"/>
  <c r="Y34" i="13"/>
  <c r="Y34" i="8"/>
  <c r="Q34" i="13"/>
  <c r="Q34" i="8"/>
  <c r="I34" i="13"/>
  <c r="I34" i="8"/>
  <c r="AE33" i="13"/>
  <c r="AE33" i="8"/>
  <c r="W33" i="13"/>
  <c r="W33" i="8"/>
  <c r="O33" i="13"/>
  <c r="O33" i="8"/>
  <c r="G33" i="13"/>
  <c r="G33" i="8"/>
  <c r="AC32" i="13"/>
  <c r="AC32" i="8"/>
  <c r="U32" i="13"/>
  <c r="U32" i="8"/>
  <c r="M32" i="13"/>
  <c r="M32" i="8"/>
  <c r="E32" i="13"/>
  <c r="E32" i="8"/>
  <c r="AA31" i="13"/>
  <c r="AA31" i="8"/>
  <c r="S31" i="13"/>
  <c r="S31" i="8"/>
  <c r="K31" i="13"/>
  <c r="K31" i="8"/>
  <c r="C31" i="13"/>
  <c r="C31" i="8"/>
  <c r="Y30" i="13"/>
  <c r="Y30" i="8"/>
  <c r="Q30" i="13"/>
  <c r="Q30" i="8"/>
  <c r="I30" i="13"/>
  <c r="I30" i="8"/>
  <c r="AE29" i="13"/>
  <c r="AE29" i="8"/>
  <c r="W29" i="13"/>
  <c r="W29" i="8"/>
  <c r="O29" i="13"/>
  <c r="O29" i="8"/>
  <c r="G29" i="13"/>
  <c r="G29" i="8"/>
  <c r="AC28" i="13"/>
  <c r="AC28" i="8"/>
  <c r="U28" i="13"/>
  <c r="U28" i="8"/>
  <c r="M28" i="13"/>
  <c r="M28" i="8"/>
  <c r="E28" i="13"/>
  <c r="E28" i="8"/>
  <c r="AA27" i="13"/>
  <c r="AA27" i="8"/>
  <c r="S27" i="13"/>
  <c r="S27" i="8"/>
  <c r="K27" i="13"/>
  <c r="K27" i="8"/>
  <c r="C27" i="13"/>
  <c r="C27" i="8"/>
  <c r="Y26" i="13"/>
  <c r="Y26" i="8"/>
  <c r="Q26" i="13"/>
  <c r="Q26" i="8"/>
  <c r="I26" i="13"/>
  <c r="I26" i="8"/>
  <c r="AE25" i="13"/>
  <c r="AE25" i="8"/>
  <c r="W25" i="13"/>
  <c r="W25" i="8"/>
  <c r="O25" i="13"/>
  <c r="O25" i="8"/>
  <c r="G25" i="13"/>
  <c r="G25" i="8"/>
  <c r="AC24" i="13"/>
  <c r="AC24" i="8"/>
  <c r="U24" i="13"/>
  <c r="U24" i="8"/>
  <c r="M24" i="13"/>
  <c r="M24" i="8"/>
  <c r="E24" i="13"/>
  <c r="E24" i="8"/>
  <c r="AA23" i="13"/>
  <c r="AA23" i="8"/>
  <c r="S23" i="13"/>
  <c r="S23" i="8"/>
  <c r="K23" i="13"/>
  <c r="K23" i="8"/>
  <c r="C23" i="13"/>
  <c r="C23" i="8"/>
  <c r="Y22" i="13"/>
  <c r="Y22" i="8"/>
  <c r="Q22" i="13"/>
  <c r="Q22" i="8"/>
  <c r="I22" i="13"/>
  <c r="I22" i="8"/>
  <c r="AE21" i="13"/>
  <c r="AE21" i="8"/>
  <c r="W21" i="13"/>
  <c r="W21" i="8"/>
  <c r="O21" i="13"/>
  <c r="O21" i="8"/>
  <c r="G21" i="13"/>
  <c r="G21" i="8"/>
  <c r="AC20" i="13"/>
  <c r="AC20" i="8"/>
  <c r="U20" i="13"/>
  <c r="U20" i="8"/>
  <c r="M20" i="13"/>
  <c r="M20" i="8"/>
  <c r="E20" i="13"/>
  <c r="E20" i="8"/>
  <c r="AA19" i="13"/>
  <c r="AA19" i="8"/>
  <c r="S19" i="13"/>
  <c r="S19" i="8"/>
  <c r="K19" i="13"/>
  <c r="K19" i="8"/>
  <c r="C19" i="13"/>
  <c r="C19" i="8"/>
  <c r="Y18" i="13"/>
  <c r="Y18" i="8"/>
  <c r="Q18" i="13"/>
  <c r="Q18" i="8"/>
  <c r="I18" i="13"/>
  <c r="I18" i="8"/>
  <c r="AE17" i="13"/>
  <c r="AE17" i="8"/>
  <c r="W17" i="13"/>
  <c r="W17" i="8"/>
  <c r="O17" i="13"/>
  <c r="O17" i="8"/>
  <c r="G17" i="13"/>
  <c r="G17" i="8"/>
  <c r="AC16" i="13"/>
  <c r="AC16" i="8"/>
  <c r="U16" i="13"/>
  <c r="U16" i="8"/>
  <c r="M16" i="13"/>
  <c r="M16" i="8"/>
  <c r="E16" i="13"/>
  <c r="E16" i="8"/>
  <c r="AA15" i="13"/>
  <c r="AA15" i="8"/>
  <c r="S15" i="8"/>
  <c r="S15" i="13"/>
  <c r="K15" i="13"/>
  <c r="K15" i="8"/>
  <c r="C15" i="13"/>
  <c r="C15" i="8"/>
  <c r="Y14" i="13"/>
  <c r="Y14" i="8"/>
  <c r="Q14" i="13"/>
  <c r="Q14" i="8"/>
  <c r="I14" i="13"/>
  <c r="I14" i="8"/>
  <c r="AE13" i="13"/>
  <c r="AE13" i="8"/>
  <c r="W13" i="13"/>
  <c r="W13" i="8"/>
  <c r="O13" i="13"/>
  <c r="O13" i="8"/>
  <c r="G13" i="13"/>
  <c r="G13" i="8"/>
  <c r="AC12" i="13"/>
  <c r="AC12" i="8"/>
  <c r="U12" i="13"/>
  <c r="U12" i="8"/>
  <c r="M12" i="13"/>
  <c r="M12" i="8"/>
  <c r="E12" i="13"/>
  <c r="E12" i="8"/>
  <c r="AA11" i="13"/>
  <c r="AA11" i="8"/>
  <c r="S11" i="13"/>
  <c r="S11" i="8"/>
  <c r="K11" i="13"/>
  <c r="K11" i="8"/>
  <c r="C11" i="13"/>
  <c r="C11" i="8"/>
  <c r="Y10" i="13"/>
  <c r="Y10" i="8"/>
  <c r="Q10" i="13"/>
  <c r="Q10" i="8"/>
  <c r="I10" i="13"/>
  <c r="I10" i="8"/>
  <c r="AE9" i="13"/>
  <c r="AE9" i="8"/>
  <c r="W9" i="13"/>
  <c r="W9" i="8"/>
  <c r="O9" i="13"/>
  <c r="O9" i="8"/>
  <c r="G9" i="13"/>
  <c r="G9" i="8"/>
  <c r="AC8" i="13"/>
  <c r="AC8" i="8"/>
  <c r="AC53" i="13"/>
  <c r="AC53" i="8"/>
  <c r="Y51" i="13"/>
  <c r="Y51" i="8"/>
  <c r="AC49" i="13"/>
  <c r="AC49" i="8"/>
  <c r="C48" i="13"/>
  <c r="C48" i="8"/>
  <c r="W46" i="13"/>
  <c r="W46" i="8"/>
  <c r="M45" i="13"/>
  <c r="M45" i="8"/>
  <c r="I43" i="13"/>
  <c r="I43" i="8"/>
  <c r="M41" i="13"/>
  <c r="M41" i="8"/>
  <c r="K40" i="13"/>
  <c r="K40" i="8"/>
  <c r="W38" i="13"/>
  <c r="W38" i="8"/>
  <c r="AA36" i="13"/>
  <c r="AA36" i="8"/>
  <c r="I35" i="13"/>
  <c r="I35" i="8"/>
  <c r="AC33" i="13"/>
  <c r="AC33" i="8"/>
  <c r="K32" i="13"/>
  <c r="K32" i="8"/>
  <c r="AE30" i="13"/>
  <c r="AE30" i="8"/>
  <c r="U29" i="13"/>
  <c r="U29" i="8"/>
  <c r="Y27" i="13"/>
  <c r="Y27" i="8"/>
  <c r="G26" i="13"/>
  <c r="G26" i="8"/>
  <c r="S24" i="13"/>
  <c r="S24" i="8"/>
  <c r="O22" i="13"/>
  <c r="O22" i="8"/>
  <c r="S20" i="13"/>
  <c r="S20" i="8"/>
  <c r="O18" i="13"/>
  <c r="O18" i="8"/>
  <c r="K16" i="13"/>
  <c r="K16" i="8"/>
  <c r="O14" i="13"/>
  <c r="O14" i="8"/>
  <c r="E13" i="13"/>
  <c r="E13" i="8"/>
  <c r="Y11" i="13"/>
  <c r="Y11" i="8"/>
  <c r="W10" i="13"/>
  <c r="W10" i="8"/>
  <c r="E9" i="13"/>
  <c r="E9" i="8"/>
  <c r="K8" i="13"/>
  <c r="K8" i="8"/>
  <c r="Q7" i="13"/>
  <c r="Q7" i="8"/>
  <c r="O6" i="13"/>
  <c r="O6" i="8"/>
  <c r="AC5" i="13"/>
  <c r="AC5" i="8"/>
  <c r="C4" i="13"/>
  <c r="C4" i="8"/>
  <c r="U54" i="13"/>
  <c r="U54" i="8"/>
  <c r="C53" i="13"/>
  <c r="C53" i="8"/>
  <c r="W51" i="13"/>
  <c r="W51" i="8"/>
  <c r="AA49" i="13"/>
  <c r="AA49" i="8"/>
  <c r="Q48" i="13"/>
  <c r="Q48" i="8"/>
  <c r="AC46" i="13"/>
  <c r="AC46" i="8"/>
  <c r="K45" i="13"/>
  <c r="K45" i="8"/>
  <c r="AE43" i="13"/>
  <c r="AE43" i="8"/>
  <c r="M42" i="13"/>
  <c r="M42" i="8"/>
  <c r="Y40" i="13"/>
  <c r="Y40" i="8"/>
  <c r="O39" i="13"/>
  <c r="O39" i="8"/>
  <c r="M38" i="13"/>
  <c r="M38" i="8"/>
  <c r="S37" i="13"/>
  <c r="S37" i="8"/>
  <c r="I36" i="13"/>
  <c r="I36" i="8"/>
  <c r="U34" i="13"/>
  <c r="U34" i="8"/>
  <c r="Y32" i="13"/>
  <c r="Y32" i="8"/>
  <c r="O31" i="13"/>
  <c r="O31" i="8"/>
  <c r="AA29" i="13"/>
  <c r="AA29" i="8"/>
  <c r="Y28" i="8"/>
  <c r="Y28" i="13"/>
  <c r="G27" i="13"/>
  <c r="G27" i="8"/>
  <c r="S25" i="13"/>
  <c r="S25" i="8"/>
  <c r="O19" i="13"/>
  <c r="O19" i="8"/>
  <c r="V3" i="13"/>
  <c r="V3" i="8"/>
  <c r="AA54" i="13"/>
  <c r="AA54" i="8"/>
  <c r="C54" i="8"/>
  <c r="C54" i="13"/>
  <c r="I53" i="8"/>
  <c r="I53" i="13"/>
  <c r="O52" i="13"/>
  <c r="O52" i="8"/>
  <c r="M51" i="13"/>
  <c r="M51" i="8"/>
  <c r="S50" i="13"/>
  <c r="S50" i="8"/>
  <c r="Q49" i="13"/>
  <c r="Q49" i="8"/>
  <c r="W48" i="13"/>
  <c r="W48" i="8"/>
  <c r="U47" i="13"/>
  <c r="U47" i="8"/>
  <c r="K46" i="13"/>
  <c r="K46" i="8"/>
  <c r="AB3" i="13"/>
  <c r="AB3" i="8"/>
  <c r="L3" i="13"/>
  <c r="L3" i="8"/>
  <c r="Y54" i="13"/>
  <c r="Y54" i="8"/>
  <c r="I54" i="13"/>
  <c r="I54" i="8"/>
  <c r="W53" i="13"/>
  <c r="W53" i="8"/>
  <c r="AC52" i="13"/>
  <c r="AC52" i="8"/>
  <c r="M52" i="13"/>
  <c r="M52" i="8"/>
  <c r="AA51" i="13"/>
  <c r="AA51" i="8"/>
  <c r="K51" i="13"/>
  <c r="K51" i="8"/>
  <c r="Y50" i="13"/>
  <c r="Y50" i="8"/>
  <c r="I50" i="13"/>
  <c r="I50" i="8"/>
  <c r="W49" i="13"/>
  <c r="W49" i="8"/>
  <c r="G49" i="13"/>
  <c r="G49" i="8"/>
  <c r="U48" i="13"/>
  <c r="U48" i="8"/>
  <c r="E48" i="13"/>
  <c r="E48" i="8"/>
  <c r="S47" i="13"/>
  <c r="S47" i="8"/>
  <c r="I46" i="13"/>
  <c r="I46" i="8"/>
  <c r="AA3" i="13"/>
  <c r="AA3" i="8"/>
  <c r="S3" i="13"/>
  <c r="S3" i="8"/>
  <c r="K3" i="13"/>
  <c r="K3" i="8"/>
  <c r="C3" i="13"/>
  <c r="C3" i="8"/>
  <c r="X54" i="13"/>
  <c r="X54" i="8"/>
  <c r="P54" i="13"/>
  <c r="P54" i="8"/>
  <c r="H54" i="13"/>
  <c r="H54" i="8"/>
  <c r="AD53" i="8"/>
  <c r="AD53" i="13"/>
  <c r="V53" i="13"/>
  <c r="V53" i="8"/>
  <c r="N53" i="13"/>
  <c r="N53" i="8"/>
  <c r="F53" i="13"/>
  <c r="F53" i="8"/>
  <c r="AB52" i="8"/>
  <c r="AB52" i="13"/>
  <c r="T52" i="13"/>
  <c r="T52" i="8"/>
  <c r="L52" i="13"/>
  <c r="L52" i="8"/>
  <c r="D52" i="13"/>
  <c r="D52" i="8"/>
  <c r="Z51" i="13"/>
  <c r="Z51" i="8"/>
  <c r="R51" i="13"/>
  <c r="R51" i="8"/>
  <c r="J51" i="13"/>
  <c r="J51" i="8"/>
  <c r="B51" i="13"/>
  <c r="B51" i="8"/>
  <c r="X50" i="13"/>
  <c r="X50" i="8"/>
  <c r="P50" i="13"/>
  <c r="P50" i="8"/>
  <c r="H50" i="13"/>
  <c r="H50" i="8"/>
  <c r="AD49" i="13"/>
  <c r="AD49" i="8"/>
  <c r="V49" i="13"/>
  <c r="V49" i="8"/>
  <c r="N49" i="8"/>
  <c r="N49" i="13"/>
  <c r="F49" i="13"/>
  <c r="F49" i="8"/>
  <c r="AB48" i="13"/>
  <c r="AB48" i="8"/>
  <c r="T48" i="13"/>
  <c r="T48" i="8"/>
  <c r="L48" i="13"/>
  <c r="L48" i="8"/>
  <c r="D48" i="13"/>
  <c r="D48" i="8"/>
  <c r="Z47" i="13"/>
  <c r="Z47" i="8"/>
  <c r="R47" i="13"/>
  <c r="R47" i="8"/>
  <c r="J47" i="13"/>
  <c r="J47" i="8"/>
  <c r="B47" i="13"/>
  <c r="B47" i="8"/>
  <c r="X46" i="13"/>
  <c r="X46" i="8"/>
  <c r="P46" i="13"/>
  <c r="P46" i="8"/>
  <c r="H46" i="13"/>
  <c r="H46" i="8"/>
  <c r="AD45" i="13"/>
  <c r="AD45" i="8"/>
  <c r="V45" i="13"/>
  <c r="V45" i="8"/>
  <c r="N45" i="13"/>
  <c r="N45" i="8"/>
  <c r="F45" i="13"/>
  <c r="F45" i="8"/>
  <c r="AB44" i="13"/>
  <c r="AB44" i="8"/>
  <c r="T44" i="13"/>
  <c r="T44" i="8"/>
  <c r="L44" i="13"/>
  <c r="L44" i="8"/>
  <c r="D44" i="13"/>
  <c r="D44" i="8"/>
  <c r="Z43" i="13"/>
  <c r="Z43" i="8"/>
  <c r="R43" i="13"/>
  <c r="R43" i="8"/>
  <c r="J43" i="13"/>
  <c r="J43" i="8"/>
  <c r="B43" i="13"/>
  <c r="B43" i="8"/>
  <c r="X42" i="13"/>
  <c r="X42" i="8"/>
  <c r="P42" i="13"/>
  <c r="P42" i="8"/>
  <c r="H42" i="8"/>
  <c r="H42" i="13"/>
  <c r="AD41" i="13"/>
  <c r="AD41" i="8"/>
  <c r="V41" i="13"/>
  <c r="V41" i="8"/>
  <c r="N41" i="13"/>
  <c r="N41" i="8"/>
  <c r="F41" i="13"/>
  <c r="F41" i="8"/>
  <c r="AB40" i="13"/>
  <c r="AB40" i="8"/>
  <c r="T40" i="13"/>
  <c r="T40" i="8"/>
  <c r="L40" i="13"/>
  <c r="L40" i="8"/>
  <c r="D40" i="13"/>
  <c r="D40" i="8"/>
  <c r="Z39" i="13"/>
  <c r="Z39" i="8"/>
  <c r="R39" i="13"/>
  <c r="R39" i="8"/>
  <c r="J39" i="13"/>
  <c r="J39" i="8"/>
  <c r="B39" i="13"/>
  <c r="B39" i="8"/>
  <c r="X38" i="13"/>
  <c r="X38" i="8"/>
  <c r="P38" i="13"/>
  <c r="P38" i="8"/>
  <c r="H38" i="13"/>
  <c r="H38" i="8"/>
  <c r="AD37" i="13"/>
  <c r="AD37" i="8"/>
  <c r="V37" i="13"/>
  <c r="V37" i="8"/>
  <c r="N37" i="8"/>
  <c r="N37" i="13"/>
  <c r="F37" i="13"/>
  <c r="F37" i="8"/>
  <c r="AB36" i="13"/>
  <c r="AB36" i="8"/>
  <c r="T36" i="13"/>
  <c r="T36" i="8"/>
  <c r="L36" i="13"/>
  <c r="L36" i="8"/>
  <c r="D36" i="13"/>
  <c r="D36" i="8"/>
  <c r="Z35" i="13"/>
  <c r="Z35" i="8"/>
  <c r="R35" i="13"/>
  <c r="R35" i="8"/>
  <c r="J35" i="13"/>
  <c r="J35" i="8"/>
  <c r="B35" i="13"/>
  <c r="B35" i="8"/>
  <c r="X34" i="13"/>
  <c r="X34" i="8"/>
  <c r="P34" i="13"/>
  <c r="P34" i="8"/>
  <c r="H34" i="13"/>
  <c r="H34" i="8"/>
  <c r="AD33" i="13"/>
  <c r="AD33" i="8"/>
  <c r="V33" i="13"/>
  <c r="V33" i="8"/>
  <c r="N33" i="13"/>
  <c r="N33" i="8"/>
  <c r="F33" i="13"/>
  <c r="F33" i="8"/>
  <c r="AB32" i="13"/>
  <c r="AB32" i="8"/>
  <c r="T32" i="13"/>
  <c r="T32" i="8"/>
  <c r="L32" i="13"/>
  <c r="L32" i="8"/>
  <c r="D32" i="13"/>
  <c r="D32" i="8"/>
  <c r="Z31" i="13"/>
  <c r="Z31" i="8"/>
  <c r="R31" i="13"/>
  <c r="R31" i="8"/>
  <c r="J31" i="13"/>
  <c r="J31" i="8"/>
  <c r="B31" i="13"/>
  <c r="B31" i="8"/>
  <c r="X30" i="13"/>
  <c r="X30" i="8"/>
  <c r="P30" i="13"/>
  <c r="P30" i="8"/>
  <c r="H30" i="13"/>
  <c r="H30" i="8"/>
  <c r="AD29" i="13"/>
  <c r="AD29" i="8"/>
  <c r="V29" i="8"/>
  <c r="V29" i="13"/>
  <c r="AD20" i="13"/>
  <c r="AD20" i="8"/>
  <c r="Z18" i="13"/>
  <c r="Z18" i="8"/>
  <c r="V16" i="13"/>
  <c r="V16" i="8"/>
  <c r="R14" i="13"/>
  <c r="R14" i="8"/>
  <c r="N12" i="13"/>
  <c r="N12" i="8"/>
  <c r="J10" i="13"/>
  <c r="J10" i="8"/>
  <c r="F8" i="13"/>
  <c r="F8" i="8"/>
  <c r="AB7" i="13"/>
  <c r="T7" i="13"/>
  <c r="L7" i="13"/>
  <c r="D7" i="13"/>
  <c r="B6" i="13"/>
  <c r="B6" i="8"/>
  <c r="AB55" i="13"/>
  <c r="AB55" i="8"/>
  <c r="T55" i="13"/>
  <c r="T55" i="8"/>
  <c r="L55" i="13"/>
  <c r="L55" i="8"/>
  <c r="D55" i="13"/>
  <c r="D55" i="8"/>
  <c r="AD11" i="8"/>
  <c r="Z28" i="8"/>
  <c r="B32" i="8"/>
  <c r="H35" i="8"/>
  <c r="G5" i="8"/>
  <c r="K10" i="8"/>
  <c r="AD19" i="8"/>
  <c r="H24" i="8"/>
  <c r="P28" i="8"/>
  <c r="D26" i="8"/>
  <c r="B23" i="8"/>
  <c r="Z19" i="8"/>
  <c r="T16" i="8"/>
  <c r="B25" i="8"/>
  <c r="Z21" i="8"/>
  <c r="T18" i="8"/>
  <c r="N15" i="8"/>
  <c r="H12" i="8"/>
  <c r="B9" i="8"/>
  <c r="O5" i="8"/>
  <c r="D16" i="8"/>
  <c r="AB12" i="8"/>
  <c r="V9" i="8"/>
  <c r="P6" i="8"/>
  <c r="V20" i="8"/>
  <c r="J18" i="8"/>
  <c r="AB15" i="8"/>
  <c r="P13" i="8"/>
  <c r="D11" i="8"/>
  <c r="V8" i="8"/>
  <c r="J6" i="8"/>
  <c r="U8" i="13"/>
  <c r="U8" i="8"/>
  <c r="M8" i="13"/>
  <c r="M8" i="8"/>
  <c r="E8" i="13"/>
  <c r="E8" i="8"/>
  <c r="AA7" i="13"/>
  <c r="AA7" i="8"/>
  <c r="S7" i="13"/>
  <c r="K7" i="13"/>
  <c r="K7" i="8"/>
  <c r="C7" i="13"/>
  <c r="C7" i="8"/>
  <c r="AE5" i="13"/>
  <c r="AE5" i="8"/>
  <c r="AC4" i="13"/>
  <c r="AC4" i="8"/>
  <c r="U4" i="8"/>
  <c r="U4" i="13"/>
  <c r="E4" i="13"/>
  <c r="E4" i="8"/>
  <c r="AA55" i="13"/>
  <c r="AA55" i="8"/>
  <c r="S55" i="13"/>
  <c r="S55" i="8"/>
  <c r="K55" i="13"/>
  <c r="K55" i="8"/>
  <c r="C55" i="13"/>
  <c r="C55" i="8"/>
  <c r="P12" i="8"/>
  <c r="AD25" i="8"/>
  <c r="F29" i="8"/>
  <c r="W5" i="8"/>
  <c r="AB10" i="8"/>
  <c r="H28" i="8"/>
  <c r="Z25" i="8"/>
  <c r="W12" i="8"/>
  <c r="Q9" i="8"/>
  <c r="K6" i="8"/>
  <c r="Z22" i="8"/>
  <c r="N20" i="8"/>
  <c r="B18" i="8"/>
  <c r="T15" i="8"/>
  <c r="H13" i="8"/>
  <c r="Z10" i="8"/>
  <c r="N8" i="8"/>
  <c r="N29" i="13"/>
  <c r="N29" i="8"/>
  <c r="AB28" i="13"/>
  <c r="AB28" i="8"/>
  <c r="T28" i="13"/>
  <c r="T28" i="8"/>
  <c r="L28" i="13"/>
  <c r="L28" i="8"/>
  <c r="Z27" i="13"/>
  <c r="Z27" i="8"/>
  <c r="R27" i="13"/>
  <c r="R27" i="8"/>
  <c r="J27" i="13"/>
  <c r="J27" i="8"/>
  <c r="B27" i="13"/>
  <c r="B27" i="8"/>
  <c r="X26" i="13"/>
  <c r="X26" i="8"/>
  <c r="P26" i="13"/>
  <c r="P26" i="8"/>
  <c r="H26" i="13"/>
  <c r="H26" i="8"/>
  <c r="V25" i="13"/>
  <c r="V25" i="8"/>
  <c r="N25" i="13"/>
  <c r="N25" i="8"/>
  <c r="AB24" i="13"/>
  <c r="AB24" i="8"/>
  <c r="L24" i="13"/>
  <c r="L24" i="8"/>
  <c r="Z23" i="13"/>
  <c r="Z23" i="8"/>
  <c r="R23" i="13"/>
  <c r="R23" i="8"/>
  <c r="P22" i="13"/>
  <c r="P22" i="8"/>
  <c r="H22" i="13"/>
  <c r="H22" i="8"/>
  <c r="AD21" i="13"/>
  <c r="AD21" i="8"/>
  <c r="V21" i="13"/>
  <c r="V21" i="8"/>
  <c r="N21" i="13"/>
  <c r="N21" i="8"/>
  <c r="F21" i="13"/>
  <c r="F21" i="8"/>
  <c r="T20" i="13"/>
  <c r="T20" i="8"/>
  <c r="D20" i="13"/>
  <c r="D20" i="8"/>
  <c r="R19" i="13"/>
  <c r="R19" i="8"/>
  <c r="J19" i="13"/>
  <c r="J19" i="8"/>
  <c r="H18" i="13"/>
  <c r="H18" i="8"/>
  <c r="AD17" i="13"/>
  <c r="AD17" i="8"/>
  <c r="N17" i="13"/>
  <c r="N17" i="8"/>
  <c r="F17" i="13"/>
  <c r="F17" i="8"/>
  <c r="AB16" i="13"/>
  <c r="AB16" i="8"/>
  <c r="L16" i="13"/>
  <c r="L16" i="8"/>
  <c r="Z15" i="13"/>
  <c r="Z15" i="8"/>
  <c r="J15" i="13"/>
  <c r="J15" i="8"/>
  <c r="X14" i="13"/>
  <c r="X14" i="8"/>
  <c r="AD13" i="13"/>
  <c r="AD13" i="8"/>
  <c r="N13" i="13"/>
  <c r="N13" i="8"/>
  <c r="F13" i="13"/>
  <c r="F13" i="8"/>
  <c r="D12" i="13"/>
  <c r="D12" i="8"/>
  <c r="R11" i="13"/>
  <c r="R11" i="8"/>
  <c r="B11" i="13"/>
  <c r="B11" i="8"/>
  <c r="P10" i="13"/>
  <c r="P10" i="8"/>
  <c r="AD9" i="13"/>
  <c r="AD9" i="8"/>
  <c r="N9" i="13"/>
  <c r="N9" i="8"/>
  <c r="AB8" i="13"/>
  <c r="AB8" i="8"/>
  <c r="L8" i="13"/>
  <c r="L8" i="8"/>
  <c r="Z7" i="13"/>
  <c r="Z7" i="8"/>
  <c r="R7" i="13"/>
  <c r="J7" i="13"/>
  <c r="J7" i="8"/>
  <c r="B7" i="13"/>
  <c r="X6" i="13"/>
  <c r="X6" i="8"/>
  <c r="H6" i="13"/>
  <c r="H6" i="8"/>
  <c r="N5" i="13"/>
  <c r="N5" i="8"/>
  <c r="AB4" i="13"/>
  <c r="AB4" i="8"/>
  <c r="D4" i="13"/>
  <c r="D4" i="8"/>
  <c r="Z55" i="13"/>
  <c r="Z55" i="8"/>
  <c r="R55" i="13"/>
  <c r="R55" i="8"/>
  <c r="J55" i="13"/>
  <c r="J55" i="8"/>
  <c r="B55" i="13"/>
  <c r="B55" i="8"/>
  <c r="D13" i="8"/>
  <c r="D33" i="8"/>
  <c r="J36" i="8"/>
  <c r="P39" i="8"/>
  <c r="L6" i="8"/>
  <c r="N11" i="8"/>
  <c r="R16" i="8"/>
  <c r="T25" i="8"/>
  <c r="AD27" i="8"/>
  <c r="X18" i="8"/>
  <c r="R15" i="8"/>
  <c r="L12" i="8"/>
  <c r="F9" i="8"/>
  <c r="AD5" i="8"/>
  <c r="J24" i="8"/>
  <c r="D21" i="8"/>
  <c r="AB17" i="8"/>
  <c r="V14" i="8"/>
  <c r="F11" i="8"/>
  <c r="X4" i="8"/>
  <c r="M15" i="8"/>
  <c r="G12" i="8"/>
  <c r="AE8" i="8"/>
  <c r="Y5" i="8"/>
  <c r="R22" i="8"/>
  <c r="F20" i="8"/>
  <c r="X17" i="8"/>
  <c r="L15" i="8"/>
  <c r="AD12" i="8"/>
  <c r="R10" i="8"/>
  <c r="AB7" i="8"/>
  <c r="P5" i="8"/>
  <c r="Y55" i="13"/>
  <c r="Y55" i="8"/>
  <c r="Q55" i="13"/>
  <c r="Q55" i="8"/>
  <c r="I55" i="13"/>
  <c r="I55" i="8"/>
  <c r="R4" i="8"/>
  <c r="D9" i="8"/>
  <c r="V13" i="8"/>
  <c r="P18" i="8"/>
  <c r="X22" i="8"/>
  <c r="V26" i="8"/>
  <c r="B12" i="8"/>
  <c r="D17" i="8"/>
  <c r="D30" i="8"/>
  <c r="V27" i="8"/>
  <c r="F25" i="8"/>
  <c r="AD23" i="8"/>
  <c r="X20" i="8"/>
  <c r="R17" i="8"/>
  <c r="S7" i="8"/>
  <c r="M4" i="8"/>
  <c r="B15" i="8"/>
  <c r="Z11" i="8"/>
  <c r="T8" i="8"/>
  <c r="J22" i="8"/>
  <c r="AB19" i="8"/>
  <c r="P17" i="8"/>
  <c r="D15" i="8"/>
  <c r="V12" i="8"/>
  <c r="B10" i="8"/>
  <c r="T7" i="8"/>
  <c r="H5" i="8"/>
  <c r="I3" i="13"/>
  <c r="I3" i="8"/>
  <c r="AD54" i="13"/>
  <c r="AD54" i="8"/>
  <c r="V54" i="13"/>
  <c r="V54" i="8"/>
  <c r="N54" i="13"/>
  <c r="N54" i="8"/>
  <c r="F54" i="13"/>
  <c r="F54" i="8"/>
  <c r="AB53" i="13"/>
  <c r="AB53" i="8"/>
  <c r="T53" i="13"/>
  <c r="T53" i="8"/>
  <c r="L53" i="8"/>
  <c r="L53" i="13"/>
  <c r="D53" i="13"/>
  <c r="D53" i="8"/>
  <c r="Z52" i="13"/>
  <c r="Z52" i="8"/>
  <c r="R52" i="13"/>
  <c r="R52" i="8"/>
  <c r="J52" i="13"/>
  <c r="J52" i="8"/>
  <c r="B52" i="13"/>
  <c r="B52" i="8"/>
  <c r="X51" i="13"/>
  <c r="X51" i="8"/>
  <c r="P51" i="13"/>
  <c r="P51" i="8"/>
  <c r="H51" i="13"/>
  <c r="H51" i="8"/>
  <c r="AD50" i="13"/>
  <c r="AD50" i="8"/>
  <c r="V50" i="13"/>
  <c r="V50" i="8"/>
  <c r="N50" i="13"/>
  <c r="N50" i="8"/>
  <c r="F50" i="13"/>
  <c r="F50" i="8"/>
  <c r="AB49" i="13"/>
  <c r="AB49" i="8"/>
  <c r="T49" i="13"/>
  <c r="T49" i="8"/>
  <c r="L49" i="13"/>
  <c r="L49" i="8"/>
  <c r="D49" i="13"/>
  <c r="D49" i="8"/>
  <c r="Z48" i="13"/>
  <c r="Z48" i="8"/>
  <c r="R48" i="13"/>
  <c r="R48" i="8"/>
  <c r="J48" i="13"/>
  <c r="J48" i="8"/>
  <c r="B48" i="13"/>
  <c r="B48" i="8"/>
  <c r="X47" i="13"/>
  <c r="X47" i="8"/>
  <c r="P47" i="13"/>
  <c r="P47" i="8"/>
  <c r="H47" i="13"/>
  <c r="H47" i="8"/>
  <c r="AD46" i="13"/>
  <c r="AD46" i="8"/>
  <c r="V46" i="13"/>
  <c r="V46" i="8"/>
  <c r="N46" i="13"/>
  <c r="N46" i="8"/>
  <c r="F46" i="13"/>
  <c r="F46" i="8"/>
  <c r="AB45" i="13"/>
  <c r="AB45" i="8"/>
  <c r="T45" i="13"/>
  <c r="T45" i="8"/>
  <c r="L45" i="13"/>
  <c r="L45" i="8"/>
  <c r="D45" i="13"/>
  <c r="D45" i="8"/>
  <c r="Z44" i="13"/>
  <c r="Z44" i="8"/>
  <c r="R44" i="13"/>
  <c r="R44" i="8"/>
  <c r="J44" i="13"/>
  <c r="J44" i="8"/>
  <c r="B44" i="13"/>
  <c r="B44" i="8"/>
  <c r="X43" i="13"/>
  <c r="X43" i="8"/>
  <c r="P43" i="13"/>
  <c r="P43" i="8"/>
  <c r="H43" i="13"/>
  <c r="H43" i="8"/>
  <c r="AD42" i="13"/>
  <c r="AD42" i="8"/>
  <c r="V42" i="13"/>
  <c r="V42" i="8"/>
  <c r="N42" i="13"/>
  <c r="N42" i="8"/>
  <c r="F42" i="13"/>
  <c r="F42" i="8"/>
  <c r="AB41" i="13"/>
  <c r="AB41" i="8"/>
  <c r="T41" i="13"/>
  <c r="T41" i="8"/>
  <c r="L41" i="13"/>
  <c r="L41" i="8"/>
  <c r="D41" i="13"/>
  <c r="D41" i="8"/>
  <c r="Z40" i="13"/>
  <c r="Z40" i="8"/>
  <c r="J40" i="13"/>
  <c r="J40" i="8"/>
  <c r="B40" i="13"/>
  <c r="B40" i="8"/>
  <c r="X39" i="13"/>
  <c r="X39" i="8"/>
  <c r="H39" i="13"/>
  <c r="H39" i="8"/>
  <c r="AD38" i="13"/>
  <c r="AD38" i="8"/>
  <c r="V38" i="13"/>
  <c r="V38" i="8"/>
  <c r="N38" i="13"/>
  <c r="N38" i="8"/>
  <c r="F38" i="13"/>
  <c r="F38" i="8"/>
  <c r="AB37" i="13"/>
  <c r="AB37" i="8"/>
  <c r="T37" i="13"/>
  <c r="T37" i="8"/>
  <c r="D37" i="13"/>
  <c r="D37" i="8"/>
  <c r="Z36" i="13"/>
  <c r="Z36" i="8"/>
  <c r="R36" i="13"/>
  <c r="R36" i="8"/>
  <c r="B36" i="13"/>
  <c r="B36" i="8"/>
  <c r="X35" i="13"/>
  <c r="X35" i="8"/>
  <c r="P35" i="13"/>
  <c r="P35" i="8"/>
  <c r="AD34" i="13"/>
  <c r="AD34" i="8"/>
  <c r="V34" i="13"/>
  <c r="V34" i="8"/>
  <c r="N34" i="13"/>
  <c r="N34" i="8"/>
  <c r="AB33" i="13"/>
  <c r="AB33" i="8"/>
  <c r="T33" i="13"/>
  <c r="T33" i="8"/>
  <c r="L33" i="13"/>
  <c r="L33" i="8"/>
  <c r="Z32" i="8"/>
  <c r="Z32" i="13"/>
  <c r="R32" i="13"/>
  <c r="R32" i="8"/>
  <c r="J32" i="13"/>
  <c r="J32" i="8"/>
  <c r="X31" i="13"/>
  <c r="X31" i="8"/>
  <c r="P31" i="13"/>
  <c r="P31" i="8"/>
  <c r="H31" i="13"/>
  <c r="H31" i="8"/>
  <c r="V30" i="13"/>
  <c r="V30" i="8"/>
  <c r="N30" i="13"/>
  <c r="N30" i="8"/>
  <c r="F30" i="13"/>
  <c r="F30" i="8"/>
  <c r="AB29" i="13"/>
  <c r="AB29" i="8"/>
  <c r="T29" i="8"/>
  <c r="T29" i="13"/>
  <c r="L29" i="13"/>
  <c r="L29" i="8"/>
  <c r="D29" i="13"/>
  <c r="D29" i="8"/>
  <c r="R28" i="13"/>
  <c r="R28" i="8"/>
  <c r="J28" i="13"/>
  <c r="J28" i="8"/>
  <c r="B28" i="13"/>
  <c r="B28" i="8"/>
  <c r="P27" i="13"/>
  <c r="P27" i="8"/>
  <c r="H27" i="13"/>
  <c r="H27" i="8"/>
  <c r="AD26" i="13"/>
  <c r="AD26" i="8"/>
  <c r="N26" i="13"/>
  <c r="N26" i="8"/>
  <c r="F26" i="13"/>
  <c r="F26" i="8"/>
  <c r="AB25" i="13"/>
  <c r="AB25" i="8"/>
  <c r="Z24" i="13"/>
  <c r="Z24" i="8"/>
  <c r="R24" i="13"/>
  <c r="R24" i="8"/>
  <c r="B24" i="13"/>
  <c r="B24" i="8"/>
  <c r="P23" i="13"/>
  <c r="P23" i="8"/>
  <c r="AD22" i="13"/>
  <c r="AD22" i="8"/>
  <c r="V22" i="13"/>
  <c r="V22" i="8"/>
  <c r="N22" i="13"/>
  <c r="N22" i="8"/>
  <c r="AB21" i="13"/>
  <c r="AB21" i="8"/>
  <c r="T21" i="13"/>
  <c r="T21" i="8"/>
  <c r="L21" i="13"/>
  <c r="L21" i="8"/>
  <c r="R20" i="13"/>
  <c r="R20" i="8"/>
  <c r="J20" i="13"/>
  <c r="J20" i="8"/>
  <c r="B20" i="13"/>
  <c r="B20" i="8"/>
  <c r="X19" i="13"/>
  <c r="X19" i="8"/>
  <c r="H19" i="13"/>
  <c r="H19" i="8"/>
  <c r="V18" i="13"/>
  <c r="V18" i="8"/>
  <c r="N18" i="13"/>
  <c r="N18" i="8"/>
  <c r="F18" i="13"/>
  <c r="F18" i="8"/>
  <c r="T17" i="13"/>
  <c r="T17" i="8"/>
  <c r="L17" i="13"/>
  <c r="L17" i="8"/>
  <c r="J16" i="13"/>
  <c r="J16" i="8"/>
  <c r="B16" i="13"/>
  <c r="B16" i="8"/>
  <c r="P15" i="13"/>
  <c r="P15" i="8"/>
  <c r="H15" i="13"/>
  <c r="H15" i="8"/>
  <c r="AD14" i="13"/>
  <c r="AD14" i="8"/>
  <c r="N14" i="13"/>
  <c r="N14" i="8"/>
  <c r="F14" i="13"/>
  <c r="F14" i="8"/>
  <c r="AB13" i="13"/>
  <c r="AB13" i="8"/>
  <c r="L13" i="13"/>
  <c r="L13" i="8"/>
  <c r="Z12" i="13"/>
  <c r="Z12" i="8"/>
  <c r="J12" i="13"/>
  <c r="J12" i="8"/>
  <c r="X11" i="13"/>
  <c r="X11" i="8"/>
  <c r="P11" i="13"/>
  <c r="P11" i="8"/>
  <c r="H11" i="13"/>
  <c r="H11" i="8"/>
  <c r="AD10" i="13"/>
  <c r="AD10" i="8"/>
  <c r="V10" i="13"/>
  <c r="V10" i="8"/>
  <c r="F10" i="13"/>
  <c r="F10" i="8"/>
  <c r="AB9" i="13"/>
  <c r="AB9" i="8"/>
  <c r="Z8" i="13"/>
  <c r="Z8" i="8"/>
  <c r="R8" i="13"/>
  <c r="R8" i="8"/>
  <c r="X7" i="13"/>
  <c r="X7" i="8"/>
  <c r="P7" i="13"/>
  <c r="P7" i="8"/>
  <c r="H7" i="13"/>
  <c r="AD6" i="13"/>
  <c r="AD6" i="8"/>
  <c r="V6" i="13"/>
  <c r="V6" i="8"/>
  <c r="N6" i="13"/>
  <c r="N6" i="8"/>
  <c r="AB5" i="13"/>
  <c r="AB5" i="8"/>
  <c r="T5" i="13"/>
  <c r="T5" i="8"/>
  <c r="L5" i="13"/>
  <c r="L5" i="8"/>
  <c r="Z4" i="13"/>
  <c r="Z4" i="8"/>
  <c r="J4" i="13"/>
  <c r="J4" i="8"/>
  <c r="X55" i="13"/>
  <c r="X55" i="8"/>
  <c r="P55" i="13"/>
  <c r="P55" i="8"/>
  <c r="H55" i="13"/>
  <c r="H55" i="8"/>
  <c r="F5" i="8"/>
  <c r="T9" i="8"/>
  <c r="H14" i="8"/>
  <c r="T12" i="8"/>
  <c r="D18" i="8"/>
  <c r="L22" i="8"/>
  <c r="Z29" i="8"/>
  <c r="N27" i="8"/>
  <c r="AA14" i="8"/>
  <c r="U11" i="8"/>
  <c r="O8" i="8"/>
  <c r="I5" i="8"/>
  <c r="Z16" i="8"/>
  <c r="T13" i="8"/>
  <c r="N10" i="8"/>
  <c r="H7" i="8"/>
  <c r="B4" i="8"/>
  <c r="W4" i="8"/>
  <c r="B22" i="8"/>
  <c r="T19" i="8"/>
  <c r="H17" i="8"/>
  <c r="Z14" i="8"/>
  <c r="F12" i="8"/>
  <c r="X9" i="8"/>
  <c r="L7" i="8"/>
  <c r="AD4" i="8"/>
  <c r="Q3" i="8"/>
  <c r="AE55" i="13"/>
  <c r="AE55" i="8"/>
  <c r="W55" i="13"/>
  <c r="W55" i="8"/>
  <c r="O55" i="13"/>
  <c r="O55" i="8"/>
  <c r="G55" i="13"/>
  <c r="G55" i="8"/>
  <c r="X27" i="8"/>
  <c r="AD30" i="8"/>
  <c r="F34" i="8"/>
  <c r="L37" i="8"/>
  <c r="R40" i="8"/>
  <c r="R29" i="8"/>
  <c r="AB26" i="8"/>
  <c r="D24" i="8"/>
  <c r="AB20" i="8"/>
  <c r="V17" i="8"/>
  <c r="P14" i="8"/>
  <c r="J11" i="8"/>
  <c r="D8" i="8"/>
  <c r="H23" i="8"/>
  <c r="V19" i="8"/>
  <c r="P16" i="8"/>
  <c r="J13" i="8"/>
  <c r="D10" i="8"/>
  <c r="AB6" i="8"/>
  <c r="K14" i="8"/>
  <c r="X10" i="8"/>
  <c r="R7" i="8"/>
  <c r="L4" i="8"/>
  <c r="X21" i="8"/>
  <c r="L19" i="8"/>
  <c r="AD16" i="8"/>
  <c r="J14" i="8"/>
  <c r="AB11" i="8"/>
  <c r="P9" i="8"/>
  <c r="D7" i="8"/>
  <c r="J29" i="13"/>
  <c r="J29" i="8"/>
  <c r="F27" i="13"/>
  <c r="F27" i="8"/>
  <c r="R25" i="13"/>
  <c r="R25" i="8"/>
  <c r="J25" i="13"/>
  <c r="J25" i="8"/>
  <c r="X24" i="13"/>
  <c r="X24" i="8"/>
  <c r="P24" i="13"/>
  <c r="P24" i="8"/>
  <c r="V23" i="13"/>
  <c r="V23" i="8"/>
  <c r="N23" i="13"/>
  <c r="N23" i="8"/>
  <c r="F23" i="13"/>
  <c r="F23" i="8"/>
  <c r="AB22" i="13"/>
  <c r="AB22" i="8"/>
  <c r="T22" i="13"/>
  <c r="T22" i="8"/>
  <c r="D22" i="13"/>
  <c r="D22" i="8"/>
  <c r="R21" i="13"/>
  <c r="R21" i="8"/>
  <c r="J21" i="13"/>
  <c r="J21" i="8"/>
  <c r="B21" i="13"/>
  <c r="B21" i="8"/>
  <c r="P20" i="13"/>
  <c r="P20" i="8"/>
  <c r="H20" i="13"/>
  <c r="H20" i="8"/>
  <c r="F19" i="13"/>
  <c r="F19" i="8"/>
  <c r="AB18" i="13"/>
  <c r="AB18" i="8"/>
  <c r="L18" i="13"/>
  <c r="L18" i="8"/>
  <c r="Z17" i="13"/>
  <c r="Z17" i="8"/>
  <c r="J17" i="13"/>
  <c r="J17" i="8"/>
  <c r="B17" i="13"/>
  <c r="B17" i="8"/>
  <c r="X16" i="13"/>
  <c r="X16" i="8"/>
  <c r="H16" i="13"/>
  <c r="H16" i="8"/>
  <c r="AD15" i="13"/>
  <c r="AD15" i="8"/>
  <c r="V15" i="13"/>
  <c r="V15" i="8"/>
  <c r="F15" i="13"/>
  <c r="F15" i="8"/>
  <c r="T14" i="13"/>
  <c r="T14" i="8"/>
  <c r="L14" i="13"/>
  <c r="L14" i="8"/>
  <c r="D14" i="13"/>
  <c r="D14" i="8"/>
  <c r="Z13" i="13"/>
  <c r="Z13" i="8"/>
  <c r="R13" i="13"/>
  <c r="R13" i="8"/>
  <c r="B13" i="13"/>
  <c r="B13" i="8"/>
  <c r="X12" i="13"/>
  <c r="X12" i="8"/>
  <c r="V11" i="13"/>
  <c r="V11" i="8"/>
  <c r="T10" i="13"/>
  <c r="T10" i="8"/>
  <c r="L10" i="13"/>
  <c r="L10" i="8"/>
  <c r="Z9" i="13"/>
  <c r="Z9" i="8"/>
  <c r="R9" i="13"/>
  <c r="R9" i="8"/>
  <c r="J9" i="13"/>
  <c r="J9" i="8"/>
  <c r="X8" i="13"/>
  <c r="X8" i="8"/>
  <c r="P8" i="13"/>
  <c r="P8" i="8"/>
  <c r="H8" i="13"/>
  <c r="H8" i="8"/>
  <c r="AD7" i="13"/>
  <c r="V7" i="13"/>
  <c r="V7" i="8"/>
  <c r="N7" i="13"/>
  <c r="F7" i="13"/>
  <c r="F7" i="8"/>
  <c r="T6" i="13"/>
  <c r="T6" i="8"/>
  <c r="D6" i="13"/>
  <c r="D6" i="8"/>
  <c r="Z5" i="13"/>
  <c r="Z5" i="8"/>
  <c r="R5" i="13"/>
  <c r="R5" i="8"/>
  <c r="J5" i="13"/>
  <c r="J5" i="8"/>
  <c r="B5" i="13"/>
  <c r="B5" i="8"/>
  <c r="P4" i="13"/>
  <c r="P4" i="8"/>
  <c r="H4" i="13"/>
  <c r="H4" i="8"/>
  <c r="AD55" i="13"/>
  <c r="AD55" i="8"/>
  <c r="V55" i="13"/>
  <c r="V55" i="8"/>
  <c r="N55" i="13"/>
  <c r="N55" i="8"/>
  <c r="F55" i="13"/>
  <c r="F55" i="8"/>
  <c r="I6" i="8"/>
  <c r="AA10" i="8"/>
  <c r="L20" i="8"/>
  <c r="T24" i="8"/>
  <c r="D28" i="8"/>
  <c r="B19" i="8"/>
  <c r="J23" i="8"/>
  <c r="B29" i="8"/>
  <c r="T26" i="8"/>
  <c r="G4" i="8"/>
  <c r="Q6" i="8"/>
  <c r="P21" i="8"/>
  <c r="D19" i="8"/>
  <c r="N16" i="8"/>
  <c r="B14" i="8"/>
  <c r="T11" i="8"/>
  <c r="H9" i="8"/>
  <c r="Z6" i="8"/>
  <c r="N4" i="8"/>
  <c r="U15" i="13"/>
  <c r="U15" i="8"/>
  <c r="E15" i="13"/>
  <c r="E15" i="8"/>
  <c r="S14" i="13"/>
  <c r="S14" i="8"/>
  <c r="C14" i="13"/>
  <c r="C14" i="8"/>
  <c r="Q13" i="13"/>
  <c r="Q13" i="8"/>
  <c r="AE12" i="13"/>
  <c r="AE12" i="8"/>
  <c r="O12" i="13"/>
  <c r="O12" i="8"/>
  <c r="AC11" i="13"/>
  <c r="AC11" i="8"/>
  <c r="E11" i="13"/>
  <c r="E11" i="8"/>
  <c r="S10" i="13"/>
  <c r="S10" i="8"/>
  <c r="I9" i="13"/>
  <c r="I9" i="8"/>
  <c r="W8" i="13"/>
  <c r="W8" i="8"/>
  <c r="G8" i="13"/>
  <c r="G8" i="8"/>
  <c r="AC7" i="13"/>
  <c r="U7" i="13"/>
  <c r="U7" i="8"/>
  <c r="M7" i="13"/>
  <c r="E7" i="13"/>
  <c r="E7" i="8"/>
  <c r="S6" i="13"/>
  <c r="S6" i="8"/>
  <c r="C6" i="13"/>
  <c r="C6" i="8"/>
  <c r="Q5" i="13"/>
  <c r="Q5" i="8"/>
  <c r="AE4" i="13"/>
  <c r="AE4" i="8"/>
  <c r="O4" i="13"/>
  <c r="O4" i="8"/>
  <c r="AC55" i="13"/>
  <c r="AC55" i="8"/>
  <c r="U55" i="13"/>
  <c r="U55" i="8"/>
  <c r="M55" i="13"/>
  <c r="M55" i="8"/>
  <c r="E55" i="13"/>
  <c r="E55" i="8"/>
  <c r="Y6" i="8"/>
  <c r="M11" i="8"/>
  <c r="Z20" i="8"/>
  <c r="D25" i="8"/>
  <c r="T4" i="8"/>
  <c r="Y9" i="8"/>
  <c r="AB14" i="8"/>
  <c r="P19" i="8"/>
  <c r="X23" i="8"/>
  <c r="X28" i="8"/>
  <c r="L26" i="8"/>
  <c r="Y13" i="8"/>
  <c r="H10" i="8"/>
  <c r="B7" i="8"/>
  <c r="L25" i="8"/>
  <c r="F22" i="8"/>
  <c r="AD18" i="8"/>
  <c r="X15" i="8"/>
  <c r="R12" i="8"/>
  <c r="L9" i="8"/>
  <c r="F6" i="8"/>
  <c r="I13" i="8"/>
  <c r="C10" i="8"/>
  <c r="AA6" i="8"/>
  <c r="H21" i="8"/>
  <c r="R18" i="8"/>
  <c r="F16" i="8"/>
  <c r="X13" i="8"/>
  <c r="L11" i="8"/>
  <c r="AD8" i="8"/>
  <c r="R6" i="8"/>
  <c r="F4" i="8"/>
</calcChain>
</file>

<file path=xl/sharedStrings.xml><?xml version="1.0" encoding="utf-8"?>
<sst xmlns="http://schemas.openxmlformats.org/spreadsheetml/2006/main" count="645" uniqueCount="142">
  <si>
    <t>Country</t>
  </si>
  <si>
    <t>Onshore Wind Q1 (GW)</t>
  </si>
  <si>
    <t>Onshore Wind Median (GW)</t>
  </si>
  <si>
    <t>Onshore Wind Q3 (GW)</t>
  </si>
  <si>
    <t>Offshore Wind Q1 (GW)</t>
  </si>
  <si>
    <t>Offshore Wind Median (GW)</t>
  </si>
  <si>
    <t>Offshore Wind Q3 (GW)</t>
  </si>
  <si>
    <t>Ground-Mounted PV Q1 (GW)</t>
  </si>
  <si>
    <t>Ground-Mounted PV Median (GW)</t>
  </si>
  <si>
    <t>Ground-Mounted PV Q3 (GW)</t>
  </si>
  <si>
    <t>Building-Integrated PV Q1 (GW)</t>
  </si>
  <si>
    <t>Building-Integrated PV Median (GW)</t>
  </si>
  <si>
    <t>Building-Integrated PV Q3 (GW)</t>
  </si>
  <si>
    <t>Installed Capacity 2019 (GW)</t>
  </si>
  <si>
    <t>Total Potential/Installed Capacity Q1</t>
  </si>
  <si>
    <t>Total Potential/Installed Capacity Median</t>
  </si>
  <si>
    <t>Total Potential/Installed Capacity Q3</t>
  </si>
  <si>
    <t>DE</t>
  </si>
  <si>
    <t>UK</t>
  </si>
  <si>
    <t>ES</t>
  </si>
  <si>
    <t>IT</t>
  </si>
  <si>
    <t>FR</t>
  </si>
  <si>
    <t>NL</t>
  </si>
  <si>
    <t>SE</t>
  </si>
  <si>
    <t>BE</t>
  </si>
  <si>
    <t>DK</t>
  </si>
  <si>
    <t>PL</t>
  </si>
  <si>
    <t>GR</t>
  </si>
  <si>
    <t>PT</t>
  </si>
  <si>
    <t>AT</t>
  </si>
  <si>
    <t>IE</t>
  </si>
  <si>
    <t>RO</t>
  </si>
  <si>
    <t>CH</t>
  </si>
  <si>
    <t>NO</t>
  </si>
  <si>
    <t>BG</t>
  </si>
  <si>
    <t>CZ</t>
  </si>
  <si>
    <t>FI</t>
  </si>
  <si>
    <t>HU</t>
  </si>
  <si>
    <t>HR</t>
  </si>
  <si>
    <t>LT</t>
  </si>
  <si>
    <t>SK</t>
  </si>
  <si>
    <t>EE</t>
  </si>
  <si>
    <t>CY</t>
  </si>
  <si>
    <t>LU</t>
  </si>
  <si>
    <t>SI</t>
  </si>
  <si>
    <t>MT</t>
  </si>
  <si>
    <t>LV</t>
  </si>
  <si>
    <t>MW</t>
  </si>
  <si>
    <t>GWh</t>
  </si>
  <si>
    <t>MW/TWh</t>
  </si>
  <si>
    <t>Austria</t>
  </si>
  <si>
    <t>1 January 1995</t>
  </si>
  <si>
    <t>8,926,000</t>
  </si>
  <si>
    <t> Belgium</t>
  </si>
  <si>
    <t>Founder</t>
  </si>
  <si>
    <t>11,566,041</t>
  </si>
  <si>
    <t> Bulgaria</t>
  </si>
  <si>
    <t>1 January 2007</t>
  </si>
  <si>
    <t>6,916,548</t>
  </si>
  <si>
    <t> Croatia</t>
  </si>
  <si>
    <t>1 July 2013</t>
  </si>
  <si>
    <t>4,036,355</t>
  </si>
  <si>
    <t>1 May 2004</t>
  </si>
  <si>
    <t> Czechia</t>
  </si>
  <si>
    <t>10,574,153</t>
  </si>
  <si>
    <t>1 January 1973</t>
  </si>
  <si>
    <t>5,833,883</t>
  </si>
  <si>
    <t> Estonia</t>
  </si>
  <si>
    <t>1,330,068</t>
  </si>
  <si>
    <t>5,527,493</t>
  </si>
  <si>
    <t>67,439,614</t>
  </si>
  <si>
    <t>2,707,074</t>
  </si>
  <si>
    <t> Germany</t>
  </si>
  <si>
    <t>83,120,520</t>
  </si>
  <si>
    <t>3,863,344</t>
  </si>
  <si>
    <t> Greece</t>
  </si>
  <si>
    <t>1 January 1981</t>
  </si>
  <si>
    <t>10,682,547</t>
  </si>
  <si>
    <t> Hungary</t>
  </si>
  <si>
    <t>9,730,772</t>
  </si>
  <si>
    <t> Ireland</t>
  </si>
  <si>
    <t>5,006,324</t>
  </si>
  <si>
    <t> Italy</t>
  </si>
  <si>
    <t>58,968,501</t>
  </si>
  <si>
    <t>1,988,636</t>
  </si>
  <si>
    <t> Latvia</t>
  </si>
  <si>
    <t>1,862,700</t>
  </si>
  <si>
    <t> Lithuania</t>
  </si>
  <si>
    <t>2,795,680</t>
  </si>
  <si>
    <t> Luxembourg</t>
  </si>
  <si>
    <t>2,586.4</t>
  </si>
  <si>
    <t> Malta</t>
  </si>
  <si>
    <t>17,614,840</t>
  </si>
  <si>
    <t> Poland</t>
  </si>
  <si>
    <t>37,840,001</t>
  </si>
  <si>
    <t>1 January 1986</t>
  </si>
  <si>
    <t>10,298,252[9]</t>
  </si>
  <si>
    <t>92,212[10]</t>
  </si>
  <si>
    <t> Romania</t>
  </si>
  <si>
    <t>19,186,201</t>
  </si>
  <si>
    <t> Slovakia</t>
  </si>
  <si>
    <t>5,422,194</t>
  </si>
  <si>
    <t> Slovenia</t>
  </si>
  <si>
    <t>2,108,977</t>
  </si>
  <si>
    <t>48,946,035</t>
  </si>
  <si>
    <t>1,647,114</t>
  </si>
  <si>
    <t> Sweden</t>
  </si>
  <si>
    <t>10,370,000</t>
  </si>
  <si>
    <t> Cyprus[a]</t>
  </si>
  <si>
    <t> Denmark[d]</t>
  </si>
  <si>
    <t> Finland[e]</t>
  </si>
  <si>
    <t> France[f]</t>
  </si>
  <si>
    <t>632,786[8][f]</t>
  </si>
  <si>
    <t>Founder[g]</t>
  </si>
  <si>
    <t> Netherlands[i]</t>
  </si>
  <si>
    <t> Portugal[j]</t>
  </si>
  <si>
    <t> Spain[l]</t>
  </si>
  <si>
    <t>GW/GW</t>
  </si>
  <si>
    <t>GW</t>
  </si>
  <si>
    <t>ISO</t>
  </si>
  <si>
    <t>Accession</t>
  </si>
  <si>
    <t>Population</t>
  </si>
  <si>
    <t>Area km²</t>
  </si>
  <si>
    <t>GDP US$ M</t>
  </si>
  <si>
    <t>GDP per cap.</t>
  </si>
  <si>
    <t>average over</t>
  </si>
  <si>
    <t>years</t>
  </si>
  <si>
    <t>% points</t>
  </si>
  <si>
    <t>% onshore</t>
  </si>
  <si>
    <t>Fit</t>
  </si>
  <si>
    <t>L</t>
  </si>
  <si>
    <t>L.Size</t>
  </si>
  <si>
    <t>TMax</t>
  </si>
  <si>
    <t>K</t>
  </si>
  <si>
    <t>dT</t>
  </si>
  <si>
    <t>G</t>
  </si>
  <si>
    <t>G.Size</t>
  </si>
  <si>
    <t>Maturity</t>
  </si>
  <si>
    <t>Size</t>
  </si>
  <si>
    <t>S</t>
  </si>
  <si>
    <t>GWh/GWh</t>
  </si>
  <si>
    <t>DE (projected)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</si>
</sst>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3">
    <xf numFmtId="0" fontId="0" fillId="0" borderId="0" xfId="0"/>
    <xf numFmtId="0" fontId="3" fillId="3" borderId="2" xfId="0" applyFont="1" applyFill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0" fillId="3" borderId="0" xfId="0" applyFill="1"/>
    <xf numFmtId="0" fontId="3" fillId="4" borderId="3" xfId="0" applyFont="1" applyFill="1" applyBorder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1" applyNumberFormat="1" applyFont="1"/>
    <xf numFmtId="164" fontId="0" fillId="0" borderId="0" xfId="1" applyNumberFormat="1" applyFont="1"/>
    <xf numFmtId="0" fontId="2" fillId="2" borderId="1" xfId="2"/>
    <xf numFmtId="0" fontId="0" fillId="0" borderId="0" xfId="1" applyNumberFormat="1" applyFont="1"/>
    <xf numFmtId="49" fontId="0" fillId="0" borderId="0" xfId="0" applyNumberFormat="1"/>
    <xf numFmtId="2" fontId="0" fillId="0" borderId="0" xfId="0" applyNumberFormat="1"/>
  </cellXfs>
  <cellStyles count="3">
    <cellStyle name="Indata" xfId="2" builtinId="20"/>
    <cellStyle name="Normal" xfId="0" builtinId="0"/>
    <cellStyle name="Pro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'ANAG TES MW_TWh'!$B$2</c:f>
              <c:strCache>
                <c:ptCount val="1"/>
                <c:pt idx="0">
                  <c:v>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'ANAG TES MW_TWh'!$B$3:$B$55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5.1303108233132153E-3</c:v>
                </c:pt>
                <c:pt idx="23">
                  <c:v>4.9938079847525454E-3</c:v>
                </c:pt>
                <c:pt idx="24">
                  <c:v>4.8237409976305294E-3</c:v>
                </c:pt>
                <c:pt idx="25">
                  <c:v>1.4283128460311181E-2</c:v>
                </c:pt>
                <c:pt idx="26">
                  <c:v>6.6314887004488857E-2</c:v>
                </c:pt>
                <c:pt idx="27">
                  <c:v>0.15415663137025096</c:v>
                </c:pt>
                <c:pt idx="28">
                  <c:v>0.16708064553659965</c:v>
                </c:pt>
                <c:pt idx="29">
                  <c:v>0.20790573128846113</c:v>
                </c:pt>
                <c:pt idx="30">
                  <c:v>0.22375215665854378</c:v>
                </c:pt>
                <c:pt idx="31">
                  <c:v>0.32009696244874974</c:v>
                </c:pt>
                <c:pt idx="32">
                  <c:v>1.1665350098600467</c:v>
                </c:pt>
                <c:pt idx="33">
                  <c:v>2.1491883256070619</c:v>
                </c:pt>
                <c:pt idx="34">
                  <c:v>2.9526773948886773</c:v>
                </c:pt>
                <c:pt idx="35">
                  <c:v>3.3035700978228526</c:v>
                </c:pt>
                <c:pt idx="36">
                  <c:v>2.5219578670439318</c:v>
                </c:pt>
                <c:pt idx="37">
                  <c:v>1.5288404832282307</c:v>
                </c:pt>
                <c:pt idx="38">
                  <c:v>0.6548400038969816</c:v>
                </c:pt>
                <c:pt idx="39">
                  <c:v>0.17105896284314223</c:v>
                </c:pt>
                <c:pt idx="40">
                  <c:v>0.41172603399289648</c:v>
                </c:pt>
                <c:pt idx="41">
                  <c:v>1.2250068760616246</c:v>
                </c:pt>
                <c:pt idx="42">
                  <c:v>2.4235281748608775</c:v>
                </c:pt>
                <c:pt idx="43">
                  <c:v>3.8739693765784122</c:v>
                </c:pt>
                <c:pt idx="44">
                  <c:v>4.8553387117062137</c:v>
                </c:pt>
                <c:pt idx="45">
                  <c:v>4.8382136361266399</c:v>
                </c:pt>
                <c:pt idx="46">
                  <c:v>4.1553766393291189</c:v>
                </c:pt>
                <c:pt idx="47">
                  <c:v>3.5287657146174434</c:v>
                </c:pt>
                <c:pt idx="48">
                  <c:v>2.5199918577669895</c:v>
                </c:pt>
                <c:pt idx="49">
                  <c:v>1.7241098520918545</c:v>
                </c:pt>
                <c:pt idx="50">
                  <c:v>1.7546283472559507</c:v>
                </c:pt>
                <c:pt idx="51">
                  <c:v>1.5147268556758919</c:v>
                </c:pt>
                <c:pt idx="52">
                  <c:v>2.5547235082575894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D-4696-A832-DD813D80A854}"/>
            </c:ext>
          </c:extLst>
        </c:ser>
        <c:ser>
          <c:idx val="1"/>
          <c:order val="1"/>
          <c:tx>
            <c:strRef>
              <c:f>'ANAG TES MW_TWh'!$C$2</c:f>
              <c:strCache>
                <c:ptCount val="1"/>
                <c:pt idx="0">
                  <c:v>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'ANAG TES MW_TWh'!$C$3:$C$55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1.7895492712675182E-2</c:v>
                </c:pt>
                <c:pt idx="17">
                  <c:v>1.7179770717202378E-2</c:v>
                </c:pt>
                <c:pt idx="18">
                  <c:v>1.6592142627607935E-2</c:v>
                </c:pt>
                <c:pt idx="19">
                  <c:v>2.0237183922846617E-2</c:v>
                </c:pt>
                <c:pt idx="20">
                  <c:v>3.8747682612879238E-3</c:v>
                </c:pt>
                <c:pt idx="21">
                  <c:v>3.7494754174981315E-3</c:v>
                </c:pt>
                <c:pt idx="22">
                  <c:v>3.6765788235156834E-3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3.1744211190269907E-3</c:v>
                </c:pt>
                <c:pt idx="28">
                  <c:v>1.5587975743094383E-2</c:v>
                </c:pt>
                <c:pt idx="29">
                  <c:v>2.7285120999907167E-2</c:v>
                </c:pt>
                <c:pt idx="30">
                  <c:v>6.2782117505900958E-2</c:v>
                </c:pt>
                <c:pt idx="31">
                  <c:v>7.335290972803446E-2</c:v>
                </c:pt>
                <c:pt idx="32">
                  <c:v>0.16500881734859665</c:v>
                </c:pt>
                <c:pt idx="33">
                  <c:v>0.23280365452288981</c:v>
                </c:pt>
                <c:pt idx="34">
                  <c:v>0.39740005945990897</c:v>
                </c:pt>
                <c:pt idx="35">
                  <c:v>0.49982848870807239</c:v>
                </c:pt>
                <c:pt idx="36">
                  <c:v>0.57168153565923296</c:v>
                </c:pt>
                <c:pt idx="37">
                  <c:v>0.62147656078693037</c:v>
                </c:pt>
                <c:pt idx="38">
                  <c:v>1.1465126929944252</c:v>
                </c:pt>
                <c:pt idx="39">
                  <c:v>1.3444408592724637</c:v>
                </c:pt>
                <c:pt idx="40">
                  <c:v>1.6079297638869947</c:v>
                </c:pt>
                <c:pt idx="41">
                  <c:v>1.7857381466455027</c:v>
                </c:pt>
                <c:pt idx="42">
                  <c:v>1.3486615810228098</c:v>
                </c:pt>
                <c:pt idx="43">
                  <c:v>1.3939647531654733</c:v>
                </c:pt>
                <c:pt idx="44">
                  <c:v>1.6440196718904101</c:v>
                </c:pt>
                <c:pt idx="45">
                  <c:v>1.7430564492586131</c:v>
                </c:pt>
                <c:pt idx="46">
                  <c:v>2.2934441754624149</c:v>
                </c:pt>
                <c:pt idx="47">
                  <c:v>2.4788217190536677</c:v>
                </c:pt>
                <c:pt idx="48">
                  <c:v>2.3230059420009397</c:v>
                </c:pt>
                <c:pt idx="49">
                  <c:v>2.2078514992386453</c:v>
                </c:pt>
                <c:pt idx="50">
                  <c:v>2.141176950434406</c:v>
                </c:pt>
                <c:pt idx="51">
                  <c:v>2.5967788388980382</c:v>
                </c:pt>
                <c:pt idx="52">
                  <c:v>2.6346880163362951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D-4696-A832-DD813D80A854}"/>
            </c:ext>
          </c:extLst>
        </c:ser>
        <c:ser>
          <c:idx val="2"/>
          <c:order val="2"/>
          <c:tx>
            <c:strRef>
              <c:f>'ANAG TES MW_TWh'!$D$2</c:f>
              <c:strCache>
                <c:ptCount val="1"/>
                <c:pt idx="0">
                  <c:v>BG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'ANAG TES MW_TWh'!$D$3:$D$55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6.9928176274379437E-3</c:v>
                </c:pt>
                <c:pt idx="34">
                  <c:v>5.4888574256842147E-2</c:v>
                </c:pt>
                <c:pt idx="35">
                  <c:v>0.18359874343161472</c:v>
                </c:pt>
                <c:pt idx="36">
                  <c:v>0.19940725728946607</c:v>
                </c:pt>
                <c:pt idx="37">
                  <c:v>0.75608617500092101</c:v>
                </c:pt>
                <c:pt idx="38">
                  <c:v>2.2072229913061698</c:v>
                </c:pt>
                <c:pt idx="39">
                  <c:v>3.0619062165277011</c:v>
                </c:pt>
                <c:pt idx="40">
                  <c:v>3.2868116172484281</c:v>
                </c:pt>
                <c:pt idx="41">
                  <c:v>3.6370957747887536</c:v>
                </c:pt>
                <c:pt idx="42">
                  <c:v>2.3602422781106678</c:v>
                </c:pt>
                <c:pt idx="43">
                  <c:v>1.4062936865626292</c:v>
                </c:pt>
                <c:pt idx="44">
                  <c:v>1.0196591420298795</c:v>
                </c:pt>
                <c:pt idx="45">
                  <c:v>0.14396603529642707</c:v>
                </c:pt>
                <c:pt idx="46">
                  <c:v>0.10079574781733297</c:v>
                </c:pt>
                <c:pt idx="47">
                  <c:v>-5.2474087678565211E-4</c:v>
                </c:pt>
                <c:pt idx="48">
                  <c:v>2.7043682898707226E-2</c:v>
                </c:pt>
                <c:pt idx="49">
                  <c:v>2.5311256881205731E-2</c:v>
                </c:pt>
                <c:pt idx="50">
                  <c:v>3.8392836417094962E-2</c:v>
                </c:pt>
                <c:pt idx="51">
                  <c:v>2.0652640866462048E-2</c:v>
                </c:pt>
                <c:pt idx="52">
                  <c:v>-6.7759058935204465E-3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1D-4696-A832-DD813D80A854}"/>
            </c:ext>
          </c:extLst>
        </c:ser>
        <c:ser>
          <c:idx val="3"/>
          <c:order val="3"/>
          <c:tx>
            <c:strRef>
              <c:f>'ANAG TES MW_TWh'!$E$2</c:f>
              <c:strCache>
                <c:ptCount val="1"/>
                <c:pt idx="0">
                  <c:v>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'ANAG TES MW_TWh'!$E$3:$E$55</c:f>
            </c:numRef>
          </c:val>
          <c:smooth val="0"/>
          <c:extLst>
            <c:ext xmlns:c16="http://schemas.microsoft.com/office/drawing/2014/chart" uri="{C3380CC4-5D6E-409C-BE32-E72D297353CC}">
              <c16:uniqueId val="{00000003-CC1D-4696-A832-DD813D80A854}"/>
            </c:ext>
          </c:extLst>
        </c:ser>
        <c:ser>
          <c:idx val="4"/>
          <c:order val="4"/>
          <c:tx>
            <c:strRef>
              <c:f>'ANAG TES MW_TWh'!$F$2</c:f>
              <c:strCache>
                <c:ptCount val="1"/>
                <c:pt idx="0">
                  <c:v>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'ANAG TES MW_TWh'!$F$3:$F$55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1.5189539030511161E-2</c:v>
                </c:pt>
                <c:pt idx="34">
                  <c:v>1.4505549949545914E-2</c:v>
                </c:pt>
                <c:pt idx="35">
                  <c:v>1.3630437359250919E-2</c:v>
                </c:pt>
                <c:pt idx="36">
                  <c:v>1.2888042138294297E-2</c:v>
                </c:pt>
                <c:pt idx="37">
                  <c:v>0</c:v>
                </c:pt>
                <c:pt idx="38">
                  <c:v>0</c:v>
                </c:pt>
                <c:pt idx="39">
                  <c:v>4.1106877882494484</c:v>
                </c:pt>
                <c:pt idx="40">
                  <c:v>6.8363147488286948</c:v>
                </c:pt>
                <c:pt idx="41">
                  <c:v>7.5030448581021085</c:v>
                </c:pt>
                <c:pt idx="42">
                  <c:v>7.7326542625073049</c:v>
                </c:pt>
                <c:pt idx="43">
                  <c:v>3.3600621973359357</c:v>
                </c:pt>
                <c:pt idx="44">
                  <c:v>1.2415314348362945</c:v>
                </c:pt>
                <c:pt idx="45">
                  <c:v>0.54660960964681626</c:v>
                </c:pt>
                <c:pt idx="46">
                  <c:v>0.56484957248956635</c:v>
                </c:pt>
                <c:pt idx="47">
                  <c:v>0.55785741100819497</c:v>
                </c:pt>
                <c:pt idx="48">
                  <c:v>0</c:v>
                </c:pt>
                <c:pt idx="49">
                  <c:v>0</c:v>
                </c:pt>
                <c:pt idx="50">
                  <c:v>-1.1359384451748188E-2</c:v>
                </c:pt>
                <c:pt idx="51">
                  <c:v>-1.1134055872240957E-2</c:v>
                </c:pt>
                <c:pt idx="52">
                  <c:v>1.2968804261837767E-2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1D-4696-A832-DD813D80A854}"/>
            </c:ext>
          </c:extLst>
        </c:ser>
        <c:ser>
          <c:idx val="5"/>
          <c:order val="5"/>
          <c:tx>
            <c:strRef>
              <c:f>'ANAG TES MW_TWh'!$G$2</c:f>
              <c:strCache>
                <c:ptCount val="1"/>
                <c:pt idx="0">
                  <c:v>CZ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'ANAG TES MW_TWh'!$G$3:$G$55</c:f>
            </c:numRef>
          </c:val>
          <c:smooth val="0"/>
          <c:extLst>
            <c:ext xmlns:c16="http://schemas.microsoft.com/office/drawing/2014/chart" uri="{C3380CC4-5D6E-409C-BE32-E72D297353CC}">
              <c16:uniqueId val="{00000005-CC1D-4696-A832-DD813D80A854}"/>
            </c:ext>
          </c:extLst>
        </c:ser>
        <c:ser>
          <c:idx val="6"/>
          <c:order val="6"/>
          <c:tx>
            <c:strRef>
              <c:f>'ANAG TES MW_TWh'!$H$2</c:f>
              <c:strCache>
                <c:ptCount val="1"/>
                <c:pt idx="0">
                  <c:v>DE (projected)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'ANAG TES MW_TWh'!$H$3:$H$55</c:f>
              <c:numCache>
                <c:formatCode>0.0</c:formatCode>
                <c:ptCount val="53"/>
                <c:pt idx="0">
                  <c:v>7.7</c:v>
                </c:pt>
                <c:pt idx="1">
                  <c:v>7.7</c:v>
                </c:pt>
                <c:pt idx="2">
                  <c:v>7.7</c:v>
                </c:pt>
                <c:pt idx="3">
                  <c:v>7.7</c:v>
                </c:pt>
                <c:pt idx="4">
                  <c:v>7.7</c:v>
                </c:pt>
                <c:pt idx="5">
                  <c:v>7.7</c:v>
                </c:pt>
                <c:pt idx="6">
                  <c:v>7.7</c:v>
                </c:pt>
                <c:pt idx="7">
                  <c:v>7.7</c:v>
                </c:pt>
                <c:pt idx="8">
                  <c:v>7.7</c:v>
                </c:pt>
                <c:pt idx="9">
                  <c:v>7.7</c:v>
                </c:pt>
                <c:pt idx="10">
                  <c:v>7.7</c:v>
                </c:pt>
                <c:pt idx="11">
                  <c:v>7.7</c:v>
                </c:pt>
                <c:pt idx="12">
                  <c:v>7.7</c:v>
                </c:pt>
                <c:pt idx="13">
                  <c:v>7.7</c:v>
                </c:pt>
                <c:pt idx="14">
                  <c:v>7.7</c:v>
                </c:pt>
                <c:pt idx="15">
                  <c:v>7.7</c:v>
                </c:pt>
                <c:pt idx="16">
                  <c:v>7.7</c:v>
                </c:pt>
                <c:pt idx="17">
                  <c:v>7.7</c:v>
                </c:pt>
                <c:pt idx="18">
                  <c:v>7.7</c:v>
                </c:pt>
                <c:pt idx="19">
                  <c:v>7.7</c:v>
                </c:pt>
                <c:pt idx="20">
                  <c:v>7.7</c:v>
                </c:pt>
                <c:pt idx="21">
                  <c:v>7.7</c:v>
                </c:pt>
                <c:pt idx="22">
                  <c:v>7.7</c:v>
                </c:pt>
                <c:pt idx="23">
                  <c:v>7.7</c:v>
                </c:pt>
                <c:pt idx="24">
                  <c:v>7.7</c:v>
                </c:pt>
                <c:pt idx="25">
                  <c:v>7.7</c:v>
                </c:pt>
                <c:pt idx="26">
                  <c:v>7.7</c:v>
                </c:pt>
                <c:pt idx="27">
                  <c:v>7.7</c:v>
                </c:pt>
                <c:pt idx="28">
                  <c:v>7.7</c:v>
                </c:pt>
                <c:pt idx="29">
                  <c:v>7.7</c:v>
                </c:pt>
                <c:pt idx="30">
                  <c:v>7.7</c:v>
                </c:pt>
                <c:pt idx="31">
                  <c:v>7.7</c:v>
                </c:pt>
                <c:pt idx="32">
                  <c:v>7.7</c:v>
                </c:pt>
                <c:pt idx="33">
                  <c:v>7.7</c:v>
                </c:pt>
                <c:pt idx="34">
                  <c:v>7.7</c:v>
                </c:pt>
                <c:pt idx="35">
                  <c:v>7.7</c:v>
                </c:pt>
                <c:pt idx="36">
                  <c:v>7.7</c:v>
                </c:pt>
                <c:pt idx="37">
                  <c:v>7.7</c:v>
                </c:pt>
                <c:pt idx="38">
                  <c:v>7.7</c:v>
                </c:pt>
                <c:pt idx="39">
                  <c:v>7.7</c:v>
                </c:pt>
                <c:pt idx="40">
                  <c:v>7.7</c:v>
                </c:pt>
                <c:pt idx="41">
                  <c:v>7.7</c:v>
                </c:pt>
                <c:pt idx="42">
                  <c:v>7.7</c:v>
                </c:pt>
                <c:pt idx="43">
                  <c:v>7.7</c:v>
                </c:pt>
                <c:pt idx="44">
                  <c:v>7.7</c:v>
                </c:pt>
                <c:pt idx="45">
                  <c:v>7.7</c:v>
                </c:pt>
                <c:pt idx="46">
                  <c:v>7.7</c:v>
                </c:pt>
                <c:pt idx="47">
                  <c:v>7.7</c:v>
                </c:pt>
                <c:pt idx="48">
                  <c:v>7.7</c:v>
                </c:pt>
                <c:pt idx="49">
                  <c:v>7.7</c:v>
                </c:pt>
                <c:pt idx="50">
                  <c:v>7.7</c:v>
                </c:pt>
                <c:pt idx="51">
                  <c:v>7.7</c:v>
                </c:pt>
                <c:pt idx="52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1D-4696-A832-DD813D80A854}"/>
            </c:ext>
          </c:extLst>
        </c:ser>
        <c:ser>
          <c:idx val="7"/>
          <c:order val="7"/>
          <c:tx>
            <c:strRef>
              <c:f>'ANAG TES MW_TWh'!$I$2</c:f>
              <c:strCache>
                <c:ptCount val="1"/>
                <c:pt idx="0">
                  <c:v>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'ANAG TES MW_TWh'!$I$3:$I$55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1.5291251401980273E-3</c:v>
                </c:pt>
                <c:pt idx="14">
                  <c:v>1.4994495935304302E-3</c:v>
                </c:pt>
                <c:pt idx="15">
                  <c:v>0</c:v>
                </c:pt>
                <c:pt idx="16">
                  <c:v>0</c:v>
                </c:pt>
                <c:pt idx="17">
                  <c:v>-9.4655912885903805E-4</c:v>
                </c:pt>
                <c:pt idx="18">
                  <c:v>-9.2475198649030331E-4</c:v>
                </c:pt>
                <c:pt idx="19">
                  <c:v>2.2294720437850794E-2</c:v>
                </c:pt>
                <c:pt idx="20">
                  <c:v>5.1251847768471505E-2</c:v>
                </c:pt>
                <c:pt idx="21">
                  <c:v>8.4466987018211495E-2</c:v>
                </c:pt>
                <c:pt idx="22">
                  <c:v>0.15393362674111205</c:v>
                </c:pt>
                <c:pt idx="23">
                  <c:v>0.27645563821078661</c:v>
                </c:pt>
                <c:pt idx="24">
                  <c:v>0.47861427215971231</c:v>
                </c:pt>
                <c:pt idx="25">
                  <c:v>0.64305720922865095</c:v>
                </c:pt>
                <c:pt idx="26">
                  <c:v>0.76331665459861242</c:v>
                </c:pt>
                <c:pt idx="27">
                  <c:v>0.93997936616582822</c:v>
                </c:pt>
                <c:pt idx="28">
                  <c:v>1.3750626147359095</c:v>
                </c:pt>
                <c:pt idx="29">
                  <c:v>2.0213330956093083</c:v>
                </c:pt>
                <c:pt idx="30">
                  <c:v>3.0003403225737562</c:v>
                </c:pt>
                <c:pt idx="31">
                  <c:v>4.0784686787517606</c:v>
                </c:pt>
                <c:pt idx="32">
                  <c:v>4.4342145427583679</c:v>
                </c:pt>
                <c:pt idx="33">
                  <c:v>4.3557358561092725</c:v>
                </c:pt>
                <c:pt idx="34">
                  <c:v>3.9647143104494078</c:v>
                </c:pt>
                <c:pt idx="35">
                  <c:v>3.5060816626954958</c:v>
                </c:pt>
                <c:pt idx="36">
                  <c:v>3.1719204350900214</c:v>
                </c:pt>
                <c:pt idx="37">
                  <c:v>2.6024043831670487</c:v>
                </c:pt>
                <c:pt idx="38">
                  <c:v>3.1290039368655349</c:v>
                </c:pt>
                <c:pt idx="39">
                  <c:v>2.5847992352562508</c:v>
                </c:pt>
                <c:pt idx="40">
                  <c:v>2.623219521858021</c:v>
                </c:pt>
                <c:pt idx="41">
                  <c:v>3.2532779777692822</c:v>
                </c:pt>
                <c:pt idx="42">
                  <c:v>3.0832640819550385</c:v>
                </c:pt>
                <c:pt idx="43">
                  <c:v>4.499392272757774</c:v>
                </c:pt>
                <c:pt idx="44">
                  <c:v>5.3326433704905849</c:v>
                </c:pt>
                <c:pt idx="45">
                  <c:v>6.1002652454100899</c:v>
                </c:pt>
                <c:pt idx="46">
                  <c:v>7.1928310855132818</c:v>
                </c:pt>
                <c:pt idx="47">
                  <c:v>6.2660480233651317</c:v>
                </c:pt>
                <c:pt idx="48">
                  <c:v>5.1143502111662995</c:v>
                </c:pt>
                <c:pt idx="49">
                  <c:v>3.9813336512537179</c:v>
                </c:pt>
                <c:pt idx="50">
                  <c:v>2.4704414337217302</c:v>
                </c:pt>
                <c:pt idx="51">
                  <c:v>2.4898986623409955</c:v>
                </c:pt>
                <c:pt idx="52">
                  <c:v>3.496921265336725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1D-4696-A832-DD813D80A854}"/>
            </c:ext>
          </c:extLst>
        </c:ser>
        <c:ser>
          <c:idx val="8"/>
          <c:order val="8"/>
          <c:tx>
            <c:strRef>
              <c:f>'ANAG TES MW_TWh'!$J$2</c:f>
              <c:strCache>
                <c:ptCount val="1"/>
                <c:pt idx="0">
                  <c:v>DK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'ANAG TES MW_TWh'!$J$3:$J$55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1.041839488706434E-2</c:v>
                </c:pt>
                <c:pt idx="11">
                  <c:v>1.0029882255527986E-2</c:v>
                </c:pt>
                <c:pt idx="12">
                  <c:v>0.18407269564476383</c:v>
                </c:pt>
                <c:pt idx="13">
                  <c:v>0.24487171538180785</c:v>
                </c:pt>
                <c:pt idx="14">
                  <c:v>0.44624125684812677</c:v>
                </c:pt>
                <c:pt idx="15">
                  <c:v>0.73296933827947663</c:v>
                </c:pt>
                <c:pt idx="16">
                  <c:v>0.85777947439910673</c:v>
                </c:pt>
                <c:pt idx="17">
                  <c:v>1.4455683742450016</c:v>
                </c:pt>
                <c:pt idx="18">
                  <c:v>1.7178788023014506</c:v>
                </c:pt>
                <c:pt idx="19">
                  <c:v>1.8937306354310357</c:v>
                </c:pt>
                <c:pt idx="20">
                  <c:v>2.0608630878953491</c:v>
                </c:pt>
                <c:pt idx="21">
                  <c:v>1.7748541582089625</c:v>
                </c:pt>
                <c:pt idx="22">
                  <c:v>1.5173930888398155</c:v>
                </c:pt>
                <c:pt idx="23">
                  <c:v>1.4178103391133001</c:v>
                </c:pt>
                <c:pt idx="24">
                  <c:v>1.4602061970318239</c:v>
                </c:pt>
                <c:pt idx="25">
                  <c:v>2.6009795760333954</c:v>
                </c:pt>
                <c:pt idx="26">
                  <c:v>4.5346317266071674</c:v>
                </c:pt>
                <c:pt idx="27">
                  <c:v>6.3283335083064518</c:v>
                </c:pt>
                <c:pt idx="28">
                  <c:v>7.950726851370157</c:v>
                </c:pt>
                <c:pt idx="29">
                  <c:v>10.187531335072627</c:v>
                </c:pt>
                <c:pt idx="30">
                  <c:v>8.9211424432344906</c:v>
                </c:pt>
                <c:pt idx="31">
                  <c:v>8.3880384432275381</c:v>
                </c:pt>
                <c:pt idx="32">
                  <c:v>6.3541835914359224</c:v>
                </c:pt>
                <c:pt idx="33">
                  <c:v>2.4253464290770781</c:v>
                </c:pt>
                <c:pt idx="34">
                  <c:v>1.7205659018555477</c:v>
                </c:pt>
                <c:pt idx="35">
                  <c:v>0.20931074990074375</c:v>
                </c:pt>
                <c:pt idx="36">
                  <c:v>2.822110657744125E-2</c:v>
                </c:pt>
                <c:pt idx="37">
                  <c:v>0.25889542402217658</c:v>
                </c:pt>
                <c:pt idx="38">
                  <c:v>0.78531731875432176</c:v>
                </c:pt>
                <c:pt idx="39">
                  <c:v>1.4504014643984151</c:v>
                </c:pt>
                <c:pt idx="40">
                  <c:v>2.534002785427071</c:v>
                </c:pt>
                <c:pt idx="41">
                  <c:v>3.3828814943406131</c:v>
                </c:pt>
                <c:pt idx="42">
                  <c:v>5.0083333938470291</c:v>
                </c:pt>
                <c:pt idx="43">
                  <c:v>4.6819221051099253</c:v>
                </c:pt>
                <c:pt idx="44">
                  <c:v>5.0796689283114764</c:v>
                </c:pt>
                <c:pt idx="45">
                  <c:v>5.1321304676764221</c:v>
                </c:pt>
                <c:pt idx="46">
                  <c:v>4.7422336214895839</c:v>
                </c:pt>
                <c:pt idx="47">
                  <c:v>5.7091452434862742</c:v>
                </c:pt>
                <c:pt idx="48">
                  <c:v>4.3019330786062859</c:v>
                </c:pt>
                <c:pt idx="49">
                  <c:v>4.0975720578217336</c:v>
                </c:pt>
                <c:pt idx="50">
                  <c:v>3.2182384770154107</c:v>
                </c:pt>
                <c:pt idx="51">
                  <c:v>2.4762206714671771</c:v>
                </c:pt>
                <c:pt idx="52">
                  <c:v>2.9467021779176821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1D-4696-A832-DD813D80A854}"/>
            </c:ext>
          </c:extLst>
        </c:ser>
        <c:ser>
          <c:idx val="9"/>
          <c:order val="9"/>
          <c:tx>
            <c:strRef>
              <c:f>'ANAG TES MW_TWh'!$K$2</c:f>
              <c:strCache>
                <c:ptCount val="1"/>
                <c:pt idx="0">
                  <c:v>EE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'ANAG TES MW_TWh'!$K$3:$K$55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3.1242200350382381E-2</c:v>
                </c:pt>
                <c:pt idx="32">
                  <c:v>9.407345765210981E-2</c:v>
                </c:pt>
                <c:pt idx="33">
                  <c:v>0.21747258064478361</c:v>
                </c:pt>
                <c:pt idx="34">
                  <c:v>0.94179201146354796</c:v>
                </c:pt>
                <c:pt idx="35">
                  <c:v>0.89184896102486411</c:v>
                </c:pt>
                <c:pt idx="36">
                  <c:v>1.3031682291467723</c:v>
                </c:pt>
                <c:pt idx="37">
                  <c:v>1.9283764597049959</c:v>
                </c:pt>
                <c:pt idx="38">
                  <c:v>2.0907331791353974</c:v>
                </c:pt>
                <c:pt idx="39">
                  <c:v>2.0597073315950398</c:v>
                </c:pt>
                <c:pt idx="40">
                  <c:v>3.4029696436276562</c:v>
                </c:pt>
                <c:pt idx="41">
                  <c:v>4.879438765433763</c:v>
                </c:pt>
                <c:pt idx="42">
                  <c:v>3.8818247572039901</c:v>
                </c:pt>
                <c:pt idx="43">
                  <c:v>4.3036878444512556</c:v>
                </c:pt>
                <c:pt idx="44">
                  <c:v>3.2336642242328644</c:v>
                </c:pt>
                <c:pt idx="45">
                  <c:v>1.1077599670363938</c:v>
                </c:pt>
                <c:pt idx="46">
                  <c:v>1.5860056812125187</c:v>
                </c:pt>
                <c:pt idx="47">
                  <c:v>0.86809246232792858</c:v>
                </c:pt>
                <c:pt idx="48">
                  <c:v>0.42113190898234015</c:v>
                </c:pt>
                <c:pt idx="49">
                  <c:v>0.17627455809611856</c:v>
                </c:pt>
                <c:pt idx="50">
                  <c:v>7.8973534391762773E-2</c:v>
                </c:pt>
                <c:pt idx="51">
                  <c:v>0.14740447038553595</c:v>
                </c:pt>
                <c:pt idx="52">
                  <c:v>2.3400613076808532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C1D-4696-A832-DD813D80A854}"/>
            </c:ext>
          </c:extLst>
        </c:ser>
        <c:ser>
          <c:idx val="10"/>
          <c:order val="10"/>
          <c:tx>
            <c:strRef>
              <c:f>'ANAG TES MW_TWh'!$L$2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'ANAG TES MW_TWh'!$L$3:$L$55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3.6002175761412204E-3</c:v>
                </c:pt>
                <c:pt idx="20">
                  <c:v>5.2604264169717387E-3</c:v>
                </c:pt>
                <c:pt idx="21">
                  <c:v>5.6006816514215615E-2</c:v>
                </c:pt>
                <c:pt idx="22">
                  <c:v>5.6274620683605774E-2</c:v>
                </c:pt>
                <c:pt idx="23">
                  <c:v>6.2190838014563259E-2</c:v>
                </c:pt>
                <c:pt idx="24">
                  <c:v>0.14653211389152981</c:v>
                </c:pt>
                <c:pt idx="25">
                  <c:v>0.29236592425426616</c:v>
                </c:pt>
                <c:pt idx="26">
                  <c:v>0.56302694322193314</c:v>
                </c:pt>
                <c:pt idx="27">
                  <c:v>1.1221954519791812</c:v>
                </c:pt>
                <c:pt idx="28">
                  <c:v>1.9859004342572379</c:v>
                </c:pt>
                <c:pt idx="29">
                  <c:v>2.4750553890708424</c:v>
                </c:pt>
                <c:pt idx="30">
                  <c:v>3.5223265824940082</c:v>
                </c:pt>
                <c:pt idx="31">
                  <c:v>4.5731667301367169</c:v>
                </c:pt>
                <c:pt idx="32">
                  <c:v>4.6094222920864141</c:v>
                </c:pt>
                <c:pt idx="33">
                  <c:v>6.12386315945162</c:v>
                </c:pt>
                <c:pt idx="34">
                  <c:v>6.2149866043102131</c:v>
                </c:pt>
                <c:pt idx="35">
                  <c:v>6.3539223413642869</c:v>
                </c:pt>
                <c:pt idx="36">
                  <c:v>8.0005382685299065</c:v>
                </c:pt>
                <c:pt idx="37">
                  <c:v>7.181828702190872</c:v>
                </c:pt>
                <c:pt idx="38">
                  <c:v>8.0944415125939084</c:v>
                </c:pt>
                <c:pt idx="39">
                  <c:v>7.7031388781914272</c:v>
                </c:pt>
                <c:pt idx="40">
                  <c:v>5.7683431824504536</c:v>
                </c:pt>
                <c:pt idx="41">
                  <c:v>5.3494048914707175</c:v>
                </c:pt>
                <c:pt idx="42">
                  <c:v>3.3816343861562612</c:v>
                </c:pt>
                <c:pt idx="43">
                  <c:v>1.9829784138518389</c:v>
                </c:pt>
                <c:pt idx="44">
                  <c:v>1.2513512314316197</c:v>
                </c:pt>
                <c:pt idx="45">
                  <c:v>0.17472895485193771</c:v>
                </c:pt>
                <c:pt idx="46">
                  <c:v>0.14971845700119438</c:v>
                </c:pt>
                <c:pt idx="47">
                  <c:v>0.43364836959634345</c:v>
                </c:pt>
                <c:pt idx="48">
                  <c:v>2.3828598289020948</c:v>
                </c:pt>
                <c:pt idx="49">
                  <c:v>3.5371113574755442</c:v>
                </c:pt>
                <c:pt idx="50">
                  <c:v>4.322968395077682</c:v>
                </c:pt>
                <c:pt idx="51">
                  <c:v>6.1095792945900254</c:v>
                </c:pt>
                <c:pt idx="52">
                  <c:v>4.9873056916858998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C1D-4696-A832-DD813D80A854}"/>
            </c:ext>
          </c:extLst>
        </c:ser>
        <c:ser>
          <c:idx val="11"/>
          <c:order val="11"/>
          <c:tx>
            <c:strRef>
              <c:f>'ANAG TES MW_TWh'!$M$2</c:f>
              <c:strCache>
                <c:ptCount val="1"/>
                <c:pt idx="0">
                  <c:v>FI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'ANAG TES MW_TWh'!$M$3:$M$55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4.0233328253495067E-3</c:v>
                </c:pt>
                <c:pt idx="21">
                  <c:v>3.9251984012311919E-3</c:v>
                </c:pt>
                <c:pt idx="22">
                  <c:v>1.9033392889294273E-2</c:v>
                </c:pt>
                <c:pt idx="23">
                  <c:v>1.822262307200527E-2</c:v>
                </c:pt>
                <c:pt idx="24">
                  <c:v>1.8153288394670869E-2</c:v>
                </c:pt>
                <c:pt idx="25">
                  <c:v>2.155899208352861E-2</c:v>
                </c:pt>
                <c:pt idx="26">
                  <c:v>2.4056290132978924E-2</c:v>
                </c:pt>
                <c:pt idx="27">
                  <c:v>3.9566066515716466E-2</c:v>
                </c:pt>
                <c:pt idx="28">
                  <c:v>0.10456073114200695</c:v>
                </c:pt>
                <c:pt idx="29">
                  <c:v>0.10007095760970289</c:v>
                </c:pt>
                <c:pt idx="30">
                  <c:v>8.370841580954258E-2</c:v>
                </c:pt>
                <c:pt idx="31">
                  <c:v>7.8147012168953048E-2</c:v>
                </c:pt>
                <c:pt idx="32">
                  <c:v>4.1234903668958621E-2</c:v>
                </c:pt>
                <c:pt idx="33">
                  <c:v>0.12748368556127498</c:v>
                </c:pt>
                <c:pt idx="34">
                  <c:v>0.1249693660595584</c:v>
                </c:pt>
                <c:pt idx="35">
                  <c:v>0.11905213981667082</c:v>
                </c:pt>
                <c:pt idx="36">
                  <c:v>0.15848717425742359</c:v>
                </c:pt>
                <c:pt idx="37">
                  <c:v>0.10225564530141765</c:v>
                </c:pt>
                <c:pt idx="38">
                  <c:v>0.11935871720648006</c:v>
                </c:pt>
                <c:pt idx="39">
                  <c:v>0.22905742546450739</c:v>
                </c:pt>
                <c:pt idx="40">
                  <c:v>0.17305606876328911</c:v>
                </c:pt>
                <c:pt idx="41">
                  <c:v>0.3136597541215751</c:v>
                </c:pt>
                <c:pt idx="42">
                  <c:v>0.86982605990676132</c:v>
                </c:pt>
                <c:pt idx="43">
                  <c:v>1.2130706433672438</c:v>
                </c:pt>
                <c:pt idx="44">
                  <c:v>2.3225485815782747</c:v>
                </c:pt>
                <c:pt idx="45">
                  <c:v>3.7089203035872984</c:v>
                </c:pt>
                <c:pt idx="46">
                  <c:v>4.432276795660556</c:v>
                </c:pt>
                <c:pt idx="47">
                  <c:v>3.8794966866805094</c:v>
                </c:pt>
                <c:pt idx="48">
                  <c:v>3.565082085287274</c:v>
                </c:pt>
                <c:pt idx="49">
                  <c:v>2.8475155518013944</c:v>
                </c:pt>
                <c:pt idx="50">
                  <c:v>3.4095625275197845</c:v>
                </c:pt>
                <c:pt idx="51">
                  <c:v>10.393122028646932</c:v>
                </c:pt>
                <c:pt idx="52">
                  <c:v>13.474429537814668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C1D-4696-A832-DD813D80A854}"/>
            </c:ext>
          </c:extLst>
        </c:ser>
        <c:ser>
          <c:idx val="12"/>
          <c:order val="12"/>
          <c:tx>
            <c:strRef>
              <c:f>'ANAG TES MW_TWh'!$N$2</c:f>
              <c:strCache>
                <c:ptCount val="1"/>
                <c:pt idx="0">
                  <c:v>FR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'ANAG TES MW_TWh'!$N$3:$N$55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6.7164270412226903E-4</c:v>
                </c:pt>
                <c:pt idx="21">
                  <c:v>6.5940079165220482E-4</c:v>
                </c:pt>
                <c:pt idx="22">
                  <c:v>1.9523654730769543E-3</c:v>
                </c:pt>
                <c:pt idx="23">
                  <c:v>1.9224093825411862E-3</c:v>
                </c:pt>
                <c:pt idx="24">
                  <c:v>1.2239679791453243E-3</c:v>
                </c:pt>
                <c:pt idx="25">
                  <c:v>2.963085021441349E-3</c:v>
                </c:pt>
                <c:pt idx="26">
                  <c:v>2.3793633154002799E-3</c:v>
                </c:pt>
                <c:pt idx="27">
                  <c:v>6.9926571696422952E-3</c:v>
                </c:pt>
                <c:pt idx="28">
                  <c:v>8.5619062717430892E-3</c:v>
                </c:pt>
                <c:pt idx="29">
                  <c:v>1.7716839572601766E-2</c:v>
                </c:pt>
                <c:pt idx="30">
                  <c:v>3.2446890939183112E-2</c:v>
                </c:pt>
                <c:pt idx="31">
                  <c:v>6.659741416431221E-2</c:v>
                </c:pt>
                <c:pt idx="32">
                  <c:v>0.10527441521988631</c:v>
                </c:pt>
                <c:pt idx="33">
                  <c:v>0.165048502213095</c:v>
                </c:pt>
                <c:pt idx="34">
                  <c:v>0.31681838550334629</c:v>
                </c:pt>
                <c:pt idx="35">
                  <c:v>0.65017147983997825</c:v>
                </c:pt>
                <c:pt idx="36">
                  <c:v>1.0033200459296536</c:v>
                </c:pt>
                <c:pt idx="37">
                  <c:v>1.4855118289096827</c:v>
                </c:pt>
                <c:pt idx="38">
                  <c:v>1.9209131782096962</c:v>
                </c:pt>
                <c:pt idx="39">
                  <c:v>2.1698965749410717</c:v>
                </c:pt>
                <c:pt idx="40">
                  <c:v>2.2237356182455028</c:v>
                </c:pt>
                <c:pt idx="41">
                  <c:v>2.0105021727720565</c:v>
                </c:pt>
                <c:pt idx="42">
                  <c:v>1.7279936876140924</c:v>
                </c:pt>
                <c:pt idx="43">
                  <c:v>1.5886626621624793</c:v>
                </c:pt>
                <c:pt idx="44">
                  <c:v>1.7319351025153273</c:v>
                </c:pt>
                <c:pt idx="45">
                  <c:v>1.9014316326989069</c:v>
                </c:pt>
                <c:pt idx="46">
                  <c:v>2.5536429126374394</c:v>
                </c:pt>
                <c:pt idx="47">
                  <c:v>2.8115121738000157</c:v>
                </c:pt>
                <c:pt idx="48">
                  <c:v>3.0052977369544585</c:v>
                </c:pt>
                <c:pt idx="49">
                  <c:v>2.9808754728104949</c:v>
                </c:pt>
                <c:pt idx="50">
                  <c:v>2.4679292596919531</c:v>
                </c:pt>
                <c:pt idx="51">
                  <c:v>2.715685380099762</c:v>
                </c:pt>
                <c:pt idx="52">
                  <c:v>1.9613893390668025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C1D-4696-A832-DD813D80A854}"/>
            </c:ext>
          </c:extLst>
        </c:ser>
        <c:ser>
          <c:idx val="13"/>
          <c:order val="13"/>
          <c:tx>
            <c:strRef>
              <c:f>'ANAG TES MW_TWh'!$O$2</c:f>
              <c:strCache>
                <c:ptCount val="1"/>
                <c:pt idx="0">
                  <c:v>GR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'ANAG TES MW_TWh'!$O$3:$O$55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8.2189503851153711E-3</c:v>
                </c:pt>
                <c:pt idx="18">
                  <c:v>7.9264417649437969E-3</c:v>
                </c:pt>
                <c:pt idx="19">
                  <c:v>7.704514912906163E-3</c:v>
                </c:pt>
                <c:pt idx="20">
                  <c:v>7.4528968545723561E-3</c:v>
                </c:pt>
                <c:pt idx="21">
                  <c:v>0.10518933209724324</c:v>
                </c:pt>
                <c:pt idx="22">
                  <c:v>0.17675769998785559</c:v>
                </c:pt>
                <c:pt idx="23">
                  <c:v>0.17049402397513083</c:v>
                </c:pt>
                <c:pt idx="24">
                  <c:v>0.16564094827707326</c:v>
                </c:pt>
                <c:pt idx="25">
                  <c:v>6.7409386227691659E-2</c:v>
                </c:pt>
                <c:pt idx="26">
                  <c:v>0</c:v>
                </c:pt>
                <c:pt idx="27">
                  <c:v>6.2109688273140937E-2</c:v>
                </c:pt>
                <c:pt idx="28">
                  <c:v>0.44732962744393928</c:v>
                </c:pt>
                <c:pt idx="29">
                  <c:v>1.0239258304008461</c:v>
                </c:pt>
                <c:pt idx="30">
                  <c:v>1.2010435244812716</c:v>
                </c:pt>
                <c:pt idx="31">
                  <c:v>1.1898956030505903</c:v>
                </c:pt>
                <c:pt idx="32">
                  <c:v>1.1957244461375527</c:v>
                </c:pt>
                <c:pt idx="33">
                  <c:v>1.0604360147698437</c:v>
                </c:pt>
                <c:pt idx="34">
                  <c:v>0.93026750051293605</c:v>
                </c:pt>
                <c:pt idx="35">
                  <c:v>1.9055940051546483</c:v>
                </c:pt>
                <c:pt idx="36">
                  <c:v>1.8691362367451649</c:v>
                </c:pt>
                <c:pt idx="37">
                  <c:v>2.1204988424260889</c:v>
                </c:pt>
                <c:pt idx="38">
                  <c:v>2.6428899959290644</c:v>
                </c:pt>
                <c:pt idx="39">
                  <c:v>2.1534637367915104</c:v>
                </c:pt>
                <c:pt idx="40">
                  <c:v>3.0663463168146818</c:v>
                </c:pt>
                <c:pt idx="41">
                  <c:v>2.7885640191661856</c:v>
                </c:pt>
                <c:pt idx="42">
                  <c:v>2.5634424285234365</c:v>
                </c:pt>
                <c:pt idx="43">
                  <c:v>2.7811385840659315</c:v>
                </c:pt>
                <c:pt idx="44">
                  <c:v>1.8209850062102284</c:v>
                </c:pt>
                <c:pt idx="45">
                  <c:v>2.4531035238303027</c:v>
                </c:pt>
                <c:pt idx="46">
                  <c:v>3.383767949732011</c:v>
                </c:pt>
                <c:pt idx="47">
                  <c:v>3.7893333066105961</c:v>
                </c:pt>
                <c:pt idx="48">
                  <c:v>6.2443208673454373</c:v>
                </c:pt>
                <c:pt idx="49">
                  <c:v>7.2744550160342634</c:v>
                </c:pt>
                <c:pt idx="50">
                  <c:v>8.4544560003855214</c:v>
                </c:pt>
                <c:pt idx="51">
                  <c:v>8.1069800946640775</c:v>
                </c:pt>
                <c:pt idx="52">
                  <c:v>7.3126656667543468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C1D-4696-A832-DD813D80A854}"/>
            </c:ext>
          </c:extLst>
        </c:ser>
        <c:ser>
          <c:idx val="14"/>
          <c:order val="14"/>
          <c:tx>
            <c:strRef>
              <c:f>'ANAG TES MW_TWh'!$P$2</c:f>
              <c:strCache>
                <c:ptCount val="1"/>
                <c:pt idx="0">
                  <c:v>HR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'ANAG TES MW_TWh'!$P$3:$P$55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9.5005744202749765E-2</c:v>
                </c:pt>
                <c:pt idx="34">
                  <c:v>9.1577770080247617E-2</c:v>
                </c:pt>
                <c:pt idx="35">
                  <c:v>0.25246488785185311</c:v>
                </c:pt>
                <c:pt idx="36">
                  <c:v>0.2432389853236657</c:v>
                </c:pt>
                <c:pt idx="37">
                  <c:v>0.15412183221856071</c:v>
                </c:pt>
                <c:pt idx="38">
                  <c:v>0.89288066739029126</c:v>
                </c:pt>
                <c:pt idx="39">
                  <c:v>0.84486956646496447</c:v>
                </c:pt>
                <c:pt idx="40">
                  <c:v>1.5336141294799126</c:v>
                </c:pt>
                <c:pt idx="41">
                  <c:v>2.2136464159189511</c:v>
                </c:pt>
                <c:pt idx="42">
                  <c:v>2.5422052395878971</c:v>
                </c:pt>
                <c:pt idx="43">
                  <c:v>3.5958240542630096</c:v>
                </c:pt>
                <c:pt idx="44">
                  <c:v>3.9532108821389058</c:v>
                </c:pt>
                <c:pt idx="45">
                  <c:v>4.1885449029805182</c:v>
                </c:pt>
                <c:pt idx="46">
                  <c:v>4.4059353685802733</c:v>
                </c:pt>
                <c:pt idx="47">
                  <c:v>3.4040520535126695</c:v>
                </c:pt>
                <c:pt idx="48">
                  <c:v>3.1007327825739548</c:v>
                </c:pt>
                <c:pt idx="49">
                  <c:v>4.4180521783476516</c:v>
                </c:pt>
                <c:pt idx="50">
                  <c:v>5.4328038221752983</c:v>
                </c:pt>
                <c:pt idx="51">
                  <c:v>5.21552642107903</c:v>
                </c:pt>
                <c:pt idx="52">
                  <c:v>6.490474243526033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C1D-4696-A832-DD813D80A854}"/>
            </c:ext>
          </c:extLst>
        </c:ser>
        <c:ser>
          <c:idx val="15"/>
          <c:order val="15"/>
          <c:tx>
            <c:strRef>
              <c:f>'ANAG TES MW_TWh'!$Q$2</c:f>
              <c:strCache>
                <c:ptCount val="1"/>
                <c:pt idx="0">
                  <c:v>HU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'ANAG TES MW_TWh'!$Q$3:$Q$55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6.4823911597959921E-3</c:v>
                </c:pt>
                <c:pt idx="31">
                  <c:v>6.3821886364077906E-3</c:v>
                </c:pt>
                <c:pt idx="32">
                  <c:v>1.8754911625703568E-2</c:v>
                </c:pt>
                <c:pt idx="33">
                  <c:v>1.8795328351771973E-2</c:v>
                </c:pt>
                <c:pt idx="34">
                  <c:v>9.8076407058884485E-2</c:v>
                </c:pt>
                <c:pt idx="35">
                  <c:v>0.19166480920609591</c:v>
                </c:pt>
                <c:pt idx="36">
                  <c:v>0.3410558319526093</c:v>
                </c:pt>
                <c:pt idx="37">
                  <c:v>0.76963776854135002</c:v>
                </c:pt>
                <c:pt idx="38">
                  <c:v>1.115053880235263</c:v>
                </c:pt>
                <c:pt idx="39">
                  <c:v>1.5181303422470025</c:v>
                </c:pt>
                <c:pt idx="40">
                  <c:v>1.5587353376009978</c:v>
                </c:pt>
                <c:pt idx="41">
                  <c:v>1.1036449709997975</c:v>
                </c:pt>
                <c:pt idx="42">
                  <c:v>0.75367010301500414</c:v>
                </c:pt>
                <c:pt idx="43">
                  <c:v>0.21087671804847563</c:v>
                </c:pt>
                <c:pt idx="44">
                  <c:v>-1.1532942334456195E-2</c:v>
                </c:pt>
                <c:pt idx="45">
                  <c:v>2.2931717546112756E-2</c:v>
                </c:pt>
                <c:pt idx="46">
                  <c:v>0</c:v>
                </c:pt>
                <c:pt idx="47">
                  <c:v>0</c:v>
                </c:pt>
                <c:pt idx="48">
                  <c:v>-3.2995834137018794E-2</c:v>
                </c:pt>
                <c:pt idx="49">
                  <c:v>-3.2887526843984029E-2</c:v>
                </c:pt>
                <c:pt idx="50">
                  <c:v>-2.6408230516534872E-2</c:v>
                </c:pt>
                <c:pt idx="51">
                  <c:v>-2.6520932664451973E-2</c:v>
                </c:pt>
                <c:pt idx="52">
                  <c:v>1.5835287550434833E-2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C1D-4696-A832-DD813D80A854}"/>
            </c:ext>
          </c:extLst>
        </c:ser>
        <c:ser>
          <c:idx val="16"/>
          <c:order val="16"/>
          <c:tx>
            <c:strRef>
              <c:f>'ANAG TES MW_TWh'!$R$2</c:f>
              <c:strCache>
                <c:ptCount val="1"/>
                <c:pt idx="0">
                  <c:v>IE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'ANAG TES MW_TWh'!$R$3:$R$55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0.12205754141238012</c:v>
                </c:pt>
                <c:pt idx="22">
                  <c:v>0.1179126099113971</c:v>
                </c:pt>
                <c:pt idx="23">
                  <c:v>0.11269601056122613</c:v>
                </c:pt>
                <c:pt idx="24">
                  <c:v>0.10762938743717496</c:v>
                </c:pt>
                <c:pt idx="25">
                  <c:v>0</c:v>
                </c:pt>
                <c:pt idx="26">
                  <c:v>0.69781722589947714</c:v>
                </c:pt>
                <c:pt idx="27">
                  <c:v>0.72780204591022835</c:v>
                </c:pt>
                <c:pt idx="28">
                  <c:v>0.79553487541047807</c:v>
                </c:pt>
                <c:pt idx="29">
                  <c:v>1.2863284998745297</c:v>
                </c:pt>
                <c:pt idx="30">
                  <c:v>0.74786084114905127</c:v>
                </c:pt>
                <c:pt idx="31">
                  <c:v>0.78612610732516008</c:v>
                </c:pt>
                <c:pt idx="32">
                  <c:v>1.4604235793046276</c:v>
                </c:pt>
                <c:pt idx="33">
                  <c:v>1.9253966678188841</c:v>
                </c:pt>
                <c:pt idx="34">
                  <c:v>3.3159045532026035</c:v>
                </c:pt>
                <c:pt idx="35">
                  <c:v>4.7612780199674685</c:v>
                </c:pt>
                <c:pt idx="36">
                  <c:v>4.5319977670558744</c:v>
                </c:pt>
                <c:pt idx="37">
                  <c:v>5.3005016336393247</c:v>
                </c:pt>
                <c:pt idx="38">
                  <c:v>6.7197535377875557</c:v>
                </c:pt>
                <c:pt idx="39">
                  <c:v>6.2034721183227095</c:v>
                </c:pt>
                <c:pt idx="40">
                  <c:v>7.3602166422453408</c:v>
                </c:pt>
                <c:pt idx="41">
                  <c:v>6.5781638183031177</c:v>
                </c:pt>
                <c:pt idx="42">
                  <c:v>5.9417911475027774</c:v>
                </c:pt>
                <c:pt idx="43">
                  <c:v>7.8868937487376662</c:v>
                </c:pt>
                <c:pt idx="44">
                  <c:v>7.678058622018038</c:v>
                </c:pt>
                <c:pt idx="45">
                  <c:v>9.6143157205050329</c:v>
                </c:pt>
                <c:pt idx="46">
                  <c:v>12.072317028902191</c:v>
                </c:pt>
                <c:pt idx="47">
                  <c:v>11.818702326011737</c:v>
                </c:pt>
                <c:pt idx="48">
                  <c:v>13.928989469602959</c:v>
                </c:pt>
                <c:pt idx="49">
                  <c:v>12.267810500100005</c:v>
                </c:pt>
                <c:pt idx="50">
                  <c:v>8.0728478591563348</c:v>
                </c:pt>
                <c:pt idx="51">
                  <c:v>6.6559383364414675</c:v>
                </c:pt>
                <c:pt idx="52">
                  <c:v>5.213411659135514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C1D-4696-A832-DD813D80A854}"/>
            </c:ext>
          </c:extLst>
        </c:ser>
        <c:ser>
          <c:idx val="17"/>
          <c:order val="17"/>
          <c:tx>
            <c:strRef>
              <c:f>'ANAG TES MW_TWh'!$S$2</c:f>
              <c:strCache>
                <c:ptCount val="1"/>
                <c:pt idx="0">
                  <c:v>IT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'ANAG TES MW_TWh'!$S$3:$S$55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3.3575799299108981E-3</c:v>
                </c:pt>
                <c:pt idx="19">
                  <c:v>3.2693175769119521E-3</c:v>
                </c:pt>
                <c:pt idx="20">
                  <c:v>4.2107979763038525E-3</c:v>
                </c:pt>
                <c:pt idx="21">
                  <c:v>7.1441051230065108E-3</c:v>
                </c:pt>
                <c:pt idx="22">
                  <c:v>1.4999356707902128E-2</c:v>
                </c:pt>
                <c:pt idx="23">
                  <c:v>1.750491069866059E-2</c:v>
                </c:pt>
                <c:pt idx="24">
                  <c:v>1.7035051507562092E-2</c:v>
                </c:pt>
                <c:pt idx="25">
                  <c:v>2.5245184871630334E-2</c:v>
                </c:pt>
                <c:pt idx="26">
                  <c:v>9.2739936533724754E-2</c:v>
                </c:pt>
                <c:pt idx="27">
                  <c:v>0.12751315143539793</c:v>
                </c:pt>
                <c:pt idx="28">
                  <c:v>0.18227379290015067</c:v>
                </c:pt>
                <c:pt idx="29">
                  <c:v>0.27830603125089987</c:v>
                </c:pt>
                <c:pt idx="30">
                  <c:v>0.44994706025373593</c:v>
                </c:pt>
                <c:pt idx="31">
                  <c:v>0.49476487968736937</c:v>
                </c:pt>
                <c:pt idx="32">
                  <c:v>0.50273185065814874</c:v>
                </c:pt>
                <c:pt idx="33">
                  <c:v>0.58258272578464865</c:v>
                </c:pt>
                <c:pt idx="34">
                  <c:v>0.72868837845172418</c:v>
                </c:pt>
                <c:pt idx="35">
                  <c:v>0.82402177771816909</c:v>
                </c:pt>
                <c:pt idx="36">
                  <c:v>1.3212816124715518</c:v>
                </c:pt>
                <c:pt idx="37">
                  <c:v>1.725242001417757</c:v>
                </c:pt>
                <c:pt idx="38">
                  <c:v>2.3877892533316243</c:v>
                </c:pt>
                <c:pt idx="39">
                  <c:v>2.7975466158974691</c:v>
                </c:pt>
                <c:pt idx="40">
                  <c:v>3.0076194176911324</c:v>
                </c:pt>
                <c:pt idx="41">
                  <c:v>3.297722935492863</c:v>
                </c:pt>
                <c:pt idx="42">
                  <c:v>2.7610331890613327</c:v>
                </c:pt>
                <c:pt idx="43">
                  <c:v>2.1729486685174701</c:v>
                </c:pt>
                <c:pt idx="44">
                  <c:v>1.64536617167924</c:v>
                </c:pt>
                <c:pt idx="45">
                  <c:v>0.963371478573252</c:v>
                </c:pt>
                <c:pt idx="46">
                  <c:v>0.90251091034757325</c:v>
                </c:pt>
                <c:pt idx="47">
                  <c:v>1.1834138325925676</c:v>
                </c:pt>
                <c:pt idx="48">
                  <c:v>1.1719082011133868</c:v>
                </c:pt>
                <c:pt idx="49">
                  <c:v>1.1691697874900877</c:v>
                </c:pt>
                <c:pt idx="50">
                  <c:v>1.1466902865598079</c:v>
                </c:pt>
                <c:pt idx="51">
                  <c:v>1.2052824944874712</c:v>
                </c:pt>
                <c:pt idx="52">
                  <c:v>1.2371711979368492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C1D-4696-A832-DD813D80A854}"/>
            </c:ext>
          </c:extLst>
        </c:ser>
        <c:ser>
          <c:idx val="18"/>
          <c:order val="18"/>
          <c:tx>
            <c:strRef>
              <c:f>'ANAG TES MW_TWh'!$T$2</c:f>
              <c:strCache>
                <c:ptCount val="1"/>
                <c:pt idx="0">
                  <c:v>LT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'ANAG TES MW_TWh'!$T$3:$T$55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2.3428038505153945E-2</c:v>
                </c:pt>
                <c:pt idx="34">
                  <c:v>2.2886481113818299E-2</c:v>
                </c:pt>
                <c:pt idx="35">
                  <c:v>0.69020924836393316</c:v>
                </c:pt>
                <c:pt idx="36">
                  <c:v>1.0044475171002529</c:v>
                </c:pt>
                <c:pt idx="37">
                  <c:v>1.1075376984703065</c:v>
                </c:pt>
                <c:pt idx="38">
                  <c:v>2.0941310328501097</c:v>
                </c:pt>
                <c:pt idx="39">
                  <c:v>2.2533435342496748</c:v>
                </c:pt>
                <c:pt idx="40">
                  <c:v>3.3574445159137443</c:v>
                </c:pt>
                <c:pt idx="41">
                  <c:v>4.6985218345407542</c:v>
                </c:pt>
                <c:pt idx="42">
                  <c:v>3.9569718094448514</c:v>
                </c:pt>
                <c:pt idx="43">
                  <c:v>3.4729873582855748</c:v>
                </c:pt>
                <c:pt idx="44">
                  <c:v>5.2113295830844946</c:v>
                </c:pt>
                <c:pt idx="45">
                  <c:v>5.0651344336538155</c:v>
                </c:pt>
                <c:pt idx="46">
                  <c:v>5.0969279957094011</c:v>
                </c:pt>
                <c:pt idx="47">
                  <c:v>5.1156543600436617</c:v>
                </c:pt>
                <c:pt idx="48">
                  <c:v>2.0265520375457706</c:v>
                </c:pt>
                <c:pt idx="49">
                  <c:v>0.63014282654265064</c:v>
                </c:pt>
                <c:pt idx="50">
                  <c:v>2.9769307063021713</c:v>
                </c:pt>
                <c:pt idx="51">
                  <c:v>8.1268139797844796</c:v>
                </c:pt>
                <c:pt idx="52">
                  <c:v>14.760302150401708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C1D-4696-A832-DD813D80A854}"/>
            </c:ext>
          </c:extLst>
        </c:ser>
        <c:ser>
          <c:idx val="19"/>
          <c:order val="19"/>
          <c:tx>
            <c:strRef>
              <c:f>'ANAG TES MW_TWh'!$U$2</c:f>
              <c:strCache>
                <c:ptCount val="1"/>
                <c:pt idx="0">
                  <c:v>LU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'ANAG TES MW_TWh'!$U$3:$U$55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0.10017978627209301</c:v>
                </c:pt>
                <c:pt idx="26">
                  <c:v>0.19391014088966357</c:v>
                </c:pt>
                <c:pt idx="27">
                  <c:v>0.46244659167826402</c:v>
                </c:pt>
                <c:pt idx="28">
                  <c:v>0.61367529833298118</c:v>
                </c:pt>
                <c:pt idx="29">
                  <c:v>0.52302378821520323</c:v>
                </c:pt>
                <c:pt idx="30">
                  <c:v>0.42032518648825157</c:v>
                </c:pt>
                <c:pt idx="31">
                  <c:v>0.1616467391648195</c:v>
                </c:pt>
                <c:pt idx="32">
                  <c:v>0.26063965597323474</c:v>
                </c:pt>
                <c:pt idx="33">
                  <c:v>0.81105741993463309</c:v>
                </c:pt>
                <c:pt idx="34">
                  <c:v>0.82098443855876124</c:v>
                </c:pt>
                <c:pt idx="35">
                  <c:v>0.78546295704010238</c:v>
                </c:pt>
                <c:pt idx="36">
                  <c:v>0.5250811690721886</c:v>
                </c:pt>
                <c:pt idx="37">
                  <c:v>0.2900075571272096</c:v>
                </c:pt>
                <c:pt idx="38">
                  <c:v>0.30475585720821452</c:v>
                </c:pt>
                <c:pt idx="39">
                  <c:v>0.30704463524445719</c:v>
                </c:pt>
                <c:pt idx="40">
                  <c:v>0.33694265543573049</c:v>
                </c:pt>
                <c:pt idx="41">
                  <c:v>0.55285563367353985</c:v>
                </c:pt>
                <c:pt idx="42">
                  <c:v>0.57618601844769501</c:v>
                </c:pt>
                <c:pt idx="43">
                  <c:v>0.51835599612873617</c:v>
                </c:pt>
                <c:pt idx="44">
                  <c:v>0.68468663242377226</c:v>
                </c:pt>
                <c:pt idx="45">
                  <c:v>2.1993185073059007</c:v>
                </c:pt>
                <c:pt idx="46">
                  <c:v>2.2117893714061991</c:v>
                </c:pt>
                <c:pt idx="47">
                  <c:v>2.3193905866850275</c:v>
                </c:pt>
                <c:pt idx="48">
                  <c:v>2.5938584085339556</c:v>
                </c:pt>
                <c:pt idx="49">
                  <c:v>1.1991767919012217</c:v>
                </c:pt>
                <c:pt idx="50">
                  <c:v>0.59687615721611575</c:v>
                </c:pt>
                <c:pt idx="51">
                  <c:v>1.5400143800927251</c:v>
                </c:pt>
                <c:pt idx="52">
                  <c:v>3.1432592765880791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C1D-4696-A832-DD813D80A854}"/>
            </c:ext>
          </c:extLst>
        </c:ser>
        <c:ser>
          <c:idx val="20"/>
          <c:order val="20"/>
          <c:tx>
            <c:strRef>
              <c:f>'ANAG TES MW_TWh'!$V$2</c:f>
              <c:strCache>
                <c:ptCount val="1"/>
                <c:pt idx="0">
                  <c:v>LV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'ANAG TES MW_TWh'!$V$3:$V$55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3.1048110639127647E-2</c:v>
                </c:pt>
                <c:pt idx="25">
                  <c:v>3.5050712817945882E-2</c:v>
                </c:pt>
                <c:pt idx="26">
                  <c:v>3.9200234967988218E-2</c:v>
                </c:pt>
                <c:pt idx="27">
                  <c:v>3.9729794224358427E-2</c:v>
                </c:pt>
                <c:pt idx="28">
                  <c:v>0</c:v>
                </c:pt>
                <c:pt idx="29">
                  <c:v>4.0733093046235333E-2</c:v>
                </c:pt>
                <c:pt idx="30">
                  <c:v>4.0025542015868693E-2</c:v>
                </c:pt>
                <c:pt idx="31">
                  <c:v>0.83003834438969337</c:v>
                </c:pt>
                <c:pt idx="32">
                  <c:v>0.98634675113641856</c:v>
                </c:pt>
                <c:pt idx="33">
                  <c:v>0.94428531069335797</c:v>
                </c:pt>
                <c:pt idx="34">
                  <c:v>0.90791994158834377</c:v>
                </c:pt>
                <c:pt idx="35">
                  <c:v>0.14575102751304575</c:v>
                </c:pt>
                <c:pt idx="36">
                  <c:v>0</c:v>
                </c:pt>
                <c:pt idx="37">
                  <c:v>6.8586975852091128E-2</c:v>
                </c:pt>
                <c:pt idx="38">
                  <c:v>0.105063923743611</c:v>
                </c:pt>
                <c:pt idx="39">
                  <c:v>0.13423700893416429</c:v>
                </c:pt>
                <c:pt idx="40">
                  <c:v>0.33090911561524</c:v>
                </c:pt>
                <c:pt idx="41">
                  <c:v>0.99027243838894186</c:v>
                </c:pt>
                <c:pt idx="42">
                  <c:v>1.2473669739323545</c:v>
                </c:pt>
                <c:pt idx="43">
                  <c:v>1.3011091315342422</c:v>
                </c:pt>
                <c:pt idx="44">
                  <c:v>1.094693822336029</c:v>
                </c:pt>
                <c:pt idx="45">
                  <c:v>0.35616253350340538</c:v>
                </c:pt>
                <c:pt idx="46">
                  <c:v>0.37322465110881525</c:v>
                </c:pt>
                <c:pt idx="47">
                  <c:v>0.30648977018046231</c:v>
                </c:pt>
                <c:pt idx="48">
                  <c:v>0.33531829141135605</c:v>
                </c:pt>
                <c:pt idx="49">
                  <c:v>0.27889785976497544</c:v>
                </c:pt>
                <c:pt idx="50">
                  <c:v>6.628710384834895E-4</c:v>
                </c:pt>
                <c:pt idx="51">
                  <c:v>0.1425525506099693</c:v>
                </c:pt>
                <c:pt idx="52">
                  <c:v>2.1211516745378116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C1D-4696-A832-DD813D80A854}"/>
            </c:ext>
          </c:extLst>
        </c:ser>
        <c:ser>
          <c:idx val="21"/>
          <c:order val="21"/>
          <c:tx>
            <c:strRef>
              <c:f>'ANAG TES MW_TWh'!$W$2</c:f>
              <c:strCache>
                <c:ptCount val="1"/>
                <c:pt idx="0">
                  <c:v>MT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'ANAG TES MW_TWh'!$W$3:$W$55</c:f>
            </c:numRef>
          </c:val>
          <c:smooth val="0"/>
          <c:extLst>
            <c:ext xmlns:c16="http://schemas.microsoft.com/office/drawing/2014/chart" uri="{C3380CC4-5D6E-409C-BE32-E72D297353CC}">
              <c16:uniqueId val="{00000015-CC1D-4696-A832-DD813D80A854}"/>
            </c:ext>
          </c:extLst>
        </c:ser>
        <c:ser>
          <c:idx val="22"/>
          <c:order val="22"/>
          <c:tx>
            <c:strRef>
              <c:f>'ANAG TES MW_TWh'!$X$2</c:f>
              <c:strCache>
                <c:ptCount val="1"/>
                <c:pt idx="0">
                  <c:v>NL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'ANAG TES MW_TWh'!$X$3:$X$55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1.1363117259280546E-2</c:v>
                </c:pt>
                <c:pt idx="15">
                  <c:v>1.1319812419361723E-2</c:v>
                </c:pt>
                <c:pt idx="16">
                  <c:v>3.6674085919325104E-2</c:v>
                </c:pt>
                <c:pt idx="17">
                  <c:v>5.6449314039863245E-2</c:v>
                </c:pt>
                <c:pt idx="18">
                  <c:v>9.9284425465575726E-2</c:v>
                </c:pt>
                <c:pt idx="19">
                  <c:v>0.15613469565340077</c:v>
                </c:pt>
                <c:pt idx="20">
                  <c:v>0.23460285777033144</c:v>
                </c:pt>
                <c:pt idx="21">
                  <c:v>0.26333221840135795</c:v>
                </c:pt>
                <c:pt idx="22">
                  <c:v>0.2992128109159593</c:v>
                </c:pt>
                <c:pt idx="23">
                  <c:v>0.29719566000528158</c:v>
                </c:pt>
                <c:pt idx="24">
                  <c:v>0.47418899726185876</c:v>
                </c:pt>
                <c:pt idx="25">
                  <c:v>0.53586999087218978</c:v>
                </c:pt>
                <c:pt idx="26">
                  <c:v>0.51710148310198256</c:v>
                </c:pt>
                <c:pt idx="27">
                  <c:v>0.54562247615338411</c:v>
                </c:pt>
                <c:pt idx="28">
                  <c:v>0.40463267642552686</c:v>
                </c:pt>
                <c:pt idx="29">
                  <c:v>0.36908814918238825</c:v>
                </c:pt>
                <c:pt idx="30">
                  <c:v>0.38552853091872769</c:v>
                </c:pt>
                <c:pt idx="31">
                  <c:v>0.71762943433820747</c:v>
                </c:pt>
                <c:pt idx="32">
                  <c:v>1.1302907034687162</c:v>
                </c:pt>
                <c:pt idx="33">
                  <c:v>1.3895206258069255</c:v>
                </c:pt>
                <c:pt idx="34">
                  <c:v>1.6102271480617869</c:v>
                </c:pt>
                <c:pt idx="35">
                  <c:v>1.6784492592090363</c:v>
                </c:pt>
                <c:pt idx="36">
                  <c:v>1.5554715123471814</c:v>
                </c:pt>
                <c:pt idx="37">
                  <c:v>1.7563950981652832</c:v>
                </c:pt>
                <c:pt idx="38">
                  <c:v>1.6258642308011313</c:v>
                </c:pt>
                <c:pt idx="39">
                  <c:v>1.1471621391248679</c:v>
                </c:pt>
                <c:pt idx="40">
                  <c:v>0.90917906285310257</c:v>
                </c:pt>
                <c:pt idx="41">
                  <c:v>0.58257112601709282</c:v>
                </c:pt>
                <c:pt idx="42">
                  <c:v>1.0295653367198498</c:v>
                </c:pt>
                <c:pt idx="43">
                  <c:v>1.3076190126358895</c:v>
                </c:pt>
                <c:pt idx="44">
                  <c:v>1.9541402581609548</c:v>
                </c:pt>
                <c:pt idx="45">
                  <c:v>2.2775677208614855</c:v>
                </c:pt>
                <c:pt idx="46">
                  <c:v>1.5796141224271272</c:v>
                </c:pt>
                <c:pt idx="47">
                  <c:v>1.662593793472015</c:v>
                </c:pt>
                <c:pt idx="48">
                  <c:v>1.0227733041874785</c:v>
                </c:pt>
                <c:pt idx="49">
                  <c:v>1.8451769918044854</c:v>
                </c:pt>
                <c:pt idx="50">
                  <c:v>4.0506976916427755</c:v>
                </c:pt>
                <c:pt idx="51">
                  <c:v>5.7374558701344629</c:v>
                </c:pt>
                <c:pt idx="52">
                  <c:v>6.7703390126978604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C1D-4696-A832-DD813D80A854}"/>
            </c:ext>
          </c:extLst>
        </c:ser>
        <c:ser>
          <c:idx val="23"/>
          <c:order val="23"/>
          <c:tx>
            <c:strRef>
              <c:f>'ANAG TES MW_TWh'!$Y$2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'ANAG TES MW_TWh'!$Y$3:$Y$55</c:f>
            </c:numRef>
          </c:val>
          <c:smooth val="0"/>
          <c:extLst>
            <c:ext xmlns:c16="http://schemas.microsoft.com/office/drawing/2014/chart" uri="{C3380CC4-5D6E-409C-BE32-E72D297353CC}">
              <c16:uniqueId val="{00000017-CC1D-4696-A832-DD813D80A854}"/>
            </c:ext>
          </c:extLst>
        </c:ser>
        <c:ser>
          <c:idx val="24"/>
          <c:order val="24"/>
          <c:tx>
            <c:strRef>
              <c:f>'ANAG TES MW_TWh'!$Z$2</c:f>
              <c:strCache>
                <c:ptCount val="1"/>
                <c:pt idx="0">
                  <c:v>PL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'ANAG TES MW_TWh'!$Z$3:$Z$55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3.732569413295497E-3</c:v>
                </c:pt>
                <c:pt idx="28">
                  <c:v>5.5698524641262367E-3</c:v>
                </c:pt>
                <c:pt idx="29">
                  <c:v>7.276141937804145E-3</c:v>
                </c:pt>
                <c:pt idx="30">
                  <c:v>3.4452502167851139E-2</c:v>
                </c:pt>
                <c:pt idx="31">
                  <c:v>5.4999866167674633E-2</c:v>
                </c:pt>
                <c:pt idx="32">
                  <c:v>5.8200038454370377E-2</c:v>
                </c:pt>
                <c:pt idx="33">
                  <c:v>6.4272422485883079E-2</c:v>
                </c:pt>
                <c:pt idx="34">
                  <c:v>0.18138822294122847</c:v>
                </c:pt>
                <c:pt idx="35">
                  <c:v>0.24543414383401496</c:v>
                </c:pt>
                <c:pt idx="36">
                  <c:v>0.46204590369266468</c:v>
                </c:pt>
                <c:pt idx="37">
                  <c:v>0.81736187042977049</c:v>
                </c:pt>
                <c:pt idx="38">
                  <c:v>1.0030606374993265</c:v>
                </c:pt>
                <c:pt idx="39">
                  <c:v>1.5318500840618208</c:v>
                </c:pt>
                <c:pt idx="40">
                  <c:v>2.3996998025089584</c:v>
                </c:pt>
                <c:pt idx="41">
                  <c:v>3.256506832755599</c:v>
                </c:pt>
                <c:pt idx="42">
                  <c:v>4.4094146797048994</c:v>
                </c:pt>
                <c:pt idx="43">
                  <c:v>4.310876066611085</c:v>
                </c:pt>
                <c:pt idx="44">
                  <c:v>4.7936677519283606</c:v>
                </c:pt>
                <c:pt idx="45">
                  <c:v>4.866630237473613</c:v>
                </c:pt>
                <c:pt idx="46">
                  <c:v>3.5119159196441374</c:v>
                </c:pt>
                <c:pt idx="47">
                  <c:v>2.8722232141083976</c:v>
                </c:pt>
                <c:pt idx="48">
                  <c:v>1.4082953439572485</c:v>
                </c:pt>
                <c:pt idx="49">
                  <c:v>0.81390967912481471</c:v>
                </c:pt>
                <c:pt idx="50">
                  <c:v>1.7157083417338228</c:v>
                </c:pt>
                <c:pt idx="51">
                  <c:v>3.3976691429537289</c:v>
                </c:pt>
                <c:pt idx="52">
                  <c:v>4.9643318941296783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C1D-4696-A832-DD813D80A854}"/>
            </c:ext>
          </c:extLst>
        </c:ser>
        <c:ser>
          <c:idx val="25"/>
          <c:order val="25"/>
          <c:tx>
            <c:strRef>
              <c:f>'ANAG TES MW_TWh'!$AA$2</c:f>
              <c:strCache>
                <c:ptCount val="1"/>
                <c:pt idx="0">
                  <c:v>PT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'ANAG TES MW_TWh'!$AA$3:$AA$55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1.0466815399516197E-2</c:v>
                </c:pt>
                <c:pt idx="19">
                  <c:v>9.8831786399785123E-3</c:v>
                </c:pt>
                <c:pt idx="20">
                  <c:v>9.4434024422253675E-3</c:v>
                </c:pt>
                <c:pt idx="21">
                  <c:v>2.6894241169101493E-2</c:v>
                </c:pt>
                <c:pt idx="22">
                  <c:v>6.0470973575416621E-2</c:v>
                </c:pt>
                <c:pt idx="23">
                  <c:v>5.7754816985754368E-2</c:v>
                </c:pt>
                <c:pt idx="24">
                  <c:v>5.4791942201256362E-2</c:v>
                </c:pt>
                <c:pt idx="25">
                  <c:v>0.11279549996748789</c:v>
                </c:pt>
                <c:pt idx="26">
                  <c:v>0.15396793306935613</c:v>
                </c:pt>
                <c:pt idx="27">
                  <c:v>0.28010024432797981</c:v>
                </c:pt>
                <c:pt idx="28">
                  <c:v>0.32189405264309712</c:v>
                </c:pt>
                <c:pt idx="29">
                  <c:v>0.4071099563375476</c:v>
                </c:pt>
                <c:pt idx="30">
                  <c:v>0.57527732258264075</c:v>
                </c:pt>
                <c:pt idx="31">
                  <c:v>0.81863240954411054</c:v>
                </c:pt>
                <c:pt idx="32">
                  <c:v>1.1546584434901457</c:v>
                </c:pt>
                <c:pt idx="33">
                  <c:v>2.4578509863570366</c:v>
                </c:pt>
                <c:pt idx="34">
                  <c:v>4.7224423902059307</c:v>
                </c:pt>
                <c:pt idx="35">
                  <c:v>7.3400673421343656</c:v>
                </c:pt>
                <c:pt idx="36">
                  <c:v>9.3203097095070042</c:v>
                </c:pt>
                <c:pt idx="37">
                  <c:v>10.846077924656313</c:v>
                </c:pt>
                <c:pt idx="38">
                  <c:v>10.543454587937459</c:v>
                </c:pt>
                <c:pt idx="39">
                  <c:v>9.5847818027627643</c:v>
                </c:pt>
                <c:pt idx="40">
                  <c:v>9.411789188835046</c:v>
                </c:pt>
                <c:pt idx="41">
                  <c:v>7.1627399617194483</c:v>
                </c:pt>
                <c:pt idx="42">
                  <c:v>5.9587672145455439</c:v>
                </c:pt>
                <c:pt idx="43">
                  <c:v>4.8478490414653308</c:v>
                </c:pt>
                <c:pt idx="44">
                  <c:v>3.1432212806901281</c:v>
                </c:pt>
                <c:pt idx="45">
                  <c:v>3.3225702924540101</c:v>
                </c:pt>
                <c:pt idx="46">
                  <c:v>2.3824573463521386</c:v>
                </c:pt>
                <c:pt idx="47">
                  <c:v>1.4630575457483754</c:v>
                </c:pt>
                <c:pt idx="48">
                  <c:v>1.3246363263011842</c:v>
                </c:pt>
                <c:pt idx="49">
                  <c:v>-0.12537121759831255</c:v>
                </c:pt>
                <c:pt idx="50">
                  <c:v>1.2739634588254019</c:v>
                </c:pt>
                <c:pt idx="51">
                  <c:v>1.5306003395700771</c:v>
                </c:pt>
                <c:pt idx="52">
                  <c:v>1.6683271159287749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C1D-4696-A832-DD813D80A854}"/>
            </c:ext>
          </c:extLst>
        </c:ser>
        <c:ser>
          <c:idx val="26"/>
          <c:order val="26"/>
          <c:tx>
            <c:strRef>
              <c:f>'ANAG TES MW_TWh'!$AB$2</c:f>
              <c:strCache>
                <c:ptCount val="1"/>
                <c:pt idx="0">
                  <c:v>RO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'ANAG TES MW_TWh'!$AB$3:$AB$55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4.5843811794988665E-3</c:v>
                </c:pt>
                <c:pt idx="35">
                  <c:v>4.5328878721984846E-3</c:v>
                </c:pt>
                <c:pt idx="36">
                  <c:v>1.3316882591729405E-2</c:v>
                </c:pt>
                <c:pt idx="37">
                  <c:v>2.154708659091684E-2</c:v>
                </c:pt>
                <c:pt idx="38">
                  <c:v>6.252458055018939E-2</c:v>
                </c:pt>
                <c:pt idx="39">
                  <c:v>1.6614004290543707</c:v>
                </c:pt>
                <c:pt idx="40">
                  <c:v>4.1152787312824657</c:v>
                </c:pt>
                <c:pt idx="41">
                  <c:v>7.5875908220465336</c:v>
                </c:pt>
                <c:pt idx="42">
                  <c:v>12.316241769925018</c:v>
                </c:pt>
                <c:pt idx="43">
                  <c:v>12.261539574068289</c:v>
                </c:pt>
                <c:pt idx="44">
                  <c:v>8.9783502312687915</c:v>
                </c:pt>
                <c:pt idx="45">
                  <c:v>5.0714568776267335</c:v>
                </c:pt>
                <c:pt idx="46">
                  <c:v>1.0921750252063964</c:v>
                </c:pt>
                <c:pt idx="47">
                  <c:v>-0.88243476609281168</c:v>
                </c:pt>
                <c:pt idx="48">
                  <c:v>-0.38562347105953626</c:v>
                </c:pt>
                <c:pt idx="49">
                  <c:v>-5.2845673231642375E-2</c:v>
                </c:pt>
                <c:pt idx="50">
                  <c:v>-6.0631138952052237E-2</c:v>
                </c:pt>
                <c:pt idx="51">
                  <c:v>-7.2123244919228502E-2</c:v>
                </c:pt>
                <c:pt idx="52">
                  <c:v>0.21215064258537891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C1D-4696-A832-DD813D80A854}"/>
            </c:ext>
          </c:extLst>
        </c:ser>
        <c:ser>
          <c:idx val="27"/>
          <c:order val="27"/>
          <c:tx>
            <c:strRef>
              <c:f>'ANAG TES MW_TWh'!$AC$2</c:f>
              <c:strCache>
                <c:ptCount val="1"/>
                <c:pt idx="0">
                  <c:v>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'ANAG TES MW_TWh'!$AC$3:$AC$55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1.1337611071515551E-2</c:v>
                </c:pt>
                <c:pt idx="14">
                  <c:v>1.0627806921922292E-2</c:v>
                </c:pt>
                <c:pt idx="15">
                  <c:v>1.0580712135621796E-2</c:v>
                </c:pt>
                <c:pt idx="16">
                  <c:v>9.7804482893261314E-3</c:v>
                </c:pt>
                <c:pt idx="17">
                  <c:v>5.6245503391663901E-3</c:v>
                </c:pt>
                <c:pt idx="18">
                  <c:v>1.80197720574113E-3</c:v>
                </c:pt>
                <c:pt idx="19">
                  <c:v>5.4026610239865753E-3</c:v>
                </c:pt>
                <c:pt idx="20">
                  <c:v>1.2174634276448432E-2</c:v>
                </c:pt>
                <c:pt idx="21">
                  <c:v>2.0919483045402393E-2</c:v>
                </c:pt>
                <c:pt idx="22">
                  <c:v>4.0055451448417399E-2</c:v>
                </c:pt>
                <c:pt idx="23">
                  <c:v>5.5714381989666752E-2</c:v>
                </c:pt>
                <c:pt idx="24">
                  <c:v>9.4085291361013387E-2</c:v>
                </c:pt>
                <c:pt idx="25">
                  <c:v>0.14627681222201455</c:v>
                </c:pt>
                <c:pt idx="26">
                  <c:v>0.16142494688136597</c:v>
                </c:pt>
                <c:pt idx="27">
                  <c:v>0.23019551007061395</c:v>
                </c:pt>
                <c:pt idx="28">
                  <c:v>0.21941167837630696</c:v>
                </c:pt>
                <c:pt idx="29">
                  <c:v>0.15336696141748299</c:v>
                </c:pt>
                <c:pt idx="30">
                  <c:v>0.24933267047176336</c:v>
                </c:pt>
                <c:pt idx="31">
                  <c:v>0.26819926131778271</c:v>
                </c:pt>
                <c:pt idx="32">
                  <c:v>0.33664334127100898</c:v>
                </c:pt>
                <c:pt idx="33">
                  <c:v>0.4290655839057288</c:v>
                </c:pt>
                <c:pt idx="34">
                  <c:v>0.37179359514990895</c:v>
                </c:pt>
                <c:pt idx="35">
                  <c:v>0.37826117097211009</c:v>
                </c:pt>
                <c:pt idx="36">
                  <c:v>0.49774742228502378</c:v>
                </c:pt>
                <c:pt idx="37">
                  <c:v>0.84533844465206487</c:v>
                </c:pt>
                <c:pt idx="38">
                  <c:v>1.3891408294880996</c:v>
                </c:pt>
                <c:pt idx="39">
                  <c:v>2.1527714064737613</c:v>
                </c:pt>
                <c:pt idx="40">
                  <c:v>3.2556239791106623</c:v>
                </c:pt>
                <c:pt idx="41">
                  <c:v>4.2181587889568375</c:v>
                </c:pt>
                <c:pt idx="42">
                  <c:v>4.6953480936229175</c:v>
                </c:pt>
                <c:pt idx="43">
                  <c:v>5.2365201976593783</c:v>
                </c:pt>
                <c:pt idx="44">
                  <c:v>5.3198115208844019</c:v>
                </c:pt>
                <c:pt idx="45">
                  <c:v>4.7918029658513701</c:v>
                </c:pt>
                <c:pt idx="46">
                  <c:v>4.2079800291965155</c:v>
                </c:pt>
                <c:pt idx="47">
                  <c:v>3.911024377837454</c:v>
                </c:pt>
                <c:pt idx="48">
                  <c:v>5.0986948302287916</c:v>
                </c:pt>
                <c:pt idx="49">
                  <c:v>6.257493251791054</c:v>
                </c:pt>
                <c:pt idx="50">
                  <c:v>9.4622319511906685</c:v>
                </c:pt>
                <c:pt idx="51">
                  <c:v>12.21786106229019</c:v>
                </c:pt>
                <c:pt idx="52">
                  <c:v>13.435074851230745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C1D-4696-A832-DD813D80A854}"/>
            </c:ext>
          </c:extLst>
        </c:ser>
        <c:ser>
          <c:idx val="28"/>
          <c:order val="28"/>
          <c:tx>
            <c:strRef>
              <c:f>'ANAG TES MW_TWh'!$AD$2</c:f>
              <c:strCache>
                <c:ptCount val="1"/>
                <c:pt idx="0">
                  <c:v>SI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'ANAG TES MW_TWh'!$AD$3:$AD$55</c:f>
            </c:numRef>
          </c:val>
          <c:smooth val="0"/>
          <c:extLst>
            <c:ext xmlns:c16="http://schemas.microsoft.com/office/drawing/2014/chart" uri="{C3380CC4-5D6E-409C-BE32-E72D297353CC}">
              <c16:uniqueId val="{0000001C-CC1D-4696-A832-DD813D80A854}"/>
            </c:ext>
          </c:extLst>
        </c:ser>
        <c:ser>
          <c:idx val="29"/>
          <c:order val="29"/>
          <c:tx>
            <c:strRef>
              <c:f>'ANAG TES MW_TWh'!$AE$2</c:f>
              <c:strCache>
                <c:ptCount val="1"/>
                <c:pt idx="0">
                  <c:v>SK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'ANAG TES MW_TWh'!$AE$3:$AE$55</c:f>
            </c:numRef>
          </c:val>
          <c:smooth val="0"/>
          <c:extLst>
            <c:ext xmlns:c16="http://schemas.microsoft.com/office/drawing/2014/chart" uri="{C3380CC4-5D6E-409C-BE32-E72D297353CC}">
              <c16:uniqueId val="{0000001D-CC1D-4696-A832-DD813D80A854}"/>
            </c:ext>
          </c:extLst>
        </c:ser>
        <c:ser>
          <c:idx val="30"/>
          <c:order val="30"/>
          <c:tx>
            <c:strRef>
              <c:f>'ANAG TES MW_TWh'!$AF$2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'ANAG TES MW_TWh'!$AF$3:$AF$55</c:f>
              <c:numCache>
                <c:formatCode>0.0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1.6128379924616896E-3</c:v>
                </c:pt>
                <c:pt idx="19">
                  <c:v>7.8950514309785811E-3</c:v>
                </c:pt>
                <c:pt idx="20">
                  <c:v>1.0752057756708996E-2</c:v>
                </c:pt>
                <c:pt idx="21">
                  <c:v>3.8135091580659634E-2</c:v>
                </c:pt>
                <c:pt idx="22">
                  <c:v>9.7184339377202195E-2</c:v>
                </c:pt>
                <c:pt idx="23">
                  <c:v>0.10646072558970524</c:v>
                </c:pt>
                <c:pt idx="24">
                  <c:v>0.13545769863049253</c:v>
                </c:pt>
                <c:pt idx="25">
                  <c:v>0.13388249781559533</c:v>
                </c:pt>
                <c:pt idx="26">
                  <c:v>0.13562736215164742</c:v>
                </c:pt>
                <c:pt idx="27">
                  <c:v>0.12435409586008662</c:v>
                </c:pt>
                <c:pt idx="28">
                  <c:v>0.1077858175833654</c:v>
                </c:pt>
                <c:pt idx="29">
                  <c:v>0.12787940877481138</c:v>
                </c:pt>
                <c:pt idx="30">
                  <c:v>0.11074180132300976</c:v>
                </c:pt>
                <c:pt idx="31">
                  <c:v>0.13041276067862265</c:v>
                </c:pt>
                <c:pt idx="32">
                  <c:v>0.20653231451233689</c:v>
                </c:pt>
                <c:pt idx="33">
                  <c:v>0.24005574388172873</c:v>
                </c:pt>
                <c:pt idx="34">
                  <c:v>0.54048006472357524</c:v>
                </c:pt>
                <c:pt idx="35">
                  <c:v>0.70532867202644023</c:v>
                </c:pt>
                <c:pt idx="36">
                  <c:v>0.88274834440499572</c:v>
                </c:pt>
                <c:pt idx="37">
                  <c:v>1.2846044527615539</c:v>
                </c:pt>
                <c:pt idx="38">
                  <c:v>1.3579111747868411</c:v>
                </c:pt>
                <c:pt idx="39">
                  <c:v>1.5505924724791962</c:v>
                </c:pt>
                <c:pt idx="40">
                  <c:v>1.7382382985226836</c:v>
                </c:pt>
                <c:pt idx="41">
                  <c:v>2.0723120998858446</c:v>
                </c:pt>
                <c:pt idx="42">
                  <c:v>2.7616959101895504</c:v>
                </c:pt>
                <c:pt idx="43">
                  <c:v>3.04528182989436</c:v>
                </c:pt>
                <c:pt idx="44">
                  <c:v>3.06021424459973</c:v>
                </c:pt>
                <c:pt idx="45">
                  <c:v>3.3090377922050274</c:v>
                </c:pt>
                <c:pt idx="46">
                  <c:v>3.4841451241228709</c:v>
                </c:pt>
                <c:pt idx="47">
                  <c:v>3.4461125366284686</c:v>
                </c:pt>
                <c:pt idx="48">
                  <c:v>3.4237128692643966</c:v>
                </c:pt>
                <c:pt idx="49">
                  <c:v>2.386850969199942</c:v>
                </c:pt>
                <c:pt idx="50">
                  <c:v>1.3953641144677178</c:v>
                </c:pt>
                <c:pt idx="51">
                  <c:v>1.0594985804380883</c:v>
                </c:pt>
                <c:pt idx="52">
                  <c:v>1.0398767848830599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C1D-4696-A832-DD813D80A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886111"/>
        <c:axId val="1415886591"/>
      </c:lineChart>
      <c:catAx>
        <c:axId val="141588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15886591"/>
        <c:crosses val="autoZero"/>
        <c:auto val="1"/>
        <c:lblAlgn val="ctr"/>
        <c:lblOffset val="100"/>
        <c:noMultiLvlLbl val="0"/>
      </c:catAx>
      <c:valAx>
        <c:axId val="141588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1588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Average</a:t>
            </a:r>
            <a:r>
              <a:rPr lang="sv-SE" baseline="0"/>
              <a:t> Nomrilized Anual Growth (Normalized with Total Energy Supply)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'ANAG TES MW_TWh TakeOff'!$F$2</c:f>
              <c:strCache>
                <c:ptCount val="1"/>
                <c:pt idx="0">
                  <c:v>DE (projected)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'ANAG TES MW_TWh TakeOff'!$F$3:$F$43</c:f>
              <c:numCache>
                <c:formatCode>0.0</c:formatCode>
                <c:ptCount val="41"/>
                <c:pt idx="0">
                  <c:v>7.7</c:v>
                </c:pt>
                <c:pt idx="1">
                  <c:v>7.7</c:v>
                </c:pt>
                <c:pt idx="2">
                  <c:v>7.7</c:v>
                </c:pt>
                <c:pt idx="3">
                  <c:v>7.7</c:v>
                </c:pt>
                <c:pt idx="4">
                  <c:v>7.7</c:v>
                </c:pt>
                <c:pt idx="5">
                  <c:v>7.7</c:v>
                </c:pt>
                <c:pt idx="6">
                  <c:v>7.7</c:v>
                </c:pt>
                <c:pt idx="7">
                  <c:v>7.7</c:v>
                </c:pt>
                <c:pt idx="8">
                  <c:v>7.7</c:v>
                </c:pt>
                <c:pt idx="9">
                  <c:v>7.7</c:v>
                </c:pt>
                <c:pt idx="10">
                  <c:v>7.7</c:v>
                </c:pt>
                <c:pt idx="11">
                  <c:v>7.7</c:v>
                </c:pt>
                <c:pt idx="12">
                  <c:v>7.7</c:v>
                </c:pt>
                <c:pt idx="13">
                  <c:v>7.7</c:v>
                </c:pt>
                <c:pt idx="14">
                  <c:v>7.7</c:v>
                </c:pt>
                <c:pt idx="15">
                  <c:v>7.7</c:v>
                </c:pt>
                <c:pt idx="16">
                  <c:v>7.7</c:v>
                </c:pt>
                <c:pt idx="17">
                  <c:v>7.7</c:v>
                </c:pt>
                <c:pt idx="18">
                  <c:v>7.7</c:v>
                </c:pt>
                <c:pt idx="19">
                  <c:v>7.7</c:v>
                </c:pt>
                <c:pt idx="20">
                  <c:v>7.7</c:v>
                </c:pt>
                <c:pt idx="21">
                  <c:v>7.7</c:v>
                </c:pt>
                <c:pt idx="22">
                  <c:v>7.7</c:v>
                </c:pt>
                <c:pt idx="23">
                  <c:v>7.7</c:v>
                </c:pt>
                <c:pt idx="24">
                  <c:v>7.7</c:v>
                </c:pt>
                <c:pt idx="25">
                  <c:v>7.7</c:v>
                </c:pt>
                <c:pt idx="26">
                  <c:v>7.7</c:v>
                </c:pt>
                <c:pt idx="27">
                  <c:v>7.7</c:v>
                </c:pt>
                <c:pt idx="28">
                  <c:v>7.7</c:v>
                </c:pt>
                <c:pt idx="29">
                  <c:v>7.7</c:v>
                </c:pt>
                <c:pt idx="30">
                  <c:v>7.7</c:v>
                </c:pt>
                <c:pt idx="31">
                  <c:v>7.7</c:v>
                </c:pt>
                <c:pt idx="32">
                  <c:v>7.7</c:v>
                </c:pt>
                <c:pt idx="33">
                  <c:v>7.7</c:v>
                </c:pt>
                <c:pt idx="34">
                  <c:v>7.7</c:v>
                </c:pt>
                <c:pt idx="35">
                  <c:v>7.7</c:v>
                </c:pt>
                <c:pt idx="36">
                  <c:v>7.7</c:v>
                </c:pt>
                <c:pt idx="37">
                  <c:v>7.7</c:v>
                </c:pt>
                <c:pt idx="38">
                  <c:v>7.7</c:v>
                </c:pt>
                <c:pt idx="39">
                  <c:v>7.7</c:v>
                </c:pt>
                <c:pt idx="40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4C-4E74-8BDB-70EC54426969}"/>
            </c:ext>
          </c:extLst>
        </c:ser>
        <c:ser>
          <c:idx val="5"/>
          <c:order val="5"/>
          <c:tx>
            <c:strRef>
              <c:f>'ANAG TES MW_TWh TakeOff'!$G$2</c:f>
              <c:strCache>
                <c:ptCount val="1"/>
                <c:pt idx="0">
                  <c:v>DE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'ANAG TES MW_TWh TakeOff'!$G$3:$G$43</c:f>
              <c:numCache>
                <c:formatCode>0.0</c:formatCode>
                <c:ptCount val="41"/>
                <c:pt idx="0">
                  <c:v>6.7020645832367373E-2</c:v>
                </c:pt>
                <c:pt idx="1">
                  <c:v>0.11166021205143942</c:v>
                </c:pt>
                <c:pt idx="2">
                  <c:v>0.17787114783612529</c:v>
                </c:pt>
                <c:pt idx="3">
                  <c:v>0.33433917034162919</c:v>
                </c:pt>
                <c:pt idx="4">
                  <c:v>0.59662848773212118</c:v>
                </c:pt>
                <c:pt idx="5">
                  <c:v>0.76722850950328991</c:v>
                </c:pt>
                <c:pt idx="6">
                  <c:v>0.82183815930944737</c:v>
                </c:pt>
                <c:pt idx="7">
                  <c:v>0.93937653201193294</c:v>
                </c:pt>
                <c:pt idx="8">
                  <c:v>1.5614053013538614</c:v>
                </c:pt>
                <c:pt idx="9">
                  <c:v>2.4554755390070215</c:v>
                </c:pt>
                <c:pt idx="10">
                  <c:v>3.5652316053729773</c:v>
                </c:pt>
                <c:pt idx="11">
                  <c:v>4.5760195357300102</c:v>
                </c:pt>
                <c:pt idx="12">
                  <c:v>4.6941614497706823</c:v>
                </c:pt>
                <c:pt idx="13">
                  <c:v>4.2751596252258208</c:v>
                </c:pt>
                <c:pt idx="14">
                  <c:v>3.4598271106788991</c:v>
                </c:pt>
                <c:pt idx="15">
                  <c:v>3.3355562812244384</c:v>
                </c:pt>
                <c:pt idx="16">
                  <c:v>3.0938016125457897</c:v>
                </c:pt>
                <c:pt idx="17">
                  <c:v>2.4702550861462989</c:v>
                </c:pt>
                <c:pt idx="18">
                  <c:v>2.9139957318635901</c:v>
                </c:pt>
                <c:pt idx="19">
                  <c:v>2.551952298930253</c:v>
                </c:pt>
                <c:pt idx="20">
                  <c:v>3.1347117202295318</c:v>
                </c:pt>
                <c:pt idx="21">
                  <c:v>2.8322311989383993</c:v>
                </c:pt>
                <c:pt idx="22">
                  <c:v>3.3792754399301903</c:v>
                </c:pt>
                <c:pt idx="23">
                  <c:v>5.0890338726517745</c:v>
                </c:pt>
                <c:pt idx="24">
                  <c:v>5.9018483298287965</c:v>
                </c:pt>
                <c:pt idx="25">
                  <c:v>6.8805500331580474</c:v>
                </c:pt>
                <c:pt idx="26">
                  <c:v>7.0727409535938159</c:v>
                </c:pt>
                <c:pt idx="27">
                  <c:v>6.2339551814516616</c:v>
                </c:pt>
                <c:pt idx="28">
                  <c:v>4.5207245245749004</c:v>
                </c:pt>
                <c:pt idx="29">
                  <c:v>2.4684079478338123</c:v>
                </c:pt>
                <c:pt idx="30">
                  <c:v>2.0730150153363596</c:v>
                </c:pt>
                <c:pt idx="31">
                  <c:v>2.8615620170002747</c:v>
                </c:pt>
                <c:pt idx="32">
                  <c:v>4.0007363161460994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4C-4E74-8BDB-70EC54426969}"/>
            </c:ext>
          </c:extLst>
        </c:ser>
        <c:ser>
          <c:idx val="9"/>
          <c:order val="9"/>
          <c:tx>
            <c:strRef>
              <c:f>'ANAG TES MW_TWh TakeOff'!$K$2</c:f>
              <c:strCache>
                <c:ptCount val="1"/>
                <c:pt idx="0">
                  <c:v>FI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'ANAG TES MW_TWh TakeOff'!$K$3:$K$43</c:f>
              <c:numCache>
                <c:formatCode>0.0</c:formatCode>
                <c:ptCount val="41"/>
                <c:pt idx="0">
                  <c:v>0.13453539485988028</c:v>
                </c:pt>
                <c:pt idx="1">
                  <c:v>0.10923099436020051</c:v>
                </c:pt>
                <c:pt idx="2">
                  <c:v>8.947556838767258E-2</c:v>
                </c:pt>
                <c:pt idx="3">
                  <c:v>1.9905115573551336E-2</c:v>
                </c:pt>
                <c:pt idx="4">
                  <c:v>5.4570014173996539E-2</c:v>
                </c:pt>
                <c:pt idx="5">
                  <c:v>0.16365980862753793</c:v>
                </c:pt>
                <c:pt idx="6">
                  <c:v>0.14901662645832117</c:v>
                </c:pt>
                <c:pt idx="7">
                  <c:v>0.12393531855465928</c:v>
                </c:pt>
                <c:pt idx="8">
                  <c:v>0.10116496540893255</c:v>
                </c:pt>
                <c:pt idx="9">
                  <c:v>0.13873173756584953</c:v>
                </c:pt>
                <c:pt idx="10">
                  <c:v>0.13868028845810718</c:v>
                </c:pt>
                <c:pt idx="11">
                  <c:v>0.21876576985173696</c:v>
                </c:pt>
                <c:pt idx="12">
                  <c:v>0.20162521017585253</c:v>
                </c:pt>
                <c:pt idx="13">
                  <c:v>0.41741958227864717</c:v>
                </c:pt>
                <c:pt idx="14">
                  <c:v>0.9355561310682311</c:v>
                </c:pt>
                <c:pt idx="15">
                  <c:v>1.6453862645823336</c:v>
                </c:pt>
                <c:pt idx="16">
                  <c:v>2.863957462581987</c:v>
                </c:pt>
                <c:pt idx="17">
                  <c:v>4.2450906909542319</c:v>
                </c:pt>
                <c:pt idx="18">
                  <c:v>5.251027098255415</c:v>
                </c:pt>
                <c:pt idx="19">
                  <c:v>3.7886970399418711</c:v>
                </c:pt>
                <c:pt idx="20">
                  <c:v>2.5623501986478727</c:v>
                </c:pt>
                <c:pt idx="21">
                  <c:v>2.0957011334769495</c:v>
                </c:pt>
                <c:pt idx="22">
                  <c:v>4.5004013798209099</c:v>
                </c:pt>
                <c:pt idx="23">
                  <c:v>13.04479332956849</c:v>
                </c:pt>
                <c:pt idx="24">
                  <c:v>17.234262382302713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4C-4E74-8BDB-70EC54426969}"/>
            </c:ext>
          </c:extLst>
        </c:ser>
        <c:ser>
          <c:idx val="16"/>
          <c:order val="16"/>
          <c:tx>
            <c:strRef>
              <c:f>'ANAG TES MW_TWh TakeOff'!$R$2</c:f>
              <c:strCache>
                <c:ptCount val="1"/>
                <c:pt idx="0">
                  <c:v>LT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'ANAG TES MW_TWh TakeOff'!$R$3:$R$43</c:f>
              <c:numCache>
                <c:formatCode>0.0</c:formatCode>
                <c:ptCount val="41"/>
                <c:pt idx="0">
                  <c:v>0.90062796465129602</c:v>
                </c:pt>
                <c:pt idx="1">
                  <c:v>1.296416575475501</c:v>
                </c:pt>
                <c:pt idx="2">
                  <c:v>1.4834111008368633</c:v>
                </c:pt>
                <c:pt idx="3">
                  <c:v>1.9121021320779388</c:v>
                </c:pt>
                <c:pt idx="4">
                  <c:v>2.4838949982275902</c:v>
                </c:pt>
                <c:pt idx="5">
                  <c:v>4.2246422041708094</c:v>
                </c:pt>
                <c:pt idx="6">
                  <c:v>5.1620753493013494</c:v>
                </c:pt>
                <c:pt idx="7">
                  <c:v>4.3954564192472807</c:v>
                </c:pt>
                <c:pt idx="8">
                  <c:v>2.5691481213954495</c:v>
                </c:pt>
                <c:pt idx="9">
                  <c:v>4.7463046841758327</c:v>
                </c:pt>
                <c:pt idx="10">
                  <c:v>6.6346207858929951</c:v>
                </c:pt>
                <c:pt idx="11">
                  <c:v>6.4926361028038748</c:v>
                </c:pt>
                <c:pt idx="12">
                  <c:v>2.685369807500448</c:v>
                </c:pt>
                <c:pt idx="13">
                  <c:v>0.67574857052595028</c:v>
                </c:pt>
                <c:pt idx="14">
                  <c:v>0.58826673225570925</c:v>
                </c:pt>
                <c:pt idx="15">
                  <c:v>3.534761545711298</c:v>
                </c:pt>
                <c:pt idx="16">
                  <c:v>10.768029191616652</c:v>
                </c:pt>
                <c:pt idx="17">
                  <c:v>19.574548198554091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0-274C-4E74-8BDB-70EC54426969}"/>
            </c:ext>
          </c:extLst>
        </c:ser>
        <c:ser>
          <c:idx val="19"/>
          <c:order val="19"/>
          <c:tx>
            <c:strRef>
              <c:f>'ANAG TES MW_TWh TakeOff'!$U$2</c:f>
              <c:strCache>
                <c:ptCount val="1"/>
                <c:pt idx="0">
                  <c:v>NL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'ANAG TES MW_TWh TakeOff'!$U$3:$U$43</c:f>
              <c:numCache>
                <c:formatCode>0.0</c:formatCode>
                <c:ptCount val="41"/>
                <c:pt idx="0">
                  <c:v>6.0381817280717308E-2</c:v>
                </c:pt>
                <c:pt idx="1">
                  <c:v>0.13124513913196018</c:v>
                </c:pt>
                <c:pt idx="2">
                  <c:v>0.17404386634082591</c:v>
                </c:pt>
                <c:pt idx="3">
                  <c:v>0.28092580426032626</c:v>
                </c:pt>
                <c:pt idx="4">
                  <c:v>0.28064681085011611</c:v>
                </c:pt>
                <c:pt idx="5">
                  <c:v>0.32021229931115092</c:v>
                </c:pt>
                <c:pt idx="6">
                  <c:v>0.26441626106085586</c:v>
                </c:pt>
                <c:pt idx="7">
                  <c:v>0.55653564802956945</c:v>
                </c:pt>
                <c:pt idx="8">
                  <c:v>0.59953957234088462</c:v>
                </c:pt>
                <c:pt idx="9">
                  <c:v>0.6048357760602342</c:v>
                </c:pt>
                <c:pt idx="10">
                  <c:v>0.38537785951173426</c:v>
                </c:pt>
                <c:pt idx="11">
                  <c:v>0.37778584183830849</c:v>
                </c:pt>
                <c:pt idx="12">
                  <c:v>0.39479792586955242</c:v>
                </c:pt>
                <c:pt idx="13">
                  <c:v>0.38340120159714869</c:v>
                </c:pt>
                <c:pt idx="14">
                  <c:v>0.80297943765291258</c:v>
                </c:pt>
                <c:pt idx="15">
                  <c:v>1.3731719913428986</c:v>
                </c:pt>
                <c:pt idx="16">
                  <c:v>1.7193776813260406</c:v>
                </c:pt>
                <c:pt idx="17">
                  <c:v>1.5959946743876889</c:v>
                </c:pt>
                <c:pt idx="18">
                  <c:v>1.5605717440339448</c:v>
                </c:pt>
                <c:pt idx="19">
                  <c:v>1.5708790886907762</c:v>
                </c:pt>
                <c:pt idx="20">
                  <c:v>1.9231522138564257</c:v>
                </c:pt>
                <c:pt idx="21">
                  <c:v>1.5098542097023613</c:v>
                </c:pt>
                <c:pt idx="22">
                  <c:v>1.0021003698581576</c:v>
                </c:pt>
                <c:pt idx="23">
                  <c:v>0.45173871213412919</c:v>
                </c:pt>
                <c:pt idx="24">
                  <c:v>0.5887432980813202</c:v>
                </c:pt>
                <c:pt idx="25">
                  <c:v>1.3117710805560989</c:v>
                </c:pt>
                <c:pt idx="26">
                  <c:v>1.5178021645682074</c:v>
                </c:pt>
                <c:pt idx="27">
                  <c:v>2.3090570265503247</c:v>
                </c:pt>
                <c:pt idx="28">
                  <c:v>2.264811893627555</c:v>
                </c:pt>
                <c:pt idx="29">
                  <c:v>1.6974890772231499</c:v>
                </c:pt>
                <c:pt idx="30">
                  <c:v>1.1118971580758132</c:v>
                </c:pt>
                <c:pt idx="31">
                  <c:v>0.62472906198319289</c:v>
                </c:pt>
                <c:pt idx="32">
                  <c:v>2.606108360438224</c:v>
                </c:pt>
                <c:pt idx="33">
                  <c:v>4.8461751157604001</c:v>
                </c:pt>
                <c:pt idx="34">
                  <c:v>7.3973150162659893</c:v>
                </c:pt>
                <c:pt idx="35">
                  <c:v>7.2348575606612808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74C-4E74-8BDB-70EC54426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005807"/>
        <c:axId val="14840029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'ANAG TES MW_TWh TakeOff'!$B$2</c15:sqref>
                        </c15:formulaRef>
                      </c:ext>
                    </c:extLst>
                    <c:strCache>
                      <c:ptCount val="1"/>
                      <c:pt idx="0">
                        <c:v>AT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'ANAG TES MW_TWh TakeOff'!$B$3:$B$43</c15:sqref>
                        </c15:formulaRef>
                      </c:ext>
                    </c:extLst>
                    <c:numCache>
                      <c:formatCode>0.0</c:formatCode>
                      <c:ptCount val="41"/>
                      <c:pt idx="0">
                        <c:v>8.7880364446182427E-2</c:v>
                      </c:pt>
                      <c:pt idx="1">
                        <c:v>0.20284913898728449</c:v>
                      </c:pt>
                      <c:pt idx="2">
                        <c:v>0.20732817166073775</c:v>
                      </c:pt>
                      <c:pt idx="3">
                        <c:v>0.20571780318669716</c:v>
                      </c:pt>
                      <c:pt idx="4">
                        <c:v>0.18798759222105724</c:v>
                      </c:pt>
                      <c:pt idx="5">
                        <c:v>0.39635357438384383</c:v>
                      </c:pt>
                      <c:pt idx="6">
                        <c:v>1.4836994565037764</c:v>
                      </c:pt>
                      <c:pt idx="7">
                        <c:v>2.7128802075365588</c:v>
                      </c:pt>
                      <c:pt idx="8">
                        <c:v>3.7152675366086543</c:v>
                      </c:pt>
                      <c:pt idx="9">
                        <c:v>3.2551674392299583</c:v>
                      </c:pt>
                      <c:pt idx="10">
                        <c:v>2.0408292300471547</c:v>
                      </c:pt>
                      <c:pt idx="11">
                        <c:v>0.81446691400067084</c:v>
                      </c:pt>
                      <c:pt idx="12">
                        <c:v>0.16069730694641793</c:v>
                      </c:pt>
                      <c:pt idx="13">
                        <c:v>0.11804499661480629</c:v>
                      </c:pt>
                      <c:pt idx="14">
                        <c:v>0.54345390956055928</c:v>
                      </c:pt>
                      <c:pt idx="15">
                        <c:v>1.6168464632898578</c:v>
                      </c:pt>
                      <c:pt idx="16">
                        <c:v>3.0874197869324322</c:v>
                      </c:pt>
                      <c:pt idx="17">
                        <c:v>4.7365262398300727</c:v>
                      </c:pt>
                      <c:pt idx="18">
                        <c:v>5.352256295037928</c:v>
                      </c:pt>
                      <c:pt idx="19">
                        <c:v>4.8763668198538586</c:v>
                      </c:pt>
                      <c:pt idx="20">
                        <c:v>3.5728010479603971</c:v>
                      </c:pt>
                      <c:pt idx="21">
                        <c:v>2.9423649204510616</c:v>
                      </c:pt>
                      <c:pt idx="22">
                        <c:v>2.2498574313433046</c:v>
                      </c:pt>
                      <c:pt idx="23">
                        <c:v>1.5556702176038955</c:v>
                      </c:pt>
                      <c:pt idx="24">
                        <c:v>1.235095482390892</c:v>
                      </c:pt>
                      <c:pt idx="25">
                        <c:v>1.6061777003265261</c:v>
                      </c:pt>
                      <c:pt idx="26">
                        <c:v>3.4583885023609819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74C-4E74-8BDB-70EC5442696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'ANAG TES MW_TWh TakeOff'!$C$2</c15:sqref>
                        </c15:formulaRef>
                      </c:ext>
                    </c:extLst>
                    <c:strCache>
                      <c:ptCount val="1"/>
                      <c:pt idx="0">
                        <c:v>BE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'ANAG TES MW_TWh TakeOff'!$C$3:$C$43</c15:sqref>
                        </c15:formulaRef>
                      </c:ext>
                    </c:extLst>
                    <c:numCache>
                      <c:formatCode>0.0</c:formatCode>
                      <c:ptCount val="41"/>
                      <c:pt idx="0">
                        <c:v>7.8634404834162522E-2</c:v>
                      </c:pt>
                      <c:pt idx="1">
                        <c:v>8.182394856086074E-2</c:v>
                      </c:pt>
                      <c:pt idx="2">
                        <c:v>0.20128817040345889</c:v>
                      </c:pt>
                      <c:pt idx="3">
                        <c:v>0.26436876929008607</c:v>
                      </c:pt>
                      <c:pt idx="4">
                        <c:v>0.50864580646683732</c:v>
                      </c:pt>
                      <c:pt idx="5">
                        <c:v>0.52915527019015807</c:v>
                      </c:pt>
                      <c:pt idx="6">
                        <c:v>0.65440711879869962</c:v>
                      </c:pt>
                      <c:pt idx="7">
                        <c:v>0.56786502041872511</c:v>
                      </c:pt>
                      <c:pt idx="8">
                        <c:v>1.3396102019718106</c:v>
                      </c:pt>
                      <c:pt idx="9">
                        <c:v>1.5637880476105455</c:v>
                      </c:pt>
                      <c:pt idx="10">
                        <c:v>1.9707285238778414</c:v>
                      </c:pt>
                      <c:pt idx="11">
                        <c:v>1.519686471702931</c:v>
                      </c:pt>
                      <c:pt idx="12">
                        <c:v>1.2421628725988212</c:v>
                      </c:pt>
                      <c:pt idx="13">
                        <c:v>1.2992504190038749</c:v>
                      </c:pt>
                      <c:pt idx="14">
                        <c:v>1.7776611994678448</c:v>
                      </c:pt>
                      <c:pt idx="15">
                        <c:v>2.0468993541400575</c:v>
                      </c:pt>
                      <c:pt idx="16">
                        <c:v>2.501356368403024</c:v>
                      </c:pt>
                      <c:pt idx="17">
                        <c:v>2.3935250730709385</c:v>
                      </c:pt>
                      <c:pt idx="18">
                        <c:v>2.5200232503454862</c:v>
                      </c:pt>
                      <c:pt idx="19">
                        <c:v>1.8883970981413736</c:v>
                      </c:pt>
                      <c:pt idx="20">
                        <c:v>2.0676560989864097</c:v>
                      </c:pt>
                      <c:pt idx="21">
                        <c:v>2.7599209335608115</c:v>
                      </c:pt>
                      <c:pt idx="22">
                        <c:v>3.1766522729883664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74C-4E74-8BDB-70EC5442696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'ANAG TES MW_TWh TakeOff'!$D$2</c15:sqref>
                        </c15:formulaRef>
                      </c:ext>
                    </c:extLst>
                    <c:strCache>
                      <c:ptCount val="1"/>
                      <c:pt idx="0">
                        <c:v>BG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'ANAG TES MW_TWh TakeOff'!$D$3:$D$43</c15:sqref>
                        </c15:formulaRef>
                      </c:ext>
                    </c:extLst>
                    <c:numCache>
                      <c:formatCode>0.0</c:formatCode>
                      <c:ptCount val="41"/>
                      <c:pt idx="0">
                        <c:v>7.3922210221333259E-2</c:v>
                      </c:pt>
                      <c:pt idx="1">
                        <c:v>0.24148458407321061</c:v>
                      </c:pt>
                      <c:pt idx="2">
                        <c:v>0.26148763316786428</c:v>
                      </c:pt>
                      <c:pt idx="3">
                        <c:v>0.93522770514768538</c:v>
                      </c:pt>
                      <c:pt idx="4">
                        <c:v>2.7198577481669006</c:v>
                      </c:pt>
                      <c:pt idx="5">
                        <c:v>4.0194519537916333</c:v>
                      </c:pt>
                      <c:pt idx="6">
                        <c:v>3.6251307843502292</c:v>
                      </c:pt>
                      <c:pt idx="7">
                        <c:v>3.0392215618818361</c:v>
                      </c:pt>
                      <c:pt idx="8">
                        <c:v>1.7468208849734499</c:v>
                      </c:pt>
                      <c:pt idx="9">
                        <c:v>1.3716906946964513</c:v>
                      </c:pt>
                      <c:pt idx="10">
                        <c:v>0.19210311500127109</c:v>
                      </c:pt>
                      <c:pt idx="11">
                        <c:v>0.14204433974841804</c:v>
                      </c:pt>
                      <c:pt idx="12">
                        <c:v>-5.2854016545748356E-3</c:v>
                      </c:pt>
                      <c:pt idx="13">
                        <c:v>-6.9341432029432638E-4</c:v>
                      </c:pt>
                      <c:pt idx="14">
                        <c:v>3.6030324685553748E-2</c:v>
                      </c:pt>
                      <c:pt idx="15">
                        <c:v>3.8525042078120644E-2</c:v>
                      </c:pt>
                      <c:pt idx="16">
                        <c:v>4.7091725863982262E-2</c:v>
                      </c:pt>
                      <c:pt idx="17">
                        <c:v>-9.0345411913605959E-3</c:v>
                      </c:pt>
                      <c:pt idx="18">
                        <c:v>-6.3247785036042265E-3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74C-4E74-8BDB-70EC5442696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'ANAG TES MW_TWh TakeOff'!$E$2</c15:sqref>
                        </c15:formulaRef>
                      </c:ext>
                    </c:extLst>
                    <c:strCache>
                      <c:ptCount val="1"/>
                      <c:pt idx="0">
                        <c:v>CY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'ANAG TES MW_TWh TakeOff'!$E$3:$E$43</c15:sqref>
                        </c15:formulaRef>
                      </c:ext>
                    </c:extLst>
                    <c:numCache>
                      <c:formatCode>0.0</c:formatCode>
                      <c:ptCount val="41"/>
                      <c:pt idx="0">
                        <c:v>5.363157722620099</c:v>
                      </c:pt>
                      <c:pt idx="1">
                        <c:v>8.9256554844855795</c:v>
                      </c:pt>
                      <c:pt idx="2">
                        <c:v>9.8670734048843816</c:v>
                      </c:pt>
                      <c:pt idx="3">
                        <c:v>4.5081855645470732</c:v>
                      </c:pt>
                      <c:pt idx="4">
                        <c:v>0.93390381925713994</c:v>
                      </c:pt>
                      <c:pt idx="5">
                        <c:v>0.75663086973961846</c:v>
                      </c:pt>
                      <c:pt idx="6">
                        <c:v>0.76271143041843548</c:v>
                      </c:pt>
                      <c:pt idx="7">
                        <c:v>0.74827855845204683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-1.5062228286405636E-2</c:v>
                      </c:pt>
                      <c:pt idx="12">
                        <c:v>-1.4729999902333039E-2</c:v>
                      </c:pt>
                      <c:pt idx="13">
                        <c:v>1.7791299165143961E-2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74C-4E74-8BDB-70EC5442696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'ANAG TES MW_TWh TakeOff'!$H$2</c15:sqref>
                        </c15:formulaRef>
                      </c:ext>
                    </c:extLst>
                    <c:strCache>
                      <c:ptCount val="1"/>
                      <c:pt idx="0">
                        <c:v>DK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'ANAG TES MW_TWh TakeOff'!$H$3:$H$43</c15:sqref>
                        </c15:formulaRef>
                      </c:ext>
                    </c:extLst>
                    <c:numCache>
                      <c:formatCode>0.0</c:formatCode>
                      <c:ptCount val="41"/>
                      <c:pt idx="0">
                        <c:v>0.24396968598877403</c:v>
                      </c:pt>
                      <c:pt idx="1">
                        <c:v>0.3153277228263916</c:v>
                      </c:pt>
                      <c:pt idx="2">
                        <c:v>0.59009822771802156</c:v>
                      </c:pt>
                      <c:pt idx="3">
                        <c:v>0.75690055642505161</c:v>
                      </c:pt>
                      <c:pt idx="4">
                        <c:v>1.042717021727442</c:v>
                      </c:pt>
                      <c:pt idx="5">
                        <c:v>1.605101114319422</c:v>
                      </c:pt>
                      <c:pt idx="6">
                        <c:v>1.8865123458389683</c:v>
                      </c:pt>
                      <c:pt idx="7">
                        <c:v>2.1252329856604937</c:v>
                      </c:pt>
                      <c:pt idx="8">
                        <c:v>1.9345345551526645</c:v>
                      </c:pt>
                      <c:pt idx="9">
                        <c:v>1.7246085032398475</c:v>
                      </c:pt>
                      <c:pt idx="10">
                        <c:v>1.3882972092478403</c:v>
                      </c:pt>
                      <c:pt idx="11">
                        <c:v>1.2136562420401154</c:v>
                      </c:pt>
                      <c:pt idx="12">
                        <c:v>1.5424865844773736</c:v>
                      </c:pt>
                      <c:pt idx="13">
                        <c:v>3.1451723397400397</c:v>
                      </c:pt>
                      <c:pt idx="14">
                        <c:v>5.5127503999352072</c:v>
                      </c:pt>
                      <c:pt idx="15">
                        <c:v>7.6967514752397355</c:v>
                      </c:pt>
                      <c:pt idx="16">
                        <c:v>8.3703387967930407</c:v>
                      </c:pt>
                      <c:pt idx="17">
                        <c:v>10.997146238440514</c:v>
                      </c:pt>
                      <c:pt idx="18">
                        <c:v>9.0893965988394996</c:v>
                      </c:pt>
                      <c:pt idx="19">
                        <c:v>8.3766156214273</c:v>
                      </c:pt>
                      <c:pt idx="20">
                        <c:v>3.1962078839971464</c:v>
                      </c:pt>
                      <c:pt idx="21">
                        <c:v>2.2589862319597218</c:v>
                      </c:pt>
                      <c:pt idx="22">
                        <c:v>0.21301333765711389</c:v>
                      </c:pt>
                      <c:pt idx="23">
                        <c:v>0.13784625907132991</c:v>
                      </c:pt>
                      <c:pt idx="24">
                        <c:v>4.390356580300841E-3</c:v>
                      </c:pt>
                      <c:pt idx="25">
                        <c:v>0.30855545289706449</c:v>
                      </c:pt>
                      <c:pt idx="26">
                        <c:v>0.9628534311203002</c:v>
                      </c:pt>
                      <c:pt idx="27">
                        <c:v>2.0424124841278379</c:v>
                      </c:pt>
                      <c:pt idx="28">
                        <c:v>3.0466327611030315</c:v>
                      </c:pt>
                      <c:pt idx="29">
                        <c:v>3.8444556984999574</c:v>
                      </c:pt>
                      <c:pt idx="30">
                        <c:v>5.5642932848096658</c:v>
                      </c:pt>
                      <c:pt idx="31">
                        <c:v>4.9805293598255176</c:v>
                      </c:pt>
                      <c:pt idx="32">
                        <c:v>5.3304534066854892</c:v>
                      </c:pt>
                      <c:pt idx="33">
                        <c:v>3.9785517375671198</c:v>
                      </c:pt>
                      <c:pt idx="34">
                        <c:v>5.7562793579519802</c:v>
                      </c:pt>
                      <c:pt idx="35">
                        <c:v>5.8289262036858824</c:v>
                      </c:pt>
                      <c:pt idx="36">
                        <c:v>4.0950296071576702</c:v>
                      </c:pt>
                      <c:pt idx="37">
                        <c:v>3.1133524074239922</c:v>
                      </c:pt>
                      <c:pt idx="38">
                        <c:v>2.5065368620471564</c:v>
                      </c:pt>
                      <c:pt idx="39">
                        <c:v>3.4266336736313767</c:v>
                      </c:pt>
                      <c:pt idx="40">
                        <c:v>2.5431283661471173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74C-4E74-8BDB-70EC5442696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'ANAG TES MW_TWh TakeOff'!$I$2</c15:sqref>
                        </c15:formulaRef>
                      </c:ext>
                    </c:extLst>
                    <c:strCache>
                      <c:ptCount val="1"/>
                      <c:pt idx="0">
                        <c:v>EE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'ANAG TES MW_TWh TakeOff'!$I$3:$I$43</c15:sqref>
                        </c15:formulaRef>
                      </c:ext>
                    </c:extLst>
                    <c:numCache>
                      <c:formatCode>0.0</c:formatCode>
                      <c:ptCount val="41"/>
                      <c:pt idx="0">
                        <c:v>0.12620698270427128</c:v>
                      </c:pt>
                      <c:pt idx="1">
                        <c:v>0.28505718417479742</c:v>
                      </c:pt>
                      <c:pt idx="2">
                        <c:v>1.2169901747292398</c:v>
                      </c:pt>
                      <c:pt idx="3">
                        <c:v>1.0824403296828289</c:v>
                      </c:pt>
                      <c:pt idx="4">
                        <c:v>1.5682006142565839</c:v>
                      </c:pt>
                      <c:pt idx="5">
                        <c:v>1.6815644995058114</c:v>
                      </c:pt>
                      <c:pt idx="6">
                        <c:v>2.7274941979709353</c:v>
                      </c:pt>
                      <c:pt idx="7">
                        <c:v>1.9849452383963502</c:v>
                      </c:pt>
                      <c:pt idx="8">
                        <c:v>3.6195648889143821</c:v>
                      </c:pt>
                      <c:pt idx="9">
                        <c:v>5.8102042297418253</c:v>
                      </c:pt>
                      <c:pt idx="10">
                        <c:v>4.8117509525204403</c:v>
                      </c:pt>
                      <c:pt idx="11">
                        <c:v>3.3293097516692658</c:v>
                      </c:pt>
                      <c:pt idx="12">
                        <c:v>1.196078983340521</c:v>
                      </c:pt>
                      <c:pt idx="13">
                        <c:v>2.0854472547437828</c:v>
                      </c:pt>
                      <c:pt idx="14">
                        <c:v>1.2194458799067296</c:v>
                      </c:pt>
                      <c:pt idx="15">
                        <c:v>0.33856444259541513</c:v>
                      </c:pt>
                      <c:pt idx="16">
                        <c:v>0.20094938137745358</c:v>
                      </c:pt>
                      <c:pt idx="17">
                        <c:v>0.17205222088454245</c:v>
                      </c:pt>
                      <c:pt idx="18">
                        <c:v>0.16419821451747002</c:v>
                      </c:pt>
                      <c:pt idx="19">
                        <c:v>0</c:v>
                      </c:pt>
                      <c:pt idx="20">
                        <c:v>3.0940567213060359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74C-4E74-8BDB-70EC5442696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'ANAG TES MW_TWh TakeOff'!$J$2</c15:sqref>
                        </c15:formulaRef>
                      </c:ext>
                    </c:extLst>
                    <c:strCache>
                      <c:ptCount val="1"/>
                      <c:pt idx="0">
                        <c:v>ES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'ANAG TES MW_TWh TakeOff'!$J$3:$J$43</c15:sqref>
                        </c15:formulaRef>
                      </c:ext>
                    </c:extLst>
                    <c:numCache>
                      <c:formatCode>0.0</c:formatCode>
                      <c:ptCount val="41"/>
                      <c:pt idx="0">
                        <c:v>7.2673219842067246E-2</c:v>
                      </c:pt>
                      <c:pt idx="1">
                        <c:v>6.9376918196915452E-2</c:v>
                      </c:pt>
                      <c:pt idx="2">
                        <c:v>7.9957242107935381E-2</c:v>
                      </c:pt>
                      <c:pt idx="3">
                        <c:v>0.1323429876382054</c:v>
                      </c:pt>
                      <c:pt idx="4">
                        <c:v>0.38855551290642631</c:v>
                      </c:pt>
                      <c:pt idx="5">
                        <c:v>0.72430117824054219</c:v>
                      </c:pt>
                      <c:pt idx="6">
                        <c:v>1.3628135379320325</c:v>
                      </c:pt>
                      <c:pt idx="7">
                        <c:v>2.3951286104440688</c:v>
                      </c:pt>
                      <c:pt idx="8">
                        <c:v>2.8939151063125839</c:v>
                      </c:pt>
                      <c:pt idx="9">
                        <c:v>3.9217401997119667</c:v>
                      </c:pt>
                      <c:pt idx="10">
                        <c:v>4.7862462104864862</c:v>
                      </c:pt>
                      <c:pt idx="11">
                        <c:v>5.1510632884457204</c:v>
                      </c:pt>
                      <c:pt idx="12">
                        <c:v>6.4300897343823316</c:v>
                      </c:pt>
                      <c:pt idx="13">
                        <c:v>6.2836360857559397</c:v>
                      </c:pt>
                      <c:pt idx="14">
                        <c:v>6.9914545650992732</c:v>
                      </c:pt>
                      <c:pt idx="15">
                        <c:v>7.6100281560967398</c:v>
                      </c:pt>
                      <c:pt idx="16">
                        <c:v>7.5243284365501726</c:v>
                      </c:pt>
                      <c:pt idx="17">
                        <c:v>8.6262230753669318</c:v>
                      </c:pt>
                      <c:pt idx="18">
                        <c:v>6.68051771943668</c:v>
                      </c:pt>
                      <c:pt idx="19">
                        <c:v>5.6646960246325557</c:v>
                      </c:pt>
                      <c:pt idx="20">
                        <c:v>4.2517824323675786</c:v>
                      </c:pt>
                      <c:pt idx="21">
                        <c:v>2.6681779953581826</c:v>
                      </c:pt>
                      <c:pt idx="22">
                        <c:v>1.6649225339025233</c:v>
                      </c:pt>
                      <c:pt idx="23">
                        <c:v>0.17728818974117952</c:v>
                      </c:pt>
                      <c:pt idx="24">
                        <c:v>3.8590090310504414E-2</c:v>
                      </c:pt>
                      <c:pt idx="25">
                        <c:v>0.24055792435634785</c:v>
                      </c:pt>
                      <c:pt idx="26">
                        <c:v>0.55054182690588949</c:v>
                      </c:pt>
                      <c:pt idx="27">
                        <c:v>3.117503792163502</c:v>
                      </c:pt>
                      <c:pt idx="28">
                        <c:v>4.5241246009473892</c:v>
                      </c:pt>
                      <c:pt idx="29">
                        <c:v>5.4191154033775932</c:v>
                      </c:pt>
                      <c:pt idx="30">
                        <c:v>5.5340454212084271</c:v>
                      </c:pt>
                      <c:pt idx="31">
                        <c:v>5.289069669151349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74C-4E74-8BDB-70EC5442696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'ANAG TES MW_TWh TakeOff'!$L$2</c15:sqref>
                        </c15:formulaRef>
                      </c:ext>
                    </c:extLst>
                    <c:strCache>
                      <c:ptCount val="1"/>
                      <c:pt idx="0">
                        <c:v>FR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'ANAG TES MW_TWh TakeOff'!$L$3:$L$43</c15:sqref>
                        </c15:formulaRef>
                      </c:ext>
                    </c:extLst>
                    <c:numCache>
                      <c:formatCode>0.0</c:formatCode>
                      <c:ptCount val="41"/>
                      <c:pt idx="0">
                        <c:v>8.5885032369298328E-2</c:v>
                      </c:pt>
                      <c:pt idx="1">
                        <c:v>0.12531076322093343</c:v>
                      </c:pt>
                      <c:pt idx="2">
                        <c:v>0.19852980016198976</c:v>
                      </c:pt>
                      <c:pt idx="3">
                        <c:v>0.37374933023823592</c:v>
                      </c:pt>
                      <c:pt idx="4">
                        <c:v>0.79746561855795939</c:v>
                      </c:pt>
                      <c:pt idx="5">
                        <c:v>1.2298353751271573</c:v>
                      </c:pt>
                      <c:pt idx="6">
                        <c:v>1.7574385316046015</c:v>
                      </c:pt>
                      <c:pt idx="7">
                        <c:v>2.0961777495401948</c:v>
                      </c:pt>
                      <c:pt idx="8">
                        <c:v>2.3694453591824183</c:v>
                      </c:pt>
                      <c:pt idx="9">
                        <c:v>2.1620655462941398</c:v>
                      </c:pt>
                      <c:pt idx="10">
                        <c:v>1.9572309087343771</c:v>
                      </c:pt>
                      <c:pt idx="11">
                        <c:v>1.405867308523175</c:v>
                      </c:pt>
                      <c:pt idx="12">
                        <c:v>1.610885159905997</c:v>
                      </c:pt>
                      <c:pt idx="13">
                        <c:v>1.7351471711427817</c:v>
                      </c:pt>
                      <c:pt idx="14">
                        <c:v>2.1701874988525343</c:v>
                      </c:pt>
                      <c:pt idx="15">
                        <c:v>2.8192552964803066</c:v>
                      </c:pt>
                      <c:pt idx="16">
                        <c:v>2.9949732350010847</c:v>
                      </c:pt>
                      <c:pt idx="17">
                        <c:v>3.1547114229080964</c:v>
                      </c:pt>
                      <c:pt idx="18">
                        <c:v>2.6894613065749438</c:v>
                      </c:pt>
                      <c:pt idx="19">
                        <c:v>2.3863309037516212</c:v>
                      </c:pt>
                      <c:pt idx="20">
                        <c:v>2.6151857854224034</c:v>
                      </c:pt>
                      <c:pt idx="21">
                        <c:v>1.9212429231137844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74C-4E74-8BDB-70EC5442696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'ANAG TES MW_TWh TakeOff'!$M$2</c15:sqref>
                        </c15:formulaRef>
                      </c:ext>
                    </c:extLst>
                    <c:strCache>
                      <c:ptCount val="1"/>
                      <c:pt idx="0">
                        <c:v>GR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'ANAG TES MW_TWh TakeOff'!$M$3:$M$43</c15:sqref>
                        </c15:formulaRef>
                      </c:ext>
                    </c:extLst>
                    <c:numCache>
                      <c:formatCode>0.0</c:formatCode>
                      <c:ptCount val="41"/>
                      <c:pt idx="0">
                        <c:v>0.13806241994943907</c:v>
                      </c:pt>
                      <c:pt idx="1">
                        <c:v>0.23287471937455362</c:v>
                      </c:pt>
                      <c:pt idx="2">
                        <c:v>0.22467053771949788</c:v>
                      </c:pt>
                      <c:pt idx="3">
                        <c:v>9.1751527065449923E-2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8.1584808406860554E-2</c:v>
                      </c:pt>
                      <c:pt idx="7">
                        <c:v>0.58579791098222078</c:v>
                      </c:pt>
                      <c:pt idx="8">
                        <c:v>1.3400671624919311</c:v>
                      </c:pt>
                      <c:pt idx="9">
                        <c:v>1.4963008056630316</c:v>
                      </c:pt>
                      <c:pt idx="10">
                        <c:v>1.1152880181861684</c:v>
                      </c:pt>
                      <c:pt idx="11">
                        <c:v>0.85234945715468946</c:v>
                      </c:pt>
                      <c:pt idx="12">
                        <c:v>1.1375687534636345</c:v>
                      </c:pt>
                      <c:pt idx="13">
                        <c:v>1.1328797953738505</c:v>
                      </c:pt>
                      <c:pt idx="14">
                        <c:v>2.0260648644057149</c:v>
                      </c:pt>
                      <c:pt idx="15">
                        <c:v>1.9476964124791027</c:v>
                      </c:pt>
                      <c:pt idx="16">
                        <c:v>2.6872729793001264</c:v>
                      </c:pt>
                      <c:pt idx="17">
                        <c:v>2.1670856010769088</c:v>
                      </c:pt>
                      <c:pt idx="18">
                        <c:v>2.3152049977086273</c:v>
                      </c:pt>
                      <c:pt idx="19">
                        <c:v>3.1467423356394293</c:v>
                      </c:pt>
                      <c:pt idx="20">
                        <c:v>3.031580716433953</c:v>
                      </c:pt>
                      <c:pt idx="21">
                        <c:v>2.79029025514776</c:v>
                      </c:pt>
                      <c:pt idx="22">
                        <c:v>1.8535568338653283</c:v>
                      </c:pt>
                      <c:pt idx="23">
                        <c:v>1.8175550822018585</c:v>
                      </c:pt>
                      <c:pt idx="24">
                        <c:v>3.0601792190641377</c:v>
                      </c:pt>
                      <c:pt idx="25">
                        <c:v>3.5713321654697228</c:v>
                      </c:pt>
                      <c:pt idx="26">
                        <c:v>4.3349659526807853</c:v>
                      </c:pt>
                      <c:pt idx="27">
                        <c:v>6.6758679032996833</c:v>
                      </c:pt>
                      <c:pt idx="28">
                        <c:v>8.4159882963397799</c:v>
                      </c:pt>
                      <c:pt idx="29">
                        <c:v>10.020628943484036</c:v>
                      </c:pt>
                      <c:pt idx="30">
                        <c:v>6.6542106271305146</c:v>
                      </c:pt>
                      <c:pt idx="31">
                        <c:v>6.6706777562977848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74C-4E74-8BDB-70EC54426969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'ANAG TES MW_TWh TakeOff'!$N$2</c15:sqref>
                        </c15:formulaRef>
                      </c:ext>
                    </c:extLst>
                    <c:strCache>
                      <c:ptCount val="1"/>
                      <c:pt idx="0">
                        <c:v>HR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'ANAG TES MW_TWh TakeOff'!$N$3:$N$43</c15:sqref>
                        </c15:formulaRef>
                      </c:ext>
                    </c:extLst>
                    <c:numCache>
                      <c:formatCode>0.0</c:formatCode>
                      <c:ptCount val="41"/>
                      <c:pt idx="0">
                        <c:v>0.12427750654978338</c:v>
                      </c:pt>
                      <c:pt idx="1">
                        <c:v>0.12045999731237354</c:v>
                      </c:pt>
                      <c:pt idx="2">
                        <c:v>0.32916025261773951</c:v>
                      </c:pt>
                      <c:pt idx="3">
                        <c:v>0.20753706691416088</c:v>
                      </c:pt>
                      <c:pt idx="4">
                        <c:v>0.20224829096768535</c:v>
                      </c:pt>
                      <c:pt idx="5">
                        <c:v>0.9733416513101032</c:v>
                      </c:pt>
                      <c:pt idx="6">
                        <c:v>1.110930143619989</c:v>
                      </c:pt>
                      <c:pt idx="7">
                        <c:v>2.0255208499131023</c:v>
                      </c:pt>
                      <c:pt idx="8">
                        <c:v>2.0148139224321988</c:v>
                      </c:pt>
                      <c:pt idx="9">
                        <c:v>3.1893525118804131</c:v>
                      </c:pt>
                      <c:pt idx="10">
                        <c:v>3.8932901935263549</c:v>
                      </c:pt>
                      <c:pt idx="11">
                        <c:v>4.4011617361316864</c:v>
                      </c:pt>
                      <c:pt idx="12">
                        <c:v>4.2452150810056137</c:v>
                      </c:pt>
                      <c:pt idx="13">
                        <c:v>4.375430960487714</c:v>
                      </c:pt>
                      <c:pt idx="14">
                        <c:v>3.0355192494810321</c:v>
                      </c:pt>
                      <c:pt idx="15">
                        <c:v>2.947690403999025</c:v>
                      </c:pt>
                      <c:pt idx="16">
                        <c:v>4.1004833673953929</c:v>
                      </c:pt>
                      <c:pt idx="17">
                        <c:v>7.0270056345993437</c:v>
                      </c:pt>
                      <c:pt idx="18">
                        <c:v>5.9354424146730196</c:v>
                      </c:pt>
                      <c:pt idx="19">
                        <c:v>6.0979545442814951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74C-4E74-8BDB-70EC54426969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'ANAG TES MW_TWh TakeOff'!$O$2</c15:sqref>
                        </c15:formulaRef>
                      </c:ext>
                    </c:extLst>
                    <c:strCache>
                      <c:ptCount val="1"/>
                      <c:pt idx="0">
                        <c:v>HU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'ANAG TES MW_TWh TakeOff'!$O$3:$O$43</c15:sqref>
                        </c15:formulaRef>
                      </c:ext>
                    </c:extLst>
                    <c:numCache>
                      <c:formatCode>0.0</c:formatCode>
                      <c:ptCount val="41"/>
                      <c:pt idx="0">
                        <c:v>0.12945602328224362</c:v>
                      </c:pt>
                      <c:pt idx="1">
                        <c:v>0.23767058165135463</c:v>
                      </c:pt>
                      <c:pt idx="2">
                        <c:v>0.45424960831656525</c:v>
                      </c:pt>
                      <c:pt idx="3">
                        <c:v>0.90790615074978576</c:v>
                      </c:pt>
                      <c:pt idx="4">
                        <c:v>1.3414284888572798</c:v>
                      </c:pt>
                      <c:pt idx="5">
                        <c:v>1.7878136640719791</c:v>
                      </c:pt>
                      <c:pt idx="6">
                        <c:v>1.5166987434752774</c:v>
                      </c:pt>
                      <c:pt idx="7">
                        <c:v>0.96798283694237874</c:v>
                      </c:pt>
                      <c:pt idx="8">
                        <c:v>0.28323413939962527</c:v>
                      </c:pt>
                      <c:pt idx="9">
                        <c:v>-1.5602758064439459E-2</c:v>
                      </c:pt>
                      <c:pt idx="10">
                        <c:v>3.0775853385570619E-2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-4.3721581569957979E-2</c:v>
                      </c:pt>
                      <c:pt idx="15">
                        <c:v>-4.3289973110011072E-2</c:v>
                      </c:pt>
                      <c:pt idx="16">
                        <c:v>-3.4981132026038871E-2</c:v>
                      </c:pt>
                      <c:pt idx="17">
                        <c:v>7.037905577971037E-3</c:v>
                      </c:pt>
                      <c:pt idx="18">
                        <c:v>2.1173623024718147E-2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74C-4E74-8BDB-70EC54426969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'ANAG TES MW_TWh TakeOff'!$P$2</c15:sqref>
                        </c15:formulaRef>
                      </c:ext>
                    </c:extLst>
                    <c:strCache>
                      <c:ptCount val="1"/>
                      <c:pt idx="0">
                        <c:v>IE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'ANAG TES MW_TWh TakeOff'!$P$3:$P$43</c15:sqref>
                        </c15:formulaRef>
                      </c:ext>
                    </c:extLst>
                    <c:numCache>
                      <c:formatCode>0.0</c:formatCode>
                      <c:ptCount val="41"/>
                      <c:pt idx="0">
                        <c:v>0.15919583361761158</c:v>
                      </c:pt>
                      <c:pt idx="1">
                        <c:v>0.15361994425790593</c:v>
                      </c:pt>
                      <c:pt idx="2">
                        <c:v>0.14694460188508934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0.91311692229492913</c:v>
                      </c:pt>
                      <c:pt idx="6">
                        <c:v>0.95124442244221519</c:v>
                      </c:pt>
                      <c:pt idx="7">
                        <c:v>1.0294622015419856</c:v>
                      </c:pt>
                      <c:pt idx="8">
                        <c:v>0.91294772859503104</c:v>
                      </c:pt>
                      <c:pt idx="9">
                        <c:v>0.89547633199597709</c:v>
                      </c:pt>
                      <c:pt idx="10">
                        <c:v>0.91229689042977336</c:v>
                      </c:pt>
                      <c:pt idx="11">
                        <c:v>1.2557144271973912</c:v>
                      </c:pt>
                      <c:pt idx="12">
                        <c:v>2.4532120501477248</c:v>
                      </c:pt>
                      <c:pt idx="13">
                        <c:v>4.1911743705876301</c:v>
                      </c:pt>
                      <c:pt idx="14">
                        <c:v>5.3531784640796145</c:v>
                      </c:pt>
                      <c:pt idx="15">
                        <c:v>4.770088034388003</c:v>
                      </c:pt>
                      <c:pt idx="16">
                        <c:v>5.1577073989534332</c:v>
                      </c:pt>
                      <c:pt idx="17">
                        <c:v>6.6499665555378913</c:v>
                      </c:pt>
                      <c:pt idx="18">
                        <c:v>7.4272598867905595</c:v>
                      </c:pt>
                      <c:pt idx="19">
                        <c:v>7.3802029323633134</c:v>
                      </c:pt>
                      <c:pt idx="20">
                        <c:v>5.3659084888531368</c:v>
                      </c:pt>
                      <c:pt idx="21">
                        <c:v>6.2918464286522422</c:v>
                      </c:pt>
                      <c:pt idx="22">
                        <c:v>8.375470866103857</c:v>
                      </c:pt>
                      <c:pt idx="23">
                        <c:v>8.8379387413505341</c:v>
                      </c:pt>
                      <c:pt idx="24">
                        <c:v>10.214483778675332</c:v>
                      </c:pt>
                      <c:pt idx="25">
                        <c:v>11.917004405276849</c:v>
                      </c:pt>
                      <c:pt idx="26">
                        <c:v>13.665278247819529</c:v>
                      </c:pt>
                      <c:pt idx="27">
                        <c:v>14.509558407562762</c:v>
                      </c:pt>
                      <c:pt idx="28">
                        <c:v>10.648641896926829</c:v>
                      </c:pt>
                      <c:pt idx="29">
                        <c:v>6.9239128650111619</c:v>
                      </c:pt>
                      <c:pt idx="30">
                        <c:v>4.18494883712407</c:v>
                      </c:pt>
                      <c:pt idx="31">
                        <c:v>5.0733018022298344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74C-4E74-8BDB-70EC54426969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'ANAG TES MW_TWh TakeOff'!$Q$2</c15:sqref>
                        </c15:formulaRef>
                      </c:ext>
                    </c:extLst>
                    <c:strCache>
                      <c:ptCount val="1"/>
                      <c:pt idx="0">
                        <c:v>IT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'ANAG TES MW_TWh TakeOff'!$Q$3:$Q$43</c15:sqref>
                        </c15:formulaRef>
                      </c:ext>
                    </c:extLst>
                    <c:numCache>
                      <c:formatCode>0.0</c:formatCode>
                      <c:ptCount val="41"/>
                      <c:pt idx="0">
                        <c:v>0.11842282103011831</c:v>
                      </c:pt>
                      <c:pt idx="1">
                        <c:v>0.16632158631263233</c:v>
                      </c:pt>
                      <c:pt idx="2">
                        <c:v>0.2283529674887862</c:v>
                      </c:pt>
                      <c:pt idx="3">
                        <c:v>0.27127163542799221</c:v>
                      </c:pt>
                      <c:pt idx="4">
                        <c:v>0.54230715948436981</c:v>
                      </c:pt>
                      <c:pt idx="5">
                        <c:v>0.58045074828666932</c:v>
                      </c:pt>
                      <c:pt idx="6">
                        <c:v>0.52286793256017583</c:v>
                      </c:pt>
                      <c:pt idx="7">
                        <c:v>0.46648742116771597</c:v>
                      </c:pt>
                      <c:pt idx="8">
                        <c:v>0.84553963941823351</c:v>
                      </c:pt>
                      <c:pt idx="9">
                        <c:v>0.99334800873402396</c:v>
                      </c:pt>
                      <c:pt idx="10">
                        <c:v>1.5087970362337588</c:v>
                      </c:pt>
                      <c:pt idx="11">
                        <c:v>1.801137692252591</c:v>
                      </c:pt>
                      <c:pt idx="12">
                        <c:v>2.8932224869885768</c:v>
                      </c:pt>
                      <c:pt idx="13">
                        <c:v>2.9555733372976549</c:v>
                      </c:pt>
                      <c:pt idx="14">
                        <c:v>3.231692352017161</c:v>
                      </c:pt>
                      <c:pt idx="15">
                        <c:v>3.1893746634662592</c:v>
                      </c:pt>
                      <c:pt idx="16">
                        <c:v>2.7222320666163307</c:v>
                      </c:pt>
                      <c:pt idx="17">
                        <c:v>1.7609180969857385</c:v>
                      </c:pt>
                      <c:pt idx="18">
                        <c:v>1.0324104813313679</c:v>
                      </c:pt>
                      <c:pt idx="19">
                        <c:v>0.85697791665275858</c:v>
                      </c:pt>
                      <c:pt idx="20">
                        <c:v>1.0746480772665161</c:v>
                      </c:pt>
                      <c:pt idx="21">
                        <c:v>1.1045789773506063</c:v>
                      </c:pt>
                      <c:pt idx="22">
                        <c:v>1.3182719415201569</c:v>
                      </c:pt>
                      <c:pt idx="23">
                        <c:v>1.1765980400955582</c:v>
                      </c:pt>
                      <c:pt idx="24">
                        <c:v>1.0312236246677104</c:v>
                      </c:pt>
                      <c:pt idx="25">
                        <c:v>1.1561268146194055</c:v>
                      </c:pt>
                      <c:pt idx="26">
                        <c:v>1.5000388525407009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74C-4E74-8BDB-70EC54426969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'ANAG TES MW_TWh TakeOff'!$S$2</c15:sqref>
                        </c15:formulaRef>
                      </c:ext>
                    </c:extLst>
                    <c:strCache>
                      <c:ptCount val="1"/>
                      <c:pt idx="0">
                        <c:v>LU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'ANAG TES MW_TWh TakeOff'!$S$3:$S$43</c15:sqref>
                        </c15:formulaRef>
                      </c:ext>
                    </c:extLst>
                    <c:numCache>
                      <c:formatCode>0.0</c:formatCode>
                      <c:ptCount val="41"/>
                      <c:pt idx="0">
                        <c:v>0.13245838702477924</c:v>
                      </c:pt>
                      <c:pt idx="1">
                        <c:v>0.25100265429380991</c:v>
                      </c:pt>
                      <c:pt idx="2">
                        <c:v>0.59153762390079712</c:v>
                      </c:pt>
                      <c:pt idx="3">
                        <c:v>0.71043650042250772</c:v>
                      </c:pt>
                      <c:pt idx="4">
                        <c:v>0.56884011224239683</c:v>
                      </c:pt>
                      <c:pt idx="5">
                        <c:v>0.21730776194830437</c:v>
                      </c:pt>
                      <c:pt idx="6">
                        <c:v>-5.4644976009998198E-3</c:v>
                      </c:pt>
                      <c:pt idx="7">
                        <c:v>0.34173492196125393</c:v>
                      </c:pt>
                      <c:pt idx="8">
                        <c:v>1.0818115433943944</c:v>
                      </c:pt>
                      <c:pt idx="9">
                        <c:v>1.0862591840682305</c:v>
                      </c:pt>
                      <c:pt idx="10">
                        <c:v>0.70395308042248739</c:v>
                      </c:pt>
                      <c:pt idx="11">
                        <c:v>0</c:v>
                      </c:pt>
                      <c:pt idx="12">
                        <c:v>0.39096699196420542</c:v>
                      </c:pt>
                      <c:pt idx="13">
                        <c:v>0.39206713629158102</c:v>
                      </c:pt>
                      <c:pt idx="14">
                        <c:v>0.40727157085828758</c:v>
                      </c:pt>
                      <c:pt idx="15">
                        <c:v>7.5579909696946834E-2</c:v>
                      </c:pt>
                      <c:pt idx="16">
                        <c:v>0.76413240211464095</c:v>
                      </c:pt>
                      <c:pt idx="17">
                        <c:v>0.69086430445523628</c:v>
                      </c:pt>
                      <c:pt idx="18">
                        <c:v>0.66097174071289699</c:v>
                      </c:pt>
                      <c:pt idx="19">
                        <c:v>0.26376325782579929</c:v>
                      </c:pt>
                      <c:pt idx="20">
                        <c:v>2.9476336956993223</c:v>
                      </c:pt>
                      <c:pt idx="21">
                        <c:v>2.9477220901117915</c:v>
                      </c:pt>
                      <c:pt idx="22">
                        <c:v>2.8040439912387463</c:v>
                      </c:pt>
                      <c:pt idx="23">
                        <c:v>0.76511132804851545</c:v>
                      </c:pt>
                      <c:pt idx="24">
                        <c:v>1.5996774455427378</c:v>
                      </c:pt>
                      <c:pt idx="25">
                        <c:v>0.64195683321115615</c:v>
                      </c:pt>
                      <c:pt idx="26">
                        <c:v>1.4473054170432842</c:v>
                      </c:pt>
                      <c:pt idx="27">
                        <c:v>3.4229820080432165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74C-4E74-8BDB-70EC54426969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'ANAG TES MW_TWh TakeOff'!$T$2</c15:sqref>
                        </c15:formulaRef>
                      </c:ext>
                    </c:extLst>
                    <c:strCache>
                      <c:ptCount val="1"/>
                      <c:pt idx="0">
                        <c:v>LV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'ANAG TES MW_TWh TakeOff'!$T$3:$T$43</c15:sqref>
                        </c15:formulaRef>
                      </c:ext>
                    </c:extLst>
                    <c:numCache>
                      <c:formatCode>0.0</c:formatCode>
                      <c:ptCount val="41"/>
                      <c:pt idx="0">
                        <c:v>1.1301235432353254</c:v>
                      </c:pt>
                      <c:pt idx="1">
                        <c:v>1.2769325058770902</c:v>
                      </c:pt>
                      <c:pt idx="2">
                        <c:v>1.2356143416335699</c:v>
                      </c:pt>
                      <c:pt idx="3">
                        <c:v>0.19934673326197805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8.9798682609755182E-2</c:v>
                      </c:pt>
                      <c:pt idx="7">
                        <c:v>0.13677995575522223</c:v>
                      </c:pt>
                      <c:pt idx="8">
                        <c:v>0.17462264860321847</c:v>
                      </c:pt>
                      <c:pt idx="9">
                        <c:v>0.35243333162829454</c:v>
                      </c:pt>
                      <c:pt idx="10">
                        <c:v>1.3261497565928095</c:v>
                      </c:pt>
                      <c:pt idx="11">
                        <c:v>1.5883191037589419</c:v>
                      </c:pt>
                      <c:pt idx="12">
                        <c:v>1.4833504221971014</c:v>
                      </c:pt>
                      <c:pt idx="13">
                        <c:v>0.40184985446917509</c:v>
                      </c:pt>
                      <c:pt idx="14">
                        <c:v>0.17840576549092868</c:v>
                      </c:pt>
                      <c:pt idx="15">
                        <c:v>0.3658662013604666</c:v>
                      </c:pt>
                      <c:pt idx="16">
                        <c:v>0.44478552309960628</c:v>
                      </c:pt>
                      <c:pt idx="17">
                        <c:v>0.36676224928919959</c:v>
                      </c:pt>
                      <c:pt idx="18">
                        <c:v>4.7691310743863242E-2</c:v>
                      </c:pt>
                      <c:pt idx="19">
                        <c:v>-4.5456645607047749E-2</c:v>
                      </c:pt>
                      <c:pt idx="20">
                        <c:v>0.19105838108745296</c:v>
                      </c:pt>
                      <c:pt idx="21">
                        <c:v>2.8679435177933459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74C-4E74-8BDB-70EC54426969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'ANAG TES MW_TWh TakeOff'!$V$2</c15:sqref>
                        </c15:formulaRef>
                      </c:ext>
                    </c:extLst>
                    <c:strCache>
                      <c:ptCount val="1"/>
                      <c:pt idx="0">
                        <c:v>PL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'ANAG TES MW_TWh TakeOff'!$V$3:$V$43</c15:sqref>
                        </c15:formulaRef>
                      </c:ext>
                    </c:extLst>
                    <c:numCache>
                      <c:formatCode>0.0</c:formatCode>
                      <c:ptCount val="41"/>
                      <c:pt idx="0">
                        <c:v>7.1473393519797812E-2</c:v>
                      </c:pt>
                      <c:pt idx="1">
                        <c:v>7.4703592554621751E-2</c:v>
                      </c:pt>
                      <c:pt idx="2">
                        <c:v>4.9955592535224247E-2</c:v>
                      </c:pt>
                      <c:pt idx="3">
                        <c:v>0.21220496465319136</c:v>
                      </c:pt>
                      <c:pt idx="4">
                        <c:v>0.31534936044047834</c:v>
                      </c:pt>
                      <c:pt idx="5">
                        <c:v>0.59774627214263321</c:v>
                      </c:pt>
                      <c:pt idx="6">
                        <c:v>0.90539030720850211</c:v>
                      </c:pt>
                      <c:pt idx="7">
                        <c:v>1.1984951699599704</c:v>
                      </c:pt>
                      <c:pt idx="8">
                        <c:v>1.7294847054142966</c:v>
                      </c:pt>
                      <c:pt idx="9">
                        <c:v>2.7229468979808615</c:v>
                      </c:pt>
                      <c:pt idx="10">
                        <c:v>4.0177477914924191</c:v>
                      </c:pt>
                      <c:pt idx="11">
                        <c:v>4.9084924002978241</c:v>
                      </c:pt>
                      <c:pt idx="12">
                        <c:v>4.2609744574318436</c:v>
                      </c:pt>
                      <c:pt idx="13">
                        <c:v>4.7943808135649899</c:v>
                      </c:pt>
                      <c:pt idx="14">
                        <c:v>4.7163718995635868</c:v>
                      </c:pt>
                      <c:pt idx="15">
                        <c:v>3.8511250730864273</c:v>
                      </c:pt>
                      <c:pt idx="16">
                        <c:v>1.7290869976585717</c:v>
                      </c:pt>
                      <c:pt idx="17">
                        <c:v>0.17689055072954882</c:v>
                      </c:pt>
                      <c:pt idx="18">
                        <c:v>1.0481103388979385</c:v>
                      </c:pt>
                      <c:pt idx="19">
                        <c:v>2.2554177884351736</c:v>
                      </c:pt>
                      <c:pt idx="20">
                        <c:v>4.4117728376344569</c:v>
                      </c:pt>
                      <c:pt idx="21">
                        <c:v>5.7972176014690096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74C-4E74-8BDB-70EC54426969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'ANAG TES MW_TWh TakeOff'!$W$2</c15:sqref>
                        </c15:formulaRef>
                      </c:ext>
                    </c:extLst>
                    <c:strCache>
                      <c:ptCount val="1"/>
                      <c:pt idx="0">
                        <c:v>PT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'ANAG TES MW_TWh TakeOff'!$W$3:$W$43</c15:sqref>
                        </c15:formulaRef>
                      </c:ext>
                    </c:extLst>
                    <c:numCache>
                      <c:formatCode>0.0</c:formatCode>
                      <c:ptCount val="41"/>
                      <c:pt idx="0">
                        <c:v>7.8373414329063196E-2</c:v>
                      </c:pt>
                      <c:pt idx="1">
                        <c:v>7.5217854989991673E-2</c:v>
                      </c:pt>
                      <c:pt idx="2">
                        <c:v>5.1264690249829312E-2</c:v>
                      </c:pt>
                      <c:pt idx="3">
                        <c:v>9.9960503812760018E-2</c:v>
                      </c:pt>
                      <c:pt idx="4">
                        <c:v>0.20215723963731322</c:v>
                      </c:pt>
                      <c:pt idx="5">
                        <c:v>0.36410469957334363</c:v>
                      </c:pt>
                      <c:pt idx="6">
                        <c:v>0.33512927673791665</c:v>
                      </c:pt>
                      <c:pt idx="7">
                        <c:v>0.44261919747668538</c:v>
                      </c:pt>
                      <c:pt idx="8">
                        <c:v>0.59977252868288866</c:v>
                      </c:pt>
                      <c:pt idx="9">
                        <c:v>0.98955013376999323</c:v>
                      </c:pt>
                      <c:pt idx="10">
                        <c:v>1.3174101585415625</c:v>
                      </c:pt>
                      <c:pt idx="11">
                        <c:v>2.9200274632145748</c:v>
                      </c:pt>
                      <c:pt idx="12">
                        <c:v>5.7941669451943003</c:v>
                      </c:pt>
                      <c:pt idx="13">
                        <c:v>9.1162616111592154</c:v>
                      </c:pt>
                      <c:pt idx="14">
                        <c:v>10.3949616506585</c:v>
                      </c:pt>
                      <c:pt idx="15">
                        <c:v>11.076472411681083</c:v>
                      </c:pt>
                      <c:pt idx="16">
                        <c:v>10.128505913497452</c:v>
                      </c:pt>
                      <c:pt idx="17">
                        <c:v>9.6057495910510173</c:v>
                      </c:pt>
                      <c:pt idx="18">
                        <c:v>8.4992914123268459</c:v>
                      </c:pt>
                      <c:pt idx="19">
                        <c:v>6.7052975982911311</c:v>
                      </c:pt>
                      <c:pt idx="20">
                        <c:v>4.9377749420276134</c:v>
                      </c:pt>
                      <c:pt idx="21">
                        <c:v>3.7199949639211689</c:v>
                      </c:pt>
                      <c:pt idx="22">
                        <c:v>3.272258778912291</c:v>
                      </c:pt>
                      <c:pt idx="23">
                        <c:v>3.2048847463401358</c:v>
                      </c:pt>
                      <c:pt idx="24">
                        <c:v>1.6657231184949528</c:v>
                      </c:pt>
                      <c:pt idx="25">
                        <c:v>1.4488571529397429</c:v>
                      </c:pt>
                      <c:pt idx="26">
                        <c:v>0.60233620296071233</c:v>
                      </c:pt>
                      <c:pt idx="27">
                        <c:v>-0.16568240618644969</c:v>
                      </c:pt>
                      <c:pt idx="28">
                        <c:v>1.3946491961511813</c:v>
                      </c:pt>
                      <c:pt idx="29">
                        <c:v>1.7487046615395005</c:v>
                      </c:pt>
                      <c:pt idx="30">
                        <c:v>3.0389771802655901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74C-4E74-8BDB-70EC54426969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'ANAG TES MW_TWh TakeOff'!$X$2</c15:sqref>
                        </c15:formulaRef>
                      </c:ext>
                    </c:extLst>
                    <c:strCache>
                      <c:ptCount val="1"/>
                      <c:pt idx="0">
                        <c:v>RO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</a:schemeClr>
                    </a:solidFill>
                    <a:ln w="9525">
                      <a:solidFill>
                        <a:schemeClr val="accent4">
                          <a:lumMod val="7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'ANAG TES MW_TWh TakeOff'!$X$3:$X$43</c15:sqref>
                        </c15:formulaRef>
                      </c:ext>
                    </c:extLst>
                    <c:numCache>
                      <c:formatCode>0.0</c:formatCode>
                      <c:ptCount val="41"/>
                      <c:pt idx="0">
                        <c:v>8.1964842876029426E-2</c:v>
                      </c:pt>
                      <c:pt idx="1">
                        <c:v>2.1821229035898777</c:v>
                      </c:pt>
                      <c:pt idx="2">
                        <c:v>5.4249016089733235</c:v>
                      </c:pt>
                      <c:pt idx="3">
                        <c:v>10.523588949960569</c:v>
                      </c:pt>
                      <c:pt idx="4">
                        <c:v>13.836535879457525</c:v>
                      </c:pt>
                      <c:pt idx="5">
                        <c:v>12.727540196503066</c:v>
                      </c:pt>
                      <c:pt idx="6">
                        <c:v>7.3760184999783025</c:v>
                      </c:pt>
                      <c:pt idx="7">
                        <c:v>1.447053877386705</c:v>
                      </c:pt>
                      <c:pt idx="8">
                        <c:v>-1.1987957279283821</c:v>
                      </c:pt>
                      <c:pt idx="9">
                        <c:v>-0.53809936203777875</c:v>
                      </c:pt>
                      <c:pt idx="10">
                        <c:v>6.9385720209110879E-2</c:v>
                      </c:pt>
                      <c:pt idx="11">
                        <c:v>-9.6385667404865302E-2</c:v>
                      </c:pt>
                      <c:pt idx="12">
                        <c:v>-9.3588365864320872E-2</c:v>
                      </c:pt>
                      <c:pt idx="13">
                        <c:v>-0.12708540908496263</c:v>
                      </c:pt>
                      <c:pt idx="14">
                        <c:v>0.43370699820083669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74C-4E74-8BDB-70EC54426969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'ANAG TES MW_TWh TakeOff'!$Y$2</c15:sqref>
                        </c15:formulaRef>
                      </c:ext>
                    </c:extLst>
                    <c:strCache>
                      <c:ptCount val="1"/>
                      <c:pt idx="0">
                        <c:v>SE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</a:schemeClr>
                    </a:solidFill>
                    <a:ln w="9525">
                      <a:solidFill>
                        <a:schemeClr val="accent6">
                          <a:lumMod val="7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'ANAG TES MW_TWh TakeOff'!$Y$3:$Y$43</c15:sqref>
                        </c15:formulaRef>
                      </c:ext>
                    </c:extLst>
                    <c:numCache>
                      <c:formatCode>0.0</c:formatCode>
                      <c:ptCount val="41"/>
                      <c:pt idx="0">
                        <c:v>6.4671326604250234E-2</c:v>
                      </c:pt>
                      <c:pt idx="1">
                        <c:v>0.10790013441508939</c:v>
                      </c:pt>
                      <c:pt idx="2">
                        <c:v>0.17385891622821509</c:v>
                      </c:pt>
                      <c:pt idx="3">
                        <c:v>0.19115990156864471</c:v>
                      </c:pt>
                      <c:pt idx="4">
                        <c:v>0.24204919982888468</c:v>
                      </c:pt>
                      <c:pt idx="5">
                        <c:v>0.20626432099533945</c:v>
                      </c:pt>
                      <c:pt idx="6">
                        <c:v>0.1641886484426838</c:v>
                      </c:pt>
                      <c:pt idx="7">
                        <c:v>0.21825476883153236</c:v>
                      </c:pt>
                      <c:pt idx="8">
                        <c:v>0.30949551228311722</c:v>
                      </c:pt>
                      <c:pt idx="9">
                        <c:v>0.4450137845561874</c:v>
                      </c:pt>
                      <c:pt idx="10">
                        <c:v>0.39488759849555688</c:v>
                      </c:pt>
                      <c:pt idx="11">
                        <c:v>0.36300277241847606</c:v>
                      </c:pt>
                      <c:pt idx="12">
                        <c:v>0.37642995378296645</c:v>
                      </c:pt>
                      <c:pt idx="13">
                        <c:v>0.53161792861159995</c:v>
                      </c:pt>
                      <c:pt idx="14">
                        <c:v>1.0170389402928195</c:v>
                      </c:pt>
                      <c:pt idx="15">
                        <c:v>1.7181771997302582</c:v>
                      </c:pt>
                      <c:pt idx="16">
                        <c:v>2.5765707634872346</c:v>
                      </c:pt>
                      <c:pt idx="17">
                        <c:v>3.7688089819627022</c:v>
                      </c:pt>
                      <c:pt idx="18">
                        <c:v>4.9301842896921828</c:v>
                      </c:pt>
                      <c:pt idx="19">
                        <c:v>4.8327618337803919</c:v>
                      </c:pt>
                      <c:pt idx="20">
                        <c:v>5.39536608299065</c:v>
                      </c:pt>
                      <c:pt idx="21">
                        <c:v>5.0376118978196587</c:v>
                      </c:pt>
                      <c:pt idx="22">
                        <c:v>5.223116430208659</c:v>
                      </c:pt>
                      <c:pt idx="23">
                        <c:v>3.6092057889737355</c:v>
                      </c:pt>
                      <c:pt idx="24">
                        <c:v>3.4813459029770799</c:v>
                      </c:pt>
                      <c:pt idx="25">
                        <c:v>5.2279043454182528</c:v>
                      </c:pt>
                      <c:pt idx="26">
                        <c:v>7.8985678342663528</c:v>
                      </c:pt>
                      <c:pt idx="27">
                        <c:v>11.005987177707498</c:v>
                      </c:pt>
                      <c:pt idx="28">
                        <c:v>13.251356420120834</c:v>
                      </c:pt>
                      <c:pt idx="29">
                        <c:v>15.038440482705196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74C-4E74-8BDB-70EC54426969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'ANAG TES MW_TWh TakeOff'!$Z$2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'ANAG TES MW_TWh TakeOff'!$Z$3:$Z$43</c15:sqref>
                        </c15:formulaRef>
                      </c:ext>
                    </c:extLst>
                    <c:numCache>
                      <c:formatCode>0.0</c:formatCode>
                      <c:ptCount val="41"/>
                      <c:pt idx="0">
                        <c:v>0.12074417199366617</c:v>
                      </c:pt>
                      <c:pt idx="1">
                        <c:v>0.13634063476180769</c:v>
                      </c:pt>
                      <c:pt idx="2">
                        <c:v>0.14601903884481129</c:v>
                      </c:pt>
                      <c:pt idx="3">
                        <c:v>0.10126114549333894</c:v>
                      </c:pt>
                      <c:pt idx="4">
                        <c:v>0.1592089964786424</c:v>
                      </c:pt>
                      <c:pt idx="5">
                        <c:v>0.12086166813660106</c:v>
                      </c:pt>
                      <c:pt idx="6">
                        <c:v>0.10640739895738627</c:v>
                      </c:pt>
                      <c:pt idx="7">
                        <c:v>9.6336152267907621E-2</c:v>
                      </c:pt>
                      <c:pt idx="8">
                        <c:v>0.13828116547724298</c:v>
                      </c:pt>
                      <c:pt idx="9">
                        <c:v>0.1501612021818878</c:v>
                      </c:pt>
                      <c:pt idx="10">
                        <c:v>0.20945344804545846</c:v>
                      </c:pt>
                      <c:pt idx="11">
                        <c:v>0.26867622684944076</c:v>
                      </c:pt>
                      <c:pt idx="12">
                        <c:v>0.68611544408278458</c:v>
                      </c:pt>
                      <c:pt idx="13">
                        <c:v>0.81228421541110118</c:v>
                      </c:pt>
                      <c:pt idx="14">
                        <c:v>1.0657243084775441</c:v>
                      </c:pt>
                      <c:pt idx="15">
                        <c:v>1.2500795726094112</c:v>
                      </c:pt>
                      <c:pt idx="16">
                        <c:v>1.5595775422328726</c:v>
                      </c:pt>
                      <c:pt idx="17">
                        <c:v>1.7057704431059075</c:v>
                      </c:pt>
                      <c:pt idx="18">
                        <c:v>1.6589438879368996</c:v>
                      </c:pt>
                      <c:pt idx="19">
                        <c:v>2.2857075657144841</c:v>
                      </c:pt>
                      <c:pt idx="20">
                        <c:v>3.1077456058487409</c:v>
                      </c:pt>
                      <c:pt idx="21">
                        <c:v>3.4999946151644217</c:v>
                      </c:pt>
                      <c:pt idx="22">
                        <c:v>2.9037280058101715</c:v>
                      </c:pt>
                      <c:pt idx="23">
                        <c:v>2.9988593462482327</c:v>
                      </c:pt>
                      <c:pt idx="24">
                        <c:v>3.8067455244798665</c:v>
                      </c:pt>
                      <c:pt idx="25">
                        <c:v>3.9837132634397188</c:v>
                      </c:pt>
                      <c:pt idx="26">
                        <c:v>3.0383073010940986</c:v>
                      </c:pt>
                      <c:pt idx="27">
                        <c:v>1.4567213214463777</c:v>
                      </c:pt>
                      <c:pt idx="28">
                        <c:v>1.0488548297050784</c:v>
                      </c:pt>
                      <c:pt idx="29">
                        <c:v>0.84533207935568333</c:v>
                      </c:pt>
                      <c:pt idx="30">
                        <c:v>1.3409036194296986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274C-4E74-8BDB-70EC54426969}"/>
                  </c:ext>
                </c:extLst>
              </c15:ser>
            </c15:filteredLineSeries>
          </c:ext>
        </c:extLst>
      </c:lineChart>
      <c:catAx>
        <c:axId val="148400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Years</a:t>
                </a:r>
                <a:r>
                  <a:rPr lang="sv-SE" baseline="0"/>
                  <a:t> From Take Off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84002927"/>
        <c:crosses val="autoZero"/>
        <c:auto val="1"/>
        <c:lblAlgn val="ctr"/>
        <c:lblOffset val="100"/>
        <c:noMultiLvlLbl val="0"/>
      </c:catAx>
      <c:valAx>
        <c:axId val="148400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MW/TWh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84005807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solidFill>
            <a:schemeClr val="bg2">
              <a:lumMod val="75000"/>
              <a:alpha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Gen</a:t>
            </a:r>
            <a:r>
              <a:rPr lang="sv-SE" baseline="0"/>
              <a:t> Wind On / TES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Blad2!$H$1</c:f>
              <c:strCache>
                <c:ptCount val="1"/>
                <c:pt idx="0">
                  <c:v>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Blad2!$A$2:$A$53</c:f>
              <c:numCache>
                <c:formatCode>General</c:formatCode>
                <c:ptCount val="52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  <c:pt idx="51">
                  <c:v>2022</c:v>
                </c:pt>
              </c:numCache>
            </c:numRef>
          </c:cat>
          <c:val>
            <c:numRef>
              <c:f>Blad2!$H$2:$H$53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1.8942693216655819E-4</c:v>
                </c:pt>
                <c:pt idx="16">
                  <c:v>3.7182942595757228E-4</c:v>
                </c:pt>
                <c:pt idx="17">
                  <c:v>1.4572161025624098E-3</c:v>
                </c:pt>
                <c:pt idx="18">
                  <c:v>4.6571779169786364E-3</c:v>
                </c:pt>
                <c:pt idx="19">
                  <c:v>1.2942505947531973E-2</c:v>
                </c:pt>
                <c:pt idx="20">
                  <c:v>4.0168070942692757E-2</c:v>
                </c:pt>
                <c:pt idx="21">
                  <c:v>5.5076921715621188E-2</c:v>
                </c:pt>
                <c:pt idx="22">
                  <c:v>0.12878398372609498</c:v>
                </c:pt>
                <c:pt idx="23">
                  <c:v>0.27068934084380342</c:v>
                </c:pt>
                <c:pt idx="24">
                  <c:v>0.31842985577814314</c:v>
                </c:pt>
                <c:pt idx="25">
                  <c:v>0.38098732586806022</c:v>
                </c:pt>
                <c:pt idx="26">
                  <c:v>0.55602187371747247</c:v>
                </c:pt>
                <c:pt idx="27">
                  <c:v>0.83246184863790162</c:v>
                </c:pt>
                <c:pt idx="28">
                  <c:v>0.99858195891989054</c:v>
                </c:pt>
                <c:pt idx="29">
                  <c:v>1.6253888272376738</c:v>
                </c:pt>
                <c:pt idx="30">
                  <c:v>1.7856928701941481</c:v>
                </c:pt>
                <c:pt idx="31">
                  <c:v>2.6785952845668817</c:v>
                </c:pt>
                <c:pt idx="32">
                  <c:v>3.173703279280407</c:v>
                </c:pt>
                <c:pt idx="33">
                  <c:v>4.2672707546305251</c:v>
                </c:pt>
                <c:pt idx="34">
                  <c:v>4.5399491056209698</c:v>
                </c:pt>
                <c:pt idx="35">
                  <c:v>5.0819555692579179</c:v>
                </c:pt>
                <c:pt idx="36">
                  <c:v>6.5557835667649913</c:v>
                </c:pt>
                <c:pt idx="37">
                  <c:v>6.7282303085260589</c:v>
                </c:pt>
                <c:pt idx="38">
                  <c:v>6.8070654918535585</c:v>
                </c:pt>
                <c:pt idx="39">
                  <c:v>6.2721806045117514</c:v>
                </c:pt>
                <c:pt idx="40">
                  <c:v>8.165622540231654</c:v>
                </c:pt>
                <c:pt idx="41">
                  <c:v>8.4676538959713437</c:v>
                </c:pt>
                <c:pt idx="42">
                  <c:v>8.626093986934313</c:v>
                </c:pt>
                <c:pt idx="43">
                  <c:v>9.6972472242629895</c:v>
                </c:pt>
                <c:pt idx="44">
                  <c:v>12.176284316767944</c:v>
                </c:pt>
                <c:pt idx="45">
                  <c:v>11.382456211300589</c:v>
                </c:pt>
                <c:pt idx="46">
                  <c:v>14.786512626428062</c:v>
                </c:pt>
                <c:pt idx="47">
                  <c:v>15.452486885922617</c:v>
                </c:pt>
                <c:pt idx="48">
                  <c:v>17.798390902579595</c:v>
                </c:pt>
                <c:pt idx="49">
                  <c:v>19.058014960530166</c:v>
                </c:pt>
                <c:pt idx="50">
                  <c:v>15.993003180418905</c:v>
                </c:pt>
                <c:pt idx="51">
                  <c:v>18.006804465112776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FD-43FA-A4EB-EF93853A9F4F}"/>
            </c:ext>
          </c:extLst>
        </c:ser>
        <c:ser>
          <c:idx val="7"/>
          <c:order val="7"/>
          <c:tx>
            <c:strRef>
              <c:f>Blad2!$I$1</c:f>
              <c:strCache>
                <c:ptCount val="1"/>
                <c:pt idx="0">
                  <c:v>DK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Blad2!$A$2:$A$53</c:f>
              <c:numCache>
                <c:formatCode>General</c:formatCode>
                <c:ptCount val="52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  <c:pt idx="51">
                  <c:v>2022</c:v>
                </c:pt>
              </c:numCache>
            </c:numRef>
          </c:cat>
          <c:val>
            <c:numRef>
              <c:f>Blad2!$I$2:$I$53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1.2449671332962611E-2</c:v>
                </c:pt>
                <c:pt idx="8">
                  <c:v>2.3786852012306715E-2</c:v>
                </c:pt>
                <c:pt idx="9">
                  <c:v>4.3081514378926447E-2</c:v>
                </c:pt>
                <c:pt idx="10">
                  <c:v>4.3479921960549589E-2</c:v>
                </c:pt>
                <c:pt idx="11">
                  <c:v>7.3774912666311712E-2</c:v>
                </c:pt>
                <c:pt idx="12">
                  <c:v>0.10232689182018498</c:v>
                </c:pt>
                <c:pt idx="13">
                  <c:v>0.11975600438347678</c:v>
                </c:pt>
                <c:pt idx="14">
                  <c:v>0.17227399942827695</c:v>
                </c:pt>
                <c:pt idx="15">
                  <c:v>0.40822938419009169</c:v>
                </c:pt>
                <c:pt idx="16">
                  <c:v>0.54538591194937491</c:v>
                </c:pt>
                <c:pt idx="17">
                  <c:v>0.90452812529460624</c:v>
                </c:pt>
                <c:pt idx="18">
                  <c:v>1.3213523592771887</c:v>
                </c:pt>
                <c:pt idx="19">
                  <c:v>1.8468035488048391</c:v>
                </c:pt>
                <c:pt idx="20">
                  <c:v>2.1403993343774448</c:v>
                </c:pt>
                <c:pt idx="21">
                  <c:v>2.6534026554502237</c:v>
                </c:pt>
                <c:pt idx="22">
                  <c:v>2.9409249650509803</c:v>
                </c:pt>
                <c:pt idx="23">
                  <c:v>3.1814901220668728</c:v>
                </c:pt>
                <c:pt idx="24">
                  <c:v>3.2726265918697366</c:v>
                </c:pt>
                <c:pt idx="25">
                  <c:v>3.21364813906498</c:v>
                </c:pt>
                <c:pt idx="26">
                  <c:v>5.2181483569664815</c:v>
                </c:pt>
                <c:pt idx="27">
                  <c:v>7.6645070204093058</c:v>
                </c:pt>
                <c:pt idx="28">
                  <c:v>8.2743769292146059</c:v>
                </c:pt>
                <c:pt idx="29">
                  <c:v>11.30853955235856</c:v>
                </c:pt>
                <c:pt idx="30">
                  <c:v>11.352991322894638</c:v>
                </c:pt>
                <c:pt idx="31">
                  <c:v>12.148488835525647</c:v>
                </c:pt>
                <c:pt idx="32">
                  <c:v>12.783179830109976</c:v>
                </c:pt>
                <c:pt idx="33">
                  <c:v>15.143784432904001</c:v>
                </c:pt>
                <c:pt idx="34">
                  <c:v>15.210471233901504</c:v>
                </c:pt>
                <c:pt idx="35">
                  <c:v>13.661872107849756</c:v>
                </c:pt>
                <c:pt idx="36">
                  <c:v>16.160144241563128</c:v>
                </c:pt>
                <c:pt idx="37">
                  <c:v>15.764016101427222</c:v>
                </c:pt>
                <c:pt idx="38">
                  <c:v>14.82983755008506</c:v>
                </c:pt>
                <c:pt idx="39">
                  <c:v>13.563035871305148</c:v>
                </c:pt>
                <c:pt idx="40">
                  <c:v>17.426951533917094</c:v>
                </c:pt>
                <c:pt idx="41">
                  <c:v>18.928860953037223</c:v>
                </c:pt>
                <c:pt idx="42">
                  <c:v>18.903227555685799</c:v>
                </c:pt>
                <c:pt idx="43">
                  <c:v>22.585014990015225</c:v>
                </c:pt>
                <c:pt idx="44">
                  <c:v>26.685242613423178</c:v>
                </c:pt>
                <c:pt idx="45">
                  <c:v>22.84472553965454</c:v>
                </c:pt>
                <c:pt idx="46">
                  <c:v>26.978082647011899</c:v>
                </c:pt>
                <c:pt idx="47">
                  <c:v>26.048714776341626</c:v>
                </c:pt>
                <c:pt idx="48">
                  <c:v>28.171154936968325</c:v>
                </c:pt>
                <c:pt idx="49">
                  <c:v>27.314736154055492</c:v>
                </c:pt>
                <c:pt idx="50">
                  <c:v>22.315800573223317</c:v>
                </c:pt>
                <c:pt idx="51">
                  <c:v>27.848752363404166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FD-43FA-A4EB-EF93853A9F4F}"/>
            </c:ext>
          </c:extLst>
        </c:ser>
        <c:ser>
          <c:idx val="10"/>
          <c:order val="10"/>
          <c:tx>
            <c:strRef>
              <c:f>Blad2!$L$1</c:f>
              <c:strCache>
                <c:ptCount val="1"/>
                <c:pt idx="0">
                  <c:v>FI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Blad2!$A$2:$A$53</c:f>
              <c:numCache>
                <c:formatCode>General</c:formatCode>
                <c:ptCount val="52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  <c:pt idx="51">
                  <c:v>2022</c:v>
                </c:pt>
              </c:numCache>
            </c:numRef>
          </c:cat>
          <c:val>
            <c:numRef>
              <c:f>Blad2!$L$2:$L$53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3.0248467924633179E-3</c:v>
                </c:pt>
                <c:pt idx="22">
                  <c:v>5.8255499000605566E-3</c:v>
                </c:pt>
                <c:pt idx="23">
                  <c:v>9.699046862510715E-3</c:v>
                </c:pt>
                <c:pt idx="24">
                  <c:v>1.5184969995610666E-2</c:v>
                </c:pt>
                <c:pt idx="25">
                  <c:v>1.5061473716194857E-2</c:v>
                </c:pt>
                <c:pt idx="26">
                  <c:v>2.2127047837290588E-2</c:v>
                </c:pt>
                <c:pt idx="27">
                  <c:v>2.8940625773493614E-2</c:v>
                </c:pt>
                <c:pt idx="28">
                  <c:v>6.0808328384176914E-2</c:v>
                </c:pt>
                <c:pt idx="29">
                  <c:v>9.5289204837754382E-2</c:v>
                </c:pt>
                <c:pt idx="30">
                  <c:v>8.2894132759210953E-2</c:v>
                </c:pt>
                <c:pt idx="31">
                  <c:v>7.3664763907645481E-2</c:v>
                </c:pt>
                <c:pt idx="32">
                  <c:v>0.10428577596561263</c:v>
                </c:pt>
                <c:pt idx="33">
                  <c:v>0.13228238023587433</c:v>
                </c:pt>
                <c:pt idx="34">
                  <c:v>0.19407034541892682</c:v>
                </c:pt>
                <c:pt idx="35">
                  <c:v>0.16646557417845451</c:v>
                </c:pt>
                <c:pt idx="36">
                  <c:v>0.20042200153454526</c:v>
                </c:pt>
                <c:pt idx="37">
                  <c:v>0.28934390509756558</c:v>
                </c:pt>
                <c:pt idx="38">
                  <c:v>0.32915816284299326</c:v>
                </c:pt>
                <c:pt idx="39">
                  <c:v>0.31854104266656275</c:v>
                </c:pt>
                <c:pt idx="40">
                  <c:v>0.54017554710831228</c:v>
                </c:pt>
                <c:pt idx="41">
                  <c:v>0.55112333966205929</c:v>
                </c:pt>
                <c:pt idx="42">
                  <c:v>0.8788451087799477</c:v>
                </c:pt>
                <c:pt idx="43">
                  <c:v>1.2750823199462431</c:v>
                </c:pt>
                <c:pt idx="44">
                  <c:v>2.7211162297602494</c:v>
                </c:pt>
                <c:pt idx="45">
                  <c:v>3.4842385892328105</c:v>
                </c:pt>
                <c:pt idx="46">
                  <c:v>5.3361657970903531</c:v>
                </c:pt>
                <c:pt idx="47">
                  <c:v>6.2098562259873598</c:v>
                </c:pt>
                <c:pt idx="48">
                  <c:v>6.487959908125875</c:v>
                </c:pt>
                <c:pt idx="49">
                  <c:v>9.4237621794002457</c:v>
                </c:pt>
                <c:pt idx="50">
                  <c:v>9.1670736212604886</c:v>
                </c:pt>
                <c:pt idx="51">
                  <c:v>13.870652105145545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FD-43FA-A4EB-EF93853A9F4F}"/>
            </c:ext>
          </c:extLst>
        </c:ser>
        <c:ser>
          <c:idx val="17"/>
          <c:order val="17"/>
          <c:tx>
            <c:strRef>
              <c:f>Blad2!$S$1</c:f>
              <c:strCache>
                <c:ptCount val="1"/>
                <c:pt idx="0">
                  <c:v>LT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Blad2!$A$2:$A$53</c:f>
              <c:numCache>
                <c:formatCode>General</c:formatCode>
                <c:ptCount val="52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  <c:pt idx="51">
                  <c:v>2022</c:v>
                </c:pt>
              </c:numCache>
            </c:numRef>
          </c:cat>
          <c:val>
            <c:numRef>
              <c:f>Blad2!$S$2:$S$53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8.6527969501965767E-3</c:v>
                </c:pt>
                <c:pt idx="34">
                  <c:v>1.7468802176806447E-2</c:v>
                </c:pt>
                <c:pt idx="35">
                  <c:v>0.12018201962708314</c:v>
                </c:pt>
                <c:pt idx="36">
                  <c:v>0.87617851404311575</c:v>
                </c:pt>
                <c:pt idx="37">
                  <c:v>1.0590142527083464</c:v>
                </c:pt>
                <c:pt idx="38">
                  <c:v>1.3491609362604098</c:v>
                </c:pt>
                <c:pt idx="39">
                  <c:v>2.0393231543277905</c:v>
                </c:pt>
                <c:pt idx="40">
                  <c:v>4.3240621557615082</c:v>
                </c:pt>
                <c:pt idx="41">
                  <c:v>4.8439004846153759</c:v>
                </c:pt>
                <c:pt idx="42">
                  <c:v>5.4032053328849416</c:v>
                </c:pt>
                <c:pt idx="43">
                  <c:v>5.6393733786530058</c:v>
                </c:pt>
                <c:pt idx="44">
                  <c:v>7.0643374945229596</c:v>
                </c:pt>
                <c:pt idx="45">
                  <c:v>9.5054409371193689</c:v>
                </c:pt>
                <c:pt idx="46">
                  <c:v>11.10093399356988</c:v>
                </c:pt>
                <c:pt idx="47">
                  <c:v>9.0685263579765429</c:v>
                </c:pt>
                <c:pt idx="48">
                  <c:v>11.794267391548594</c:v>
                </c:pt>
                <c:pt idx="49">
                  <c:v>12.26975129883845</c:v>
                </c:pt>
                <c:pt idx="50">
                  <c:v>10.152730245450149</c:v>
                </c:pt>
                <c:pt idx="51">
                  <c:v>11.820563667215904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CFD-43FA-A4EB-EF93853A9F4F}"/>
            </c:ext>
          </c:extLst>
        </c:ser>
        <c:ser>
          <c:idx val="21"/>
          <c:order val="21"/>
          <c:tx>
            <c:strRef>
              <c:f>Blad2!$W$1</c:f>
              <c:strCache>
                <c:ptCount val="1"/>
                <c:pt idx="0">
                  <c:v>NL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Blad2!$A$2:$A$53</c:f>
              <c:numCache>
                <c:formatCode>General</c:formatCode>
                <c:ptCount val="52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  <c:pt idx="51">
                  <c:v>2022</c:v>
                </c:pt>
              </c:numCache>
            </c:numRef>
          </c:cat>
          <c:val>
            <c:numRef>
              <c:f>Blad2!$W$2:$W$53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1.4422727484262367E-3</c:v>
                </c:pt>
                <c:pt idx="16">
                  <c:v>2.776157514894859E-3</c:v>
                </c:pt>
                <c:pt idx="17">
                  <c:v>2.1203838524348175E-2</c:v>
                </c:pt>
                <c:pt idx="18">
                  <c:v>2.9497757201409753E-2</c:v>
                </c:pt>
                <c:pt idx="19">
                  <c:v>6.8985859446699452E-2</c:v>
                </c:pt>
                <c:pt idx="20">
                  <c:v>0.10533868954318447</c:v>
                </c:pt>
                <c:pt idx="21">
                  <c:v>0.17105941644333761</c:v>
                </c:pt>
                <c:pt idx="22">
                  <c:v>0.19894339707326592</c:v>
                </c:pt>
                <c:pt idx="23">
                  <c:v>0.26319262763910622</c:v>
                </c:pt>
                <c:pt idx="24">
                  <c:v>0.3425173003435924</c:v>
                </c:pt>
                <c:pt idx="25">
                  <c:v>0.45515113484812408</c:v>
                </c:pt>
                <c:pt idx="26">
                  <c:v>0.47904758370415745</c:v>
                </c:pt>
                <c:pt idx="27">
                  <c:v>0.6217873970559421</c:v>
                </c:pt>
                <c:pt idx="28">
                  <c:v>0.61335043015312141</c:v>
                </c:pt>
                <c:pt idx="29">
                  <c:v>0.76373069215369416</c:v>
                </c:pt>
                <c:pt idx="30">
                  <c:v>0.74360429329869393</c:v>
                </c:pt>
                <c:pt idx="31">
                  <c:v>0.84280337465497679</c:v>
                </c:pt>
                <c:pt idx="32">
                  <c:v>1.1598267197775931</c:v>
                </c:pt>
                <c:pt idx="33">
                  <c:v>1.5932747146384489</c:v>
                </c:pt>
                <c:pt idx="34">
                  <c:v>1.7485222313547613</c:v>
                </c:pt>
                <c:pt idx="35">
                  <c:v>2.2169363722818041</c:v>
                </c:pt>
                <c:pt idx="36">
                  <c:v>2.5318449407042252</c:v>
                </c:pt>
                <c:pt idx="37">
                  <c:v>2.9691556350828536</c:v>
                </c:pt>
                <c:pt idx="38">
                  <c:v>3.2434657883781042</c:v>
                </c:pt>
                <c:pt idx="39">
                  <c:v>2.7165140380142527</c:v>
                </c:pt>
                <c:pt idx="40">
                  <c:v>3.4938546629283653</c:v>
                </c:pt>
                <c:pt idx="41">
                  <c:v>3.483132712454319</c:v>
                </c:pt>
                <c:pt idx="42">
                  <c:v>4.0510778452737313</c:v>
                </c:pt>
                <c:pt idx="43">
                  <c:v>4.27535538119841</c:v>
                </c:pt>
                <c:pt idx="44">
                  <c:v>5.3969754113669719</c:v>
                </c:pt>
                <c:pt idx="45">
                  <c:v>4.9146250245411967</c:v>
                </c:pt>
                <c:pt idx="46">
                  <c:v>5.6913161064580473</c:v>
                </c:pt>
                <c:pt idx="47">
                  <c:v>5.6598904112126887</c:v>
                </c:pt>
                <c:pt idx="48">
                  <c:v>6.4929435039188101</c:v>
                </c:pt>
                <c:pt idx="49">
                  <c:v>8.1193725430061967</c:v>
                </c:pt>
                <c:pt idx="50">
                  <c:v>8.2139524232114631</c:v>
                </c:pt>
                <c:pt idx="51">
                  <c:v>11.59684749933041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CFD-43FA-A4EB-EF93853A9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88672"/>
        <c:axId val="250090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Blad2!$B$1</c15:sqref>
                        </c15:formulaRef>
                      </c:ext>
                    </c:extLst>
                    <c:strCache>
                      <c:ptCount val="1"/>
                      <c:pt idx="0">
                        <c:v>AT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Blad2!$A$2:$A$53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1971</c:v>
                      </c:pt>
                      <c:pt idx="1">
                        <c:v>1972</c:v>
                      </c:pt>
                      <c:pt idx="2">
                        <c:v>1973</c:v>
                      </c:pt>
                      <c:pt idx="3">
                        <c:v>1974</c:v>
                      </c:pt>
                      <c:pt idx="4">
                        <c:v>1975</c:v>
                      </c:pt>
                      <c:pt idx="5">
                        <c:v>1976</c:v>
                      </c:pt>
                      <c:pt idx="6">
                        <c:v>1977</c:v>
                      </c:pt>
                      <c:pt idx="7">
                        <c:v>1978</c:v>
                      </c:pt>
                      <c:pt idx="8">
                        <c:v>1979</c:v>
                      </c:pt>
                      <c:pt idx="9">
                        <c:v>1980</c:v>
                      </c:pt>
                      <c:pt idx="10">
                        <c:v>1981</c:v>
                      </c:pt>
                      <c:pt idx="11">
                        <c:v>1982</c:v>
                      </c:pt>
                      <c:pt idx="12">
                        <c:v>1983</c:v>
                      </c:pt>
                      <c:pt idx="13">
                        <c:v>1984</c:v>
                      </c:pt>
                      <c:pt idx="14">
                        <c:v>1985</c:v>
                      </c:pt>
                      <c:pt idx="15">
                        <c:v>1986</c:v>
                      </c:pt>
                      <c:pt idx="16">
                        <c:v>1987</c:v>
                      </c:pt>
                      <c:pt idx="17">
                        <c:v>1988</c:v>
                      </c:pt>
                      <c:pt idx="18">
                        <c:v>1989</c:v>
                      </c:pt>
                      <c:pt idx="19">
                        <c:v>1990</c:v>
                      </c:pt>
                      <c:pt idx="20">
                        <c:v>1991</c:v>
                      </c:pt>
                      <c:pt idx="21">
                        <c:v>1992</c:v>
                      </c:pt>
                      <c:pt idx="22">
                        <c:v>1993</c:v>
                      </c:pt>
                      <c:pt idx="23">
                        <c:v>1994</c:v>
                      </c:pt>
                      <c:pt idx="24">
                        <c:v>1995</c:v>
                      </c:pt>
                      <c:pt idx="25">
                        <c:v>1996</c:v>
                      </c:pt>
                      <c:pt idx="26">
                        <c:v>1997</c:v>
                      </c:pt>
                      <c:pt idx="27">
                        <c:v>1998</c:v>
                      </c:pt>
                      <c:pt idx="28">
                        <c:v>1999</c:v>
                      </c:pt>
                      <c:pt idx="29">
                        <c:v>2000</c:v>
                      </c:pt>
                      <c:pt idx="30">
                        <c:v>2001</c:v>
                      </c:pt>
                      <c:pt idx="31">
                        <c:v>2002</c:v>
                      </c:pt>
                      <c:pt idx="32">
                        <c:v>2003</c:v>
                      </c:pt>
                      <c:pt idx="33">
                        <c:v>2004</c:v>
                      </c:pt>
                      <c:pt idx="34">
                        <c:v>2005</c:v>
                      </c:pt>
                      <c:pt idx="35">
                        <c:v>2006</c:v>
                      </c:pt>
                      <c:pt idx="36">
                        <c:v>2007</c:v>
                      </c:pt>
                      <c:pt idx="37">
                        <c:v>2008</c:v>
                      </c:pt>
                      <c:pt idx="38">
                        <c:v>2009</c:v>
                      </c:pt>
                      <c:pt idx="39">
                        <c:v>2010</c:v>
                      </c:pt>
                      <c:pt idx="40">
                        <c:v>2011</c:v>
                      </c:pt>
                      <c:pt idx="41">
                        <c:v>2012</c:v>
                      </c:pt>
                      <c:pt idx="42">
                        <c:v>2013</c:v>
                      </c:pt>
                      <c:pt idx="43">
                        <c:v>2014</c:v>
                      </c:pt>
                      <c:pt idx="44">
                        <c:v>2015</c:v>
                      </c:pt>
                      <c:pt idx="45">
                        <c:v>2016</c:v>
                      </c:pt>
                      <c:pt idx="46">
                        <c:v>2017</c:v>
                      </c:pt>
                      <c:pt idx="47">
                        <c:v>2018</c:v>
                      </c:pt>
                      <c:pt idx="48">
                        <c:v>2019</c:v>
                      </c:pt>
                      <c:pt idx="49">
                        <c:v>2020</c:v>
                      </c:pt>
                      <c:pt idx="50">
                        <c:v>2021</c:v>
                      </c:pt>
                      <c:pt idx="51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Blad2!$B$2:$B$53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1.8972457525600461E-3</c:v>
                      </c:pt>
                      <c:pt idx="25">
                        <c:v>9.1699362370940927E-3</c:v>
                      </c:pt>
                      <c:pt idx="26">
                        <c:v>3.6417935058779549E-2</c:v>
                      </c:pt>
                      <c:pt idx="27">
                        <c:v>8.0721834383742017E-2</c:v>
                      </c:pt>
                      <c:pt idx="28">
                        <c:v>8.7905286484774886E-2</c:v>
                      </c:pt>
                      <c:pt idx="29">
                        <c:v>0.1145181870150315</c:v>
                      </c:pt>
                      <c:pt idx="30">
                        <c:v>0.17133905096152313</c:v>
                      </c:pt>
                      <c:pt idx="31">
                        <c:v>0.22799445072792093</c:v>
                      </c:pt>
                      <c:pt idx="32">
                        <c:v>0.58388630133213459</c:v>
                      </c:pt>
                      <c:pt idx="33">
                        <c:v>1.4362818640963377</c:v>
                      </c:pt>
                      <c:pt idx="34">
                        <c:v>1.983625242618366</c:v>
                      </c:pt>
                      <c:pt idx="35">
                        <c:v>2.5533526998115121</c:v>
                      </c:pt>
                      <c:pt idx="36">
                        <c:v>2.9543373310114438</c:v>
                      </c:pt>
                      <c:pt idx="37">
                        <c:v>2.899035517977973</c:v>
                      </c:pt>
                      <c:pt idx="38">
                        <c:v>2.9123471571306712</c:v>
                      </c:pt>
                      <c:pt idx="39">
                        <c:v>2.9329596862516896</c:v>
                      </c:pt>
                      <c:pt idx="40">
                        <c:v>2.7475658501411502</c:v>
                      </c:pt>
                      <c:pt idx="41">
                        <c:v>3.443975363132342</c:v>
                      </c:pt>
                      <c:pt idx="42">
                        <c:v>4.3865670596534407</c:v>
                      </c:pt>
                      <c:pt idx="43">
                        <c:v>5.4250583218497184</c:v>
                      </c:pt>
                      <c:pt idx="44">
                        <c:v>6.7295537070183435</c:v>
                      </c:pt>
                      <c:pt idx="45">
                        <c:v>7.2274097515437106</c:v>
                      </c:pt>
                      <c:pt idx="46">
                        <c:v>8.8817642898799658</c:v>
                      </c:pt>
                      <c:pt idx="47">
                        <c:v>8.1510445323374654</c:v>
                      </c:pt>
                      <c:pt idx="48">
                        <c:v>10.069731049860543</c:v>
                      </c:pt>
                      <c:pt idx="49">
                        <c:v>9.5111215533603506</c:v>
                      </c:pt>
                      <c:pt idx="50">
                        <c:v>9.0461823717691079</c:v>
                      </c:pt>
                      <c:pt idx="51">
                        <c:v>9.8690472309903186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CFD-43FA-A4EB-EF93853A9F4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Blad2!$C$1</c15:sqref>
                        </c15:formulaRef>
                      </c:ext>
                    </c:extLst>
                    <c:strCache>
                      <c:ptCount val="1"/>
                      <c:pt idx="0">
                        <c:v>BE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1971</c:v>
                      </c:pt>
                      <c:pt idx="1">
                        <c:v>1972</c:v>
                      </c:pt>
                      <c:pt idx="2">
                        <c:v>1973</c:v>
                      </c:pt>
                      <c:pt idx="3">
                        <c:v>1974</c:v>
                      </c:pt>
                      <c:pt idx="4">
                        <c:v>1975</c:v>
                      </c:pt>
                      <c:pt idx="5">
                        <c:v>1976</c:v>
                      </c:pt>
                      <c:pt idx="6">
                        <c:v>1977</c:v>
                      </c:pt>
                      <c:pt idx="7">
                        <c:v>1978</c:v>
                      </c:pt>
                      <c:pt idx="8">
                        <c:v>1979</c:v>
                      </c:pt>
                      <c:pt idx="9">
                        <c:v>1980</c:v>
                      </c:pt>
                      <c:pt idx="10">
                        <c:v>1981</c:v>
                      </c:pt>
                      <c:pt idx="11">
                        <c:v>1982</c:v>
                      </c:pt>
                      <c:pt idx="12">
                        <c:v>1983</c:v>
                      </c:pt>
                      <c:pt idx="13">
                        <c:v>1984</c:v>
                      </c:pt>
                      <c:pt idx="14">
                        <c:v>1985</c:v>
                      </c:pt>
                      <c:pt idx="15">
                        <c:v>1986</c:v>
                      </c:pt>
                      <c:pt idx="16">
                        <c:v>1987</c:v>
                      </c:pt>
                      <c:pt idx="17">
                        <c:v>1988</c:v>
                      </c:pt>
                      <c:pt idx="18">
                        <c:v>1989</c:v>
                      </c:pt>
                      <c:pt idx="19">
                        <c:v>1990</c:v>
                      </c:pt>
                      <c:pt idx="20">
                        <c:v>1991</c:v>
                      </c:pt>
                      <c:pt idx="21">
                        <c:v>1992</c:v>
                      </c:pt>
                      <c:pt idx="22">
                        <c:v>1993</c:v>
                      </c:pt>
                      <c:pt idx="23">
                        <c:v>1994</c:v>
                      </c:pt>
                      <c:pt idx="24">
                        <c:v>1995</c:v>
                      </c:pt>
                      <c:pt idx="25">
                        <c:v>1996</c:v>
                      </c:pt>
                      <c:pt idx="26">
                        <c:v>1997</c:v>
                      </c:pt>
                      <c:pt idx="27">
                        <c:v>1998</c:v>
                      </c:pt>
                      <c:pt idx="28">
                        <c:v>1999</c:v>
                      </c:pt>
                      <c:pt idx="29">
                        <c:v>2000</c:v>
                      </c:pt>
                      <c:pt idx="30">
                        <c:v>2001</c:v>
                      </c:pt>
                      <c:pt idx="31">
                        <c:v>2002</c:v>
                      </c:pt>
                      <c:pt idx="32">
                        <c:v>2003</c:v>
                      </c:pt>
                      <c:pt idx="33">
                        <c:v>2004</c:v>
                      </c:pt>
                      <c:pt idx="34">
                        <c:v>2005</c:v>
                      </c:pt>
                      <c:pt idx="35">
                        <c:v>2006</c:v>
                      </c:pt>
                      <c:pt idx="36">
                        <c:v>2007</c:v>
                      </c:pt>
                      <c:pt idx="37">
                        <c:v>2008</c:v>
                      </c:pt>
                      <c:pt idx="38">
                        <c:v>2009</c:v>
                      </c:pt>
                      <c:pt idx="39">
                        <c:v>2010</c:v>
                      </c:pt>
                      <c:pt idx="40">
                        <c:v>2011</c:v>
                      </c:pt>
                      <c:pt idx="41">
                        <c:v>2012</c:v>
                      </c:pt>
                      <c:pt idx="42">
                        <c:v>2013</c:v>
                      </c:pt>
                      <c:pt idx="43">
                        <c:v>2014</c:v>
                      </c:pt>
                      <c:pt idx="44">
                        <c:v>2015</c:v>
                      </c:pt>
                      <c:pt idx="45">
                        <c:v>2016</c:v>
                      </c:pt>
                      <c:pt idx="46">
                        <c:v>2017</c:v>
                      </c:pt>
                      <c:pt idx="47">
                        <c:v>2018</c:v>
                      </c:pt>
                      <c:pt idx="48">
                        <c:v>2019</c:v>
                      </c:pt>
                      <c:pt idx="49">
                        <c:v>2020</c:v>
                      </c:pt>
                      <c:pt idx="50">
                        <c:v>2021</c:v>
                      </c:pt>
                      <c:pt idx="51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Blad2!$C$2:$C$53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9.9652896758949863E-3</c:v>
                      </c:pt>
                      <c:pt idx="17">
                        <c:v>1.2817228979297096E-2</c:v>
                      </c:pt>
                      <c:pt idx="18">
                        <c:v>1.0882072244627766E-2</c:v>
                      </c:pt>
                      <c:pt idx="19">
                        <c:v>1.0585694863746452E-2</c:v>
                      </c:pt>
                      <c:pt idx="20">
                        <c:v>1.1622672083820782E-2</c:v>
                      </c:pt>
                      <c:pt idx="21">
                        <c:v>1.2687492851546337E-2</c:v>
                      </c:pt>
                      <c:pt idx="22">
                        <c:v>1.1162269537037665E-2</c:v>
                      </c:pt>
                      <c:pt idx="23">
                        <c:v>1.205044722928E-2</c:v>
                      </c:pt>
                      <c:pt idx="24">
                        <c:v>1.1708531887246772E-2</c:v>
                      </c:pt>
                      <c:pt idx="25">
                        <c:v>1.0178890815712259E-2</c:v>
                      </c:pt>
                      <c:pt idx="26">
                        <c:v>9.937021640634796E-3</c:v>
                      </c:pt>
                      <c:pt idx="27">
                        <c:v>1.3281333611793348E-2</c:v>
                      </c:pt>
                      <c:pt idx="28">
                        <c:v>1.5566437821551727E-2</c:v>
                      </c:pt>
                      <c:pt idx="29">
                        <c:v>1.8533313650955952E-2</c:v>
                      </c:pt>
                      <c:pt idx="30">
                        <c:v>4.265717010625196E-2</c:v>
                      </c:pt>
                      <c:pt idx="31">
                        <c:v>6.5078859252141741E-2</c:v>
                      </c:pt>
                      <c:pt idx="32">
                        <c:v>9.8649136929696929E-2</c:v>
                      </c:pt>
                      <c:pt idx="33">
                        <c:v>0.15815903437773482</c:v>
                      </c:pt>
                      <c:pt idx="34">
                        <c:v>0.25037214466150642</c:v>
                      </c:pt>
                      <c:pt idx="35">
                        <c:v>0.3915440948566753</c:v>
                      </c:pt>
                      <c:pt idx="36">
                        <c:v>0.52463407295881159</c:v>
                      </c:pt>
                      <c:pt idx="37">
                        <c:v>0.68018448144113375</c:v>
                      </c:pt>
                      <c:pt idx="38">
                        <c:v>1.0395815696859747</c:v>
                      </c:pt>
                      <c:pt idx="39">
                        <c:v>1.1751344492624558</c:v>
                      </c:pt>
                      <c:pt idx="40">
                        <c:v>1.7443268209718747</c:v>
                      </c:pt>
                      <c:pt idx="41">
                        <c:v>2.0782417111944849</c:v>
                      </c:pt>
                      <c:pt idx="42">
                        <c:v>2.3144679316504444</c:v>
                      </c:pt>
                      <c:pt idx="43">
                        <c:v>2.6963570098452938</c:v>
                      </c:pt>
                      <c:pt idx="44">
                        <c:v>3.3041534981906087</c:v>
                      </c:pt>
                      <c:pt idx="45">
                        <c:v>3.3409931289027495</c:v>
                      </c:pt>
                      <c:pt idx="46">
                        <c:v>3.9888262344361021</c:v>
                      </c:pt>
                      <c:pt idx="47">
                        <c:v>4.5570975632222579</c:v>
                      </c:pt>
                      <c:pt idx="48">
                        <c:v>5.4572560475263012</c:v>
                      </c:pt>
                      <c:pt idx="49">
                        <c:v>6.6362911692524218</c:v>
                      </c:pt>
                      <c:pt idx="50">
                        <c:v>5.5330106677547972</c:v>
                      </c:pt>
                      <c:pt idx="51">
                        <c:v>6.1643629396414825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FD-43FA-A4EB-EF93853A9F4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Blad2!$D$1</c15:sqref>
                        </c15:formulaRef>
                      </c:ext>
                    </c:extLst>
                    <c:strCache>
                      <c:ptCount val="1"/>
                      <c:pt idx="0">
                        <c:v>BG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1971</c:v>
                      </c:pt>
                      <c:pt idx="1">
                        <c:v>1972</c:v>
                      </c:pt>
                      <c:pt idx="2">
                        <c:v>1973</c:v>
                      </c:pt>
                      <c:pt idx="3">
                        <c:v>1974</c:v>
                      </c:pt>
                      <c:pt idx="4">
                        <c:v>1975</c:v>
                      </c:pt>
                      <c:pt idx="5">
                        <c:v>1976</c:v>
                      </c:pt>
                      <c:pt idx="6">
                        <c:v>1977</c:v>
                      </c:pt>
                      <c:pt idx="7">
                        <c:v>1978</c:v>
                      </c:pt>
                      <c:pt idx="8">
                        <c:v>1979</c:v>
                      </c:pt>
                      <c:pt idx="9">
                        <c:v>1980</c:v>
                      </c:pt>
                      <c:pt idx="10">
                        <c:v>1981</c:v>
                      </c:pt>
                      <c:pt idx="11">
                        <c:v>1982</c:v>
                      </c:pt>
                      <c:pt idx="12">
                        <c:v>1983</c:v>
                      </c:pt>
                      <c:pt idx="13">
                        <c:v>1984</c:v>
                      </c:pt>
                      <c:pt idx="14">
                        <c:v>1985</c:v>
                      </c:pt>
                      <c:pt idx="15">
                        <c:v>1986</c:v>
                      </c:pt>
                      <c:pt idx="16">
                        <c:v>1987</c:v>
                      </c:pt>
                      <c:pt idx="17">
                        <c:v>1988</c:v>
                      </c:pt>
                      <c:pt idx="18">
                        <c:v>1989</c:v>
                      </c:pt>
                      <c:pt idx="19">
                        <c:v>1990</c:v>
                      </c:pt>
                      <c:pt idx="20">
                        <c:v>1991</c:v>
                      </c:pt>
                      <c:pt idx="21">
                        <c:v>1992</c:v>
                      </c:pt>
                      <c:pt idx="22">
                        <c:v>1993</c:v>
                      </c:pt>
                      <c:pt idx="23">
                        <c:v>1994</c:v>
                      </c:pt>
                      <c:pt idx="24">
                        <c:v>1995</c:v>
                      </c:pt>
                      <c:pt idx="25">
                        <c:v>1996</c:v>
                      </c:pt>
                      <c:pt idx="26">
                        <c:v>1997</c:v>
                      </c:pt>
                      <c:pt idx="27">
                        <c:v>1998</c:v>
                      </c:pt>
                      <c:pt idx="28">
                        <c:v>1999</c:v>
                      </c:pt>
                      <c:pt idx="29">
                        <c:v>2000</c:v>
                      </c:pt>
                      <c:pt idx="30">
                        <c:v>2001</c:v>
                      </c:pt>
                      <c:pt idx="31">
                        <c:v>2002</c:v>
                      </c:pt>
                      <c:pt idx="32">
                        <c:v>2003</c:v>
                      </c:pt>
                      <c:pt idx="33">
                        <c:v>2004</c:v>
                      </c:pt>
                      <c:pt idx="34">
                        <c:v>2005</c:v>
                      </c:pt>
                      <c:pt idx="35">
                        <c:v>2006</c:v>
                      </c:pt>
                      <c:pt idx="36">
                        <c:v>2007</c:v>
                      </c:pt>
                      <c:pt idx="37">
                        <c:v>2008</c:v>
                      </c:pt>
                      <c:pt idx="38">
                        <c:v>2009</c:v>
                      </c:pt>
                      <c:pt idx="39">
                        <c:v>2010</c:v>
                      </c:pt>
                      <c:pt idx="40">
                        <c:v>2011</c:v>
                      </c:pt>
                      <c:pt idx="41">
                        <c:v>2012</c:v>
                      </c:pt>
                      <c:pt idx="42">
                        <c:v>2013</c:v>
                      </c:pt>
                      <c:pt idx="43">
                        <c:v>2014</c:v>
                      </c:pt>
                      <c:pt idx="44">
                        <c:v>2015</c:v>
                      </c:pt>
                      <c:pt idx="45">
                        <c:v>2016</c:v>
                      </c:pt>
                      <c:pt idx="46">
                        <c:v>2017</c:v>
                      </c:pt>
                      <c:pt idx="47">
                        <c:v>2018</c:v>
                      </c:pt>
                      <c:pt idx="48">
                        <c:v>2019</c:v>
                      </c:pt>
                      <c:pt idx="49">
                        <c:v>2020</c:v>
                      </c:pt>
                      <c:pt idx="50">
                        <c:v>2021</c:v>
                      </c:pt>
                      <c:pt idx="51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Blad2!$D$2:$D$53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2.8154766689624049E-3</c:v>
                      </c:pt>
                      <c:pt idx="34">
                        <c:v>1.3754418992616721E-2</c:v>
                      </c:pt>
                      <c:pt idx="35">
                        <c:v>5.3002662275447719E-2</c:v>
                      </c:pt>
                      <c:pt idx="36">
                        <c:v>0.12233857234771107</c:v>
                      </c:pt>
                      <c:pt idx="37">
                        <c:v>0.31115331038621113</c:v>
                      </c:pt>
                      <c:pt idx="38">
                        <c:v>0.63590071723588959</c:v>
                      </c:pt>
                      <c:pt idx="39">
                        <c:v>1.8137775948060639</c:v>
                      </c:pt>
                      <c:pt idx="40">
                        <c:v>2.1898960249553121</c:v>
                      </c:pt>
                      <c:pt idx="41">
                        <c:v>3.1973436927338983</c:v>
                      </c:pt>
                      <c:pt idx="42">
                        <c:v>3.7261055683182569</c:v>
                      </c:pt>
                      <c:pt idx="43">
                        <c:v>3.551801291070527</c:v>
                      </c:pt>
                      <c:pt idx="44">
                        <c:v>3.8050378247045136</c:v>
                      </c:pt>
                      <c:pt idx="45">
                        <c:v>3.7285157997971883</c:v>
                      </c:pt>
                      <c:pt idx="46">
                        <c:v>3.8108882090852774</c:v>
                      </c:pt>
                      <c:pt idx="47">
                        <c:v>3.4012428918677133</c:v>
                      </c:pt>
                      <c:pt idx="48">
                        <c:v>3.4645616176382386</c:v>
                      </c:pt>
                      <c:pt idx="49">
                        <c:v>4.0088823845703176</c:v>
                      </c:pt>
                      <c:pt idx="50">
                        <c:v>3.7194967607818867</c:v>
                      </c:pt>
                      <c:pt idx="51">
                        <c:v>3.9133198757581846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CFD-43FA-A4EB-EF93853A9F4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Blad2!$E$1</c15:sqref>
                        </c15:formulaRef>
                      </c:ext>
                    </c:extLst>
                    <c:strCache>
                      <c:ptCount val="1"/>
                      <c:pt idx="0">
                        <c:v>CH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1971</c:v>
                      </c:pt>
                      <c:pt idx="1">
                        <c:v>1972</c:v>
                      </c:pt>
                      <c:pt idx="2">
                        <c:v>1973</c:v>
                      </c:pt>
                      <c:pt idx="3">
                        <c:v>1974</c:v>
                      </c:pt>
                      <c:pt idx="4">
                        <c:v>1975</c:v>
                      </c:pt>
                      <c:pt idx="5">
                        <c:v>1976</c:v>
                      </c:pt>
                      <c:pt idx="6">
                        <c:v>1977</c:v>
                      </c:pt>
                      <c:pt idx="7">
                        <c:v>1978</c:v>
                      </c:pt>
                      <c:pt idx="8">
                        <c:v>1979</c:v>
                      </c:pt>
                      <c:pt idx="9">
                        <c:v>1980</c:v>
                      </c:pt>
                      <c:pt idx="10">
                        <c:v>1981</c:v>
                      </c:pt>
                      <c:pt idx="11">
                        <c:v>1982</c:v>
                      </c:pt>
                      <c:pt idx="12">
                        <c:v>1983</c:v>
                      </c:pt>
                      <c:pt idx="13">
                        <c:v>1984</c:v>
                      </c:pt>
                      <c:pt idx="14">
                        <c:v>1985</c:v>
                      </c:pt>
                      <c:pt idx="15">
                        <c:v>1986</c:v>
                      </c:pt>
                      <c:pt idx="16">
                        <c:v>1987</c:v>
                      </c:pt>
                      <c:pt idx="17">
                        <c:v>1988</c:v>
                      </c:pt>
                      <c:pt idx="18">
                        <c:v>1989</c:v>
                      </c:pt>
                      <c:pt idx="19">
                        <c:v>1990</c:v>
                      </c:pt>
                      <c:pt idx="20">
                        <c:v>1991</c:v>
                      </c:pt>
                      <c:pt idx="21">
                        <c:v>1992</c:v>
                      </c:pt>
                      <c:pt idx="22">
                        <c:v>1993</c:v>
                      </c:pt>
                      <c:pt idx="23">
                        <c:v>1994</c:v>
                      </c:pt>
                      <c:pt idx="24">
                        <c:v>1995</c:v>
                      </c:pt>
                      <c:pt idx="25">
                        <c:v>1996</c:v>
                      </c:pt>
                      <c:pt idx="26">
                        <c:v>1997</c:v>
                      </c:pt>
                      <c:pt idx="27">
                        <c:v>1998</c:v>
                      </c:pt>
                      <c:pt idx="28">
                        <c:v>1999</c:v>
                      </c:pt>
                      <c:pt idx="29">
                        <c:v>2000</c:v>
                      </c:pt>
                      <c:pt idx="30">
                        <c:v>2001</c:v>
                      </c:pt>
                      <c:pt idx="31">
                        <c:v>2002</c:v>
                      </c:pt>
                      <c:pt idx="32">
                        <c:v>2003</c:v>
                      </c:pt>
                      <c:pt idx="33">
                        <c:v>2004</c:v>
                      </c:pt>
                      <c:pt idx="34">
                        <c:v>2005</c:v>
                      </c:pt>
                      <c:pt idx="35">
                        <c:v>2006</c:v>
                      </c:pt>
                      <c:pt idx="36">
                        <c:v>2007</c:v>
                      </c:pt>
                      <c:pt idx="37">
                        <c:v>2008</c:v>
                      </c:pt>
                      <c:pt idx="38">
                        <c:v>2009</c:v>
                      </c:pt>
                      <c:pt idx="39">
                        <c:v>2010</c:v>
                      </c:pt>
                      <c:pt idx="40">
                        <c:v>2011</c:v>
                      </c:pt>
                      <c:pt idx="41">
                        <c:v>2012</c:v>
                      </c:pt>
                      <c:pt idx="42">
                        <c:v>2013</c:v>
                      </c:pt>
                      <c:pt idx="43">
                        <c:v>2014</c:v>
                      </c:pt>
                      <c:pt idx="44">
                        <c:v>2015</c:v>
                      </c:pt>
                      <c:pt idx="45">
                        <c:v>2016</c:v>
                      </c:pt>
                      <c:pt idx="46">
                        <c:v>2017</c:v>
                      </c:pt>
                      <c:pt idx="47">
                        <c:v>2018</c:v>
                      </c:pt>
                      <c:pt idx="48">
                        <c:v>2019</c:v>
                      </c:pt>
                      <c:pt idx="49">
                        <c:v>2020</c:v>
                      </c:pt>
                      <c:pt idx="50">
                        <c:v>2021</c:v>
                      </c:pt>
                      <c:pt idx="51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Blad2!$E$2:$E$53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1.8077849914276049E-3</c:v>
                      </c:pt>
                      <c:pt idx="26">
                        <c:v>3.6189319836404527E-3</c:v>
                      </c:pt>
                      <c:pt idx="27">
                        <c:v>5.3219377445492969E-3</c:v>
                      </c:pt>
                      <c:pt idx="28">
                        <c:v>5.1311369268477527E-3</c:v>
                      </c:pt>
                      <c:pt idx="29">
                        <c:v>5.0800083762636587E-3</c:v>
                      </c:pt>
                      <c:pt idx="30">
                        <c:v>6.5992192200226354E-3</c:v>
                      </c:pt>
                      <c:pt idx="31">
                        <c:v>8.2082694366405733E-3</c:v>
                      </c:pt>
                      <c:pt idx="32">
                        <c:v>8.0343139139188013E-3</c:v>
                      </c:pt>
                      <c:pt idx="33">
                        <c:v>9.4993485821326835E-3</c:v>
                      </c:pt>
                      <c:pt idx="34">
                        <c:v>1.2473037895549793E-2</c:v>
                      </c:pt>
                      <c:pt idx="35">
                        <c:v>2.3134286612936684E-2</c:v>
                      </c:pt>
                      <c:pt idx="36">
                        <c:v>2.485409238080858E-2</c:v>
                      </c:pt>
                      <c:pt idx="37">
                        <c:v>2.8828972090788239E-2</c:v>
                      </c:pt>
                      <c:pt idx="38">
                        <c:v>3.5648393717455332E-2</c:v>
                      </c:pt>
                      <c:pt idx="39">
                        <c:v>5.5578809730702193E-2</c:v>
                      </c:pt>
                      <c:pt idx="40">
                        <c:v>0.10692325800382831</c:v>
                      </c:pt>
                      <c:pt idx="41">
                        <c:v>0.13346528794808063</c:v>
                      </c:pt>
                      <c:pt idx="42">
                        <c:v>0.13572688507058353</c:v>
                      </c:pt>
                      <c:pt idx="43">
                        <c:v>0.15637798903475442</c:v>
                      </c:pt>
                      <c:pt idx="44">
                        <c:v>0.16916856295675184</c:v>
                      </c:pt>
                      <c:pt idx="45">
                        <c:v>0.16762639686157507</c:v>
                      </c:pt>
                      <c:pt idx="46">
                        <c:v>0.20181488280428825</c:v>
                      </c:pt>
                      <c:pt idx="47">
                        <c:v>0.1882409879622958</c:v>
                      </c:pt>
                      <c:pt idx="48">
                        <c:v>0.22695056313871703</c:v>
                      </c:pt>
                      <c:pt idx="49">
                        <c:v>0.23108834715678009</c:v>
                      </c:pt>
                      <c:pt idx="50">
                        <c:v>0.22215388440986802</c:v>
                      </c:pt>
                      <c:pt idx="51">
                        <c:v>0.2321590120891576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FD-43FA-A4EB-EF93853A9F4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Blad2!$F$1</c15:sqref>
                        </c15:formulaRef>
                      </c:ext>
                    </c:extLst>
                    <c:strCache>
                      <c:ptCount val="1"/>
                      <c:pt idx="0">
                        <c:v>CY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1971</c:v>
                      </c:pt>
                      <c:pt idx="1">
                        <c:v>1972</c:v>
                      </c:pt>
                      <c:pt idx="2">
                        <c:v>1973</c:v>
                      </c:pt>
                      <c:pt idx="3">
                        <c:v>1974</c:v>
                      </c:pt>
                      <c:pt idx="4">
                        <c:v>1975</c:v>
                      </c:pt>
                      <c:pt idx="5">
                        <c:v>1976</c:v>
                      </c:pt>
                      <c:pt idx="6">
                        <c:v>1977</c:v>
                      </c:pt>
                      <c:pt idx="7">
                        <c:v>1978</c:v>
                      </c:pt>
                      <c:pt idx="8">
                        <c:v>1979</c:v>
                      </c:pt>
                      <c:pt idx="9">
                        <c:v>1980</c:v>
                      </c:pt>
                      <c:pt idx="10">
                        <c:v>1981</c:v>
                      </c:pt>
                      <c:pt idx="11">
                        <c:v>1982</c:v>
                      </c:pt>
                      <c:pt idx="12">
                        <c:v>1983</c:v>
                      </c:pt>
                      <c:pt idx="13">
                        <c:v>1984</c:v>
                      </c:pt>
                      <c:pt idx="14">
                        <c:v>1985</c:v>
                      </c:pt>
                      <c:pt idx="15">
                        <c:v>1986</c:v>
                      </c:pt>
                      <c:pt idx="16">
                        <c:v>1987</c:v>
                      </c:pt>
                      <c:pt idx="17">
                        <c:v>1988</c:v>
                      </c:pt>
                      <c:pt idx="18">
                        <c:v>1989</c:v>
                      </c:pt>
                      <c:pt idx="19">
                        <c:v>1990</c:v>
                      </c:pt>
                      <c:pt idx="20">
                        <c:v>1991</c:v>
                      </c:pt>
                      <c:pt idx="21">
                        <c:v>1992</c:v>
                      </c:pt>
                      <c:pt idx="22">
                        <c:v>1993</c:v>
                      </c:pt>
                      <c:pt idx="23">
                        <c:v>1994</c:v>
                      </c:pt>
                      <c:pt idx="24">
                        <c:v>1995</c:v>
                      </c:pt>
                      <c:pt idx="25">
                        <c:v>1996</c:v>
                      </c:pt>
                      <c:pt idx="26">
                        <c:v>1997</c:v>
                      </c:pt>
                      <c:pt idx="27">
                        <c:v>1998</c:v>
                      </c:pt>
                      <c:pt idx="28">
                        <c:v>1999</c:v>
                      </c:pt>
                      <c:pt idx="29">
                        <c:v>2000</c:v>
                      </c:pt>
                      <c:pt idx="30">
                        <c:v>2001</c:v>
                      </c:pt>
                      <c:pt idx="31">
                        <c:v>2002</c:v>
                      </c:pt>
                      <c:pt idx="32">
                        <c:v>2003</c:v>
                      </c:pt>
                      <c:pt idx="33">
                        <c:v>2004</c:v>
                      </c:pt>
                      <c:pt idx="34">
                        <c:v>2005</c:v>
                      </c:pt>
                      <c:pt idx="35">
                        <c:v>2006</c:v>
                      </c:pt>
                      <c:pt idx="36">
                        <c:v>2007</c:v>
                      </c:pt>
                      <c:pt idx="37">
                        <c:v>2008</c:v>
                      </c:pt>
                      <c:pt idx="38">
                        <c:v>2009</c:v>
                      </c:pt>
                      <c:pt idx="39">
                        <c:v>2010</c:v>
                      </c:pt>
                      <c:pt idx="40">
                        <c:v>2011</c:v>
                      </c:pt>
                      <c:pt idx="41">
                        <c:v>2012</c:v>
                      </c:pt>
                      <c:pt idx="42">
                        <c:v>2013</c:v>
                      </c:pt>
                      <c:pt idx="43">
                        <c:v>2014</c:v>
                      </c:pt>
                      <c:pt idx="44">
                        <c:v>2015</c:v>
                      </c:pt>
                      <c:pt idx="45">
                        <c:v>2016</c:v>
                      </c:pt>
                      <c:pt idx="46">
                        <c:v>2017</c:v>
                      </c:pt>
                      <c:pt idx="47">
                        <c:v>2018</c:v>
                      </c:pt>
                      <c:pt idx="48">
                        <c:v>2019</c:v>
                      </c:pt>
                      <c:pt idx="49">
                        <c:v>2020</c:v>
                      </c:pt>
                      <c:pt idx="50">
                        <c:v>2021</c:v>
                      </c:pt>
                      <c:pt idx="51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Blad2!$F$2:$F$53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0.58248778654641109</c:v>
                      </c:pt>
                      <c:pt idx="40">
                        <c:v>2.3260498514890249</c:v>
                      </c:pt>
                      <c:pt idx="41">
                        <c:v>3.9320986986919508</c:v>
                      </c:pt>
                      <c:pt idx="42">
                        <c:v>5.3853657626956659</c:v>
                      </c:pt>
                      <c:pt idx="43">
                        <c:v>4.203023142486737</c:v>
                      </c:pt>
                      <c:pt idx="44">
                        <c:v>4.8926280114570115</c:v>
                      </c:pt>
                      <c:pt idx="45">
                        <c:v>4.6382526692852455</c:v>
                      </c:pt>
                      <c:pt idx="46">
                        <c:v>4.2252713381218197</c:v>
                      </c:pt>
                      <c:pt idx="47">
                        <c:v>4.3678900012587523</c:v>
                      </c:pt>
                      <c:pt idx="48">
                        <c:v>4.6399964523909505</c:v>
                      </c:pt>
                      <c:pt idx="49">
                        <c:v>4.9576827192768462</c:v>
                      </c:pt>
                      <c:pt idx="50">
                        <c:v>4.8145660165217841</c:v>
                      </c:pt>
                      <c:pt idx="51">
                        <c:v>4.2570533915047992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CFD-43FA-A4EB-EF93853A9F4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Blad2!$G$1</c15:sqref>
                        </c15:formulaRef>
                      </c:ext>
                    </c:extLst>
                    <c:strCache>
                      <c:ptCount val="1"/>
                      <c:pt idx="0">
                        <c:v>CZ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1971</c:v>
                      </c:pt>
                      <c:pt idx="1">
                        <c:v>1972</c:v>
                      </c:pt>
                      <c:pt idx="2">
                        <c:v>1973</c:v>
                      </c:pt>
                      <c:pt idx="3">
                        <c:v>1974</c:v>
                      </c:pt>
                      <c:pt idx="4">
                        <c:v>1975</c:v>
                      </c:pt>
                      <c:pt idx="5">
                        <c:v>1976</c:v>
                      </c:pt>
                      <c:pt idx="6">
                        <c:v>1977</c:v>
                      </c:pt>
                      <c:pt idx="7">
                        <c:v>1978</c:v>
                      </c:pt>
                      <c:pt idx="8">
                        <c:v>1979</c:v>
                      </c:pt>
                      <c:pt idx="9">
                        <c:v>1980</c:v>
                      </c:pt>
                      <c:pt idx="10">
                        <c:v>1981</c:v>
                      </c:pt>
                      <c:pt idx="11">
                        <c:v>1982</c:v>
                      </c:pt>
                      <c:pt idx="12">
                        <c:v>1983</c:v>
                      </c:pt>
                      <c:pt idx="13">
                        <c:v>1984</c:v>
                      </c:pt>
                      <c:pt idx="14">
                        <c:v>1985</c:v>
                      </c:pt>
                      <c:pt idx="15">
                        <c:v>1986</c:v>
                      </c:pt>
                      <c:pt idx="16">
                        <c:v>1987</c:v>
                      </c:pt>
                      <c:pt idx="17">
                        <c:v>1988</c:v>
                      </c:pt>
                      <c:pt idx="18">
                        <c:v>1989</c:v>
                      </c:pt>
                      <c:pt idx="19">
                        <c:v>1990</c:v>
                      </c:pt>
                      <c:pt idx="20">
                        <c:v>1991</c:v>
                      </c:pt>
                      <c:pt idx="21">
                        <c:v>1992</c:v>
                      </c:pt>
                      <c:pt idx="22">
                        <c:v>1993</c:v>
                      </c:pt>
                      <c:pt idx="23">
                        <c:v>1994</c:v>
                      </c:pt>
                      <c:pt idx="24">
                        <c:v>1995</c:v>
                      </c:pt>
                      <c:pt idx="25">
                        <c:v>1996</c:v>
                      </c:pt>
                      <c:pt idx="26">
                        <c:v>1997</c:v>
                      </c:pt>
                      <c:pt idx="27">
                        <c:v>1998</c:v>
                      </c:pt>
                      <c:pt idx="28">
                        <c:v>1999</c:v>
                      </c:pt>
                      <c:pt idx="29">
                        <c:v>2000</c:v>
                      </c:pt>
                      <c:pt idx="30">
                        <c:v>2001</c:v>
                      </c:pt>
                      <c:pt idx="31">
                        <c:v>2002</c:v>
                      </c:pt>
                      <c:pt idx="32">
                        <c:v>2003</c:v>
                      </c:pt>
                      <c:pt idx="33">
                        <c:v>2004</c:v>
                      </c:pt>
                      <c:pt idx="34">
                        <c:v>2005</c:v>
                      </c:pt>
                      <c:pt idx="35">
                        <c:v>2006</c:v>
                      </c:pt>
                      <c:pt idx="36">
                        <c:v>2007</c:v>
                      </c:pt>
                      <c:pt idx="37">
                        <c:v>2008</c:v>
                      </c:pt>
                      <c:pt idx="38">
                        <c:v>2009</c:v>
                      </c:pt>
                      <c:pt idx="39">
                        <c:v>2010</c:v>
                      </c:pt>
                      <c:pt idx="40">
                        <c:v>2011</c:v>
                      </c:pt>
                      <c:pt idx="41">
                        <c:v>2012</c:v>
                      </c:pt>
                      <c:pt idx="42">
                        <c:v>2013</c:v>
                      </c:pt>
                      <c:pt idx="43">
                        <c:v>2014</c:v>
                      </c:pt>
                      <c:pt idx="44">
                        <c:v>2015</c:v>
                      </c:pt>
                      <c:pt idx="45">
                        <c:v>2016</c:v>
                      </c:pt>
                      <c:pt idx="46">
                        <c:v>2017</c:v>
                      </c:pt>
                      <c:pt idx="47">
                        <c:v>2018</c:v>
                      </c:pt>
                      <c:pt idx="48">
                        <c:v>2019</c:v>
                      </c:pt>
                      <c:pt idx="49">
                        <c:v>2020</c:v>
                      </c:pt>
                      <c:pt idx="50">
                        <c:v>2021</c:v>
                      </c:pt>
                      <c:pt idx="51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Blad2!$G$2:$G$53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1.5899783069664676E-3</c:v>
                      </c:pt>
                      <c:pt idx="30">
                        <c:v>0</c:v>
                      </c:pt>
                      <c:pt idx="31">
                        <c:v>3.0955952161331665E-3</c:v>
                      </c:pt>
                      <c:pt idx="32">
                        <c:v>7.5071804997569576E-3</c:v>
                      </c:pt>
                      <c:pt idx="33">
                        <c:v>1.4690132595360565E-2</c:v>
                      </c:pt>
                      <c:pt idx="34">
                        <c:v>3.0304375970458788E-2</c:v>
                      </c:pt>
                      <c:pt idx="35">
                        <c:v>6.8991809589794839E-2</c:v>
                      </c:pt>
                      <c:pt idx="36">
                        <c:v>0.17455442809231447</c:v>
                      </c:pt>
                      <c:pt idx="37">
                        <c:v>0.3411024394807049</c:v>
                      </c:pt>
                      <c:pt idx="38">
                        <c:v>0.42360468021162739</c:v>
                      </c:pt>
                      <c:pt idx="39">
                        <c:v>0.47609634204537943</c:v>
                      </c:pt>
                      <c:pt idx="40">
                        <c:v>0.56932339465094906</c:v>
                      </c:pt>
                      <c:pt idx="41">
                        <c:v>0.59798556837524719</c:v>
                      </c:pt>
                      <c:pt idx="42">
                        <c:v>0.69588216540634673</c:v>
                      </c:pt>
                      <c:pt idx="43">
                        <c:v>0.69335526109150303</c:v>
                      </c:pt>
                      <c:pt idx="44">
                        <c:v>0.81739293549946779</c:v>
                      </c:pt>
                      <c:pt idx="45">
                        <c:v>0.69869183342820573</c:v>
                      </c:pt>
                      <c:pt idx="46">
                        <c:v>0.8113227941313309</c:v>
                      </c:pt>
                      <c:pt idx="47">
                        <c:v>0.83378318279867714</c:v>
                      </c:pt>
                      <c:pt idx="48">
                        <c:v>0.96165858857351261</c:v>
                      </c:pt>
                      <c:pt idx="49">
                        <c:v>0.99695214824693212</c:v>
                      </c:pt>
                      <c:pt idx="50">
                        <c:v>0.82633922870283238</c:v>
                      </c:pt>
                      <c:pt idx="51">
                        <c:v>0.91227649655591991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CFD-43FA-A4EB-EF93853A9F4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Blad2!$J$1</c15:sqref>
                        </c15:formulaRef>
                      </c:ext>
                    </c:extLst>
                    <c:strCache>
                      <c:ptCount val="1"/>
                      <c:pt idx="0">
                        <c:v>EE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1971</c:v>
                      </c:pt>
                      <c:pt idx="1">
                        <c:v>1972</c:v>
                      </c:pt>
                      <c:pt idx="2">
                        <c:v>1973</c:v>
                      </c:pt>
                      <c:pt idx="3">
                        <c:v>1974</c:v>
                      </c:pt>
                      <c:pt idx="4">
                        <c:v>1975</c:v>
                      </c:pt>
                      <c:pt idx="5">
                        <c:v>1976</c:v>
                      </c:pt>
                      <c:pt idx="6">
                        <c:v>1977</c:v>
                      </c:pt>
                      <c:pt idx="7">
                        <c:v>1978</c:v>
                      </c:pt>
                      <c:pt idx="8">
                        <c:v>1979</c:v>
                      </c:pt>
                      <c:pt idx="9">
                        <c:v>1980</c:v>
                      </c:pt>
                      <c:pt idx="10">
                        <c:v>1981</c:v>
                      </c:pt>
                      <c:pt idx="11">
                        <c:v>1982</c:v>
                      </c:pt>
                      <c:pt idx="12">
                        <c:v>1983</c:v>
                      </c:pt>
                      <c:pt idx="13">
                        <c:v>1984</c:v>
                      </c:pt>
                      <c:pt idx="14">
                        <c:v>1985</c:v>
                      </c:pt>
                      <c:pt idx="15">
                        <c:v>1986</c:v>
                      </c:pt>
                      <c:pt idx="16">
                        <c:v>1987</c:v>
                      </c:pt>
                      <c:pt idx="17">
                        <c:v>1988</c:v>
                      </c:pt>
                      <c:pt idx="18">
                        <c:v>1989</c:v>
                      </c:pt>
                      <c:pt idx="19">
                        <c:v>1990</c:v>
                      </c:pt>
                      <c:pt idx="20">
                        <c:v>1991</c:v>
                      </c:pt>
                      <c:pt idx="21">
                        <c:v>1992</c:v>
                      </c:pt>
                      <c:pt idx="22">
                        <c:v>1993</c:v>
                      </c:pt>
                      <c:pt idx="23">
                        <c:v>1994</c:v>
                      </c:pt>
                      <c:pt idx="24">
                        <c:v>1995</c:v>
                      </c:pt>
                      <c:pt idx="25">
                        <c:v>1996</c:v>
                      </c:pt>
                      <c:pt idx="26">
                        <c:v>1997</c:v>
                      </c:pt>
                      <c:pt idx="27">
                        <c:v>1998</c:v>
                      </c:pt>
                      <c:pt idx="28">
                        <c:v>1999</c:v>
                      </c:pt>
                      <c:pt idx="29">
                        <c:v>2000</c:v>
                      </c:pt>
                      <c:pt idx="30">
                        <c:v>2001</c:v>
                      </c:pt>
                      <c:pt idx="31">
                        <c:v>2002</c:v>
                      </c:pt>
                      <c:pt idx="32">
                        <c:v>2003</c:v>
                      </c:pt>
                      <c:pt idx="33">
                        <c:v>2004</c:v>
                      </c:pt>
                      <c:pt idx="34">
                        <c:v>2005</c:v>
                      </c:pt>
                      <c:pt idx="35">
                        <c:v>2006</c:v>
                      </c:pt>
                      <c:pt idx="36">
                        <c:v>2007</c:v>
                      </c:pt>
                      <c:pt idx="37">
                        <c:v>2008</c:v>
                      </c:pt>
                      <c:pt idx="38">
                        <c:v>2009</c:v>
                      </c:pt>
                      <c:pt idx="39">
                        <c:v>2010</c:v>
                      </c:pt>
                      <c:pt idx="40">
                        <c:v>2011</c:v>
                      </c:pt>
                      <c:pt idx="41">
                        <c:v>2012</c:v>
                      </c:pt>
                      <c:pt idx="42">
                        <c:v>2013</c:v>
                      </c:pt>
                      <c:pt idx="43">
                        <c:v>2014</c:v>
                      </c:pt>
                      <c:pt idx="44">
                        <c:v>2015</c:v>
                      </c:pt>
                      <c:pt idx="45">
                        <c:v>2016</c:v>
                      </c:pt>
                      <c:pt idx="46">
                        <c:v>2017</c:v>
                      </c:pt>
                      <c:pt idx="47">
                        <c:v>2018</c:v>
                      </c:pt>
                      <c:pt idx="48">
                        <c:v>2019</c:v>
                      </c:pt>
                      <c:pt idx="49">
                        <c:v>2020</c:v>
                      </c:pt>
                      <c:pt idx="50">
                        <c:v>2021</c:v>
                      </c:pt>
                      <c:pt idx="51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Blad2!$J$2:$J$53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1.2759991126178852E-2</c:v>
                      </c:pt>
                      <c:pt idx="32">
                        <c:v>7.2612948135800964E-2</c:v>
                      </c:pt>
                      <c:pt idx="33">
                        <c:v>9.4007179516261488E-2</c:v>
                      </c:pt>
                      <c:pt idx="34">
                        <c:v>0.62812679407603556</c:v>
                      </c:pt>
                      <c:pt idx="35">
                        <c:v>0.84613715611823404</c:v>
                      </c:pt>
                      <c:pt idx="36">
                        <c:v>0.93142407530030591</c:v>
                      </c:pt>
                      <c:pt idx="37">
                        <c:v>1.3796688087981825</c:v>
                      </c:pt>
                      <c:pt idx="38">
                        <c:v>2.2006545190017812</c:v>
                      </c:pt>
                      <c:pt idx="39">
                        <c:v>2.852734830831408</c:v>
                      </c:pt>
                      <c:pt idx="40">
                        <c:v>3.9438524039114977</c:v>
                      </c:pt>
                      <c:pt idx="41">
                        <c:v>4.4618134220185439</c:v>
                      </c:pt>
                      <c:pt idx="42">
                        <c:v>5.4609395250545356</c:v>
                      </c:pt>
                      <c:pt idx="43">
                        <c:v>6.2319540714076282</c:v>
                      </c:pt>
                      <c:pt idx="44">
                        <c:v>7.7516655311523701</c:v>
                      </c:pt>
                      <c:pt idx="45">
                        <c:v>5.8620862496070671</c:v>
                      </c:pt>
                      <c:pt idx="46">
                        <c:v>6.9342918357010408</c:v>
                      </c:pt>
                      <c:pt idx="47">
                        <c:v>6.0761474462066012</c:v>
                      </c:pt>
                      <c:pt idx="48">
                        <c:v>7.0298596440541701</c:v>
                      </c:pt>
                      <c:pt idx="49">
                        <c:v>8.6809143464193461</c:v>
                      </c:pt>
                      <c:pt idx="50">
                        <c:v>7.4541044353089028</c:v>
                      </c:pt>
                      <c:pt idx="51">
                        <c:v>6.7577099231058497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CFD-43FA-A4EB-EF93853A9F4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Blad2!$K$1</c15:sqref>
                        </c15:formulaRef>
                      </c:ext>
                    </c:extLst>
                    <c:strCache>
                      <c:ptCount val="1"/>
                      <c:pt idx="0">
                        <c:v>ES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1971</c:v>
                      </c:pt>
                      <c:pt idx="1">
                        <c:v>1972</c:v>
                      </c:pt>
                      <c:pt idx="2">
                        <c:v>1973</c:v>
                      </c:pt>
                      <c:pt idx="3">
                        <c:v>1974</c:v>
                      </c:pt>
                      <c:pt idx="4">
                        <c:v>1975</c:v>
                      </c:pt>
                      <c:pt idx="5">
                        <c:v>1976</c:v>
                      </c:pt>
                      <c:pt idx="6">
                        <c:v>1977</c:v>
                      </c:pt>
                      <c:pt idx="7">
                        <c:v>1978</c:v>
                      </c:pt>
                      <c:pt idx="8">
                        <c:v>1979</c:v>
                      </c:pt>
                      <c:pt idx="9">
                        <c:v>1980</c:v>
                      </c:pt>
                      <c:pt idx="10">
                        <c:v>1981</c:v>
                      </c:pt>
                      <c:pt idx="11">
                        <c:v>1982</c:v>
                      </c:pt>
                      <c:pt idx="12">
                        <c:v>1983</c:v>
                      </c:pt>
                      <c:pt idx="13">
                        <c:v>1984</c:v>
                      </c:pt>
                      <c:pt idx="14">
                        <c:v>1985</c:v>
                      </c:pt>
                      <c:pt idx="15">
                        <c:v>1986</c:v>
                      </c:pt>
                      <c:pt idx="16">
                        <c:v>1987</c:v>
                      </c:pt>
                      <c:pt idx="17">
                        <c:v>1988</c:v>
                      </c:pt>
                      <c:pt idx="18">
                        <c:v>1989</c:v>
                      </c:pt>
                      <c:pt idx="19">
                        <c:v>1990</c:v>
                      </c:pt>
                      <c:pt idx="20">
                        <c:v>1991</c:v>
                      </c:pt>
                      <c:pt idx="21">
                        <c:v>1992</c:v>
                      </c:pt>
                      <c:pt idx="22">
                        <c:v>1993</c:v>
                      </c:pt>
                      <c:pt idx="23">
                        <c:v>1994</c:v>
                      </c:pt>
                      <c:pt idx="24">
                        <c:v>1995</c:v>
                      </c:pt>
                      <c:pt idx="25">
                        <c:v>1996</c:v>
                      </c:pt>
                      <c:pt idx="26">
                        <c:v>1997</c:v>
                      </c:pt>
                      <c:pt idx="27">
                        <c:v>1998</c:v>
                      </c:pt>
                      <c:pt idx="28">
                        <c:v>1999</c:v>
                      </c:pt>
                      <c:pt idx="29">
                        <c:v>2000</c:v>
                      </c:pt>
                      <c:pt idx="30">
                        <c:v>2001</c:v>
                      </c:pt>
                      <c:pt idx="31">
                        <c:v>2002</c:v>
                      </c:pt>
                      <c:pt idx="32">
                        <c:v>2003</c:v>
                      </c:pt>
                      <c:pt idx="33">
                        <c:v>2004</c:v>
                      </c:pt>
                      <c:pt idx="34">
                        <c:v>2005</c:v>
                      </c:pt>
                      <c:pt idx="35">
                        <c:v>2006</c:v>
                      </c:pt>
                      <c:pt idx="36">
                        <c:v>2007</c:v>
                      </c:pt>
                      <c:pt idx="37">
                        <c:v>2008</c:v>
                      </c:pt>
                      <c:pt idx="38">
                        <c:v>2009</c:v>
                      </c:pt>
                      <c:pt idx="39">
                        <c:v>2010</c:v>
                      </c:pt>
                      <c:pt idx="40">
                        <c:v>2011</c:v>
                      </c:pt>
                      <c:pt idx="41">
                        <c:v>2012</c:v>
                      </c:pt>
                      <c:pt idx="42">
                        <c:v>2013</c:v>
                      </c:pt>
                      <c:pt idx="43">
                        <c:v>2014</c:v>
                      </c:pt>
                      <c:pt idx="44">
                        <c:v>2015</c:v>
                      </c:pt>
                      <c:pt idx="45">
                        <c:v>2016</c:v>
                      </c:pt>
                      <c:pt idx="46">
                        <c:v>2017</c:v>
                      </c:pt>
                      <c:pt idx="47">
                        <c:v>2018</c:v>
                      </c:pt>
                      <c:pt idx="48">
                        <c:v>2019</c:v>
                      </c:pt>
                      <c:pt idx="49">
                        <c:v>2020</c:v>
                      </c:pt>
                      <c:pt idx="50">
                        <c:v>2021</c:v>
                      </c:pt>
                      <c:pt idx="51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Blad2!$K$2:$K$53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8.9420834755626465E-3</c:v>
                      </c:pt>
                      <c:pt idx="19">
                        <c:v>9.2844970372869557E-3</c:v>
                      </c:pt>
                      <c:pt idx="20">
                        <c:v>9.7355818711404047E-3</c:v>
                      </c:pt>
                      <c:pt idx="21">
                        <c:v>6.5461245854462974E-2</c:v>
                      </c:pt>
                      <c:pt idx="22">
                        <c:v>7.4022075307812393E-2</c:v>
                      </c:pt>
                      <c:pt idx="23">
                        <c:v>0.1075189465265611</c:v>
                      </c:pt>
                      <c:pt idx="24">
                        <c:v>0.15874226492011367</c:v>
                      </c:pt>
                      <c:pt idx="25">
                        <c:v>0.20867849545614225</c:v>
                      </c:pt>
                      <c:pt idx="26">
                        <c:v>0.3987532634976621</c:v>
                      </c:pt>
                      <c:pt idx="27">
                        <c:v>0.68698830474859351</c:v>
                      </c:pt>
                      <c:pt idx="28">
                        <c:v>1.2983078212714694</c:v>
                      </c:pt>
                      <c:pt idx="29">
                        <c:v>2.0975512072596758</c:v>
                      </c:pt>
                      <c:pt idx="30">
                        <c:v>2.857807027923998</c:v>
                      </c:pt>
                      <c:pt idx="31">
                        <c:v>3.8094223376210357</c:v>
                      </c:pt>
                      <c:pt idx="32">
                        <c:v>4.6701860785723248</c:v>
                      </c:pt>
                      <c:pt idx="33">
                        <c:v>5.7384776532229482</c:v>
                      </c:pt>
                      <c:pt idx="34">
                        <c:v>7.3499967779866244</c:v>
                      </c:pt>
                      <c:pt idx="35">
                        <c:v>7.9700193315372578</c:v>
                      </c:pt>
                      <c:pt idx="36">
                        <c:v>9.3105199006750698</c:v>
                      </c:pt>
                      <c:pt idx="37">
                        <c:v>10.984230515351809</c:v>
                      </c:pt>
                      <c:pt idx="38">
                        <c:v>13.432596219162999</c:v>
                      </c:pt>
                      <c:pt idx="39">
                        <c:v>15.266538613412894</c:v>
                      </c:pt>
                      <c:pt idx="40">
                        <c:v>15.035683624160159</c:v>
                      </c:pt>
                      <c:pt idx="41">
                        <c:v>17.497189164540956</c:v>
                      </c:pt>
                      <c:pt idx="42">
                        <c:v>20.25316860411229</c:v>
                      </c:pt>
                      <c:pt idx="43">
                        <c:v>19.150635041928659</c:v>
                      </c:pt>
                      <c:pt idx="44">
                        <c:v>17.7675804718723</c:v>
                      </c:pt>
                      <c:pt idx="45">
                        <c:v>17.579793541293192</c:v>
                      </c:pt>
                      <c:pt idx="46">
                        <c:v>17.461352314455247</c:v>
                      </c:pt>
                      <c:pt idx="47">
                        <c:v>18.046177713274162</c:v>
                      </c:pt>
                      <c:pt idx="48">
                        <c:v>20.020773051389732</c:v>
                      </c:pt>
                      <c:pt idx="49">
                        <c:v>21.444237805837606</c:v>
                      </c:pt>
                      <c:pt idx="50">
                        <c:v>22.81724425530653</c:v>
                      </c:pt>
                      <c:pt idx="51">
                        <c:v>23.505188170694389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CFD-43FA-A4EB-EF93853A9F4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Blad2!$M$1</c15:sqref>
                        </c15:formulaRef>
                      </c:ext>
                    </c:extLst>
                    <c:strCache>
                      <c:ptCount val="1"/>
                      <c:pt idx="0">
                        <c:v>FR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1971</c:v>
                      </c:pt>
                      <c:pt idx="1">
                        <c:v>1972</c:v>
                      </c:pt>
                      <c:pt idx="2">
                        <c:v>1973</c:v>
                      </c:pt>
                      <c:pt idx="3">
                        <c:v>1974</c:v>
                      </c:pt>
                      <c:pt idx="4">
                        <c:v>1975</c:v>
                      </c:pt>
                      <c:pt idx="5">
                        <c:v>1976</c:v>
                      </c:pt>
                      <c:pt idx="6">
                        <c:v>1977</c:v>
                      </c:pt>
                      <c:pt idx="7">
                        <c:v>1978</c:v>
                      </c:pt>
                      <c:pt idx="8">
                        <c:v>1979</c:v>
                      </c:pt>
                      <c:pt idx="9">
                        <c:v>1980</c:v>
                      </c:pt>
                      <c:pt idx="10">
                        <c:v>1981</c:v>
                      </c:pt>
                      <c:pt idx="11">
                        <c:v>1982</c:v>
                      </c:pt>
                      <c:pt idx="12">
                        <c:v>1983</c:v>
                      </c:pt>
                      <c:pt idx="13">
                        <c:v>1984</c:v>
                      </c:pt>
                      <c:pt idx="14">
                        <c:v>1985</c:v>
                      </c:pt>
                      <c:pt idx="15">
                        <c:v>1986</c:v>
                      </c:pt>
                      <c:pt idx="16">
                        <c:v>1987</c:v>
                      </c:pt>
                      <c:pt idx="17">
                        <c:v>1988</c:v>
                      </c:pt>
                      <c:pt idx="18">
                        <c:v>1989</c:v>
                      </c:pt>
                      <c:pt idx="19">
                        <c:v>1990</c:v>
                      </c:pt>
                      <c:pt idx="20">
                        <c:v>1991</c:v>
                      </c:pt>
                      <c:pt idx="21">
                        <c:v>1992</c:v>
                      </c:pt>
                      <c:pt idx="22">
                        <c:v>1993</c:v>
                      </c:pt>
                      <c:pt idx="23">
                        <c:v>1994</c:v>
                      </c:pt>
                      <c:pt idx="24">
                        <c:v>1995</c:v>
                      </c:pt>
                      <c:pt idx="25">
                        <c:v>1996</c:v>
                      </c:pt>
                      <c:pt idx="26">
                        <c:v>1997</c:v>
                      </c:pt>
                      <c:pt idx="27">
                        <c:v>1998</c:v>
                      </c:pt>
                      <c:pt idx="28">
                        <c:v>1999</c:v>
                      </c:pt>
                      <c:pt idx="29">
                        <c:v>2000</c:v>
                      </c:pt>
                      <c:pt idx="30">
                        <c:v>2001</c:v>
                      </c:pt>
                      <c:pt idx="31">
                        <c:v>2002</c:v>
                      </c:pt>
                      <c:pt idx="32">
                        <c:v>2003</c:v>
                      </c:pt>
                      <c:pt idx="33">
                        <c:v>2004</c:v>
                      </c:pt>
                      <c:pt idx="34">
                        <c:v>2005</c:v>
                      </c:pt>
                      <c:pt idx="35">
                        <c:v>2006</c:v>
                      </c:pt>
                      <c:pt idx="36">
                        <c:v>2007</c:v>
                      </c:pt>
                      <c:pt idx="37">
                        <c:v>2008</c:v>
                      </c:pt>
                      <c:pt idx="38">
                        <c:v>2009</c:v>
                      </c:pt>
                      <c:pt idx="39">
                        <c:v>2010</c:v>
                      </c:pt>
                      <c:pt idx="40">
                        <c:v>2011</c:v>
                      </c:pt>
                      <c:pt idx="41">
                        <c:v>2012</c:v>
                      </c:pt>
                      <c:pt idx="42">
                        <c:v>2013</c:v>
                      </c:pt>
                      <c:pt idx="43">
                        <c:v>2014</c:v>
                      </c:pt>
                      <c:pt idx="44">
                        <c:v>2015</c:v>
                      </c:pt>
                      <c:pt idx="45">
                        <c:v>2016</c:v>
                      </c:pt>
                      <c:pt idx="46">
                        <c:v>2017</c:v>
                      </c:pt>
                      <c:pt idx="47">
                        <c:v>2018</c:v>
                      </c:pt>
                      <c:pt idx="48">
                        <c:v>2019</c:v>
                      </c:pt>
                      <c:pt idx="49">
                        <c:v>2020</c:v>
                      </c:pt>
                      <c:pt idx="50">
                        <c:v>2021</c:v>
                      </c:pt>
                      <c:pt idx="51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Blad2!$M$2:$M$53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4.918427536162273E-4</c:v>
                      </c:pt>
                      <c:pt idx="23">
                        <c:v>1.2205228137700623E-3</c:v>
                      </c:pt>
                      <c:pt idx="24">
                        <c:v>1.1916899356100633E-3</c:v>
                      </c:pt>
                      <c:pt idx="25">
                        <c:v>1.5946280476623737E-3</c:v>
                      </c:pt>
                      <c:pt idx="26">
                        <c:v>2.5349887861512454E-3</c:v>
                      </c:pt>
                      <c:pt idx="27">
                        <c:v>4.2374543448455435E-3</c:v>
                      </c:pt>
                      <c:pt idx="28">
                        <c:v>8.1069073676960351E-3</c:v>
                      </c:pt>
                      <c:pt idx="29">
                        <c:v>1.0342113537355917E-2</c:v>
                      </c:pt>
                      <c:pt idx="30">
                        <c:v>2.7564378907016407E-2</c:v>
                      </c:pt>
                      <c:pt idx="31">
                        <c:v>5.5780447120872413E-2</c:v>
                      </c:pt>
                      <c:pt idx="32">
                        <c:v>7.8622486831696689E-2</c:v>
                      </c:pt>
                      <c:pt idx="33">
                        <c:v>0.11775410452643192</c:v>
                      </c:pt>
                      <c:pt idx="34">
                        <c:v>0.18879763424347973</c:v>
                      </c:pt>
                      <c:pt idx="35">
                        <c:v>0.43236631337097892</c:v>
                      </c:pt>
                      <c:pt idx="36">
                        <c:v>0.80484858745892585</c:v>
                      </c:pt>
                      <c:pt idx="37">
                        <c:v>1.0958239011951301</c:v>
                      </c:pt>
                      <c:pt idx="38">
                        <c:v>1.5713391598626016</c:v>
                      </c:pt>
                      <c:pt idx="39">
                        <c:v>1.8684789351516511</c:v>
                      </c:pt>
                      <c:pt idx="40">
                        <c:v>2.4183555887145971</c:v>
                      </c:pt>
                      <c:pt idx="41">
                        <c:v>2.9002978506862007</c:v>
                      </c:pt>
                      <c:pt idx="42">
                        <c:v>3.0502753003567515</c:v>
                      </c:pt>
                      <c:pt idx="43">
                        <c:v>3.4673915215811832</c:v>
                      </c:pt>
                      <c:pt idx="44">
                        <c:v>4.196462720240616</c:v>
                      </c:pt>
                      <c:pt idx="45">
                        <c:v>4.1297231324816783</c:v>
                      </c:pt>
                      <c:pt idx="46">
                        <c:v>4.7626744376725707</c:v>
                      </c:pt>
                      <c:pt idx="47">
                        <c:v>5.5694392614611568</c:v>
                      </c:pt>
                      <c:pt idx="48">
                        <c:v>6.8266069939871983</c:v>
                      </c:pt>
                      <c:pt idx="49">
                        <c:v>8.2554867009119786</c:v>
                      </c:pt>
                      <c:pt idx="50">
                        <c:v>7.2780632697606933</c:v>
                      </c:pt>
                      <c:pt idx="51">
                        <c:v>7.8504651970099593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CFD-43FA-A4EB-EF93853A9F4F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Blad2!$N$1</c15:sqref>
                        </c15:formulaRef>
                      </c:ext>
                    </c:extLst>
                    <c:strCache>
                      <c:ptCount val="1"/>
                      <c:pt idx="0">
                        <c:v>GR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1971</c:v>
                      </c:pt>
                      <c:pt idx="1">
                        <c:v>1972</c:v>
                      </c:pt>
                      <c:pt idx="2">
                        <c:v>1973</c:v>
                      </c:pt>
                      <c:pt idx="3">
                        <c:v>1974</c:v>
                      </c:pt>
                      <c:pt idx="4">
                        <c:v>1975</c:v>
                      </c:pt>
                      <c:pt idx="5">
                        <c:v>1976</c:v>
                      </c:pt>
                      <c:pt idx="6">
                        <c:v>1977</c:v>
                      </c:pt>
                      <c:pt idx="7">
                        <c:v>1978</c:v>
                      </c:pt>
                      <c:pt idx="8">
                        <c:v>1979</c:v>
                      </c:pt>
                      <c:pt idx="9">
                        <c:v>1980</c:v>
                      </c:pt>
                      <c:pt idx="10">
                        <c:v>1981</c:v>
                      </c:pt>
                      <c:pt idx="11">
                        <c:v>1982</c:v>
                      </c:pt>
                      <c:pt idx="12">
                        <c:v>1983</c:v>
                      </c:pt>
                      <c:pt idx="13">
                        <c:v>1984</c:v>
                      </c:pt>
                      <c:pt idx="14">
                        <c:v>1985</c:v>
                      </c:pt>
                      <c:pt idx="15">
                        <c:v>1986</c:v>
                      </c:pt>
                      <c:pt idx="16">
                        <c:v>1987</c:v>
                      </c:pt>
                      <c:pt idx="17">
                        <c:v>1988</c:v>
                      </c:pt>
                      <c:pt idx="18">
                        <c:v>1989</c:v>
                      </c:pt>
                      <c:pt idx="19">
                        <c:v>1990</c:v>
                      </c:pt>
                      <c:pt idx="20">
                        <c:v>1991</c:v>
                      </c:pt>
                      <c:pt idx="21">
                        <c:v>1992</c:v>
                      </c:pt>
                      <c:pt idx="22">
                        <c:v>1993</c:v>
                      </c:pt>
                      <c:pt idx="23">
                        <c:v>1994</c:v>
                      </c:pt>
                      <c:pt idx="24">
                        <c:v>1995</c:v>
                      </c:pt>
                      <c:pt idx="25">
                        <c:v>1996</c:v>
                      </c:pt>
                      <c:pt idx="26">
                        <c:v>1997</c:v>
                      </c:pt>
                      <c:pt idx="27">
                        <c:v>1998</c:v>
                      </c:pt>
                      <c:pt idx="28">
                        <c:v>1999</c:v>
                      </c:pt>
                      <c:pt idx="29">
                        <c:v>2000</c:v>
                      </c:pt>
                      <c:pt idx="30">
                        <c:v>2001</c:v>
                      </c:pt>
                      <c:pt idx="31">
                        <c:v>2002</c:v>
                      </c:pt>
                      <c:pt idx="32">
                        <c:v>2003</c:v>
                      </c:pt>
                      <c:pt idx="33">
                        <c:v>2004</c:v>
                      </c:pt>
                      <c:pt idx="34">
                        <c:v>2005</c:v>
                      </c:pt>
                      <c:pt idx="35">
                        <c:v>2006</c:v>
                      </c:pt>
                      <c:pt idx="36">
                        <c:v>2007</c:v>
                      </c:pt>
                      <c:pt idx="37">
                        <c:v>2008</c:v>
                      </c:pt>
                      <c:pt idx="38">
                        <c:v>2009</c:v>
                      </c:pt>
                      <c:pt idx="39">
                        <c:v>2010</c:v>
                      </c:pt>
                      <c:pt idx="40">
                        <c:v>2011</c:v>
                      </c:pt>
                      <c:pt idx="41">
                        <c:v>2012</c:v>
                      </c:pt>
                      <c:pt idx="42">
                        <c:v>2013</c:v>
                      </c:pt>
                      <c:pt idx="43">
                        <c:v>2014</c:v>
                      </c:pt>
                      <c:pt idx="44">
                        <c:v>2015</c:v>
                      </c:pt>
                      <c:pt idx="45">
                        <c:v>2016</c:v>
                      </c:pt>
                      <c:pt idx="46">
                        <c:v>2017</c:v>
                      </c:pt>
                      <c:pt idx="47">
                        <c:v>2018</c:v>
                      </c:pt>
                      <c:pt idx="48">
                        <c:v>2019</c:v>
                      </c:pt>
                      <c:pt idx="49">
                        <c:v>2020</c:v>
                      </c:pt>
                      <c:pt idx="50">
                        <c:v>2021</c:v>
                      </c:pt>
                      <c:pt idx="51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Blad2!$N$2:$N$53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3.2572224722391039E-3</c:v>
                      </c:pt>
                      <c:pt idx="17">
                        <c:v>2.9877499873771896E-3</c:v>
                      </c:pt>
                      <c:pt idx="18">
                        <c:v>2.8900896331129629E-3</c:v>
                      </c:pt>
                      <c:pt idx="19">
                        <c:v>5.6360247803130823E-3</c:v>
                      </c:pt>
                      <c:pt idx="20">
                        <c:v>5.4964679849124507E-3</c:v>
                      </c:pt>
                      <c:pt idx="21">
                        <c:v>2.1147235821721455E-2</c:v>
                      </c:pt>
                      <c:pt idx="22">
                        <c:v>0.1206798997801828</c:v>
                      </c:pt>
                      <c:pt idx="23">
                        <c:v>9.0768583671546485E-2</c:v>
                      </c:pt>
                      <c:pt idx="24">
                        <c:v>8.0767758823182531E-2</c:v>
                      </c:pt>
                      <c:pt idx="25">
                        <c:v>8.6835293824857177E-2</c:v>
                      </c:pt>
                      <c:pt idx="26">
                        <c:v>7.897158983442315E-2</c:v>
                      </c:pt>
                      <c:pt idx="27">
                        <c:v>0.1464741271183547</c:v>
                      </c:pt>
                      <c:pt idx="28">
                        <c:v>0.32688309950952338</c:v>
                      </c:pt>
                      <c:pt idx="29">
                        <c:v>0.84434793773742489</c:v>
                      </c:pt>
                      <c:pt idx="30">
                        <c:v>1.3602990397566181</c:v>
                      </c:pt>
                      <c:pt idx="31">
                        <c:v>1.1452996875601855</c:v>
                      </c:pt>
                      <c:pt idx="32">
                        <c:v>1.7017230318880441</c:v>
                      </c:pt>
                      <c:pt idx="33">
                        <c:v>1.8188302994702508</c:v>
                      </c:pt>
                      <c:pt idx="34">
                        <c:v>2.00294198233065</c:v>
                      </c:pt>
                      <c:pt idx="35">
                        <c:v>2.6389762740034359</c:v>
                      </c:pt>
                      <c:pt idx="36">
                        <c:v>2.7107614606496258</c:v>
                      </c:pt>
                      <c:pt idx="37">
                        <c:v>3.2717969433331011</c:v>
                      </c:pt>
                      <c:pt idx="38">
                        <c:v>3.886000875888989</c:v>
                      </c:pt>
                      <c:pt idx="39">
                        <c:v>4.3019250904299957</c:v>
                      </c:pt>
                      <c:pt idx="40">
                        <c:v>5.3121577820543715</c:v>
                      </c:pt>
                      <c:pt idx="41">
                        <c:v>6.1554685900594759</c:v>
                      </c:pt>
                      <c:pt idx="42">
                        <c:v>7.0150150684309009</c:v>
                      </c:pt>
                      <c:pt idx="43">
                        <c:v>6.2352049580304554</c:v>
                      </c:pt>
                      <c:pt idx="44">
                        <c:v>7.5223760397456054</c:v>
                      </c:pt>
                      <c:pt idx="45">
                        <c:v>8.140723752143602</c:v>
                      </c:pt>
                      <c:pt idx="46">
                        <c:v>9.0140964295405723</c:v>
                      </c:pt>
                      <c:pt idx="47">
                        <c:v>10.584335291199761</c:v>
                      </c:pt>
                      <c:pt idx="48">
                        <c:v>12.417086980895007</c:v>
                      </c:pt>
                      <c:pt idx="49">
                        <c:v>16.327980954137637</c:v>
                      </c:pt>
                      <c:pt idx="50">
                        <c:v>17.968416308066924</c:v>
                      </c:pt>
                      <c:pt idx="51">
                        <c:v>20.518578217287107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CFD-43FA-A4EB-EF93853A9F4F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Blad2!$O$1</c15:sqref>
                        </c15:formulaRef>
                      </c:ext>
                    </c:extLst>
                    <c:strCache>
                      <c:ptCount val="1"/>
                      <c:pt idx="0">
                        <c:v>HR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1971</c:v>
                      </c:pt>
                      <c:pt idx="1">
                        <c:v>1972</c:v>
                      </c:pt>
                      <c:pt idx="2">
                        <c:v>1973</c:v>
                      </c:pt>
                      <c:pt idx="3">
                        <c:v>1974</c:v>
                      </c:pt>
                      <c:pt idx="4">
                        <c:v>1975</c:v>
                      </c:pt>
                      <c:pt idx="5">
                        <c:v>1976</c:v>
                      </c:pt>
                      <c:pt idx="6">
                        <c:v>1977</c:v>
                      </c:pt>
                      <c:pt idx="7">
                        <c:v>1978</c:v>
                      </c:pt>
                      <c:pt idx="8">
                        <c:v>1979</c:v>
                      </c:pt>
                      <c:pt idx="9">
                        <c:v>1980</c:v>
                      </c:pt>
                      <c:pt idx="10">
                        <c:v>1981</c:v>
                      </c:pt>
                      <c:pt idx="11">
                        <c:v>1982</c:v>
                      </c:pt>
                      <c:pt idx="12">
                        <c:v>1983</c:v>
                      </c:pt>
                      <c:pt idx="13">
                        <c:v>1984</c:v>
                      </c:pt>
                      <c:pt idx="14">
                        <c:v>1985</c:v>
                      </c:pt>
                      <c:pt idx="15">
                        <c:v>1986</c:v>
                      </c:pt>
                      <c:pt idx="16">
                        <c:v>1987</c:v>
                      </c:pt>
                      <c:pt idx="17">
                        <c:v>1988</c:v>
                      </c:pt>
                      <c:pt idx="18">
                        <c:v>1989</c:v>
                      </c:pt>
                      <c:pt idx="19">
                        <c:v>1990</c:v>
                      </c:pt>
                      <c:pt idx="20">
                        <c:v>1991</c:v>
                      </c:pt>
                      <c:pt idx="21">
                        <c:v>1992</c:v>
                      </c:pt>
                      <c:pt idx="22">
                        <c:v>1993</c:v>
                      </c:pt>
                      <c:pt idx="23">
                        <c:v>1994</c:v>
                      </c:pt>
                      <c:pt idx="24">
                        <c:v>1995</c:v>
                      </c:pt>
                      <c:pt idx="25">
                        <c:v>1996</c:v>
                      </c:pt>
                      <c:pt idx="26">
                        <c:v>1997</c:v>
                      </c:pt>
                      <c:pt idx="27">
                        <c:v>1998</c:v>
                      </c:pt>
                      <c:pt idx="28">
                        <c:v>1999</c:v>
                      </c:pt>
                      <c:pt idx="29">
                        <c:v>2000</c:v>
                      </c:pt>
                      <c:pt idx="30">
                        <c:v>2001</c:v>
                      </c:pt>
                      <c:pt idx="31">
                        <c:v>2002</c:v>
                      </c:pt>
                      <c:pt idx="32">
                        <c:v>2003</c:v>
                      </c:pt>
                      <c:pt idx="33">
                        <c:v>2004</c:v>
                      </c:pt>
                      <c:pt idx="34">
                        <c:v>2005</c:v>
                      </c:pt>
                      <c:pt idx="35">
                        <c:v>2006</c:v>
                      </c:pt>
                      <c:pt idx="36">
                        <c:v>2007</c:v>
                      </c:pt>
                      <c:pt idx="37">
                        <c:v>2008</c:v>
                      </c:pt>
                      <c:pt idx="38">
                        <c:v>2009</c:v>
                      </c:pt>
                      <c:pt idx="39">
                        <c:v>2010</c:v>
                      </c:pt>
                      <c:pt idx="40">
                        <c:v>2011</c:v>
                      </c:pt>
                      <c:pt idx="41">
                        <c:v>2012</c:v>
                      </c:pt>
                      <c:pt idx="42">
                        <c:v>2013</c:v>
                      </c:pt>
                      <c:pt idx="43">
                        <c:v>2014</c:v>
                      </c:pt>
                      <c:pt idx="44">
                        <c:v>2015</c:v>
                      </c:pt>
                      <c:pt idx="45">
                        <c:v>2016</c:v>
                      </c:pt>
                      <c:pt idx="46">
                        <c:v>2017</c:v>
                      </c:pt>
                      <c:pt idx="47">
                        <c:v>2018</c:v>
                      </c:pt>
                      <c:pt idx="48">
                        <c:v>2019</c:v>
                      </c:pt>
                      <c:pt idx="49">
                        <c:v>2020</c:v>
                      </c:pt>
                      <c:pt idx="50">
                        <c:v>2021</c:v>
                      </c:pt>
                      <c:pt idx="51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Blad2!$O$2:$O$53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1.1839210827374689E-2</c:v>
                      </c:pt>
                      <c:pt idx="34">
                        <c:v>5.7254008118163342E-2</c:v>
                      </c:pt>
                      <c:pt idx="35">
                        <c:v>0.10597929607482702</c:v>
                      </c:pt>
                      <c:pt idx="36">
                        <c:v>0.18978382299250598</c:v>
                      </c:pt>
                      <c:pt idx="37">
                        <c:v>0.21284480104629064</c:v>
                      </c:pt>
                      <c:pt idx="38">
                        <c:v>0.29390906713487797</c:v>
                      </c:pt>
                      <c:pt idx="39">
                        <c:v>0.74077925875197059</c:v>
                      </c:pt>
                      <c:pt idx="40">
                        <c:v>1.0924480664254341</c:v>
                      </c:pt>
                      <c:pt idx="41">
                        <c:v>1.825339397053533</c:v>
                      </c:pt>
                      <c:pt idx="42">
                        <c:v>2.9018821490129354</c:v>
                      </c:pt>
                      <c:pt idx="43">
                        <c:v>4.1980504922202515</c:v>
                      </c:pt>
                      <c:pt idx="44">
                        <c:v>4.4155885002790196</c:v>
                      </c:pt>
                      <c:pt idx="45">
                        <c:v>5.587998004651193</c:v>
                      </c:pt>
                      <c:pt idx="46">
                        <c:v>6.425808645597626</c:v>
                      </c:pt>
                      <c:pt idx="47">
                        <c:v>7.0524243192463754</c:v>
                      </c:pt>
                      <c:pt idx="48">
                        <c:v>7.8102559175476411</c:v>
                      </c:pt>
                      <c:pt idx="49">
                        <c:v>9.6254169198692487</c:v>
                      </c:pt>
                      <c:pt idx="50">
                        <c:v>10.811505734893647</c:v>
                      </c:pt>
                      <c:pt idx="51">
                        <c:v>10.980404608865307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CFD-43FA-A4EB-EF93853A9F4F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Blad2!$P$1</c15:sqref>
                        </c15:formulaRef>
                      </c:ext>
                    </c:extLst>
                    <c:strCache>
                      <c:ptCount val="1"/>
                      <c:pt idx="0">
                        <c:v>HU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1971</c:v>
                      </c:pt>
                      <c:pt idx="1">
                        <c:v>1972</c:v>
                      </c:pt>
                      <c:pt idx="2">
                        <c:v>1973</c:v>
                      </c:pt>
                      <c:pt idx="3">
                        <c:v>1974</c:v>
                      </c:pt>
                      <c:pt idx="4">
                        <c:v>1975</c:v>
                      </c:pt>
                      <c:pt idx="5">
                        <c:v>1976</c:v>
                      </c:pt>
                      <c:pt idx="6">
                        <c:v>1977</c:v>
                      </c:pt>
                      <c:pt idx="7">
                        <c:v>1978</c:v>
                      </c:pt>
                      <c:pt idx="8">
                        <c:v>1979</c:v>
                      </c:pt>
                      <c:pt idx="9">
                        <c:v>1980</c:v>
                      </c:pt>
                      <c:pt idx="10">
                        <c:v>1981</c:v>
                      </c:pt>
                      <c:pt idx="11">
                        <c:v>1982</c:v>
                      </c:pt>
                      <c:pt idx="12">
                        <c:v>1983</c:v>
                      </c:pt>
                      <c:pt idx="13">
                        <c:v>1984</c:v>
                      </c:pt>
                      <c:pt idx="14">
                        <c:v>1985</c:v>
                      </c:pt>
                      <c:pt idx="15">
                        <c:v>1986</c:v>
                      </c:pt>
                      <c:pt idx="16">
                        <c:v>1987</c:v>
                      </c:pt>
                      <c:pt idx="17">
                        <c:v>1988</c:v>
                      </c:pt>
                      <c:pt idx="18">
                        <c:v>1989</c:v>
                      </c:pt>
                      <c:pt idx="19">
                        <c:v>1990</c:v>
                      </c:pt>
                      <c:pt idx="20">
                        <c:v>1991</c:v>
                      </c:pt>
                      <c:pt idx="21">
                        <c:v>1992</c:v>
                      </c:pt>
                      <c:pt idx="22">
                        <c:v>1993</c:v>
                      </c:pt>
                      <c:pt idx="23">
                        <c:v>1994</c:v>
                      </c:pt>
                      <c:pt idx="24">
                        <c:v>1995</c:v>
                      </c:pt>
                      <c:pt idx="25">
                        <c:v>1996</c:v>
                      </c:pt>
                      <c:pt idx="26">
                        <c:v>1997</c:v>
                      </c:pt>
                      <c:pt idx="27">
                        <c:v>1998</c:v>
                      </c:pt>
                      <c:pt idx="28">
                        <c:v>1999</c:v>
                      </c:pt>
                      <c:pt idx="29">
                        <c:v>2000</c:v>
                      </c:pt>
                      <c:pt idx="30">
                        <c:v>2001</c:v>
                      </c:pt>
                      <c:pt idx="31">
                        <c:v>2002</c:v>
                      </c:pt>
                      <c:pt idx="32">
                        <c:v>2003</c:v>
                      </c:pt>
                      <c:pt idx="33">
                        <c:v>2004</c:v>
                      </c:pt>
                      <c:pt idx="34">
                        <c:v>2005</c:v>
                      </c:pt>
                      <c:pt idx="35">
                        <c:v>2006</c:v>
                      </c:pt>
                      <c:pt idx="36">
                        <c:v>2007</c:v>
                      </c:pt>
                      <c:pt idx="37">
                        <c:v>2008</c:v>
                      </c:pt>
                      <c:pt idx="38">
                        <c:v>2009</c:v>
                      </c:pt>
                      <c:pt idx="39">
                        <c:v>2010</c:v>
                      </c:pt>
                      <c:pt idx="40">
                        <c:v>2011</c:v>
                      </c:pt>
                      <c:pt idx="41">
                        <c:v>2012</c:v>
                      </c:pt>
                      <c:pt idx="42">
                        <c:v>2013</c:v>
                      </c:pt>
                      <c:pt idx="43">
                        <c:v>2014</c:v>
                      </c:pt>
                      <c:pt idx="44">
                        <c:v>2015</c:v>
                      </c:pt>
                      <c:pt idx="45">
                        <c:v>2016</c:v>
                      </c:pt>
                      <c:pt idx="46">
                        <c:v>2017</c:v>
                      </c:pt>
                      <c:pt idx="47">
                        <c:v>2018</c:v>
                      </c:pt>
                      <c:pt idx="48">
                        <c:v>2019</c:v>
                      </c:pt>
                      <c:pt idx="49">
                        <c:v>2020</c:v>
                      </c:pt>
                      <c:pt idx="50">
                        <c:v>2021</c:v>
                      </c:pt>
                      <c:pt idx="51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Blad2!$P$2:$P$53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2.5261443928552198E-3</c:v>
                      </c:pt>
                      <c:pt idx="31">
                        <c:v>2.4744497266586596E-3</c:v>
                      </c:pt>
                      <c:pt idx="32">
                        <c:v>9.736140338020385E-3</c:v>
                      </c:pt>
                      <c:pt idx="33">
                        <c:v>1.457157910206165E-2</c:v>
                      </c:pt>
                      <c:pt idx="34">
                        <c:v>2.3819143574227129E-2</c:v>
                      </c:pt>
                      <c:pt idx="35">
                        <c:v>9.9846644067614718E-2</c:v>
                      </c:pt>
                      <c:pt idx="36">
                        <c:v>0.25030705767486666</c:v>
                      </c:pt>
                      <c:pt idx="37">
                        <c:v>0.46666290190552523</c:v>
                      </c:pt>
                      <c:pt idx="38">
                        <c:v>0.79911148806638788</c:v>
                      </c:pt>
                      <c:pt idx="39">
                        <c:v>1.2545341296810524</c:v>
                      </c:pt>
                      <c:pt idx="40">
                        <c:v>1.4673256554964014</c:v>
                      </c:pt>
                      <c:pt idx="41">
                        <c:v>1.8074046283963301</c:v>
                      </c:pt>
                      <c:pt idx="42">
                        <c:v>1.7026343705220652</c:v>
                      </c:pt>
                      <c:pt idx="43">
                        <c:v>1.5353219493249415</c:v>
                      </c:pt>
                      <c:pt idx="44">
                        <c:v>1.5733732587289273</c:v>
                      </c:pt>
                      <c:pt idx="45">
                        <c:v>1.5331880528953794</c:v>
                      </c:pt>
                      <c:pt idx="46">
                        <c:v>1.6552719868696653</c:v>
                      </c:pt>
                      <c:pt idx="47">
                        <c:v>1.3077644385705878</c:v>
                      </c:pt>
                      <c:pt idx="48">
                        <c:v>1.5551974749504349</c:v>
                      </c:pt>
                      <c:pt idx="49">
                        <c:v>1.4053661418988428</c:v>
                      </c:pt>
                      <c:pt idx="50">
                        <c:v>1.3585850785763547</c:v>
                      </c:pt>
                      <c:pt idx="51">
                        <c:v>1.2748151489062247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CFD-43FA-A4EB-EF93853A9F4F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Blad2!$Q$1</c15:sqref>
                        </c15:formulaRef>
                      </c:ext>
                    </c:extLst>
                    <c:strCache>
                      <c:ptCount val="1"/>
                      <c:pt idx="0">
                        <c:v>IE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1971</c:v>
                      </c:pt>
                      <c:pt idx="1">
                        <c:v>1972</c:v>
                      </c:pt>
                      <c:pt idx="2">
                        <c:v>1973</c:v>
                      </c:pt>
                      <c:pt idx="3">
                        <c:v>1974</c:v>
                      </c:pt>
                      <c:pt idx="4">
                        <c:v>1975</c:v>
                      </c:pt>
                      <c:pt idx="5">
                        <c:v>1976</c:v>
                      </c:pt>
                      <c:pt idx="6">
                        <c:v>1977</c:v>
                      </c:pt>
                      <c:pt idx="7">
                        <c:v>1978</c:v>
                      </c:pt>
                      <c:pt idx="8">
                        <c:v>1979</c:v>
                      </c:pt>
                      <c:pt idx="9">
                        <c:v>1980</c:v>
                      </c:pt>
                      <c:pt idx="10">
                        <c:v>1981</c:v>
                      </c:pt>
                      <c:pt idx="11">
                        <c:v>1982</c:v>
                      </c:pt>
                      <c:pt idx="12">
                        <c:v>1983</c:v>
                      </c:pt>
                      <c:pt idx="13">
                        <c:v>1984</c:v>
                      </c:pt>
                      <c:pt idx="14">
                        <c:v>1985</c:v>
                      </c:pt>
                      <c:pt idx="15">
                        <c:v>1986</c:v>
                      </c:pt>
                      <c:pt idx="16">
                        <c:v>1987</c:v>
                      </c:pt>
                      <c:pt idx="17">
                        <c:v>1988</c:v>
                      </c:pt>
                      <c:pt idx="18">
                        <c:v>1989</c:v>
                      </c:pt>
                      <c:pt idx="19">
                        <c:v>1990</c:v>
                      </c:pt>
                      <c:pt idx="20">
                        <c:v>1991</c:v>
                      </c:pt>
                      <c:pt idx="21">
                        <c:v>1992</c:v>
                      </c:pt>
                      <c:pt idx="22">
                        <c:v>1993</c:v>
                      </c:pt>
                      <c:pt idx="23">
                        <c:v>1994</c:v>
                      </c:pt>
                      <c:pt idx="24">
                        <c:v>1995</c:v>
                      </c:pt>
                      <c:pt idx="25">
                        <c:v>1996</c:v>
                      </c:pt>
                      <c:pt idx="26">
                        <c:v>1997</c:v>
                      </c:pt>
                      <c:pt idx="27">
                        <c:v>1998</c:v>
                      </c:pt>
                      <c:pt idx="28">
                        <c:v>1999</c:v>
                      </c:pt>
                      <c:pt idx="29">
                        <c:v>2000</c:v>
                      </c:pt>
                      <c:pt idx="30">
                        <c:v>2001</c:v>
                      </c:pt>
                      <c:pt idx="31">
                        <c:v>2002</c:v>
                      </c:pt>
                      <c:pt idx="32">
                        <c:v>2003</c:v>
                      </c:pt>
                      <c:pt idx="33">
                        <c:v>2004</c:v>
                      </c:pt>
                      <c:pt idx="34">
                        <c:v>2005</c:v>
                      </c:pt>
                      <c:pt idx="35">
                        <c:v>2006</c:v>
                      </c:pt>
                      <c:pt idx="36">
                        <c:v>2007</c:v>
                      </c:pt>
                      <c:pt idx="37">
                        <c:v>2008</c:v>
                      </c:pt>
                      <c:pt idx="38">
                        <c:v>2009</c:v>
                      </c:pt>
                      <c:pt idx="39">
                        <c:v>2010</c:v>
                      </c:pt>
                      <c:pt idx="40">
                        <c:v>2011</c:v>
                      </c:pt>
                      <c:pt idx="41">
                        <c:v>2012</c:v>
                      </c:pt>
                      <c:pt idx="42">
                        <c:v>2013</c:v>
                      </c:pt>
                      <c:pt idx="43">
                        <c:v>2014</c:v>
                      </c:pt>
                      <c:pt idx="44">
                        <c:v>2015</c:v>
                      </c:pt>
                      <c:pt idx="45">
                        <c:v>2016</c:v>
                      </c:pt>
                      <c:pt idx="46">
                        <c:v>2017</c:v>
                      </c:pt>
                      <c:pt idx="47">
                        <c:v>2018</c:v>
                      </c:pt>
                      <c:pt idx="48">
                        <c:v>2019</c:v>
                      </c:pt>
                      <c:pt idx="49">
                        <c:v>2020</c:v>
                      </c:pt>
                      <c:pt idx="50">
                        <c:v>2021</c:v>
                      </c:pt>
                      <c:pt idx="51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Blad2!$Q$2:$Q$53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3.1685678073510769E-2</c:v>
                      </c:pt>
                      <c:pt idx="22">
                        <c:v>9.2885008359650745E-2</c:v>
                      </c:pt>
                      <c:pt idx="23">
                        <c:v>0.11290705966246731</c:v>
                      </c:pt>
                      <c:pt idx="24">
                        <c:v>9.0965947030394748E-2</c:v>
                      </c:pt>
                      <c:pt idx="25">
                        <c:v>7.4503754747217821E-2</c:v>
                      </c:pt>
                      <c:pt idx="26">
                        <c:v>0.25410377478060847</c:v>
                      </c:pt>
                      <c:pt idx="27">
                        <c:v>0.80641314776118111</c:v>
                      </c:pt>
                      <c:pt idx="28">
                        <c:v>0.84972956142787759</c:v>
                      </c:pt>
                      <c:pt idx="29">
                        <c:v>1.0264176000447156</c:v>
                      </c:pt>
                      <c:pt idx="30">
                        <c:v>1.3698630790402955</c:v>
                      </c:pt>
                      <c:pt idx="31">
                        <c:v>1.5308132961569296</c:v>
                      </c:pt>
                      <c:pt idx="32">
                        <c:v>1.7443419023262872</c:v>
                      </c:pt>
                      <c:pt idx="33">
                        <c:v>2.1464026439640707</c:v>
                      </c:pt>
                      <c:pt idx="34">
                        <c:v>3.7296491709911672</c:v>
                      </c:pt>
                      <c:pt idx="35">
                        <c:v>5.336957477057207</c:v>
                      </c:pt>
                      <c:pt idx="36">
                        <c:v>6.3270515056076269</c:v>
                      </c:pt>
                      <c:pt idx="37">
                        <c:v>7.6731086517447391</c:v>
                      </c:pt>
                      <c:pt idx="38">
                        <c:v>10.007467544472492</c:v>
                      </c:pt>
                      <c:pt idx="39">
                        <c:v>9.5461497509238686</c:v>
                      </c:pt>
                      <c:pt idx="40">
                        <c:v>15.543123566709172</c:v>
                      </c:pt>
                      <c:pt idx="41">
                        <c:v>14.306764917024415</c:v>
                      </c:pt>
                      <c:pt idx="42">
                        <c:v>16.045480263968585</c:v>
                      </c:pt>
                      <c:pt idx="43">
                        <c:v>18.096073766017451</c:v>
                      </c:pt>
                      <c:pt idx="44">
                        <c:v>22.560339278849256</c:v>
                      </c:pt>
                      <c:pt idx="45">
                        <c:v>20.556444146470938</c:v>
                      </c:pt>
                      <c:pt idx="46">
                        <c:v>24.548261961385521</c:v>
                      </c:pt>
                      <c:pt idx="47">
                        <c:v>27.721772863556467</c:v>
                      </c:pt>
                      <c:pt idx="48">
                        <c:v>31.690571539880086</c:v>
                      </c:pt>
                      <c:pt idx="49">
                        <c:v>36.027706888894286</c:v>
                      </c:pt>
                      <c:pt idx="50">
                        <c:v>29.224612440728603</c:v>
                      </c:pt>
                      <c:pt idx="51">
                        <c:v>32.869340863591539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CFD-43FA-A4EB-EF93853A9F4F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Blad2!$R$1</c15:sqref>
                        </c15:formulaRef>
                      </c:ext>
                    </c:extLst>
                    <c:strCache>
                      <c:ptCount val="1"/>
                      <c:pt idx="0">
                        <c:v>IT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1971</c:v>
                      </c:pt>
                      <c:pt idx="1">
                        <c:v>1972</c:v>
                      </c:pt>
                      <c:pt idx="2">
                        <c:v>1973</c:v>
                      </c:pt>
                      <c:pt idx="3">
                        <c:v>1974</c:v>
                      </c:pt>
                      <c:pt idx="4">
                        <c:v>1975</c:v>
                      </c:pt>
                      <c:pt idx="5">
                        <c:v>1976</c:v>
                      </c:pt>
                      <c:pt idx="6">
                        <c:v>1977</c:v>
                      </c:pt>
                      <c:pt idx="7">
                        <c:v>1978</c:v>
                      </c:pt>
                      <c:pt idx="8">
                        <c:v>1979</c:v>
                      </c:pt>
                      <c:pt idx="9">
                        <c:v>1980</c:v>
                      </c:pt>
                      <c:pt idx="10">
                        <c:v>1981</c:v>
                      </c:pt>
                      <c:pt idx="11">
                        <c:v>1982</c:v>
                      </c:pt>
                      <c:pt idx="12">
                        <c:v>1983</c:v>
                      </c:pt>
                      <c:pt idx="13">
                        <c:v>1984</c:v>
                      </c:pt>
                      <c:pt idx="14">
                        <c:v>1985</c:v>
                      </c:pt>
                      <c:pt idx="15">
                        <c:v>1986</c:v>
                      </c:pt>
                      <c:pt idx="16">
                        <c:v>1987</c:v>
                      </c:pt>
                      <c:pt idx="17">
                        <c:v>1988</c:v>
                      </c:pt>
                      <c:pt idx="18">
                        <c:v>1989</c:v>
                      </c:pt>
                      <c:pt idx="19">
                        <c:v>1990</c:v>
                      </c:pt>
                      <c:pt idx="20">
                        <c:v>1991</c:v>
                      </c:pt>
                      <c:pt idx="21">
                        <c:v>1992</c:v>
                      </c:pt>
                      <c:pt idx="22">
                        <c:v>1993</c:v>
                      </c:pt>
                      <c:pt idx="23">
                        <c:v>1994</c:v>
                      </c:pt>
                      <c:pt idx="24">
                        <c:v>1995</c:v>
                      </c:pt>
                      <c:pt idx="25">
                        <c:v>1996</c:v>
                      </c:pt>
                      <c:pt idx="26">
                        <c:v>1997</c:v>
                      </c:pt>
                      <c:pt idx="27">
                        <c:v>1998</c:v>
                      </c:pt>
                      <c:pt idx="28">
                        <c:v>1999</c:v>
                      </c:pt>
                      <c:pt idx="29">
                        <c:v>2000</c:v>
                      </c:pt>
                      <c:pt idx="30">
                        <c:v>2001</c:v>
                      </c:pt>
                      <c:pt idx="31">
                        <c:v>2002</c:v>
                      </c:pt>
                      <c:pt idx="32">
                        <c:v>2003</c:v>
                      </c:pt>
                      <c:pt idx="33">
                        <c:v>2004</c:v>
                      </c:pt>
                      <c:pt idx="34">
                        <c:v>2005</c:v>
                      </c:pt>
                      <c:pt idx="35">
                        <c:v>2006</c:v>
                      </c:pt>
                      <c:pt idx="36">
                        <c:v>2007</c:v>
                      </c:pt>
                      <c:pt idx="37">
                        <c:v>2008</c:v>
                      </c:pt>
                      <c:pt idx="38">
                        <c:v>2009</c:v>
                      </c:pt>
                      <c:pt idx="39">
                        <c:v>2010</c:v>
                      </c:pt>
                      <c:pt idx="40">
                        <c:v>2011</c:v>
                      </c:pt>
                      <c:pt idx="41">
                        <c:v>2012</c:v>
                      </c:pt>
                      <c:pt idx="42">
                        <c:v>2013</c:v>
                      </c:pt>
                      <c:pt idx="43">
                        <c:v>2014</c:v>
                      </c:pt>
                      <c:pt idx="44">
                        <c:v>2015</c:v>
                      </c:pt>
                      <c:pt idx="45">
                        <c:v>2016</c:v>
                      </c:pt>
                      <c:pt idx="46">
                        <c:v>2017</c:v>
                      </c:pt>
                      <c:pt idx="47">
                        <c:v>2018</c:v>
                      </c:pt>
                      <c:pt idx="48">
                        <c:v>2019</c:v>
                      </c:pt>
                      <c:pt idx="49">
                        <c:v>2020</c:v>
                      </c:pt>
                      <c:pt idx="50">
                        <c:v>2021</c:v>
                      </c:pt>
                      <c:pt idx="51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Blad2!$R$2:$R$53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8.3041234313997432E-4</c:v>
                      </c:pt>
                      <c:pt idx="19">
                        <c:v>8.0709529927950067E-4</c:v>
                      </c:pt>
                      <c:pt idx="20">
                        <c:v>1.183286251462458E-3</c:v>
                      </c:pt>
                      <c:pt idx="21">
                        <c:v>7.7528931531538868E-4</c:v>
                      </c:pt>
                      <c:pt idx="22">
                        <c:v>1.5433453972796911E-3</c:v>
                      </c:pt>
                      <c:pt idx="23">
                        <c:v>2.6282271778809902E-3</c:v>
                      </c:pt>
                      <c:pt idx="24">
                        <c:v>3.2752137297336077E-3</c:v>
                      </c:pt>
                      <c:pt idx="25">
                        <c:v>1.1922515432235227E-2</c:v>
                      </c:pt>
                      <c:pt idx="26">
                        <c:v>4.1351820993634235E-2</c:v>
                      </c:pt>
                      <c:pt idx="27">
                        <c:v>7.8468073121968893E-2</c:v>
                      </c:pt>
                      <c:pt idx="28">
                        <c:v>0.1337691594969363</c:v>
                      </c:pt>
                      <c:pt idx="29">
                        <c:v>0.17913465315970065</c:v>
                      </c:pt>
                      <c:pt idx="30">
                        <c:v>0.36812624050575543</c:v>
                      </c:pt>
                      <c:pt idx="31">
                        <c:v>0.42787832623550764</c:v>
                      </c:pt>
                      <c:pt idx="32">
                        <c:v>0.43232522485455899</c:v>
                      </c:pt>
                      <c:pt idx="33">
                        <c:v>0.54098835547907675</c:v>
                      </c:pt>
                      <c:pt idx="34">
                        <c:v>0.67746637310761759</c:v>
                      </c:pt>
                      <c:pt idx="35">
                        <c:v>0.8424148741713946</c:v>
                      </c:pt>
                      <c:pt idx="36">
                        <c:v>1.1379199042436343</c:v>
                      </c:pt>
                      <c:pt idx="37">
                        <c:v>1.3748617931463667</c:v>
                      </c:pt>
                      <c:pt idx="38">
                        <c:v>1.9631293122414346</c:v>
                      </c:pt>
                      <c:pt idx="39">
                        <c:v>2.6611618762109592</c:v>
                      </c:pt>
                      <c:pt idx="40">
                        <c:v>2.8454294385145604</c:v>
                      </c:pt>
                      <c:pt idx="41">
                        <c:v>3.9385913909609651</c:v>
                      </c:pt>
                      <c:pt idx="42">
                        <c:v>4.5136372828806985</c:v>
                      </c:pt>
                      <c:pt idx="43">
                        <c:v>4.7161254351266306</c:v>
                      </c:pt>
                      <c:pt idx="44">
                        <c:v>4.5264663207655751</c:v>
                      </c:pt>
                      <c:pt idx="45">
                        <c:v>5.4432601151455806</c:v>
                      </c:pt>
                      <c:pt idx="46">
                        <c:v>5.3477349007939354</c:v>
                      </c:pt>
                      <c:pt idx="47">
                        <c:v>5.3380254075920286</c:v>
                      </c:pt>
                      <c:pt idx="48">
                        <c:v>6.1188696166125514</c:v>
                      </c:pt>
                      <c:pt idx="49">
                        <c:v>6.0367676465898166</c:v>
                      </c:pt>
                      <c:pt idx="50">
                        <c:v>6.3460413640092197</c:v>
                      </c:pt>
                      <c:pt idx="51">
                        <c:v>6.2712561741937414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CFD-43FA-A4EB-EF93853A9F4F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Blad2!$T$1</c15:sqref>
                        </c15:formulaRef>
                      </c:ext>
                    </c:extLst>
                    <c:strCache>
                      <c:ptCount val="1"/>
                      <c:pt idx="0">
                        <c:v>LU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1971</c:v>
                      </c:pt>
                      <c:pt idx="1">
                        <c:v>1972</c:v>
                      </c:pt>
                      <c:pt idx="2">
                        <c:v>1973</c:v>
                      </c:pt>
                      <c:pt idx="3">
                        <c:v>1974</c:v>
                      </c:pt>
                      <c:pt idx="4">
                        <c:v>1975</c:v>
                      </c:pt>
                      <c:pt idx="5">
                        <c:v>1976</c:v>
                      </c:pt>
                      <c:pt idx="6">
                        <c:v>1977</c:v>
                      </c:pt>
                      <c:pt idx="7">
                        <c:v>1978</c:v>
                      </c:pt>
                      <c:pt idx="8">
                        <c:v>1979</c:v>
                      </c:pt>
                      <c:pt idx="9">
                        <c:v>1980</c:v>
                      </c:pt>
                      <c:pt idx="10">
                        <c:v>1981</c:v>
                      </c:pt>
                      <c:pt idx="11">
                        <c:v>1982</c:v>
                      </c:pt>
                      <c:pt idx="12">
                        <c:v>1983</c:v>
                      </c:pt>
                      <c:pt idx="13">
                        <c:v>1984</c:v>
                      </c:pt>
                      <c:pt idx="14">
                        <c:v>1985</c:v>
                      </c:pt>
                      <c:pt idx="15">
                        <c:v>1986</c:v>
                      </c:pt>
                      <c:pt idx="16">
                        <c:v>1987</c:v>
                      </c:pt>
                      <c:pt idx="17">
                        <c:v>1988</c:v>
                      </c:pt>
                      <c:pt idx="18">
                        <c:v>1989</c:v>
                      </c:pt>
                      <c:pt idx="19">
                        <c:v>1990</c:v>
                      </c:pt>
                      <c:pt idx="20">
                        <c:v>1991</c:v>
                      </c:pt>
                      <c:pt idx="21">
                        <c:v>1992</c:v>
                      </c:pt>
                      <c:pt idx="22">
                        <c:v>1993</c:v>
                      </c:pt>
                      <c:pt idx="23">
                        <c:v>1994</c:v>
                      </c:pt>
                      <c:pt idx="24">
                        <c:v>1995</c:v>
                      </c:pt>
                      <c:pt idx="25">
                        <c:v>1996</c:v>
                      </c:pt>
                      <c:pt idx="26">
                        <c:v>1997</c:v>
                      </c:pt>
                      <c:pt idx="27">
                        <c:v>1998</c:v>
                      </c:pt>
                      <c:pt idx="28">
                        <c:v>1999</c:v>
                      </c:pt>
                      <c:pt idx="29">
                        <c:v>2000</c:v>
                      </c:pt>
                      <c:pt idx="30">
                        <c:v>2001</c:v>
                      </c:pt>
                      <c:pt idx="31">
                        <c:v>2002</c:v>
                      </c:pt>
                      <c:pt idx="32">
                        <c:v>2003</c:v>
                      </c:pt>
                      <c:pt idx="33">
                        <c:v>2004</c:v>
                      </c:pt>
                      <c:pt idx="34">
                        <c:v>2005</c:v>
                      </c:pt>
                      <c:pt idx="35">
                        <c:v>2006</c:v>
                      </c:pt>
                      <c:pt idx="36">
                        <c:v>2007</c:v>
                      </c:pt>
                      <c:pt idx="37">
                        <c:v>2008</c:v>
                      </c:pt>
                      <c:pt idx="38">
                        <c:v>2009</c:v>
                      </c:pt>
                      <c:pt idx="39">
                        <c:v>2010</c:v>
                      </c:pt>
                      <c:pt idx="40">
                        <c:v>2011</c:v>
                      </c:pt>
                      <c:pt idx="41">
                        <c:v>2012</c:v>
                      </c:pt>
                      <c:pt idx="42">
                        <c:v>2013</c:v>
                      </c:pt>
                      <c:pt idx="43">
                        <c:v>2014</c:v>
                      </c:pt>
                      <c:pt idx="44">
                        <c:v>2015</c:v>
                      </c:pt>
                      <c:pt idx="45">
                        <c:v>2016</c:v>
                      </c:pt>
                      <c:pt idx="46">
                        <c:v>2017</c:v>
                      </c:pt>
                      <c:pt idx="47">
                        <c:v>2018</c:v>
                      </c:pt>
                      <c:pt idx="48">
                        <c:v>2019</c:v>
                      </c:pt>
                      <c:pt idx="49">
                        <c:v>2020</c:v>
                      </c:pt>
                      <c:pt idx="50">
                        <c:v>2021</c:v>
                      </c:pt>
                      <c:pt idx="51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Blad2!$T$2:$T$53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5.3647770094847204E-2</c:v>
                      </c:pt>
                      <c:pt idx="27">
                        <c:v>0.19031033729701588</c:v>
                      </c:pt>
                      <c:pt idx="28">
                        <c:v>0.30422606168272537</c:v>
                      </c:pt>
                      <c:pt idx="29">
                        <c:v>0.40378778616623323</c:v>
                      </c:pt>
                      <c:pt idx="30">
                        <c:v>0.38385884287274397</c:v>
                      </c:pt>
                      <c:pt idx="31">
                        <c:v>0.38958766670182471</c:v>
                      </c:pt>
                      <c:pt idx="32">
                        <c:v>0.39934866764762361</c:v>
                      </c:pt>
                      <c:pt idx="33">
                        <c:v>0.58311089291750651</c:v>
                      </c:pt>
                      <c:pt idx="34">
                        <c:v>0.79108746125637164</c:v>
                      </c:pt>
                      <c:pt idx="35">
                        <c:v>0.81847921781498267</c:v>
                      </c:pt>
                      <c:pt idx="36">
                        <c:v>0.89791239306039983</c:v>
                      </c:pt>
                      <c:pt idx="37">
                        <c:v>0.8569224141070223</c:v>
                      </c:pt>
                      <c:pt idx="38">
                        <c:v>0.96615864780547278</c:v>
                      </c:pt>
                      <c:pt idx="39">
                        <c:v>0.75515315919463721</c:v>
                      </c:pt>
                      <c:pt idx="40">
                        <c:v>0.89822000631724608</c:v>
                      </c:pt>
                      <c:pt idx="41">
                        <c:v>1.1282230525473627</c:v>
                      </c:pt>
                      <c:pt idx="42">
                        <c:v>1.2220243269964715</c:v>
                      </c:pt>
                      <c:pt idx="43">
                        <c:v>1.1749551167814276</c:v>
                      </c:pt>
                      <c:pt idx="44">
                        <c:v>1.4688078681018437</c:v>
                      </c:pt>
                      <c:pt idx="45">
                        <c:v>1.4326935772183078</c:v>
                      </c:pt>
                      <c:pt idx="46">
                        <c:v>3.3181601990783314</c:v>
                      </c:pt>
                      <c:pt idx="47">
                        <c:v>3.5769605150949624</c:v>
                      </c:pt>
                      <c:pt idx="48">
                        <c:v>4.0502215950989795</c:v>
                      </c:pt>
                      <c:pt idx="49">
                        <c:v>5.2433984541938328</c:v>
                      </c:pt>
                      <c:pt idx="50">
                        <c:v>4.5195740730097933</c:v>
                      </c:pt>
                      <c:pt idx="51">
                        <c:v>4.9250256478535368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CFD-43FA-A4EB-EF93853A9F4F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Blad2!$U$1</c15:sqref>
                        </c15:formulaRef>
                      </c:ext>
                    </c:extLst>
                    <c:strCache>
                      <c:ptCount val="1"/>
                      <c:pt idx="0">
                        <c:v>LV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1971</c:v>
                      </c:pt>
                      <c:pt idx="1">
                        <c:v>1972</c:v>
                      </c:pt>
                      <c:pt idx="2">
                        <c:v>1973</c:v>
                      </c:pt>
                      <c:pt idx="3">
                        <c:v>1974</c:v>
                      </c:pt>
                      <c:pt idx="4">
                        <c:v>1975</c:v>
                      </c:pt>
                      <c:pt idx="5">
                        <c:v>1976</c:v>
                      </c:pt>
                      <c:pt idx="6">
                        <c:v>1977</c:v>
                      </c:pt>
                      <c:pt idx="7">
                        <c:v>1978</c:v>
                      </c:pt>
                      <c:pt idx="8">
                        <c:v>1979</c:v>
                      </c:pt>
                      <c:pt idx="9">
                        <c:v>1980</c:v>
                      </c:pt>
                      <c:pt idx="10">
                        <c:v>1981</c:v>
                      </c:pt>
                      <c:pt idx="11">
                        <c:v>1982</c:v>
                      </c:pt>
                      <c:pt idx="12">
                        <c:v>1983</c:v>
                      </c:pt>
                      <c:pt idx="13">
                        <c:v>1984</c:v>
                      </c:pt>
                      <c:pt idx="14">
                        <c:v>1985</c:v>
                      </c:pt>
                      <c:pt idx="15">
                        <c:v>1986</c:v>
                      </c:pt>
                      <c:pt idx="16">
                        <c:v>1987</c:v>
                      </c:pt>
                      <c:pt idx="17">
                        <c:v>1988</c:v>
                      </c:pt>
                      <c:pt idx="18">
                        <c:v>1989</c:v>
                      </c:pt>
                      <c:pt idx="19">
                        <c:v>1990</c:v>
                      </c:pt>
                      <c:pt idx="20">
                        <c:v>1991</c:v>
                      </c:pt>
                      <c:pt idx="21">
                        <c:v>1992</c:v>
                      </c:pt>
                      <c:pt idx="22">
                        <c:v>1993</c:v>
                      </c:pt>
                      <c:pt idx="23">
                        <c:v>1994</c:v>
                      </c:pt>
                      <c:pt idx="24">
                        <c:v>1995</c:v>
                      </c:pt>
                      <c:pt idx="25">
                        <c:v>1996</c:v>
                      </c:pt>
                      <c:pt idx="26">
                        <c:v>1997</c:v>
                      </c:pt>
                      <c:pt idx="27">
                        <c:v>1998</c:v>
                      </c:pt>
                      <c:pt idx="28">
                        <c:v>1999</c:v>
                      </c:pt>
                      <c:pt idx="29">
                        <c:v>2000</c:v>
                      </c:pt>
                      <c:pt idx="30">
                        <c:v>2001</c:v>
                      </c:pt>
                      <c:pt idx="31">
                        <c:v>2002</c:v>
                      </c:pt>
                      <c:pt idx="32">
                        <c:v>2003</c:v>
                      </c:pt>
                      <c:pt idx="33">
                        <c:v>2004</c:v>
                      </c:pt>
                      <c:pt idx="34">
                        <c:v>2005</c:v>
                      </c:pt>
                      <c:pt idx="35">
                        <c:v>2006</c:v>
                      </c:pt>
                      <c:pt idx="36">
                        <c:v>2007</c:v>
                      </c:pt>
                      <c:pt idx="37">
                        <c:v>2008</c:v>
                      </c:pt>
                      <c:pt idx="38">
                        <c:v>2009</c:v>
                      </c:pt>
                      <c:pt idx="39">
                        <c:v>2010</c:v>
                      </c:pt>
                      <c:pt idx="40">
                        <c:v>2011</c:v>
                      </c:pt>
                      <c:pt idx="41">
                        <c:v>2012</c:v>
                      </c:pt>
                      <c:pt idx="42">
                        <c:v>2013</c:v>
                      </c:pt>
                      <c:pt idx="43">
                        <c:v>2014</c:v>
                      </c:pt>
                      <c:pt idx="44">
                        <c:v>2015</c:v>
                      </c:pt>
                      <c:pt idx="45">
                        <c:v>2016</c:v>
                      </c:pt>
                      <c:pt idx="46">
                        <c:v>2017</c:v>
                      </c:pt>
                      <c:pt idx="47">
                        <c:v>2018</c:v>
                      </c:pt>
                      <c:pt idx="48">
                        <c:v>2019</c:v>
                      </c:pt>
                      <c:pt idx="49">
                        <c:v>2020</c:v>
                      </c:pt>
                      <c:pt idx="50">
                        <c:v>2021</c:v>
                      </c:pt>
                      <c:pt idx="51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Blad2!$U$2:$U$53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1.5740545086377161E-2</c:v>
                      </c:pt>
                      <c:pt idx="26">
                        <c:v>3.1600512599829704E-2</c:v>
                      </c:pt>
                      <c:pt idx="27">
                        <c:v>3.1610541656836771E-2</c:v>
                      </c:pt>
                      <c:pt idx="28">
                        <c:v>3.2976030363842751E-2</c:v>
                      </c:pt>
                      <c:pt idx="29">
                        <c:v>6.754461893017133E-2</c:v>
                      </c:pt>
                      <c:pt idx="30">
                        <c:v>4.8677497651439819E-2</c:v>
                      </c:pt>
                      <c:pt idx="31">
                        <c:v>0.17396764740018042</c:v>
                      </c:pt>
                      <c:pt idx="32">
                        <c:v>0.72639042619490901</c:v>
                      </c:pt>
                      <c:pt idx="33">
                        <c:v>0.72207355814170338</c:v>
                      </c:pt>
                      <c:pt idx="34">
                        <c:v>0.66628745734332007</c:v>
                      </c:pt>
                      <c:pt idx="35">
                        <c:v>0.6217043381459566</c:v>
                      </c:pt>
                      <c:pt idx="36">
                        <c:v>0.68202127253519462</c:v>
                      </c:pt>
                      <c:pt idx="37">
                        <c:v>0.75699106734735344</c:v>
                      </c:pt>
                      <c:pt idx="38">
                        <c:v>0.69223218111411344</c:v>
                      </c:pt>
                      <c:pt idx="39">
                        <c:v>0.6533328591989549</c:v>
                      </c:pt>
                      <c:pt idx="40">
                        <c:v>0.96600697914673717</c:v>
                      </c:pt>
                      <c:pt idx="41">
                        <c:v>1.4540909545478464</c:v>
                      </c:pt>
                      <c:pt idx="42">
                        <c:v>1.5871603803774572</c:v>
                      </c:pt>
                      <c:pt idx="43">
                        <c:v>1.8737029392632374</c:v>
                      </c:pt>
                      <c:pt idx="44">
                        <c:v>2.0005477053928535</c:v>
                      </c:pt>
                      <c:pt idx="45">
                        <c:v>1.7148359017985531</c:v>
                      </c:pt>
                      <c:pt idx="46">
                        <c:v>2.0088325490872077</c:v>
                      </c:pt>
                      <c:pt idx="47">
                        <c:v>1.5986614123065468</c:v>
                      </c:pt>
                      <c:pt idx="48">
                        <c:v>2.0379754685991114</c:v>
                      </c:pt>
                      <c:pt idx="49">
                        <c:v>2.405853061746452</c:v>
                      </c:pt>
                      <c:pt idx="50">
                        <c:v>1.8563914901265479</c:v>
                      </c:pt>
                      <c:pt idx="51">
                        <c:v>2.602360207739336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CFD-43FA-A4EB-EF93853A9F4F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Blad2!$V$1</c15:sqref>
                        </c15:formulaRef>
                      </c:ext>
                    </c:extLst>
                    <c:strCache>
                      <c:ptCount val="1"/>
                      <c:pt idx="0">
                        <c:v>MT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1971</c:v>
                      </c:pt>
                      <c:pt idx="1">
                        <c:v>1972</c:v>
                      </c:pt>
                      <c:pt idx="2">
                        <c:v>1973</c:v>
                      </c:pt>
                      <c:pt idx="3">
                        <c:v>1974</c:v>
                      </c:pt>
                      <c:pt idx="4">
                        <c:v>1975</c:v>
                      </c:pt>
                      <c:pt idx="5">
                        <c:v>1976</c:v>
                      </c:pt>
                      <c:pt idx="6">
                        <c:v>1977</c:v>
                      </c:pt>
                      <c:pt idx="7">
                        <c:v>1978</c:v>
                      </c:pt>
                      <c:pt idx="8">
                        <c:v>1979</c:v>
                      </c:pt>
                      <c:pt idx="9">
                        <c:v>1980</c:v>
                      </c:pt>
                      <c:pt idx="10">
                        <c:v>1981</c:v>
                      </c:pt>
                      <c:pt idx="11">
                        <c:v>1982</c:v>
                      </c:pt>
                      <c:pt idx="12">
                        <c:v>1983</c:v>
                      </c:pt>
                      <c:pt idx="13">
                        <c:v>1984</c:v>
                      </c:pt>
                      <c:pt idx="14">
                        <c:v>1985</c:v>
                      </c:pt>
                      <c:pt idx="15">
                        <c:v>1986</c:v>
                      </c:pt>
                      <c:pt idx="16">
                        <c:v>1987</c:v>
                      </c:pt>
                      <c:pt idx="17">
                        <c:v>1988</c:v>
                      </c:pt>
                      <c:pt idx="18">
                        <c:v>1989</c:v>
                      </c:pt>
                      <c:pt idx="19">
                        <c:v>1990</c:v>
                      </c:pt>
                      <c:pt idx="20">
                        <c:v>1991</c:v>
                      </c:pt>
                      <c:pt idx="21">
                        <c:v>1992</c:v>
                      </c:pt>
                      <c:pt idx="22">
                        <c:v>1993</c:v>
                      </c:pt>
                      <c:pt idx="23">
                        <c:v>1994</c:v>
                      </c:pt>
                      <c:pt idx="24">
                        <c:v>1995</c:v>
                      </c:pt>
                      <c:pt idx="25">
                        <c:v>1996</c:v>
                      </c:pt>
                      <c:pt idx="26">
                        <c:v>1997</c:v>
                      </c:pt>
                      <c:pt idx="27">
                        <c:v>1998</c:v>
                      </c:pt>
                      <c:pt idx="28">
                        <c:v>1999</c:v>
                      </c:pt>
                      <c:pt idx="29">
                        <c:v>2000</c:v>
                      </c:pt>
                      <c:pt idx="30">
                        <c:v>2001</c:v>
                      </c:pt>
                      <c:pt idx="31">
                        <c:v>2002</c:v>
                      </c:pt>
                      <c:pt idx="32">
                        <c:v>2003</c:v>
                      </c:pt>
                      <c:pt idx="33">
                        <c:v>2004</c:v>
                      </c:pt>
                      <c:pt idx="34">
                        <c:v>2005</c:v>
                      </c:pt>
                      <c:pt idx="35">
                        <c:v>2006</c:v>
                      </c:pt>
                      <c:pt idx="36">
                        <c:v>2007</c:v>
                      </c:pt>
                      <c:pt idx="37">
                        <c:v>2008</c:v>
                      </c:pt>
                      <c:pt idx="38">
                        <c:v>2009</c:v>
                      </c:pt>
                      <c:pt idx="39">
                        <c:v>2010</c:v>
                      </c:pt>
                      <c:pt idx="40">
                        <c:v>2011</c:v>
                      </c:pt>
                      <c:pt idx="41">
                        <c:v>2012</c:v>
                      </c:pt>
                      <c:pt idx="42">
                        <c:v>2013</c:v>
                      </c:pt>
                      <c:pt idx="43">
                        <c:v>2014</c:v>
                      </c:pt>
                      <c:pt idx="44">
                        <c:v>2015</c:v>
                      </c:pt>
                      <c:pt idx="45">
                        <c:v>2016</c:v>
                      </c:pt>
                      <c:pt idx="46">
                        <c:v>2017</c:v>
                      </c:pt>
                      <c:pt idx="47">
                        <c:v>2018</c:v>
                      </c:pt>
                      <c:pt idx="48">
                        <c:v>2019</c:v>
                      </c:pt>
                      <c:pt idx="49">
                        <c:v>2020</c:v>
                      </c:pt>
                      <c:pt idx="50">
                        <c:v>2021</c:v>
                      </c:pt>
                      <c:pt idx="51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Blad2!$V$2:$V$53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2.4331095936066982E-3</c:v>
                      </c:pt>
                      <c:pt idx="46">
                        <c:v>2.3078564882637472E-3</c:v>
                      </c:pt>
                      <c:pt idx="47">
                        <c:v>2.2452538094321572E-3</c:v>
                      </c:pt>
                      <c:pt idx="48">
                        <c:v>2.1512251324927573E-3</c:v>
                      </c:pt>
                      <c:pt idx="49">
                        <c:v>2.2668153944407597E-3</c:v>
                      </c:pt>
                      <c:pt idx="50">
                        <c:v>2.127330979007518E-3</c:v>
                      </c:pt>
                      <c:pt idx="51">
                        <c:v>1.9776843095263021E-3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CFD-43FA-A4EB-EF93853A9F4F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Blad2!$X$1</c15:sqref>
                        </c15:formulaRef>
                      </c:ext>
                    </c:extLst>
                    <c:strCache>
                      <c:ptCount val="1"/>
                      <c:pt idx="0">
                        <c:v>NO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1971</c:v>
                      </c:pt>
                      <c:pt idx="1">
                        <c:v>1972</c:v>
                      </c:pt>
                      <c:pt idx="2">
                        <c:v>1973</c:v>
                      </c:pt>
                      <c:pt idx="3">
                        <c:v>1974</c:v>
                      </c:pt>
                      <c:pt idx="4">
                        <c:v>1975</c:v>
                      </c:pt>
                      <c:pt idx="5">
                        <c:v>1976</c:v>
                      </c:pt>
                      <c:pt idx="6">
                        <c:v>1977</c:v>
                      </c:pt>
                      <c:pt idx="7">
                        <c:v>1978</c:v>
                      </c:pt>
                      <c:pt idx="8">
                        <c:v>1979</c:v>
                      </c:pt>
                      <c:pt idx="9">
                        <c:v>1980</c:v>
                      </c:pt>
                      <c:pt idx="10">
                        <c:v>1981</c:v>
                      </c:pt>
                      <c:pt idx="11">
                        <c:v>1982</c:v>
                      </c:pt>
                      <c:pt idx="12">
                        <c:v>1983</c:v>
                      </c:pt>
                      <c:pt idx="13">
                        <c:v>1984</c:v>
                      </c:pt>
                      <c:pt idx="14">
                        <c:v>1985</c:v>
                      </c:pt>
                      <c:pt idx="15">
                        <c:v>1986</c:v>
                      </c:pt>
                      <c:pt idx="16">
                        <c:v>1987</c:v>
                      </c:pt>
                      <c:pt idx="17">
                        <c:v>1988</c:v>
                      </c:pt>
                      <c:pt idx="18">
                        <c:v>1989</c:v>
                      </c:pt>
                      <c:pt idx="19">
                        <c:v>1990</c:v>
                      </c:pt>
                      <c:pt idx="20">
                        <c:v>1991</c:v>
                      </c:pt>
                      <c:pt idx="21">
                        <c:v>1992</c:v>
                      </c:pt>
                      <c:pt idx="22">
                        <c:v>1993</c:v>
                      </c:pt>
                      <c:pt idx="23">
                        <c:v>1994</c:v>
                      </c:pt>
                      <c:pt idx="24">
                        <c:v>1995</c:v>
                      </c:pt>
                      <c:pt idx="25">
                        <c:v>1996</c:v>
                      </c:pt>
                      <c:pt idx="26">
                        <c:v>1997</c:v>
                      </c:pt>
                      <c:pt idx="27">
                        <c:v>1998</c:v>
                      </c:pt>
                      <c:pt idx="28">
                        <c:v>1999</c:v>
                      </c:pt>
                      <c:pt idx="29">
                        <c:v>2000</c:v>
                      </c:pt>
                      <c:pt idx="30">
                        <c:v>2001</c:v>
                      </c:pt>
                      <c:pt idx="31">
                        <c:v>2002</c:v>
                      </c:pt>
                      <c:pt idx="32">
                        <c:v>2003</c:v>
                      </c:pt>
                      <c:pt idx="33">
                        <c:v>2004</c:v>
                      </c:pt>
                      <c:pt idx="34">
                        <c:v>2005</c:v>
                      </c:pt>
                      <c:pt idx="35">
                        <c:v>2006</c:v>
                      </c:pt>
                      <c:pt idx="36">
                        <c:v>2007</c:v>
                      </c:pt>
                      <c:pt idx="37">
                        <c:v>2008</c:v>
                      </c:pt>
                      <c:pt idx="38">
                        <c:v>2009</c:v>
                      </c:pt>
                      <c:pt idx="39">
                        <c:v>2010</c:v>
                      </c:pt>
                      <c:pt idx="40">
                        <c:v>2011</c:v>
                      </c:pt>
                      <c:pt idx="41">
                        <c:v>2012</c:v>
                      </c:pt>
                      <c:pt idx="42">
                        <c:v>2013</c:v>
                      </c:pt>
                      <c:pt idx="43">
                        <c:v>2014</c:v>
                      </c:pt>
                      <c:pt idx="44">
                        <c:v>2015</c:v>
                      </c:pt>
                      <c:pt idx="45">
                        <c:v>2016</c:v>
                      </c:pt>
                      <c:pt idx="46">
                        <c:v>2017</c:v>
                      </c:pt>
                      <c:pt idx="47">
                        <c:v>2018</c:v>
                      </c:pt>
                      <c:pt idx="48">
                        <c:v>2019</c:v>
                      </c:pt>
                      <c:pt idx="49">
                        <c:v>2020</c:v>
                      </c:pt>
                      <c:pt idx="50">
                        <c:v>2021</c:v>
                      </c:pt>
                      <c:pt idx="51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Blad2!$X$2:$X$53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6.2535761422941689E-3</c:v>
                      </c:pt>
                      <c:pt idx="23">
                        <c:v>8.0220338629619411E-3</c:v>
                      </c:pt>
                      <c:pt idx="24">
                        <c:v>8.6522434926857295E-3</c:v>
                      </c:pt>
                      <c:pt idx="25">
                        <c:v>7.9173739443718118E-3</c:v>
                      </c:pt>
                      <c:pt idx="26">
                        <c:v>9.622784812754779E-3</c:v>
                      </c:pt>
                      <c:pt idx="27">
                        <c:v>9.1617023517626423E-3</c:v>
                      </c:pt>
                      <c:pt idx="28">
                        <c:v>2.0769641786177493E-2</c:v>
                      </c:pt>
                      <c:pt idx="29">
                        <c:v>2.511018431256103E-2</c:v>
                      </c:pt>
                      <c:pt idx="30">
                        <c:v>2.1617636298441285E-2</c:v>
                      </c:pt>
                      <c:pt idx="31">
                        <c:v>6.2225718901243371E-2</c:v>
                      </c:pt>
                      <c:pt idx="32">
                        <c:v>0.19032145778368609</c:v>
                      </c:pt>
                      <c:pt idx="33">
                        <c:v>0.20730150526177263</c:v>
                      </c:pt>
                      <c:pt idx="34">
                        <c:v>0.39855298253213295</c:v>
                      </c:pt>
                      <c:pt idx="35">
                        <c:v>0.52098690314698026</c:v>
                      </c:pt>
                      <c:pt idx="36">
                        <c:v>0.70750448758299467</c:v>
                      </c:pt>
                      <c:pt idx="37">
                        <c:v>0.71701242485768857</c:v>
                      </c:pt>
                      <c:pt idx="38">
                        <c:v>0.79674779345839386</c:v>
                      </c:pt>
                      <c:pt idx="39">
                        <c:v>0.66836410586678996</c:v>
                      </c:pt>
                      <c:pt idx="40">
                        <c:v>1.0366102710395408</c:v>
                      </c:pt>
                      <c:pt idx="41">
                        <c:v>1.1983359234018724</c:v>
                      </c:pt>
                      <c:pt idx="42">
                        <c:v>1.4598657310891381</c:v>
                      </c:pt>
                      <c:pt idx="43">
                        <c:v>1.7593711066025357</c:v>
                      </c:pt>
                      <c:pt idx="44">
                        <c:v>1.9479171350731745</c:v>
                      </c:pt>
                      <c:pt idx="45">
                        <c:v>1.598989247789107</c:v>
                      </c:pt>
                      <c:pt idx="46">
                        <c:v>2.1329814325584127</c:v>
                      </c:pt>
                      <c:pt idx="47">
                        <c:v>2.8424573314230694</c:v>
                      </c:pt>
                      <c:pt idx="48">
                        <c:v>4.1125858423927681</c:v>
                      </c:pt>
                      <c:pt idx="49">
                        <c:v>7.3875803761882946</c:v>
                      </c:pt>
                      <c:pt idx="50">
                        <c:v>8.4043695942052672</c:v>
                      </c:pt>
                      <c:pt idx="51">
                        <c:v>11.118845712157775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DCFD-43FA-A4EB-EF93853A9F4F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Blad2!$Y$1</c15:sqref>
                        </c15:formulaRef>
                      </c:ext>
                    </c:extLst>
                    <c:strCache>
                      <c:ptCount val="1"/>
                      <c:pt idx="0">
                        <c:v>PL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1971</c:v>
                      </c:pt>
                      <c:pt idx="1">
                        <c:v>1972</c:v>
                      </c:pt>
                      <c:pt idx="2">
                        <c:v>1973</c:v>
                      </c:pt>
                      <c:pt idx="3">
                        <c:v>1974</c:v>
                      </c:pt>
                      <c:pt idx="4">
                        <c:v>1975</c:v>
                      </c:pt>
                      <c:pt idx="5">
                        <c:v>1976</c:v>
                      </c:pt>
                      <c:pt idx="6">
                        <c:v>1977</c:v>
                      </c:pt>
                      <c:pt idx="7">
                        <c:v>1978</c:v>
                      </c:pt>
                      <c:pt idx="8">
                        <c:v>1979</c:v>
                      </c:pt>
                      <c:pt idx="9">
                        <c:v>1980</c:v>
                      </c:pt>
                      <c:pt idx="10">
                        <c:v>1981</c:v>
                      </c:pt>
                      <c:pt idx="11">
                        <c:v>1982</c:v>
                      </c:pt>
                      <c:pt idx="12">
                        <c:v>1983</c:v>
                      </c:pt>
                      <c:pt idx="13">
                        <c:v>1984</c:v>
                      </c:pt>
                      <c:pt idx="14">
                        <c:v>1985</c:v>
                      </c:pt>
                      <c:pt idx="15">
                        <c:v>1986</c:v>
                      </c:pt>
                      <c:pt idx="16">
                        <c:v>1987</c:v>
                      </c:pt>
                      <c:pt idx="17">
                        <c:v>1988</c:v>
                      </c:pt>
                      <c:pt idx="18">
                        <c:v>1989</c:v>
                      </c:pt>
                      <c:pt idx="19">
                        <c:v>1990</c:v>
                      </c:pt>
                      <c:pt idx="20">
                        <c:v>1991</c:v>
                      </c:pt>
                      <c:pt idx="21">
                        <c:v>1992</c:v>
                      </c:pt>
                      <c:pt idx="22">
                        <c:v>1993</c:v>
                      </c:pt>
                      <c:pt idx="23">
                        <c:v>1994</c:v>
                      </c:pt>
                      <c:pt idx="24">
                        <c:v>1995</c:v>
                      </c:pt>
                      <c:pt idx="25">
                        <c:v>1996</c:v>
                      </c:pt>
                      <c:pt idx="26">
                        <c:v>1997</c:v>
                      </c:pt>
                      <c:pt idx="27">
                        <c:v>1998</c:v>
                      </c:pt>
                      <c:pt idx="28">
                        <c:v>1999</c:v>
                      </c:pt>
                      <c:pt idx="29">
                        <c:v>2000</c:v>
                      </c:pt>
                      <c:pt idx="30">
                        <c:v>2001</c:v>
                      </c:pt>
                      <c:pt idx="31">
                        <c:v>2002</c:v>
                      </c:pt>
                      <c:pt idx="32">
                        <c:v>2003</c:v>
                      </c:pt>
                      <c:pt idx="33">
                        <c:v>2004</c:v>
                      </c:pt>
                      <c:pt idx="34">
                        <c:v>2005</c:v>
                      </c:pt>
                      <c:pt idx="35">
                        <c:v>2006</c:v>
                      </c:pt>
                      <c:pt idx="36">
                        <c:v>2007</c:v>
                      </c:pt>
                      <c:pt idx="37">
                        <c:v>2008</c:v>
                      </c:pt>
                      <c:pt idx="38">
                        <c:v>2009</c:v>
                      </c:pt>
                      <c:pt idx="39">
                        <c:v>2010</c:v>
                      </c:pt>
                      <c:pt idx="40">
                        <c:v>2011</c:v>
                      </c:pt>
                      <c:pt idx="41">
                        <c:v>2012</c:v>
                      </c:pt>
                      <c:pt idx="42">
                        <c:v>2013</c:v>
                      </c:pt>
                      <c:pt idx="43">
                        <c:v>2014</c:v>
                      </c:pt>
                      <c:pt idx="44">
                        <c:v>2015</c:v>
                      </c:pt>
                      <c:pt idx="45">
                        <c:v>2016</c:v>
                      </c:pt>
                      <c:pt idx="46">
                        <c:v>2017</c:v>
                      </c:pt>
                      <c:pt idx="47">
                        <c:v>2018</c:v>
                      </c:pt>
                      <c:pt idx="48">
                        <c:v>2019</c:v>
                      </c:pt>
                      <c:pt idx="49">
                        <c:v>2020</c:v>
                      </c:pt>
                      <c:pt idx="50">
                        <c:v>2021</c:v>
                      </c:pt>
                      <c:pt idx="51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Blad2!$Y$2:$Y$53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7.4492898792190656E-4</c:v>
                      </c:pt>
                      <c:pt idx="25">
                        <c:v>0</c:v>
                      </c:pt>
                      <c:pt idx="26">
                        <c:v>1.4414415815950869E-3</c:v>
                      </c:pt>
                      <c:pt idx="27">
                        <c:v>2.9133925755639467E-3</c:v>
                      </c:pt>
                      <c:pt idx="28">
                        <c:v>2.9615157639461642E-3</c:v>
                      </c:pt>
                      <c:pt idx="29">
                        <c:v>3.6549450582507169E-3</c:v>
                      </c:pt>
                      <c:pt idx="30">
                        <c:v>1.0219577871055888E-2</c:v>
                      </c:pt>
                      <c:pt idx="31">
                        <c:v>4.5041400653486205E-2</c:v>
                      </c:pt>
                      <c:pt idx="32">
                        <c:v>8.8667735997625369E-2</c:v>
                      </c:pt>
                      <c:pt idx="33">
                        <c:v>9.9122595300055752E-2</c:v>
                      </c:pt>
                      <c:pt idx="34">
                        <c:v>9.3637549326368752E-2</c:v>
                      </c:pt>
                      <c:pt idx="35">
                        <c:v>0.17091970304583759</c:v>
                      </c:pt>
                      <c:pt idx="36">
                        <c:v>0.34025806778825762</c:v>
                      </c:pt>
                      <c:pt idx="37">
                        <c:v>0.54336184471068494</c:v>
                      </c:pt>
                      <c:pt idx="38">
                        <c:v>0.723158596135137</c:v>
                      </c:pt>
                      <c:pt idx="39">
                        <c:v>1.0684817766966974</c:v>
                      </c:pt>
                      <c:pt idx="40">
                        <c:v>2.030074635066025</c:v>
                      </c:pt>
                      <c:pt idx="41">
                        <c:v>2.9879590991449252</c:v>
                      </c:pt>
                      <c:pt idx="42">
                        <c:v>3.7642403637989652</c:v>
                      </c:pt>
                      <c:pt idx="43">
                        <c:v>4.7773749413555544</c:v>
                      </c:pt>
                      <c:pt idx="44">
                        <c:v>6.6204491947750093</c:v>
                      </c:pt>
                      <c:pt idx="45">
                        <c:v>7.4860834579604658</c:v>
                      </c:pt>
                      <c:pt idx="46">
                        <c:v>8.654057084299124</c:v>
                      </c:pt>
                      <c:pt idx="47">
                        <c:v>7.3003885103160071</c:v>
                      </c:pt>
                      <c:pt idx="48">
                        <c:v>8.6867844259666516</c:v>
                      </c:pt>
                      <c:pt idx="49">
                        <c:v>9.2673684576140065</c:v>
                      </c:pt>
                      <c:pt idx="50">
                        <c:v>9.0308129174684044</c:v>
                      </c:pt>
                      <c:pt idx="51">
                        <c:v>11.080836370970481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DCFD-43FA-A4EB-EF93853A9F4F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Blad2!$Z$1</c15:sqref>
                        </c15:formulaRef>
                      </c:ext>
                    </c:extLst>
                    <c:strCache>
                      <c:ptCount val="1"/>
                      <c:pt idx="0">
                        <c:v>PT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1971</c:v>
                      </c:pt>
                      <c:pt idx="1">
                        <c:v>1972</c:v>
                      </c:pt>
                      <c:pt idx="2">
                        <c:v>1973</c:v>
                      </c:pt>
                      <c:pt idx="3">
                        <c:v>1974</c:v>
                      </c:pt>
                      <c:pt idx="4">
                        <c:v>1975</c:v>
                      </c:pt>
                      <c:pt idx="5">
                        <c:v>1976</c:v>
                      </c:pt>
                      <c:pt idx="6">
                        <c:v>1977</c:v>
                      </c:pt>
                      <c:pt idx="7">
                        <c:v>1978</c:v>
                      </c:pt>
                      <c:pt idx="8">
                        <c:v>1979</c:v>
                      </c:pt>
                      <c:pt idx="9">
                        <c:v>1980</c:v>
                      </c:pt>
                      <c:pt idx="10">
                        <c:v>1981</c:v>
                      </c:pt>
                      <c:pt idx="11">
                        <c:v>1982</c:v>
                      </c:pt>
                      <c:pt idx="12">
                        <c:v>1983</c:v>
                      </c:pt>
                      <c:pt idx="13">
                        <c:v>1984</c:v>
                      </c:pt>
                      <c:pt idx="14">
                        <c:v>1985</c:v>
                      </c:pt>
                      <c:pt idx="15">
                        <c:v>1986</c:v>
                      </c:pt>
                      <c:pt idx="16">
                        <c:v>1987</c:v>
                      </c:pt>
                      <c:pt idx="17">
                        <c:v>1988</c:v>
                      </c:pt>
                      <c:pt idx="18">
                        <c:v>1989</c:v>
                      </c:pt>
                      <c:pt idx="19">
                        <c:v>1990</c:v>
                      </c:pt>
                      <c:pt idx="20">
                        <c:v>1991</c:v>
                      </c:pt>
                      <c:pt idx="21">
                        <c:v>1992</c:v>
                      </c:pt>
                      <c:pt idx="22">
                        <c:v>1993</c:v>
                      </c:pt>
                      <c:pt idx="23">
                        <c:v>1994</c:v>
                      </c:pt>
                      <c:pt idx="24">
                        <c:v>1995</c:v>
                      </c:pt>
                      <c:pt idx="25">
                        <c:v>1996</c:v>
                      </c:pt>
                      <c:pt idx="26">
                        <c:v>1997</c:v>
                      </c:pt>
                      <c:pt idx="27">
                        <c:v>1998</c:v>
                      </c:pt>
                      <c:pt idx="28">
                        <c:v>1999</c:v>
                      </c:pt>
                      <c:pt idx="29">
                        <c:v>2000</c:v>
                      </c:pt>
                      <c:pt idx="30">
                        <c:v>2001</c:v>
                      </c:pt>
                      <c:pt idx="31">
                        <c:v>2002</c:v>
                      </c:pt>
                      <c:pt idx="32">
                        <c:v>2003</c:v>
                      </c:pt>
                      <c:pt idx="33">
                        <c:v>2004</c:v>
                      </c:pt>
                      <c:pt idx="34">
                        <c:v>2005</c:v>
                      </c:pt>
                      <c:pt idx="35">
                        <c:v>2006</c:v>
                      </c:pt>
                      <c:pt idx="36">
                        <c:v>2007</c:v>
                      </c:pt>
                      <c:pt idx="37">
                        <c:v>2008</c:v>
                      </c:pt>
                      <c:pt idx="38">
                        <c:v>2009</c:v>
                      </c:pt>
                      <c:pt idx="39">
                        <c:v>2010</c:v>
                      </c:pt>
                      <c:pt idx="40">
                        <c:v>2011</c:v>
                      </c:pt>
                      <c:pt idx="41">
                        <c:v>2012</c:v>
                      </c:pt>
                      <c:pt idx="42">
                        <c:v>2013</c:v>
                      </c:pt>
                      <c:pt idx="43">
                        <c:v>2014</c:v>
                      </c:pt>
                      <c:pt idx="44">
                        <c:v>2015</c:v>
                      </c:pt>
                      <c:pt idx="45">
                        <c:v>2016</c:v>
                      </c:pt>
                      <c:pt idx="46">
                        <c:v>2017</c:v>
                      </c:pt>
                      <c:pt idx="47">
                        <c:v>2018</c:v>
                      </c:pt>
                      <c:pt idx="48">
                        <c:v>2019</c:v>
                      </c:pt>
                      <c:pt idx="49">
                        <c:v>2020</c:v>
                      </c:pt>
                      <c:pt idx="50">
                        <c:v>2021</c:v>
                      </c:pt>
                      <c:pt idx="51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Blad2!$Z$2:$Z$53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3.7433545009094181E-3</c:v>
                      </c:pt>
                      <c:pt idx="19">
                        <c:v>3.5237323488442216E-3</c:v>
                      </c:pt>
                      <c:pt idx="20">
                        <c:v>3.3534539635122294E-3</c:v>
                      </c:pt>
                      <c:pt idx="21">
                        <c:v>1.2918224436204924E-2</c:v>
                      </c:pt>
                      <c:pt idx="22">
                        <c:v>3.5296003816797594E-2</c:v>
                      </c:pt>
                      <c:pt idx="23">
                        <c:v>5.2758974871080999E-2</c:v>
                      </c:pt>
                      <c:pt idx="24">
                        <c:v>4.6978676620503229E-2</c:v>
                      </c:pt>
                      <c:pt idx="25">
                        <c:v>5.9108297794365022E-2</c:v>
                      </c:pt>
                      <c:pt idx="26">
                        <c:v>0.10261667869990515</c:v>
                      </c:pt>
                      <c:pt idx="27">
                        <c:v>0.22715090257809364</c:v>
                      </c:pt>
                      <c:pt idx="28">
                        <c:v>0.29248113294157679</c:v>
                      </c:pt>
                      <c:pt idx="29">
                        <c:v>0.37920677634787681</c:v>
                      </c:pt>
                      <c:pt idx="30">
                        <c:v>0.55164089909847169</c:v>
                      </c:pt>
                      <c:pt idx="31">
                        <c:v>0.76131971834244805</c:v>
                      </c:pt>
                      <c:pt idx="32">
                        <c:v>1.0057788416713007</c:v>
                      </c:pt>
                      <c:pt idx="33">
                        <c:v>1.5903650541058194</c:v>
                      </c:pt>
                      <c:pt idx="34">
                        <c:v>3.3445325384434281</c:v>
                      </c:pt>
                      <c:pt idx="35">
                        <c:v>5.4149805805497744</c:v>
                      </c:pt>
                      <c:pt idx="36">
                        <c:v>7.4232409237077581</c:v>
                      </c:pt>
                      <c:pt idx="37">
                        <c:v>10.485472659416299</c:v>
                      </c:pt>
                      <c:pt idx="38">
                        <c:v>13.964644813609336</c:v>
                      </c:pt>
                      <c:pt idx="39">
                        <c:v>16.30490682636254</c:v>
                      </c:pt>
                      <c:pt idx="40">
                        <c:v>16.748142637112444</c:v>
                      </c:pt>
                      <c:pt idx="41">
                        <c:v>19.180099449142954</c:v>
                      </c:pt>
                      <c:pt idx="42">
                        <c:v>22.528594329334357</c:v>
                      </c:pt>
                      <c:pt idx="43">
                        <c:v>22.903763059085293</c:v>
                      </c:pt>
                      <c:pt idx="44">
                        <c:v>21.668949547097782</c:v>
                      </c:pt>
                      <c:pt idx="45">
                        <c:v>23.076086332407304</c:v>
                      </c:pt>
                      <c:pt idx="46">
                        <c:v>22.263524464843563</c:v>
                      </c:pt>
                      <c:pt idx="47">
                        <c:v>22.633003876498776</c:v>
                      </c:pt>
                      <c:pt idx="48">
                        <c:v>24.791049909452241</c:v>
                      </c:pt>
                      <c:pt idx="49">
                        <c:v>23.115019588740374</c:v>
                      </c:pt>
                      <c:pt idx="50">
                        <c:v>24.294648623719603</c:v>
                      </c:pt>
                      <c:pt idx="51">
                        <c:v>23.728855767069167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DCFD-43FA-A4EB-EF93853A9F4F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Blad2!$AA$1</c15:sqref>
                        </c15:formulaRef>
                      </c:ext>
                    </c:extLst>
                    <c:strCache>
                      <c:ptCount val="1"/>
                      <c:pt idx="0">
                        <c:v>RO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1971</c:v>
                      </c:pt>
                      <c:pt idx="1">
                        <c:v>1972</c:v>
                      </c:pt>
                      <c:pt idx="2">
                        <c:v>1973</c:v>
                      </c:pt>
                      <c:pt idx="3">
                        <c:v>1974</c:v>
                      </c:pt>
                      <c:pt idx="4">
                        <c:v>1975</c:v>
                      </c:pt>
                      <c:pt idx="5">
                        <c:v>1976</c:v>
                      </c:pt>
                      <c:pt idx="6">
                        <c:v>1977</c:v>
                      </c:pt>
                      <c:pt idx="7">
                        <c:v>1978</c:v>
                      </c:pt>
                      <c:pt idx="8">
                        <c:v>1979</c:v>
                      </c:pt>
                      <c:pt idx="9">
                        <c:v>1980</c:v>
                      </c:pt>
                      <c:pt idx="10">
                        <c:v>1981</c:v>
                      </c:pt>
                      <c:pt idx="11">
                        <c:v>1982</c:v>
                      </c:pt>
                      <c:pt idx="12">
                        <c:v>1983</c:v>
                      </c:pt>
                      <c:pt idx="13">
                        <c:v>1984</c:v>
                      </c:pt>
                      <c:pt idx="14">
                        <c:v>1985</c:v>
                      </c:pt>
                      <c:pt idx="15">
                        <c:v>1986</c:v>
                      </c:pt>
                      <c:pt idx="16">
                        <c:v>1987</c:v>
                      </c:pt>
                      <c:pt idx="17">
                        <c:v>1988</c:v>
                      </c:pt>
                      <c:pt idx="18">
                        <c:v>1989</c:v>
                      </c:pt>
                      <c:pt idx="19">
                        <c:v>1990</c:v>
                      </c:pt>
                      <c:pt idx="20">
                        <c:v>1991</c:v>
                      </c:pt>
                      <c:pt idx="21">
                        <c:v>1992</c:v>
                      </c:pt>
                      <c:pt idx="22">
                        <c:v>1993</c:v>
                      </c:pt>
                      <c:pt idx="23">
                        <c:v>1994</c:v>
                      </c:pt>
                      <c:pt idx="24">
                        <c:v>1995</c:v>
                      </c:pt>
                      <c:pt idx="25">
                        <c:v>1996</c:v>
                      </c:pt>
                      <c:pt idx="26">
                        <c:v>1997</c:v>
                      </c:pt>
                      <c:pt idx="27">
                        <c:v>1998</c:v>
                      </c:pt>
                      <c:pt idx="28">
                        <c:v>1999</c:v>
                      </c:pt>
                      <c:pt idx="29">
                        <c:v>2000</c:v>
                      </c:pt>
                      <c:pt idx="30">
                        <c:v>2001</c:v>
                      </c:pt>
                      <c:pt idx="31">
                        <c:v>2002</c:v>
                      </c:pt>
                      <c:pt idx="32">
                        <c:v>2003</c:v>
                      </c:pt>
                      <c:pt idx="33">
                        <c:v>2004</c:v>
                      </c:pt>
                      <c:pt idx="34">
                        <c:v>2005</c:v>
                      </c:pt>
                      <c:pt idx="35">
                        <c:v>2006</c:v>
                      </c:pt>
                      <c:pt idx="36">
                        <c:v>2007</c:v>
                      </c:pt>
                      <c:pt idx="37">
                        <c:v>2008</c:v>
                      </c:pt>
                      <c:pt idx="38">
                        <c:v>2009</c:v>
                      </c:pt>
                      <c:pt idx="39">
                        <c:v>2010</c:v>
                      </c:pt>
                      <c:pt idx="40">
                        <c:v>2011</c:v>
                      </c:pt>
                      <c:pt idx="41">
                        <c:v>2012</c:v>
                      </c:pt>
                      <c:pt idx="42">
                        <c:v>2013</c:v>
                      </c:pt>
                      <c:pt idx="43">
                        <c:v>2014</c:v>
                      </c:pt>
                      <c:pt idx="44">
                        <c:v>2015</c:v>
                      </c:pt>
                      <c:pt idx="45">
                        <c:v>2016</c:v>
                      </c:pt>
                      <c:pt idx="46">
                        <c:v>2017</c:v>
                      </c:pt>
                      <c:pt idx="47">
                        <c:v>2018</c:v>
                      </c:pt>
                      <c:pt idx="48">
                        <c:v>2019</c:v>
                      </c:pt>
                      <c:pt idx="49">
                        <c:v>2020</c:v>
                      </c:pt>
                      <c:pt idx="50">
                        <c:v>2021</c:v>
                      </c:pt>
                      <c:pt idx="51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Blad2!$AA$2:$AA$53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5.0349942248566239E-3</c:v>
                      </c:pt>
                      <c:pt idx="37">
                        <c:v>8.236150379603048E-3</c:v>
                      </c:pt>
                      <c:pt idx="38">
                        <c:v>1.6232013676567292E-2</c:v>
                      </c:pt>
                      <c:pt idx="39">
                        <c:v>0.52446665904375411</c:v>
                      </c:pt>
                      <c:pt idx="40">
                        <c:v>2.3097536610777949</c:v>
                      </c:pt>
                      <c:pt idx="41">
                        <c:v>4.472529389968261</c:v>
                      </c:pt>
                      <c:pt idx="42">
                        <c:v>7.9971708813887501</c:v>
                      </c:pt>
                      <c:pt idx="43">
                        <c:v>10.677396195479915</c:v>
                      </c:pt>
                      <c:pt idx="44">
                        <c:v>11.931960645967404</c:v>
                      </c:pt>
                      <c:pt idx="45">
                        <c:v>11.06113550080028</c:v>
                      </c:pt>
                      <c:pt idx="46">
                        <c:v>12.133464601588381</c:v>
                      </c:pt>
                      <c:pt idx="47">
                        <c:v>10.21377960999963</c:v>
                      </c:pt>
                      <c:pt idx="48">
                        <c:v>11.154945099364742</c:v>
                      </c:pt>
                      <c:pt idx="49">
                        <c:v>11.891470446617268</c:v>
                      </c:pt>
                      <c:pt idx="50">
                        <c:v>10.720578916664898</c:v>
                      </c:pt>
                      <c:pt idx="51">
                        <c:v>12.366318704413851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DCFD-43FA-A4EB-EF93853A9F4F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Blad2!$AB$1</c15:sqref>
                        </c15:formulaRef>
                      </c:ext>
                    </c:extLst>
                    <c:strCache>
                      <c:ptCount val="1"/>
                      <c:pt idx="0">
                        <c:v>SE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1971</c:v>
                      </c:pt>
                      <c:pt idx="1">
                        <c:v>1972</c:v>
                      </c:pt>
                      <c:pt idx="2">
                        <c:v>1973</c:v>
                      </c:pt>
                      <c:pt idx="3">
                        <c:v>1974</c:v>
                      </c:pt>
                      <c:pt idx="4">
                        <c:v>1975</c:v>
                      </c:pt>
                      <c:pt idx="5">
                        <c:v>1976</c:v>
                      </c:pt>
                      <c:pt idx="6">
                        <c:v>1977</c:v>
                      </c:pt>
                      <c:pt idx="7">
                        <c:v>1978</c:v>
                      </c:pt>
                      <c:pt idx="8">
                        <c:v>1979</c:v>
                      </c:pt>
                      <c:pt idx="9">
                        <c:v>1980</c:v>
                      </c:pt>
                      <c:pt idx="10">
                        <c:v>1981</c:v>
                      </c:pt>
                      <c:pt idx="11">
                        <c:v>1982</c:v>
                      </c:pt>
                      <c:pt idx="12">
                        <c:v>1983</c:v>
                      </c:pt>
                      <c:pt idx="13">
                        <c:v>1984</c:v>
                      </c:pt>
                      <c:pt idx="14">
                        <c:v>1985</c:v>
                      </c:pt>
                      <c:pt idx="15">
                        <c:v>1986</c:v>
                      </c:pt>
                      <c:pt idx="16">
                        <c:v>1987</c:v>
                      </c:pt>
                      <c:pt idx="17">
                        <c:v>1988</c:v>
                      </c:pt>
                      <c:pt idx="18">
                        <c:v>1989</c:v>
                      </c:pt>
                      <c:pt idx="19">
                        <c:v>1990</c:v>
                      </c:pt>
                      <c:pt idx="20">
                        <c:v>1991</c:v>
                      </c:pt>
                      <c:pt idx="21">
                        <c:v>1992</c:v>
                      </c:pt>
                      <c:pt idx="22">
                        <c:v>1993</c:v>
                      </c:pt>
                      <c:pt idx="23">
                        <c:v>1994</c:v>
                      </c:pt>
                      <c:pt idx="24">
                        <c:v>1995</c:v>
                      </c:pt>
                      <c:pt idx="25">
                        <c:v>1996</c:v>
                      </c:pt>
                      <c:pt idx="26">
                        <c:v>1997</c:v>
                      </c:pt>
                      <c:pt idx="27">
                        <c:v>1998</c:v>
                      </c:pt>
                      <c:pt idx="28">
                        <c:v>1999</c:v>
                      </c:pt>
                      <c:pt idx="29">
                        <c:v>2000</c:v>
                      </c:pt>
                      <c:pt idx="30">
                        <c:v>2001</c:v>
                      </c:pt>
                      <c:pt idx="31">
                        <c:v>2002</c:v>
                      </c:pt>
                      <c:pt idx="32">
                        <c:v>2003</c:v>
                      </c:pt>
                      <c:pt idx="33">
                        <c:v>2004</c:v>
                      </c:pt>
                      <c:pt idx="34">
                        <c:v>2005</c:v>
                      </c:pt>
                      <c:pt idx="35">
                        <c:v>2006</c:v>
                      </c:pt>
                      <c:pt idx="36">
                        <c:v>2007</c:v>
                      </c:pt>
                      <c:pt idx="37">
                        <c:v>2008</c:v>
                      </c:pt>
                      <c:pt idx="38">
                        <c:v>2009</c:v>
                      </c:pt>
                      <c:pt idx="39">
                        <c:v>2010</c:v>
                      </c:pt>
                      <c:pt idx="40">
                        <c:v>2011</c:v>
                      </c:pt>
                      <c:pt idx="41">
                        <c:v>2012</c:v>
                      </c:pt>
                      <c:pt idx="42">
                        <c:v>2013</c:v>
                      </c:pt>
                      <c:pt idx="43">
                        <c:v>2014</c:v>
                      </c:pt>
                      <c:pt idx="44">
                        <c:v>2015</c:v>
                      </c:pt>
                      <c:pt idx="45">
                        <c:v>2016</c:v>
                      </c:pt>
                      <c:pt idx="46">
                        <c:v>2017</c:v>
                      </c:pt>
                      <c:pt idx="47">
                        <c:v>2018</c:v>
                      </c:pt>
                      <c:pt idx="48">
                        <c:v>2019</c:v>
                      </c:pt>
                      <c:pt idx="49">
                        <c:v>2020</c:v>
                      </c:pt>
                      <c:pt idx="50">
                        <c:v>2021</c:v>
                      </c:pt>
                      <c:pt idx="51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Blad2!$AB$2:$AB$53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2.6360873513931338E-3</c:v>
                      </c:pt>
                      <c:pt idx="13">
                        <c:v>4.0435407809153662E-3</c:v>
                      </c:pt>
                      <c:pt idx="14">
                        <c:v>4.4434573325631312E-3</c:v>
                      </c:pt>
                      <c:pt idx="15">
                        <c:v>4.4969093334807546E-3</c:v>
                      </c:pt>
                      <c:pt idx="16">
                        <c:v>4.2311035726094754E-3</c:v>
                      </c:pt>
                      <c:pt idx="17">
                        <c:v>3.4956727589576567E-3</c:v>
                      </c:pt>
                      <c:pt idx="18">
                        <c:v>3.5101760483727843E-3</c:v>
                      </c:pt>
                      <c:pt idx="19">
                        <c:v>4.1604263255589904E-3</c:v>
                      </c:pt>
                      <c:pt idx="20">
                        <c:v>8.9239137722520838E-3</c:v>
                      </c:pt>
                      <c:pt idx="21">
                        <c:v>2.1560719674676338E-2</c:v>
                      </c:pt>
                      <c:pt idx="22">
                        <c:v>3.3181482789581898E-2</c:v>
                      </c:pt>
                      <c:pt idx="23">
                        <c:v>5.0362680810713649E-2</c:v>
                      </c:pt>
                      <c:pt idx="24">
                        <c:v>6.7525173271280464E-2</c:v>
                      </c:pt>
                      <c:pt idx="25">
                        <c:v>9.8116010897445247E-2</c:v>
                      </c:pt>
                      <c:pt idx="26">
                        <c:v>0.13856846032921338</c:v>
                      </c:pt>
                      <c:pt idx="27">
                        <c:v>0.21405332978686681</c:v>
                      </c:pt>
                      <c:pt idx="28">
                        <c:v>0.24294912357431445</c:v>
                      </c:pt>
                      <c:pt idx="29">
                        <c:v>0.28673389747491823</c:v>
                      </c:pt>
                      <c:pt idx="30">
                        <c:v>0.27149484543479763</c:v>
                      </c:pt>
                      <c:pt idx="31">
                        <c:v>0.34685239857535127</c:v>
                      </c:pt>
                      <c:pt idx="32">
                        <c:v>0.40376069356305733</c:v>
                      </c:pt>
                      <c:pt idx="33">
                        <c:v>0.53750865613803245</c:v>
                      </c:pt>
                      <c:pt idx="34">
                        <c:v>0.57825309355166299</c:v>
                      </c:pt>
                      <c:pt idx="35">
                        <c:v>0.62214111208848144</c:v>
                      </c:pt>
                      <c:pt idx="36">
                        <c:v>0.87854259350292041</c:v>
                      </c:pt>
                      <c:pt idx="37">
                        <c:v>1.1025113313061701</c:v>
                      </c:pt>
                      <c:pt idx="38">
                        <c:v>1.4926215173653505</c:v>
                      </c:pt>
                      <c:pt idx="39">
                        <c:v>2.0375622008965548</c:v>
                      </c:pt>
                      <c:pt idx="40">
                        <c:v>3.9300955957183232</c:v>
                      </c:pt>
                      <c:pt idx="41">
                        <c:v>4.5668760153424168</c:v>
                      </c:pt>
                      <c:pt idx="42">
                        <c:v>6.5539184277055851</c:v>
                      </c:pt>
                      <c:pt idx="43">
                        <c:v>7.6603016536111808</c:v>
                      </c:pt>
                      <c:pt idx="44">
                        <c:v>11.197772620615321</c:v>
                      </c:pt>
                      <c:pt idx="45">
                        <c:v>10.31591289328748</c:v>
                      </c:pt>
                      <c:pt idx="46">
                        <c:v>11.663336425548312</c:v>
                      </c:pt>
                      <c:pt idx="47">
                        <c:v>10.998591458205274</c:v>
                      </c:pt>
                      <c:pt idx="48">
                        <c:v>13.525630913916492</c:v>
                      </c:pt>
                      <c:pt idx="49">
                        <c:v>19.377475529899719</c:v>
                      </c:pt>
                      <c:pt idx="50">
                        <c:v>18.261995385798759</c:v>
                      </c:pt>
                      <c:pt idx="51">
                        <c:v>23.261566680081287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DCFD-43FA-A4EB-EF93853A9F4F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Blad2!$AC$1</c15:sqref>
                        </c15:formulaRef>
                      </c:ext>
                    </c:extLst>
                    <c:strCache>
                      <c:ptCount val="1"/>
                      <c:pt idx="0">
                        <c:v>SI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1971</c:v>
                      </c:pt>
                      <c:pt idx="1">
                        <c:v>1972</c:v>
                      </c:pt>
                      <c:pt idx="2">
                        <c:v>1973</c:v>
                      </c:pt>
                      <c:pt idx="3">
                        <c:v>1974</c:v>
                      </c:pt>
                      <c:pt idx="4">
                        <c:v>1975</c:v>
                      </c:pt>
                      <c:pt idx="5">
                        <c:v>1976</c:v>
                      </c:pt>
                      <c:pt idx="6">
                        <c:v>1977</c:v>
                      </c:pt>
                      <c:pt idx="7">
                        <c:v>1978</c:v>
                      </c:pt>
                      <c:pt idx="8">
                        <c:v>1979</c:v>
                      </c:pt>
                      <c:pt idx="9">
                        <c:v>1980</c:v>
                      </c:pt>
                      <c:pt idx="10">
                        <c:v>1981</c:v>
                      </c:pt>
                      <c:pt idx="11">
                        <c:v>1982</c:v>
                      </c:pt>
                      <c:pt idx="12">
                        <c:v>1983</c:v>
                      </c:pt>
                      <c:pt idx="13">
                        <c:v>1984</c:v>
                      </c:pt>
                      <c:pt idx="14">
                        <c:v>1985</c:v>
                      </c:pt>
                      <c:pt idx="15">
                        <c:v>1986</c:v>
                      </c:pt>
                      <c:pt idx="16">
                        <c:v>1987</c:v>
                      </c:pt>
                      <c:pt idx="17">
                        <c:v>1988</c:v>
                      </c:pt>
                      <c:pt idx="18">
                        <c:v>1989</c:v>
                      </c:pt>
                      <c:pt idx="19">
                        <c:v>1990</c:v>
                      </c:pt>
                      <c:pt idx="20">
                        <c:v>1991</c:v>
                      </c:pt>
                      <c:pt idx="21">
                        <c:v>1992</c:v>
                      </c:pt>
                      <c:pt idx="22">
                        <c:v>1993</c:v>
                      </c:pt>
                      <c:pt idx="23">
                        <c:v>1994</c:v>
                      </c:pt>
                      <c:pt idx="24">
                        <c:v>1995</c:v>
                      </c:pt>
                      <c:pt idx="25">
                        <c:v>1996</c:v>
                      </c:pt>
                      <c:pt idx="26">
                        <c:v>1997</c:v>
                      </c:pt>
                      <c:pt idx="27">
                        <c:v>1998</c:v>
                      </c:pt>
                      <c:pt idx="28">
                        <c:v>1999</c:v>
                      </c:pt>
                      <c:pt idx="29">
                        <c:v>2000</c:v>
                      </c:pt>
                      <c:pt idx="30">
                        <c:v>2001</c:v>
                      </c:pt>
                      <c:pt idx="31">
                        <c:v>2002</c:v>
                      </c:pt>
                      <c:pt idx="32">
                        <c:v>2003</c:v>
                      </c:pt>
                      <c:pt idx="33">
                        <c:v>2004</c:v>
                      </c:pt>
                      <c:pt idx="34">
                        <c:v>2005</c:v>
                      </c:pt>
                      <c:pt idx="35">
                        <c:v>2006</c:v>
                      </c:pt>
                      <c:pt idx="36">
                        <c:v>2007</c:v>
                      </c:pt>
                      <c:pt idx="37">
                        <c:v>2008</c:v>
                      </c:pt>
                      <c:pt idx="38">
                        <c:v>2009</c:v>
                      </c:pt>
                      <c:pt idx="39">
                        <c:v>2010</c:v>
                      </c:pt>
                      <c:pt idx="40">
                        <c:v>2011</c:v>
                      </c:pt>
                      <c:pt idx="41">
                        <c:v>2012</c:v>
                      </c:pt>
                      <c:pt idx="42">
                        <c:v>2013</c:v>
                      </c:pt>
                      <c:pt idx="43">
                        <c:v>2014</c:v>
                      </c:pt>
                      <c:pt idx="44">
                        <c:v>2015</c:v>
                      </c:pt>
                      <c:pt idx="45">
                        <c:v>2016</c:v>
                      </c:pt>
                      <c:pt idx="46">
                        <c:v>2017</c:v>
                      </c:pt>
                      <c:pt idx="47">
                        <c:v>2018</c:v>
                      </c:pt>
                      <c:pt idx="48">
                        <c:v>2019</c:v>
                      </c:pt>
                      <c:pt idx="49">
                        <c:v>2020</c:v>
                      </c:pt>
                      <c:pt idx="50">
                        <c:v>2021</c:v>
                      </c:pt>
                      <c:pt idx="51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Blad2!$AC$2:$AC$53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6.8918016540125407E-3</c:v>
                      </c:pt>
                      <c:pt idx="42">
                        <c:v>2.755012088038486E-2</c:v>
                      </c:pt>
                      <c:pt idx="43">
                        <c:v>2.773928433033556E-2</c:v>
                      </c:pt>
                      <c:pt idx="44">
                        <c:v>4.0625636950949541E-2</c:v>
                      </c:pt>
                      <c:pt idx="45">
                        <c:v>3.9880377913456742E-2</c:v>
                      </c:pt>
                      <c:pt idx="46">
                        <c:v>3.6787262980137334E-2</c:v>
                      </c:pt>
                      <c:pt idx="47">
                        <c:v>3.8507056126317551E-2</c:v>
                      </c:pt>
                      <c:pt idx="48">
                        <c:v>3.9479096599114735E-2</c:v>
                      </c:pt>
                      <c:pt idx="49">
                        <c:v>4.1961758943582651E-2</c:v>
                      </c:pt>
                      <c:pt idx="50">
                        <c:v>3.650319909144379E-2</c:v>
                      </c:pt>
                      <c:pt idx="51">
                        <c:v>3.8677030124845649E-2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DCFD-43FA-A4EB-EF93853A9F4F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Blad2!$AD$1</c15:sqref>
                        </c15:formulaRef>
                      </c:ext>
                    </c:extLst>
                    <c:strCache>
                      <c:ptCount val="1"/>
                      <c:pt idx="0">
                        <c:v>SK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1971</c:v>
                      </c:pt>
                      <c:pt idx="1">
                        <c:v>1972</c:v>
                      </c:pt>
                      <c:pt idx="2">
                        <c:v>1973</c:v>
                      </c:pt>
                      <c:pt idx="3">
                        <c:v>1974</c:v>
                      </c:pt>
                      <c:pt idx="4">
                        <c:v>1975</c:v>
                      </c:pt>
                      <c:pt idx="5">
                        <c:v>1976</c:v>
                      </c:pt>
                      <c:pt idx="6">
                        <c:v>1977</c:v>
                      </c:pt>
                      <c:pt idx="7">
                        <c:v>1978</c:v>
                      </c:pt>
                      <c:pt idx="8">
                        <c:v>1979</c:v>
                      </c:pt>
                      <c:pt idx="9">
                        <c:v>1980</c:v>
                      </c:pt>
                      <c:pt idx="10">
                        <c:v>1981</c:v>
                      </c:pt>
                      <c:pt idx="11">
                        <c:v>1982</c:v>
                      </c:pt>
                      <c:pt idx="12">
                        <c:v>1983</c:v>
                      </c:pt>
                      <c:pt idx="13">
                        <c:v>1984</c:v>
                      </c:pt>
                      <c:pt idx="14">
                        <c:v>1985</c:v>
                      </c:pt>
                      <c:pt idx="15">
                        <c:v>1986</c:v>
                      </c:pt>
                      <c:pt idx="16">
                        <c:v>1987</c:v>
                      </c:pt>
                      <c:pt idx="17">
                        <c:v>1988</c:v>
                      </c:pt>
                      <c:pt idx="18">
                        <c:v>1989</c:v>
                      </c:pt>
                      <c:pt idx="19">
                        <c:v>1990</c:v>
                      </c:pt>
                      <c:pt idx="20">
                        <c:v>1991</c:v>
                      </c:pt>
                      <c:pt idx="21">
                        <c:v>1992</c:v>
                      </c:pt>
                      <c:pt idx="22">
                        <c:v>1993</c:v>
                      </c:pt>
                      <c:pt idx="23">
                        <c:v>1994</c:v>
                      </c:pt>
                      <c:pt idx="24">
                        <c:v>1995</c:v>
                      </c:pt>
                      <c:pt idx="25">
                        <c:v>1996</c:v>
                      </c:pt>
                      <c:pt idx="26">
                        <c:v>1997</c:v>
                      </c:pt>
                      <c:pt idx="27">
                        <c:v>1998</c:v>
                      </c:pt>
                      <c:pt idx="28">
                        <c:v>1999</c:v>
                      </c:pt>
                      <c:pt idx="29">
                        <c:v>2000</c:v>
                      </c:pt>
                      <c:pt idx="30">
                        <c:v>2001</c:v>
                      </c:pt>
                      <c:pt idx="31">
                        <c:v>2002</c:v>
                      </c:pt>
                      <c:pt idx="32">
                        <c:v>2003</c:v>
                      </c:pt>
                      <c:pt idx="33">
                        <c:v>2004</c:v>
                      </c:pt>
                      <c:pt idx="34">
                        <c:v>2005</c:v>
                      </c:pt>
                      <c:pt idx="35">
                        <c:v>2006</c:v>
                      </c:pt>
                      <c:pt idx="36">
                        <c:v>2007</c:v>
                      </c:pt>
                      <c:pt idx="37">
                        <c:v>2008</c:v>
                      </c:pt>
                      <c:pt idx="38">
                        <c:v>2009</c:v>
                      </c:pt>
                      <c:pt idx="39">
                        <c:v>2010</c:v>
                      </c:pt>
                      <c:pt idx="40">
                        <c:v>2011</c:v>
                      </c:pt>
                      <c:pt idx="41">
                        <c:v>2012</c:v>
                      </c:pt>
                      <c:pt idx="42">
                        <c:v>2013</c:v>
                      </c:pt>
                      <c:pt idx="43">
                        <c:v>2014</c:v>
                      </c:pt>
                      <c:pt idx="44">
                        <c:v>2015</c:v>
                      </c:pt>
                      <c:pt idx="45">
                        <c:v>2016</c:v>
                      </c:pt>
                      <c:pt idx="46">
                        <c:v>2017</c:v>
                      </c:pt>
                      <c:pt idx="47">
                        <c:v>2018</c:v>
                      </c:pt>
                      <c:pt idx="48">
                        <c:v>2019</c:v>
                      </c:pt>
                      <c:pt idx="49">
                        <c:v>2020</c:v>
                      </c:pt>
                      <c:pt idx="50">
                        <c:v>2021</c:v>
                      </c:pt>
                      <c:pt idx="51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Blad2!$AD$2:$AD$53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6.9611254578987739E-3</c:v>
                      </c:pt>
                      <c:pt idx="33">
                        <c:v>2.098049575677137E-2</c:v>
                      </c:pt>
                      <c:pt idx="34">
                        <c:v>2.1362211424951413E-2</c:v>
                      </c:pt>
                      <c:pt idx="35">
                        <c:v>2.0746897945377499E-2</c:v>
                      </c:pt>
                      <c:pt idx="36">
                        <c:v>2.7011504111451819E-2</c:v>
                      </c:pt>
                      <c:pt idx="37">
                        <c:v>2.3906285112683928E-2</c:v>
                      </c:pt>
                      <c:pt idx="38">
                        <c:v>2.2033705066745457E-2</c:v>
                      </c:pt>
                      <c:pt idx="39">
                        <c:v>2.1048934007748529E-2</c:v>
                      </c:pt>
                      <c:pt idx="40">
                        <c:v>1.7232463672662263E-2</c:v>
                      </c:pt>
                      <c:pt idx="41">
                        <c:v>2.0890635922272905E-2</c:v>
                      </c:pt>
                      <c:pt idx="42">
                        <c:v>2.0975353481527282E-2</c:v>
                      </c:pt>
                      <c:pt idx="43">
                        <c:v>2.1238932527061886E-2</c:v>
                      </c:pt>
                      <c:pt idx="44">
                        <c:v>2.0675385440499558E-2</c:v>
                      </c:pt>
                      <c:pt idx="45">
                        <c:v>2.0361059059673767E-2</c:v>
                      </c:pt>
                      <c:pt idx="46">
                        <c:v>1.9693427165534769E-2</c:v>
                      </c:pt>
                      <c:pt idx="47">
                        <c:v>1.9760227921151185E-2</c:v>
                      </c:pt>
                      <c:pt idx="48">
                        <c:v>2.0054139178851224E-2</c:v>
                      </c:pt>
                      <c:pt idx="49">
                        <c:v>1.3852813272541741E-2</c:v>
                      </c:pt>
                      <c:pt idx="50">
                        <c:v>1.6395590463606984E-2</c:v>
                      </c:pt>
                      <c:pt idx="51">
                        <c:v>1.0811197123062789E-2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DCFD-43FA-A4EB-EF93853A9F4F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Blad2!$AE$1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1971</c:v>
                      </c:pt>
                      <c:pt idx="1">
                        <c:v>1972</c:v>
                      </c:pt>
                      <c:pt idx="2">
                        <c:v>1973</c:v>
                      </c:pt>
                      <c:pt idx="3">
                        <c:v>1974</c:v>
                      </c:pt>
                      <c:pt idx="4">
                        <c:v>1975</c:v>
                      </c:pt>
                      <c:pt idx="5">
                        <c:v>1976</c:v>
                      </c:pt>
                      <c:pt idx="6">
                        <c:v>1977</c:v>
                      </c:pt>
                      <c:pt idx="7">
                        <c:v>1978</c:v>
                      </c:pt>
                      <c:pt idx="8">
                        <c:v>1979</c:v>
                      </c:pt>
                      <c:pt idx="9">
                        <c:v>1980</c:v>
                      </c:pt>
                      <c:pt idx="10">
                        <c:v>1981</c:v>
                      </c:pt>
                      <c:pt idx="11">
                        <c:v>1982</c:v>
                      </c:pt>
                      <c:pt idx="12">
                        <c:v>1983</c:v>
                      </c:pt>
                      <c:pt idx="13">
                        <c:v>1984</c:v>
                      </c:pt>
                      <c:pt idx="14">
                        <c:v>1985</c:v>
                      </c:pt>
                      <c:pt idx="15">
                        <c:v>1986</c:v>
                      </c:pt>
                      <c:pt idx="16">
                        <c:v>1987</c:v>
                      </c:pt>
                      <c:pt idx="17">
                        <c:v>1988</c:v>
                      </c:pt>
                      <c:pt idx="18">
                        <c:v>1989</c:v>
                      </c:pt>
                      <c:pt idx="19">
                        <c:v>1990</c:v>
                      </c:pt>
                      <c:pt idx="20">
                        <c:v>1991</c:v>
                      </c:pt>
                      <c:pt idx="21">
                        <c:v>1992</c:v>
                      </c:pt>
                      <c:pt idx="22">
                        <c:v>1993</c:v>
                      </c:pt>
                      <c:pt idx="23">
                        <c:v>1994</c:v>
                      </c:pt>
                      <c:pt idx="24">
                        <c:v>1995</c:v>
                      </c:pt>
                      <c:pt idx="25">
                        <c:v>1996</c:v>
                      </c:pt>
                      <c:pt idx="26">
                        <c:v>1997</c:v>
                      </c:pt>
                      <c:pt idx="27">
                        <c:v>1998</c:v>
                      </c:pt>
                      <c:pt idx="28">
                        <c:v>1999</c:v>
                      </c:pt>
                      <c:pt idx="29">
                        <c:v>2000</c:v>
                      </c:pt>
                      <c:pt idx="30">
                        <c:v>2001</c:v>
                      </c:pt>
                      <c:pt idx="31">
                        <c:v>2002</c:v>
                      </c:pt>
                      <c:pt idx="32">
                        <c:v>2003</c:v>
                      </c:pt>
                      <c:pt idx="33">
                        <c:v>2004</c:v>
                      </c:pt>
                      <c:pt idx="34">
                        <c:v>2005</c:v>
                      </c:pt>
                      <c:pt idx="35">
                        <c:v>2006</c:v>
                      </c:pt>
                      <c:pt idx="36">
                        <c:v>2007</c:v>
                      </c:pt>
                      <c:pt idx="37">
                        <c:v>2008</c:v>
                      </c:pt>
                      <c:pt idx="38">
                        <c:v>2009</c:v>
                      </c:pt>
                      <c:pt idx="39">
                        <c:v>2010</c:v>
                      </c:pt>
                      <c:pt idx="40">
                        <c:v>2011</c:v>
                      </c:pt>
                      <c:pt idx="41">
                        <c:v>2012</c:v>
                      </c:pt>
                      <c:pt idx="42">
                        <c:v>2013</c:v>
                      </c:pt>
                      <c:pt idx="43">
                        <c:v>2014</c:v>
                      </c:pt>
                      <c:pt idx="44">
                        <c:v>2015</c:v>
                      </c:pt>
                      <c:pt idx="45">
                        <c:v>2016</c:v>
                      </c:pt>
                      <c:pt idx="46">
                        <c:v>2017</c:v>
                      </c:pt>
                      <c:pt idx="47">
                        <c:v>2018</c:v>
                      </c:pt>
                      <c:pt idx="48">
                        <c:v>2019</c:v>
                      </c:pt>
                      <c:pt idx="49">
                        <c:v>2020</c:v>
                      </c:pt>
                      <c:pt idx="50">
                        <c:v>2021</c:v>
                      </c:pt>
                      <c:pt idx="51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Blad2!$AE$2:$AE$53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2.7666252321407983E-3</c:v>
                      </c:pt>
                      <c:pt idx="19">
                        <c:v>2.7297702853731438E-3</c:v>
                      </c:pt>
                      <c:pt idx="20">
                        <c:v>3.2567590429762377E-3</c:v>
                      </c:pt>
                      <c:pt idx="21">
                        <c:v>1.1903341254157138E-2</c:v>
                      </c:pt>
                      <c:pt idx="22">
                        <c:v>6.4424401604925866E-2</c:v>
                      </c:pt>
                      <c:pt idx="23">
                        <c:v>0.10002600025206335</c:v>
                      </c:pt>
                      <c:pt idx="24">
                        <c:v>0.11209794891568706</c:v>
                      </c:pt>
                      <c:pt idx="25">
                        <c:v>0.13330852843623792</c:v>
                      </c:pt>
                      <c:pt idx="26">
                        <c:v>0.18236295924103346</c:v>
                      </c:pt>
                      <c:pt idx="27">
                        <c:v>0.23462555389593062</c:v>
                      </c:pt>
                      <c:pt idx="28">
                        <c:v>0.22398240934664512</c:v>
                      </c:pt>
                      <c:pt idx="29">
                        <c:v>0.24346988104078432</c:v>
                      </c:pt>
                      <c:pt idx="30">
                        <c:v>0.24441967988930322</c:v>
                      </c:pt>
                      <c:pt idx="31">
                        <c:v>0.31831327939646581</c:v>
                      </c:pt>
                      <c:pt idx="32">
                        <c:v>0.32065467797236979</c:v>
                      </c:pt>
                      <c:pt idx="33">
                        <c:v>0.43534079979237383</c:v>
                      </c:pt>
                      <c:pt idx="34">
                        <c:v>0.61944724979386134</c:v>
                      </c:pt>
                      <c:pt idx="35">
                        <c:v>0.89138953233863971</c:v>
                      </c:pt>
                      <c:pt idx="36">
                        <c:v>1.1278647769108323</c:v>
                      </c:pt>
                      <c:pt idx="37">
                        <c:v>1.5322500574201305</c:v>
                      </c:pt>
                      <c:pt idx="38">
                        <c:v>2.0837823291786113</c:v>
                      </c:pt>
                      <c:pt idx="39">
                        <c:v>1.8901208770857332</c:v>
                      </c:pt>
                      <c:pt idx="40">
                        <c:v>2.9126785202858181</c:v>
                      </c:pt>
                      <c:pt idx="41">
                        <c:v>3.2829875813717524</c:v>
                      </c:pt>
                      <c:pt idx="42">
                        <c:v>4.5768952922773671</c:v>
                      </c:pt>
                      <c:pt idx="43">
                        <c:v>5.2208515541587186</c:v>
                      </c:pt>
                      <c:pt idx="44">
                        <c:v>6.4108899470685099</c:v>
                      </c:pt>
                      <c:pt idx="45">
                        <c:v>5.8953855993720694</c:v>
                      </c:pt>
                      <c:pt idx="46">
                        <c:v>8.2232395038446633</c:v>
                      </c:pt>
                      <c:pt idx="47">
                        <c:v>8.6514952375652818</c:v>
                      </c:pt>
                      <c:pt idx="48">
                        <c:v>9.2990503664967896</c:v>
                      </c:pt>
                      <c:pt idx="49">
                        <c:v>10.679211806903869</c:v>
                      </c:pt>
                      <c:pt idx="50">
                        <c:v>8.8340990856717223</c:v>
                      </c:pt>
                      <c:pt idx="51">
                        <c:v>11.100701256691853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DCFD-43FA-A4EB-EF93853A9F4F}"/>
                  </c:ext>
                </c:extLst>
              </c15:ser>
            </c15:filteredLineSeries>
          </c:ext>
        </c:extLst>
      </c:lineChart>
      <c:catAx>
        <c:axId val="25008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0090112"/>
        <c:crosses val="autoZero"/>
        <c:auto val="1"/>
        <c:lblAlgn val="ctr"/>
        <c:lblOffset val="100"/>
        <c:noMultiLvlLbl val="0"/>
      </c:catAx>
      <c:valAx>
        <c:axId val="2500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008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530678</xdr:colOff>
      <xdr:row>12</xdr:row>
      <xdr:rowOff>136079</xdr:rowOff>
    </xdr:from>
    <xdr:to>
      <xdr:col>43</xdr:col>
      <xdr:colOff>145142</xdr:colOff>
      <xdr:row>40</xdr:row>
      <xdr:rowOff>145142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6D36D3FE-A96B-FB6A-87D8-75A1AB62D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321235</xdr:colOff>
      <xdr:row>3</xdr:row>
      <xdr:rowOff>127000</xdr:rowOff>
    </xdr:from>
    <xdr:to>
      <xdr:col>42</xdr:col>
      <xdr:colOff>500945</xdr:colOff>
      <xdr:row>32</xdr:row>
      <xdr:rowOff>7469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CBF90C9A-6D63-F525-3FB5-9203C2C17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512536</xdr:colOff>
      <xdr:row>12</xdr:row>
      <xdr:rowOff>48078</xdr:rowOff>
    </xdr:from>
    <xdr:to>
      <xdr:col>46</xdr:col>
      <xdr:colOff>471714</xdr:colOff>
      <xdr:row>45</xdr:row>
      <xdr:rowOff>127000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F32C78D5-EBA7-E98B-BB50-BF98218FE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7B3DA-2B23-4FA1-A694-E138F8347A05}">
  <dimension ref="A1:H28"/>
  <sheetViews>
    <sheetView workbookViewId="0">
      <selection activeCell="C33" sqref="C33"/>
    </sheetView>
  </sheetViews>
  <sheetFormatPr defaultColWidth="10.6328125" defaultRowHeight="14.5" x14ac:dyDescent="0.35"/>
  <cols>
    <col min="3" max="3" width="12.6328125" bestFit="1" customWidth="1"/>
  </cols>
  <sheetData>
    <row r="1" spans="1:8" x14ac:dyDescent="0.35">
      <c r="A1" t="s">
        <v>0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</row>
    <row r="2" spans="1:8" x14ac:dyDescent="0.35">
      <c r="A2" t="s">
        <v>50</v>
      </c>
      <c r="B2" t="s">
        <v>29</v>
      </c>
      <c r="C2" t="s">
        <v>51</v>
      </c>
      <c r="D2" t="s">
        <v>52</v>
      </c>
      <c r="E2">
        <v>83.855000000000004</v>
      </c>
      <c r="F2">
        <v>447.71800000000002</v>
      </c>
      <c r="G2">
        <v>73.051000000000002</v>
      </c>
      <c r="H2">
        <v>1</v>
      </c>
    </row>
    <row r="3" spans="1:8" x14ac:dyDescent="0.35">
      <c r="A3" t="s">
        <v>53</v>
      </c>
      <c r="B3" t="s">
        <v>24</v>
      </c>
      <c r="C3" t="s">
        <v>54</v>
      </c>
      <c r="D3" t="s">
        <v>55</v>
      </c>
      <c r="E3">
        <v>30.527999999999999</v>
      </c>
      <c r="F3">
        <v>517.60900000000004</v>
      </c>
      <c r="G3">
        <v>73.221999999999994</v>
      </c>
      <c r="H3">
        <v>1</v>
      </c>
    </row>
    <row r="4" spans="1:8" x14ac:dyDescent="0.35">
      <c r="A4" t="s">
        <v>56</v>
      </c>
      <c r="B4" t="s">
        <v>34</v>
      </c>
      <c r="C4" t="s">
        <v>57</v>
      </c>
      <c r="D4" t="s">
        <v>58</v>
      </c>
      <c r="E4">
        <v>110.994</v>
      </c>
      <c r="F4">
        <v>66.25</v>
      </c>
      <c r="G4">
        <v>39.185000000000002</v>
      </c>
      <c r="H4">
        <v>1</v>
      </c>
    </row>
    <row r="5" spans="1:8" x14ac:dyDescent="0.35">
      <c r="A5" t="s">
        <v>59</v>
      </c>
      <c r="B5" t="s">
        <v>38</v>
      </c>
      <c r="C5" t="s">
        <v>60</v>
      </c>
      <c r="D5" t="s">
        <v>61</v>
      </c>
      <c r="E5">
        <v>56.594000000000001</v>
      </c>
      <c r="F5">
        <v>80.180000000000007</v>
      </c>
      <c r="G5">
        <v>48.811</v>
      </c>
      <c r="H5">
        <v>1</v>
      </c>
    </row>
    <row r="6" spans="1:8" x14ac:dyDescent="0.35">
      <c r="A6" t="s">
        <v>108</v>
      </c>
      <c r="B6" t="s">
        <v>42</v>
      </c>
      <c r="C6" t="s">
        <v>62</v>
      </c>
      <c r="D6">
        <v>896</v>
      </c>
      <c r="E6">
        <v>9.2509999999999994</v>
      </c>
      <c r="F6">
        <v>24.28</v>
      </c>
      <c r="G6">
        <v>59.857999999999997</v>
      </c>
      <c r="H6">
        <v>1</v>
      </c>
    </row>
    <row r="7" spans="1:8" x14ac:dyDescent="0.35">
      <c r="A7" t="s">
        <v>63</v>
      </c>
      <c r="B7" t="s">
        <v>35</v>
      </c>
      <c r="C7" t="s">
        <v>62</v>
      </c>
      <c r="D7" t="s">
        <v>64</v>
      </c>
      <c r="E7">
        <v>78.866</v>
      </c>
      <c r="F7">
        <v>246.953</v>
      </c>
      <c r="G7">
        <v>56.686</v>
      </c>
      <c r="H7">
        <v>1</v>
      </c>
    </row>
    <row r="8" spans="1:8" x14ac:dyDescent="0.35">
      <c r="A8" t="s">
        <v>109</v>
      </c>
      <c r="B8" t="s">
        <v>25</v>
      </c>
      <c r="C8" t="s">
        <v>65</v>
      </c>
      <c r="D8" t="s">
        <v>66</v>
      </c>
      <c r="E8">
        <v>43.075000000000003</v>
      </c>
      <c r="F8">
        <v>347.17599999999999</v>
      </c>
      <c r="G8">
        <v>83.453999999999994</v>
      </c>
      <c r="H8">
        <v>1</v>
      </c>
    </row>
    <row r="9" spans="1:8" x14ac:dyDescent="0.35">
      <c r="A9" t="s">
        <v>67</v>
      </c>
      <c r="B9" t="s">
        <v>41</v>
      </c>
      <c r="C9" t="s">
        <v>62</v>
      </c>
      <c r="D9" t="s">
        <v>68</v>
      </c>
      <c r="E9">
        <v>45.226999999999997</v>
      </c>
      <c r="F9">
        <v>31.038</v>
      </c>
      <c r="G9">
        <v>48.008000000000003</v>
      </c>
      <c r="H9">
        <v>1</v>
      </c>
    </row>
    <row r="10" spans="1:8" x14ac:dyDescent="0.35">
      <c r="A10" t="s">
        <v>110</v>
      </c>
      <c r="B10" t="s">
        <v>36</v>
      </c>
      <c r="C10" t="s">
        <v>51</v>
      </c>
      <c r="D10" t="s">
        <v>69</v>
      </c>
      <c r="E10">
        <v>338.42399999999998</v>
      </c>
      <c r="F10">
        <v>269.654</v>
      </c>
      <c r="G10">
        <v>64.656999999999996</v>
      </c>
      <c r="H10">
        <v>1</v>
      </c>
    </row>
    <row r="11" spans="1:8" x14ac:dyDescent="0.35">
      <c r="A11" t="s">
        <v>111</v>
      </c>
      <c r="B11" t="s">
        <v>21</v>
      </c>
      <c r="C11" t="s">
        <v>54</v>
      </c>
      <c r="D11" t="s">
        <v>70</v>
      </c>
      <c r="E11" t="s">
        <v>112</v>
      </c>
      <c r="F11" t="s">
        <v>71</v>
      </c>
      <c r="G11">
        <v>65.94</v>
      </c>
      <c r="H11">
        <v>1</v>
      </c>
    </row>
    <row r="12" spans="1:8" x14ac:dyDescent="0.35">
      <c r="A12" t="s">
        <v>72</v>
      </c>
      <c r="B12" t="s">
        <v>17</v>
      </c>
      <c r="C12" t="s">
        <v>113</v>
      </c>
      <c r="D12" t="s">
        <v>73</v>
      </c>
      <c r="E12">
        <v>357.38600000000002</v>
      </c>
      <c r="F12" t="s">
        <v>74</v>
      </c>
      <c r="G12">
        <v>70.930000000000007</v>
      </c>
      <c r="H12">
        <v>1</v>
      </c>
    </row>
    <row r="13" spans="1:8" x14ac:dyDescent="0.35">
      <c r="A13" t="s">
        <v>75</v>
      </c>
      <c r="B13" t="s">
        <v>27</v>
      </c>
      <c r="C13" t="s">
        <v>76</v>
      </c>
      <c r="D13" t="s">
        <v>77</v>
      </c>
      <c r="E13">
        <v>131.99</v>
      </c>
      <c r="F13">
        <v>214.012</v>
      </c>
      <c r="G13">
        <v>42.066000000000003</v>
      </c>
      <c r="H13">
        <v>1</v>
      </c>
    </row>
    <row r="14" spans="1:8" x14ac:dyDescent="0.35">
      <c r="A14" t="s">
        <v>78</v>
      </c>
      <c r="B14" t="s">
        <v>37</v>
      </c>
      <c r="C14" t="s">
        <v>62</v>
      </c>
      <c r="D14" t="s">
        <v>79</v>
      </c>
      <c r="E14">
        <v>93.03</v>
      </c>
      <c r="F14">
        <v>170.40700000000001</v>
      </c>
      <c r="G14">
        <v>46.807000000000002</v>
      </c>
      <c r="H14">
        <v>1</v>
      </c>
    </row>
    <row r="15" spans="1:8" x14ac:dyDescent="0.35">
      <c r="A15" t="s">
        <v>80</v>
      </c>
      <c r="B15" t="s">
        <v>30</v>
      </c>
      <c r="C15" t="s">
        <v>65</v>
      </c>
      <c r="D15" t="s">
        <v>81</v>
      </c>
      <c r="E15">
        <v>70.272999999999996</v>
      </c>
      <c r="F15">
        <v>384.94</v>
      </c>
      <c r="G15">
        <v>127.75</v>
      </c>
      <c r="H15">
        <v>1</v>
      </c>
    </row>
    <row r="16" spans="1:8" x14ac:dyDescent="0.35">
      <c r="A16" t="s">
        <v>82</v>
      </c>
      <c r="B16" t="s">
        <v>20</v>
      </c>
      <c r="C16" t="s">
        <v>54</v>
      </c>
      <c r="D16" t="s">
        <v>83</v>
      </c>
      <c r="E16">
        <v>301.33800000000002</v>
      </c>
      <c r="F16" t="s">
        <v>84</v>
      </c>
      <c r="G16">
        <v>60.993000000000002</v>
      </c>
      <c r="H16">
        <v>1</v>
      </c>
    </row>
    <row r="17" spans="1:8" x14ac:dyDescent="0.35">
      <c r="A17" t="s">
        <v>85</v>
      </c>
      <c r="B17" t="s">
        <v>46</v>
      </c>
      <c r="C17" t="s">
        <v>62</v>
      </c>
      <c r="D17" t="s">
        <v>86</v>
      </c>
      <c r="E17">
        <v>64.588999999999999</v>
      </c>
      <c r="F17">
        <v>35.045000000000002</v>
      </c>
      <c r="G17">
        <v>43.527000000000001</v>
      </c>
      <c r="H17">
        <v>1</v>
      </c>
    </row>
    <row r="18" spans="1:8" x14ac:dyDescent="0.35">
      <c r="A18" t="s">
        <v>87</v>
      </c>
      <c r="B18" t="s">
        <v>39</v>
      </c>
      <c r="C18" t="s">
        <v>62</v>
      </c>
      <c r="D18" t="s">
        <v>88</v>
      </c>
      <c r="E18">
        <v>65.2</v>
      </c>
      <c r="F18">
        <v>53.640999999999998</v>
      </c>
      <c r="G18">
        <v>53.624000000000002</v>
      </c>
      <c r="H18">
        <v>1</v>
      </c>
    </row>
    <row r="19" spans="1:8" x14ac:dyDescent="0.35">
      <c r="A19" t="s">
        <v>89</v>
      </c>
      <c r="B19" t="s">
        <v>43</v>
      </c>
      <c r="C19" t="s">
        <v>54</v>
      </c>
      <c r="D19">
        <v>633.34699999999998</v>
      </c>
      <c r="E19" t="s">
        <v>90</v>
      </c>
      <c r="F19">
        <v>69.453000000000003</v>
      </c>
      <c r="G19">
        <v>151.14599999999999</v>
      </c>
      <c r="H19">
        <v>1</v>
      </c>
    </row>
    <row r="20" spans="1:8" x14ac:dyDescent="0.35">
      <c r="A20" t="s">
        <v>91</v>
      </c>
      <c r="B20" t="s">
        <v>45</v>
      </c>
      <c r="C20" t="s">
        <v>62</v>
      </c>
      <c r="D20">
        <v>516.1</v>
      </c>
      <c r="E20">
        <v>316</v>
      </c>
      <c r="F20">
        <v>14.859</v>
      </c>
      <c r="G20">
        <v>72.941999999999993</v>
      </c>
      <c r="H20">
        <v>1</v>
      </c>
    </row>
    <row r="21" spans="1:8" x14ac:dyDescent="0.35">
      <c r="A21" t="s">
        <v>114</v>
      </c>
      <c r="B21" t="s">
        <v>22</v>
      </c>
      <c r="C21" t="s">
        <v>54</v>
      </c>
      <c r="D21" t="s">
        <v>92</v>
      </c>
      <c r="E21">
        <v>41.542999999999999</v>
      </c>
      <c r="F21">
        <v>902.35500000000002</v>
      </c>
      <c r="G21">
        <v>81.495000000000005</v>
      </c>
      <c r="H21">
        <v>1</v>
      </c>
    </row>
    <row r="22" spans="1:8" x14ac:dyDescent="0.35">
      <c r="A22" t="s">
        <v>93</v>
      </c>
      <c r="B22" t="s">
        <v>26</v>
      </c>
      <c r="C22" t="s">
        <v>62</v>
      </c>
      <c r="D22" t="s">
        <v>94</v>
      </c>
      <c r="E22">
        <v>312.685</v>
      </c>
      <c r="F22">
        <v>565.85400000000004</v>
      </c>
      <c r="G22">
        <v>51.628999999999998</v>
      </c>
      <c r="H22">
        <v>1</v>
      </c>
    </row>
    <row r="23" spans="1:8" x14ac:dyDescent="0.35">
      <c r="A23" t="s">
        <v>115</v>
      </c>
      <c r="B23" t="s">
        <v>28</v>
      </c>
      <c r="C23" t="s">
        <v>95</v>
      </c>
      <c r="D23" t="s">
        <v>96</v>
      </c>
      <c r="E23" t="s">
        <v>97</v>
      </c>
      <c r="F23">
        <v>236.40799999999999</v>
      </c>
      <c r="G23">
        <v>49.237000000000002</v>
      </c>
      <c r="H23">
        <v>1</v>
      </c>
    </row>
    <row r="24" spans="1:8" x14ac:dyDescent="0.35">
      <c r="A24" t="s">
        <v>98</v>
      </c>
      <c r="B24" t="s">
        <v>31</v>
      </c>
      <c r="C24" t="s">
        <v>57</v>
      </c>
      <c r="D24" t="s">
        <v>99</v>
      </c>
      <c r="E24">
        <v>238.39099999999999</v>
      </c>
      <c r="F24">
        <v>243.69800000000001</v>
      </c>
      <c r="G24">
        <v>47.204000000000001</v>
      </c>
      <c r="H24">
        <v>1</v>
      </c>
    </row>
    <row r="25" spans="1:8" x14ac:dyDescent="0.35">
      <c r="A25" t="s">
        <v>100</v>
      </c>
      <c r="B25" t="s">
        <v>40</v>
      </c>
      <c r="C25" t="s">
        <v>62</v>
      </c>
      <c r="D25" t="s">
        <v>101</v>
      </c>
      <c r="E25">
        <v>49.034999999999997</v>
      </c>
      <c r="F25">
        <v>106.55200000000001</v>
      </c>
      <c r="G25">
        <v>45.631999999999998</v>
      </c>
      <c r="H25">
        <v>1</v>
      </c>
    </row>
    <row r="26" spans="1:8" x14ac:dyDescent="0.35">
      <c r="A26" t="s">
        <v>102</v>
      </c>
      <c r="B26" t="s">
        <v>44</v>
      </c>
      <c r="C26" t="s">
        <v>62</v>
      </c>
      <c r="D26" t="s">
        <v>103</v>
      </c>
      <c r="E26">
        <v>20.273</v>
      </c>
      <c r="F26">
        <v>54.154000000000003</v>
      </c>
      <c r="G26">
        <v>55.683999999999997</v>
      </c>
      <c r="H26">
        <v>1</v>
      </c>
    </row>
    <row r="27" spans="1:8" x14ac:dyDescent="0.35">
      <c r="A27" t="s">
        <v>116</v>
      </c>
      <c r="B27" t="s">
        <v>19</v>
      </c>
      <c r="C27" t="s">
        <v>95</v>
      </c>
      <c r="D27" t="s">
        <v>104</v>
      </c>
      <c r="E27">
        <v>504.03</v>
      </c>
      <c r="F27" t="s">
        <v>105</v>
      </c>
      <c r="G27">
        <v>55.088999999999999</v>
      </c>
      <c r="H27">
        <v>1</v>
      </c>
    </row>
    <row r="28" spans="1:8" x14ac:dyDescent="0.35">
      <c r="A28" t="s">
        <v>106</v>
      </c>
      <c r="B28" t="s">
        <v>23</v>
      </c>
      <c r="C28" t="s">
        <v>51</v>
      </c>
      <c r="D28" t="s">
        <v>107</v>
      </c>
      <c r="E28">
        <v>449.964</v>
      </c>
      <c r="F28">
        <v>528.92899999999997</v>
      </c>
      <c r="G28">
        <v>71.730999999999995</v>
      </c>
      <c r="H28"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75B33-9B1A-4031-AF7B-7DA9872D7839}">
  <dimension ref="A1:AE55"/>
  <sheetViews>
    <sheetView zoomScale="70" zoomScaleNormal="70" workbookViewId="0">
      <pane ySplit="2" topLeftCell="A12" activePane="bottomLeft" state="frozen"/>
      <selection pane="bottomLeft" activeCell="O62" sqref="O62"/>
    </sheetView>
  </sheetViews>
  <sheetFormatPr defaultColWidth="10.6328125" defaultRowHeight="14.5" x14ac:dyDescent="0.35"/>
  <cols>
    <col min="5" max="5" width="0" hidden="1" customWidth="1"/>
    <col min="7" max="7" width="0" hidden="1" customWidth="1"/>
    <col min="22" max="22" width="0" hidden="1" customWidth="1"/>
    <col min="24" max="24" width="0" hidden="1" customWidth="1"/>
    <col min="29" max="30" width="0" hidden="1" customWidth="1"/>
  </cols>
  <sheetData>
    <row r="1" spans="1:31" x14ac:dyDescent="0.35">
      <c r="A1" t="s">
        <v>125</v>
      </c>
      <c r="B1" s="9">
        <v>4</v>
      </c>
      <c r="C1" t="s">
        <v>126</v>
      </c>
    </row>
    <row r="2" spans="1:31" x14ac:dyDescent="0.35">
      <c r="A2" s="4" t="s">
        <v>127</v>
      </c>
      <c r="B2" s="4" t="s">
        <v>29</v>
      </c>
      <c r="C2" s="4" t="s">
        <v>24</v>
      </c>
      <c r="D2" s="4" t="s">
        <v>34</v>
      </c>
      <c r="E2" s="4" t="s">
        <v>32</v>
      </c>
      <c r="F2" s="4" t="s">
        <v>42</v>
      </c>
      <c r="G2" s="4" t="s">
        <v>35</v>
      </c>
      <c r="H2" s="4" t="s">
        <v>17</v>
      </c>
      <c r="I2" s="4" t="s">
        <v>25</v>
      </c>
      <c r="J2" s="4" t="s">
        <v>41</v>
      </c>
      <c r="K2" s="4" t="s">
        <v>19</v>
      </c>
      <c r="L2" s="4" t="s">
        <v>36</v>
      </c>
      <c r="M2" s="4" t="s">
        <v>21</v>
      </c>
      <c r="N2" s="4" t="s">
        <v>27</v>
      </c>
      <c r="O2" s="4" t="s">
        <v>38</v>
      </c>
      <c r="P2" s="4" t="s">
        <v>37</v>
      </c>
      <c r="Q2" s="4" t="s">
        <v>30</v>
      </c>
      <c r="R2" s="4" t="s">
        <v>20</v>
      </c>
      <c r="S2" s="4" t="s">
        <v>39</v>
      </c>
      <c r="T2" s="4" t="s">
        <v>43</v>
      </c>
      <c r="U2" s="4" t="s">
        <v>46</v>
      </c>
      <c r="V2" s="4" t="s">
        <v>45</v>
      </c>
      <c r="W2" s="4" t="s">
        <v>22</v>
      </c>
      <c r="X2" s="4" t="s">
        <v>33</v>
      </c>
      <c r="Y2" s="4" t="s">
        <v>26</v>
      </c>
      <c r="Z2" s="4" t="s">
        <v>28</v>
      </c>
      <c r="AA2" s="4" t="s">
        <v>31</v>
      </c>
      <c r="AB2" s="4" t="s">
        <v>23</v>
      </c>
      <c r="AC2" s="4" t="s">
        <v>44</v>
      </c>
      <c r="AD2" s="4" t="s">
        <v>40</v>
      </c>
      <c r="AE2" s="4" t="s">
        <v>18</v>
      </c>
    </row>
    <row r="3" spans="1:31" x14ac:dyDescent="0.35">
      <c r="A3" s="5">
        <v>1971</v>
      </c>
      <c r="B3" s="7">
        <f>('onshore MW'!B2-_xlfn.XLOOKUP($A3-$B$1,'onshore MW'!$A$2:$A$54,'onshore MW'!B$2:B$54,0))/'pot GW'!B$3/$B$1/1000</f>
        <v>0</v>
      </c>
      <c r="C3" s="7">
        <f>('onshore MW'!C2-_xlfn.XLOOKUP($A3-$B$1,'onshore MW'!$A$2:$A$54,'onshore MW'!C$2:C$54,0))/'pot GW'!C$3/$B$1/1000</f>
        <v>0</v>
      </c>
      <c r="D3" s="7">
        <f>('onshore MW'!D2-_xlfn.XLOOKUP($A3-$B$1,'onshore MW'!$A$2:$A$54,'onshore MW'!D$2:D$54,0))/'pot GW'!D$3/$B$1/1000</f>
        <v>0</v>
      </c>
      <c r="E3" s="7">
        <f>('onshore MW'!E2-_xlfn.XLOOKUP($A3-$B$1,'onshore MW'!$A$2:$A$54,'onshore MW'!E$2:E$54,0))/'pot GW'!E$3/$B$1/1000</f>
        <v>0</v>
      </c>
      <c r="F3" s="7">
        <f>('onshore MW'!F2-_xlfn.XLOOKUP($A3-$B$1,'onshore MW'!$A$2:$A$54,'onshore MW'!F$2:F$54,0))/'pot GW'!F$3/$B$1/1000</f>
        <v>0</v>
      </c>
      <c r="G3" s="7">
        <f>('onshore MW'!G2-_xlfn.XLOOKUP($A3-$B$1,'onshore MW'!$A$2:$A$54,'onshore MW'!G$2:G$54,0))/'pot GW'!G$3/$B$1/1000</f>
        <v>0</v>
      </c>
      <c r="H3" s="7">
        <f>('onshore MW'!H2-_xlfn.XLOOKUP($A3-$B$1,'onshore MW'!$A$2:$A$54,'onshore MW'!H$2:H$54,0))/'pot GW'!H$3/$B$1/1000</f>
        <v>0</v>
      </c>
      <c r="I3" s="7">
        <f>('onshore MW'!I2-_xlfn.XLOOKUP($A3-$B$1,'onshore MW'!$A$2:$A$54,'onshore MW'!I$2:I$54,0))/'pot GW'!I$3/$B$1/1000</f>
        <v>0</v>
      </c>
      <c r="J3" s="7">
        <f>('onshore MW'!J2-_xlfn.XLOOKUP($A3-$B$1,'onshore MW'!$A$2:$A$54,'onshore MW'!J$2:J$54,0))/'pot GW'!J$3/$B$1/1000</f>
        <v>0</v>
      </c>
      <c r="K3" s="7">
        <f>('onshore MW'!K2-_xlfn.XLOOKUP($A3-$B$1,'onshore MW'!$A$2:$A$54,'onshore MW'!K$2:K$54,0))/'pot GW'!K$3/$B$1/1000</f>
        <v>0</v>
      </c>
      <c r="L3" s="7">
        <f>('onshore MW'!L2-_xlfn.XLOOKUP($A3-$B$1,'onshore MW'!$A$2:$A$54,'onshore MW'!L$2:L$54,0))/'pot GW'!L$3/$B$1/1000</f>
        <v>0</v>
      </c>
      <c r="M3" s="7">
        <f>('onshore MW'!M2-_xlfn.XLOOKUP($A3-$B$1,'onshore MW'!$A$2:$A$54,'onshore MW'!M$2:M$54,0))/'pot GW'!M$3/$B$1/1000</f>
        <v>0</v>
      </c>
      <c r="N3" s="7">
        <f>('onshore MW'!N2-_xlfn.XLOOKUP($A3-$B$1,'onshore MW'!$A$2:$A$54,'onshore MW'!N$2:N$54,0))/'pot GW'!N$3/$B$1/1000</f>
        <v>0</v>
      </c>
      <c r="O3" s="7">
        <f>('onshore MW'!O2-_xlfn.XLOOKUP($A3-$B$1,'onshore MW'!$A$2:$A$54,'onshore MW'!O$2:O$54,0))/'pot GW'!O$3/$B$1/1000</f>
        <v>0</v>
      </c>
      <c r="P3" s="7">
        <f>('onshore MW'!P2-_xlfn.XLOOKUP($A3-$B$1,'onshore MW'!$A$2:$A$54,'onshore MW'!P$2:P$54,0))/'pot GW'!P$3/$B$1/1000</f>
        <v>0</v>
      </c>
      <c r="Q3" s="7">
        <f>('onshore MW'!Q2-_xlfn.XLOOKUP($A3-$B$1,'onshore MW'!$A$2:$A$54,'onshore MW'!Q$2:Q$54,0))/'pot GW'!Q$3/$B$1/1000</f>
        <v>0</v>
      </c>
      <c r="R3" s="7">
        <f>('onshore MW'!R2-_xlfn.XLOOKUP($A3-$B$1,'onshore MW'!$A$2:$A$54,'onshore MW'!R$2:R$54,0))/'pot GW'!R$3/$B$1/1000</f>
        <v>0</v>
      </c>
      <c r="S3" s="7">
        <f>('onshore MW'!S2-_xlfn.XLOOKUP($A3-$B$1,'onshore MW'!$A$2:$A$54,'onshore MW'!S$2:S$54,0))/'pot GW'!S$3/$B$1/1000</f>
        <v>0</v>
      </c>
      <c r="T3" s="7">
        <f>('onshore MW'!T2-_xlfn.XLOOKUP($A3-$B$1,'onshore MW'!$A$2:$A$54,'onshore MW'!T$2:T$54,0))/'pot GW'!T$3/$B$1/1000</f>
        <v>0</v>
      </c>
      <c r="U3" s="7">
        <f>('onshore MW'!U2-_xlfn.XLOOKUP($A3-$B$1,'onshore MW'!$A$2:$A$54,'onshore MW'!U$2:U$54,0))/'pot GW'!U$3/$B$1/1000</f>
        <v>0</v>
      </c>
      <c r="V3" s="7" t="e">
        <f>('onshore MW'!V2-_xlfn.XLOOKUP($A3-$B$1,'onshore MW'!$A$2:$A$54,'onshore MW'!V$2:V$54,0))/'pot GW'!V$3/$B$1/1000</f>
        <v>#DIV/0!</v>
      </c>
      <c r="W3" s="7">
        <f>('onshore MW'!W2-_xlfn.XLOOKUP($A3-$B$1,'onshore MW'!$A$2:$A$54,'onshore MW'!W$2:W$54,0))/'pot GW'!W$3/$B$1/1000</f>
        <v>0</v>
      </c>
      <c r="X3" s="7">
        <f>('onshore MW'!X2-_xlfn.XLOOKUP($A3-$B$1,'onshore MW'!$A$2:$A$54,'onshore MW'!X$2:X$54,0))/'pot GW'!X$3/$B$1/1000</f>
        <v>0</v>
      </c>
      <c r="Y3" s="7">
        <f>('onshore MW'!Y2-_xlfn.XLOOKUP($A3-$B$1,'onshore MW'!$A$2:$A$54,'onshore MW'!Y$2:Y$54,0))/'pot GW'!Y$3/$B$1/1000</f>
        <v>0</v>
      </c>
      <c r="Z3" s="7">
        <f>('onshore MW'!Z2-_xlfn.XLOOKUP($A3-$B$1,'onshore MW'!$A$2:$A$54,'onshore MW'!Z$2:Z$54,0))/'pot GW'!Z$3/$B$1/1000</f>
        <v>0</v>
      </c>
      <c r="AA3" s="7">
        <f>('onshore MW'!AA2-_xlfn.XLOOKUP($A3-$B$1,'onshore MW'!$A$2:$A$54,'onshore MW'!AA$2:AA$54,0))/'pot GW'!AA$3/$B$1/1000</f>
        <v>0</v>
      </c>
      <c r="AB3" s="7">
        <f>('onshore MW'!AB2-_xlfn.XLOOKUP($A3-$B$1,'onshore MW'!$A$2:$A$54,'onshore MW'!AB$2:AB$54,0))/'pot GW'!AB$3/$B$1/1000</f>
        <v>0</v>
      </c>
      <c r="AC3" s="7">
        <f>('onshore MW'!AC2-_xlfn.XLOOKUP($A3-$B$1,'onshore MW'!$A$2:$A$54,'onshore MW'!AC$2:AC$54,0))/'pot GW'!AC$3/$B$1/1000</f>
        <v>0</v>
      </c>
      <c r="AD3" s="7">
        <f>('onshore MW'!AD2-_xlfn.XLOOKUP($A3-$B$1,'onshore MW'!$A$2:$A$54,'onshore MW'!AD$2:AD$54,0))/'pot GW'!AD$3/$B$1/1000</f>
        <v>0</v>
      </c>
      <c r="AE3" s="7">
        <f>('onshore MW'!AE2-_xlfn.XLOOKUP($A3-$B$1,'onshore MW'!$A$2:$A$54,'onshore MW'!AE$2:AE$54,0))/'pot GW'!AE$3/$B$1/1000</f>
        <v>0</v>
      </c>
    </row>
    <row r="4" spans="1:31" x14ac:dyDescent="0.35">
      <c r="A4" s="5">
        <v>1972</v>
      </c>
      <c r="B4" s="7">
        <f>('onshore MW'!B3-_xlfn.XLOOKUP($A4-$B$1,'onshore MW'!$A$2:$A$54,'onshore MW'!B$2:B$54,0))/'pot GW'!B$3/$B$1/1000</f>
        <v>0</v>
      </c>
      <c r="C4" s="7">
        <f>('onshore MW'!C3-_xlfn.XLOOKUP($A4-$B$1,'onshore MW'!$A$2:$A$54,'onshore MW'!C$2:C$54,0))/'pot GW'!C$3/$B$1/1000</f>
        <v>0</v>
      </c>
      <c r="D4" s="7">
        <f>('onshore MW'!D3-_xlfn.XLOOKUP($A4-$B$1,'onshore MW'!$A$2:$A$54,'onshore MW'!D$2:D$54,0))/'pot GW'!D$3/$B$1/1000</f>
        <v>0</v>
      </c>
      <c r="E4" s="7">
        <f>('onshore MW'!E3-_xlfn.XLOOKUP($A4-$B$1,'onshore MW'!$A$2:$A$54,'onshore MW'!E$2:E$54,0))/'pot GW'!E$3/$B$1/1000</f>
        <v>0</v>
      </c>
      <c r="F4" s="7">
        <f>('onshore MW'!F3-_xlfn.XLOOKUP($A4-$B$1,'onshore MW'!$A$2:$A$54,'onshore MW'!F$2:F$54,0))/'pot GW'!F$3/$B$1/1000</f>
        <v>0</v>
      </c>
      <c r="G4" s="7">
        <f>('onshore MW'!G3-_xlfn.XLOOKUP($A4-$B$1,'onshore MW'!$A$2:$A$54,'onshore MW'!G$2:G$54,0))/'pot GW'!G$3/$B$1/1000</f>
        <v>0</v>
      </c>
      <c r="H4" s="7">
        <f>('onshore MW'!H3-_xlfn.XLOOKUP($A4-$B$1,'onshore MW'!$A$2:$A$54,'onshore MW'!H$2:H$54,0))/'pot GW'!H$3/$B$1/1000</f>
        <v>0</v>
      </c>
      <c r="I4" s="7">
        <f>('onshore MW'!I3-_xlfn.XLOOKUP($A4-$B$1,'onshore MW'!$A$2:$A$54,'onshore MW'!I$2:I$54,0))/'pot GW'!I$3/$B$1/1000</f>
        <v>0</v>
      </c>
      <c r="J4" s="7">
        <f>('onshore MW'!J3-_xlfn.XLOOKUP($A4-$B$1,'onshore MW'!$A$2:$A$54,'onshore MW'!J$2:J$54,0))/'pot GW'!J$3/$B$1/1000</f>
        <v>0</v>
      </c>
      <c r="K4" s="7">
        <f>('onshore MW'!K3-_xlfn.XLOOKUP($A4-$B$1,'onshore MW'!$A$2:$A$54,'onshore MW'!K$2:K$54,0))/'pot GW'!K$3/$B$1/1000</f>
        <v>0</v>
      </c>
      <c r="L4" s="7">
        <f>('onshore MW'!L3-_xlfn.XLOOKUP($A4-$B$1,'onshore MW'!$A$2:$A$54,'onshore MW'!L$2:L$54,0))/'pot GW'!L$3/$B$1/1000</f>
        <v>0</v>
      </c>
      <c r="M4" s="7">
        <f>('onshore MW'!M3-_xlfn.XLOOKUP($A4-$B$1,'onshore MW'!$A$2:$A$54,'onshore MW'!M$2:M$54,0))/'pot GW'!M$3/$B$1/1000</f>
        <v>0</v>
      </c>
      <c r="N4" s="7">
        <f>('onshore MW'!N3-_xlfn.XLOOKUP($A4-$B$1,'onshore MW'!$A$2:$A$54,'onshore MW'!N$2:N$54,0))/'pot GW'!N$3/$B$1/1000</f>
        <v>0</v>
      </c>
      <c r="O4" s="7">
        <f>('onshore MW'!O3-_xlfn.XLOOKUP($A4-$B$1,'onshore MW'!$A$2:$A$54,'onshore MW'!O$2:O$54,0))/'pot GW'!O$3/$B$1/1000</f>
        <v>0</v>
      </c>
      <c r="P4" s="7">
        <f>('onshore MW'!P3-_xlfn.XLOOKUP($A4-$B$1,'onshore MW'!$A$2:$A$54,'onshore MW'!P$2:P$54,0))/'pot GW'!P$3/$B$1/1000</f>
        <v>0</v>
      </c>
      <c r="Q4" s="7">
        <f>('onshore MW'!Q3-_xlfn.XLOOKUP($A4-$B$1,'onshore MW'!$A$2:$A$54,'onshore MW'!Q$2:Q$54,0))/'pot GW'!Q$3/$B$1/1000</f>
        <v>0</v>
      </c>
      <c r="R4" s="7">
        <f>('onshore MW'!R3-_xlfn.XLOOKUP($A4-$B$1,'onshore MW'!$A$2:$A$54,'onshore MW'!R$2:R$54,0))/'pot GW'!R$3/$B$1/1000</f>
        <v>0</v>
      </c>
      <c r="S4" s="7">
        <f>('onshore MW'!S3-_xlfn.XLOOKUP($A4-$B$1,'onshore MW'!$A$2:$A$54,'onshore MW'!S$2:S$54,0))/'pot GW'!S$3/$B$1/1000</f>
        <v>0</v>
      </c>
      <c r="T4" s="7">
        <f>('onshore MW'!T3-_xlfn.XLOOKUP($A4-$B$1,'onshore MW'!$A$2:$A$54,'onshore MW'!T$2:T$54,0))/'pot GW'!T$3/$B$1/1000</f>
        <v>0</v>
      </c>
      <c r="U4" s="7">
        <f>('onshore MW'!U3-_xlfn.XLOOKUP($A4-$B$1,'onshore MW'!$A$2:$A$54,'onshore MW'!U$2:U$54,0))/'pot GW'!U$3/$B$1/1000</f>
        <v>0</v>
      </c>
      <c r="V4" s="7" t="e">
        <f>('onshore MW'!V3-_xlfn.XLOOKUP($A4-$B$1,'onshore MW'!$A$2:$A$54,'onshore MW'!V$2:V$54,0))/'pot GW'!V$3/$B$1/1000</f>
        <v>#DIV/0!</v>
      </c>
      <c r="W4" s="7">
        <f>('onshore MW'!W3-_xlfn.XLOOKUP($A4-$B$1,'onshore MW'!$A$2:$A$54,'onshore MW'!W$2:W$54,0))/'pot GW'!W$3/$B$1/1000</f>
        <v>0</v>
      </c>
      <c r="X4" s="7">
        <f>('onshore MW'!X3-_xlfn.XLOOKUP($A4-$B$1,'onshore MW'!$A$2:$A$54,'onshore MW'!X$2:X$54,0))/'pot GW'!X$3/$B$1/1000</f>
        <v>0</v>
      </c>
      <c r="Y4" s="7">
        <f>('onshore MW'!Y3-_xlfn.XLOOKUP($A4-$B$1,'onshore MW'!$A$2:$A$54,'onshore MW'!Y$2:Y$54,0))/'pot GW'!Y$3/$B$1/1000</f>
        <v>0</v>
      </c>
      <c r="Z4" s="7">
        <f>('onshore MW'!Z3-_xlfn.XLOOKUP($A4-$B$1,'onshore MW'!$A$2:$A$54,'onshore MW'!Z$2:Z$54,0))/'pot GW'!Z$3/$B$1/1000</f>
        <v>0</v>
      </c>
      <c r="AA4" s="7">
        <f>('onshore MW'!AA3-_xlfn.XLOOKUP($A4-$B$1,'onshore MW'!$A$2:$A$54,'onshore MW'!AA$2:AA$54,0))/'pot GW'!AA$3/$B$1/1000</f>
        <v>0</v>
      </c>
      <c r="AB4" s="7">
        <f>('onshore MW'!AB3-_xlfn.XLOOKUP($A4-$B$1,'onshore MW'!$A$2:$A$54,'onshore MW'!AB$2:AB$54,0))/'pot GW'!AB$3/$B$1/1000</f>
        <v>0</v>
      </c>
      <c r="AC4" s="7">
        <f>('onshore MW'!AC3-_xlfn.XLOOKUP($A4-$B$1,'onshore MW'!$A$2:$A$54,'onshore MW'!AC$2:AC$54,0))/'pot GW'!AC$3/$B$1/1000</f>
        <v>0</v>
      </c>
      <c r="AD4" s="7">
        <f>('onshore MW'!AD3-_xlfn.XLOOKUP($A4-$B$1,'onshore MW'!$A$2:$A$54,'onshore MW'!AD$2:AD$54,0))/'pot GW'!AD$3/$B$1/1000</f>
        <v>0</v>
      </c>
      <c r="AE4" s="7">
        <f>('onshore MW'!AE3-_xlfn.XLOOKUP($A4-$B$1,'onshore MW'!$A$2:$A$54,'onshore MW'!AE$2:AE$54,0))/'pot GW'!AE$3/$B$1/1000</f>
        <v>0</v>
      </c>
    </row>
    <row r="5" spans="1:31" x14ac:dyDescent="0.35">
      <c r="A5" s="5">
        <v>1973</v>
      </c>
      <c r="B5" s="7">
        <f>('onshore MW'!B4-_xlfn.XLOOKUP($A5-$B$1,'onshore MW'!$A$2:$A$54,'onshore MW'!B$2:B$54,0))/'pot GW'!B$3/$B$1/1000</f>
        <v>0</v>
      </c>
      <c r="C5" s="7">
        <f>('onshore MW'!C4-_xlfn.XLOOKUP($A5-$B$1,'onshore MW'!$A$2:$A$54,'onshore MW'!C$2:C$54,0))/'pot GW'!C$3/$B$1/1000</f>
        <v>0</v>
      </c>
      <c r="D5" s="7">
        <f>('onshore MW'!D4-_xlfn.XLOOKUP($A5-$B$1,'onshore MW'!$A$2:$A$54,'onshore MW'!D$2:D$54,0))/'pot GW'!D$3/$B$1/1000</f>
        <v>0</v>
      </c>
      <c r="E5" s="7">
        <f>('onshore MW'!E4-_xlfn.XLOOKUP($A5-$B$1,'onshore MW'!$A$2:$A$54,'onshore MW'!E$2:E$54,0))/'pot GW'!E$3/$B$1/1000</f>
        <v>0</v>
      </c>
      <c r="F5" s="7">
        <f>('onshore MW'!F4-_xlfn.XLOOKUP($A5-$B$1,'onshore MW'!$A$2:$A$54,'onshore MW'!F$2:F$54,0))/'pot GW'!F$3/$B$1/1000</f>
        <v>0</v>
      </c>
      <c r="G5" s="7">
        <f>('onshore MW'!G4-_xlfn.XLOOKUP($A5-$B$1,'onshore MW'!$A$2:$A$54,'onshore MW'!G$2:G$54,0))/'pot GW'!G$3/$B$1/1000</f>
        <v>0</v>
      </c>
      <c r="H5" s="7">
        <f>('onshore MW'!H4-_xlfn.XLOOKUP($A5-$B$1,'onshore MW'!$A$2:$A$54,'onshore MW'!H$2:H$54,0))/'pot GW'!H$3/$B$1/1000</f>
        <v>0</v>
      </c>
      <c r="I5" s="7">
        <f>('onshore MW'!I4-_xlfn.XLOOKUP($A5-$B$1,'onshore MW'!$A$2:$A$54,'onshore MW'!I$2:I$54,0))/'pot GW'!I$3/$B$1/1000</f>
        <v>0</v>
      </c>
      <c r="J5" s="7">
        <f>('onshore MW'!J4-_xlfn.XLOOKUP($A5-$B$1,'onshore MW'!$A$2:$A$54,'onshore MW'!J$2:J$54,0))/'pot GW'!J$3/$B$1/1000</f>
        <v>0</v>
      </c>
      <c r="K5" s="7">
        <f>('onshore MW'!K4-_xlfn.XLOOKUP($A5-$B$1,'onshore MW'!$A$2:$A$54,'onshore MW'!K$2:K$54,0))/'pot GW'!K$3/$B$1/1000</f>
        <v>0</v>
      </c>
      <c r="L5" s="7">
        <f>('onshore MW'!L4-_xlfn.XLOOKUP($A5-$B$1,'onshore MW'!$A$2:$A$54,'onshore MW'!L$2:L$54,0))/'pot GW'!L$3/$B$1/1000</f>
        <v>0</v>
      </c>
      <c r="M5" s="7">
        <f>('onshore MW'!M4-_xlfn.XLOOKUP($A5-$B$1,'onshore MW'!$A$2:$A$54,'onshore MW'!M$2:M$54,0))/'pot GW'!M$3/$B$1/1000</f>
        <v>0</v>
      </c>
      <c r="N5" s="7">
        <f>('onshore MW'!N4-_xlfn.XLOOKUP($A5-$B$1,'onshore MW'!$A$2:$A$54,'onshore MW'!N$2:N$54,0))/'pot GW'!N$3/$B$1/1000</f>
        <v>0</v>
      </c>
      <c r="O5" s="7">
        <f>('onshore MW'!O4-_xlfn.XLOOKUP($A5-$B$1,'onshore MW'!$A$2:$A$54,'onshore MW'!O$2:O$54,0))/'pot GW'!O$3/$B$1/1000</f>
        <v>0</v>
      </c>
      <c r="P5" s="7">
        <f>('onshore MW'!P4-_xlfn.XLOOKUP($A5-$B$1,'onshore MW'!$A$2:$A$54,'onshore MW'!P$2:P$54,0))/'pot GW'!P$3/$B$1/1000</f>
        <v>0</v>
      </c>
      <c r="Q5" s="7">
        <f>('onshore MW'!Q4-_xlfn.XLOOKUP($A5-$B$1,'onshore MW'!$A$2:$A$54,'onshore MW'!Q$2:Q$54,0))/'pot GW'!Q$3/$B$1/1000</f>
        <v>0</v>
      </c>
      <c r="R5" s="7">
        <f>('onshore MW'!R4-_xlfn.XLOOKUP($A5-$B$1,'onshore MW'!$A$2:$A$54,'onshore MW'!R$2:R$54,0))/'pot GW'!R$3/$B$1/1000</f>
        <v>0</v>
      </c>
      <c r="S5" s="7">
        <f>('onshore MW'!S4-_xlfn.XLOOKUP($A5-$B$1,'onshore MW'!$A$2:$A$54,'onshore MW'!S$2:S$54,0))/'pot GW'!S$3/$B$1/1000</f>
        <v>0</v>
      </c>
      <c r="T5" s="7">
        <f>('onshore MW'!T4-_xlfn.XLOOKUP($A5-$B$1,'onshore MW'!$A$2:$A$54,'onshore MW'!T$2:T$54,0))/'pot GW'!T$3/$B$1/1000</f>
        <v>0</v>
      </c>
      <c r="U5" s="7">
        <f>('onshore MW'!U4-_xlfn.XLOOKUP($A5-$B$1,'onshore MW'!$A$2:$A$54,'onshore MW'!U$2:U$54,0))/'pot GW'!U$3/$B$1/1000</f>
        <v>0</v>
      </c>
      <c r="V5" s="7" t="e">
        <f>('onshore MW'!V4-_xlfn.XLOOKUP($A5-$B$1,'onshore MW'!$A$2:$A$54,'onshore MW'!V$2:V$54,0))/'pot GW'!V$3/$B$1/1000</f>
        <v>#DIV/0!</v>
      </c>
      <c r="W5" s="7">
        <f>('onshore MW'!W4-_xlfn.XLOOKUP($A5-$B$1,'onshore MW'!$A$2:$A$54,'onshore MW'!W$2:W$54,0))/'pot GW'!W$3/$B$1/1000</f>
        <v>0</v>
      </c>
      <c r="X5" s="7">
        <f>('onshore MW'!X4-_xlfn.XLOOKUP($A5-$B$1,'onshore MW'!$A$2:$A$54,'onshore MW'!X$2:X$54,0))/'pot GW'!X$3/$B$1/1000</f>
        <v>0</v>
      </c>
      <c r="Y5" s="7">
        <f>('onshore MW'!Y4-_xlfn.XLOOKUP($A5-$B$1,'onshore MW'!$A$2:$A$54,'onshore MW'!Y$2:Y$54,0))/'pot GW'!Y$3/$B$1/1000</f>
        <v>0</v>
      </c>
      <c r="Z5" s="7">
        <f>('onshore MW'!Z4-_xlfn.XLOOKUP($A5-$B$1,'onshore MW'!$A$2:$A$54,'onshore MW'!Z$2:Z$54,0))/'pot GW'!Z$3/$B$1/1000</f>
        <v>0</v>
      </c>
      <c r="AA5" s="7">
        <f>('onshore MW'!AA4-_xlfn.XLOOKUP($A5-$B$1,'onshore MW'!$A$2:$A$54,'onshore MW'!AA$2:AA$54,0))/'pot GW'!AA$3/$B$1/1000</f>
        <v>0</v>
      </c>
      <c r="AB5" s="7">
        <f>('onshore MW'!AB4-_xlfn.XLOOKUP($A5-$B$1,'onshore MW'!$A$2:$A$54,'onshore MW'!AB$2:AB$54,0))/'pot GW'!AB$3/$B$1/1000</f>
        <v>0</v>
      </c>
      <c r="AC5" s="7">
        <f>('onshore MW'!AC4-_xlfn.XLOOKUP($A5-$B$1,'onshore MW'!$A$2:$A$54,'onshore MW'!AC$2:AC$54,0))/'pot GW'!AC$3/$B$1/1000</f>
        <v>0</v>
      </c>
      <c r="AD5" s="7">
        <f>('onshore MW'!AD4-_xlfn.XLOOKUP($A5-$B$1,'onshore MW'!$A$2:$A$54,'onshore MW'!AD$2:AD$54,0))/'pot GW'!AD$3/$B$1/1000</f>
        <v>0</v>
      </c>
      <c r="AE5" s="7">
        <f>('onshore MW'!AE4-_xlfn.XLOOKUP($A5-$B$1,'onshore MW'!$A$2:$A$54,'onshore MW'!AE$2:AE$54,0))/'pot GW'!AE$3/$B$1/1000</f>
        <v>0</v>
      </c>
    </row>
    <row r="6" spans="1:31" x14ac:dyDescent="0.35">
      <c r="A6" s="5">
        <v>1974</v>
      </c>
      <c r="B6" s="7">
        <f>('onshore MW'!B5-_xlfn.XLOOKUP($A6-$B$1,'onshore MW'!$A$2:$A$54,'onshore MW'!B$2:B$54,0))/'pot GW'!B$3/$B$1/1000</f>
        <v>0</v>
      </c>
      <c r="C6" s="7">
        <f>('onshore MW'!C5-_xlfn.XLOOKUP($A6-$B$1,'onshore MW'!$A$2:$A$54,'onshore MW'!C$2:C$54,0))/'pot GW'!C$3/$B$1/1000</f>
        <v>0</v>
      </c>
      <c r="D6" s="7">
        <f>('onshore MW'!D5-_xlfn.XLOOKUP($A6-$B$1,'onshore MW'!$A$2:$A$54,'onshore MW'!D$2:D$54,0))/'pot GW'!D$3/$B$1/1000</f>
        <v>0</v>
      </c>
      <c r="E6" s="7">
        <f>('onshore MW'!E5-_xlfn.XLOOKUP($A6-$B$1,'onshore MW'!$A$2:$A$54,'onshore MW'!E$2:E$54,0))/'pot GW'!E$3/$B$1/1000</f>
        <v>0</v>
      </c>
      <c r="F6" s="7">
        <f>('onshore MW'!F5-_xlfn.XLOOKUP($A6-$B$1,'onshore MW'!$A$2:$A$54,'onshore MW'!F$2:F$54,0))/'pot GW'!F$3/$B$1/1000</f>
        <v>0</v>
      </c>
      <c r="G6" s="7">
        <f>('onshore MW'!G5-_xlfn.XLOOKUP($A6-$B$1,'onshore MW'!$A$2:$A$54,'onshore MW'!G$2:G$54,0))/'pot GW'!G$3/$B$1/1000</f>
        <v>0</v>
      </c>
      <c r="H6" s="7">
        <f>('onshore MW'!H5-_xlfn.XLOOKUP($A6-$B$1,'onshore MW'!$A$2:$A$54,'onshore MW'!H$2:H$54,0))/'pot GW'!H$3/$B$1/1000</f>
        <v>0</v>
      </c>
      <c r="I6" s="7">
        <f>('onshore MW'!I5-_xlfn.XLOOKUP($A6-$B$1,'onshore MW'!$A$2:$A$54,'onshore MW'!I$2:I$54,0))/'pot GW'!I$3/$B$1/1000</f>
        <v>0</v>
      </c>
      <c r="J6" s="7">
        <f>('onshore MW'!J5-_xlfn.XLOOKUP($A6-$B$1,'onshore MW'!$A$2:$A$54,'onshore MW'!J$2:J$54,0))/'pot GW'!J$3/$B$1/1000</f>
        <v>0</v>
      </c>
      <c r="K6" s="7">
        <f>('onshore MW'!K5-_xlfn.XLOOKUP($A6-$B$1,'onshore MW'!$A$2:$A$54,'onshore MW'!K$2:K$54,0))/'pot GW'!K$3/$B$1/1000</f>
        <v>0</v>
      </c>
      <c r="L6" s="7">
        <f>('onshore MW'!L5-_xlfn.XLOOKUP($A6-$B$1,'onshore MW'!$A$2:$A$54,'onshore MW'!L$2:L$54,0))/'pot GW'!L$3/$B$1/1000</f>
        <v>0</v>
      </c>
      <c r="M6" s="7">
        <f>('onshore MW'!M5-_xlfn.XLOOKUP($A6-$B$1,'onshore MW'!$A$2:$A$54,'onshore MW'!M$2:M$54,0))/'pot GW'!M$3/$B$1/1000</f>
        <v>0</v>
      </c>
      <c r="N6" s="7">
        <f>('onshore MW'!N5-_xlfn.XLOOKUP($A6-$B$1,'onshore MW'!$A$2:$A$54,'onshore MW'!N$2:N$54,0))/'pot GW'!N$3/$B$1/1000</f>
        <v>0</v>
      </c>
      <c r="O6" s="7">
        <f>('onshore MW'!O5-_xlfn.XLOOKUP($A6-$B$1,'onshore MW'!$A$2:$A$54,'onshore MW'!O$2:O$54,0))/'pot GW'!O$3/$B$1/1000</f>
        <v>0</v>
      </c>
      <c r="P6" s="7">
        <f>('onshore MW'!P5-_xlfn.XLOOKUP($A6-$B$1,'onshore MW'!$A$2:$A$54,'onshore MW'!P$2:P$54,0))/'pot GW'!P$3/$B$1/1000</f>
        <v>0</v>
      </c>
      <c r="Q6" s="7">
        <f>('onshore MW'!Q5-_xlfn.XLOOKUP($A6-$B$1,'onshore MW'!$A$2:$A$54,'onshore MW'!Q$2:Q$54,0))/'pot GW'!Q$3/$B$1/1000</f>
        <v>0</v>
      </c>
      <c r="R6" s="7">
        <f>('onshore MW'!R5-_xlfn.XLOOKUP($A6-$B$1,'onshore MW'!$A$2:$A$54,'onshore MW'!R$2:R$54,0))/'pot GW'!R$3/$B$1/1000</f>
        <v>0</v>
      </c>
      <c r="S6" s="7">
        <f>('onshore MW'!S5-_xlfn.XLOOKUP($A6-$B$1,'onshore MW'!$A$2:$A$54,'onshore MW'!S$2:S$54,0))/'pot GW'!S$3/$B$1/1000</f>
        <v>0</v>
      </c>
      <c r="T6" s="7">
        <f>('onshore MW'!T5-_xlfn.XLOOKUP($A6-$B$1,'onshore MW'!$A$2:$A$54,'onshore MW'!T$2:T$54,0))/'pot GW'!T$3/$B$1/1000</f>
        <v>0</v>
      </c>
      <c r="U6" s="7">
        <f>('onshore MW'!U5-_xlfn.XLOOKUP($A6-$B$1,'onshore MW'!$A$2:$A$54,'onshore MW'!U$2:U$54,0))/'pot GW'!U$3/$B$1/1000</f>
        <v>0</v>
      </c>
      <c r="V6" s="7" t="e">
        <f>('onshore MW'!V5-_xlfn.XLOOKUP($A6-$B$1,'onshore MW'!$A$2:$A$54,'onshore MW'!V$2:V$54,0))/'pot GW'!V$3/$B$1/1000</f>
        <v>#DIV/0!</v>
      </c>
      <c r="W6" s="7">
        <f>('onshore MW'!W5-_xlfn.XLOOKUP($A6-$B$1,'onshore MW'!$A$2:$A$54,'onshore MW'!W$2:W$54,0))/'pot GW'!W$3/$B$1/1000</f>
        <v>0</v>
      </c>
      <c r="X6" s="7">
        <f>('onshore MW'!X5-_xlfn.XLOOKUP($A6-$B$1,'onshore MW'!$A$2:$A$54,'onshore MW'!X$2:X$54,0))/'pot GW'!X$3/$B$1/1000</f>
        <v>0</v>
      </c>
      <c r="Y6" s="7">
        <f>('onshore MW'!Y5-_xlfn.XLOOKUP($A6-$B$1,'onshore MW'!$A$2:$A$54,'onshore MW'!Y$2:Y$54,0))/'pot GW'!Y$3/$B$1/1000</f>
        <v>0</v>
      </c>
      <c r="Z6" s="7">
        <f>('onshore MW'!Z5-_xlfn.XLOOKUP($A6-$B$1,'onshore MW'!$A$2:$A$54,'onshore MW'!Z$2:Z$54,0))/'pot GW'!Z$3/$B$1/1000</f>
        <v>0</v>
      </c>
      <c r="AA6" s="7">
        <f>('onshore MW'!AA5-_xlfn.XLOOKUP($A6-$B$1,'onshore MW'!$A$2:$A$54,'onshore MW'!AA$2:AA$54,0))/'pot GW'!AA$3/$B$1/1000</f>
        <v>0</v>
      </c>
      <c r="AB6" s="7">
        <f>('onshore MW'!AB5-_xlfn.XLOOKUP($A6-$B$1,'onshore MW'!$A$2:$A$54,'onshore MW'!AB$2:AB$54,0))/'pot GW'!AB$3/$B$1/1000</f>
        <v>0</v>
      </c>
      <c r="AC6" s="7">
        <f>('onshore MW'!AC5-_xlfn.XLOOKUP($A6-$B$1,'onshore MW'!$A$2:$A$54,'onshore MW'!AC$2:AC$54,0))/'pot GW'!AC$3/$B$1/1000</f>
        <v>0</v>
      </c>
      <c r="AD6" s="7">
        <f>('onshore MW'!AD5-_xlfn.XLOOKUP($A6-$B$1,'onshore MW'!$A$2:$A$54,'onshore MW'!AD$2:AD$54,0))/'pot GW'!AD$3/$B$1/1000</f>
        <v>0</v>
      </c>
      <c r="AE6" s="7">
        <f>('onshore MW'!AE5-_xlfn.XLOOKUP($A6-$B$1,'onshore MW'!$A$2:$A$54,'onshore MW'!AE$2:AE$54,0))/'pot GW'!AE$3/$B$1/1000</f>
        <v>0</v>
      </c>
    </row>
    <row r="7" spans="1:31" x14ac:dyDescent="0.35">
      <c r="A7" s="5">
        <v>1975</v>
      </c>
      <c r="B7" s="7">
        <f>('onshore MW'!B6-_xlfn.XLOOKUP($A7-$B$1,'onshore MW'!$A$2:$A$54,'onshore MW'!B$2:B$54,0))/'pot GW'!B$3/$B$1/1000</f>
        <v>0</v>
      </c>
      <c r="C7" s="7">
        <f>('onshore MW'!C6-_xlfn.XLOOKUP($A7-$B$1,'onshore MW'!$A$2:$A$54,'onshore MW'!C$2:C$54,0))/'pot GW'!C$3/$B$1/1000</f>
        <v>0</v>
      </c>
      <c r="D7" s="7">
        <f>('onshore MW'!D6-_xlfn.XLOOKUP($A7-$B$1,'onshore MW'!$A$2:$A$54,'onshore MW'!D$2:D$54,0))/'pot GW'!D$3/$B$1/1000</f>
        <v>0</v>
      </c>
      <c r="E7" s="7">
        <f>('onshore MW'!E6-_xlfn.XLOOKUP($A7-$B$1,'onshore MW'!$A$2:$A$54,'onshore MW'!E$2:E$54,0))/'pot GW'!E$3/$B$1/1000</f>
        <v>0</v>
      </c>
      <c r="F7" s="7">
        <f>('onshore MW'!F6-_xlfn.XLOOKUP($A7-$B$1,'onshore MW'!$A$2:$A$54,'onshore MW'!F$2:F$54,0))/'pot GW'!F$3/$B$1/1000</f>
        <v>0</v>
      </c>
      <c r="G7" s="7">
        <f>('onshore MW'!G6-_xlfn.XLOOKUP($A7-$B$1,'onshore MW'!$A$2:$A$54,'onshore MW'!G$2:G$54,0))/'pot GW'!G$3/$B$1/1000</f>
        <v>0</v>
      </c>
      <c r="H7" s="7">
        <f>('onshore MW'!H6-_xlfn.XLOOKUP($A7-$B$1,'onshore MW'!$A$2:$A$54,'onshore MW'!H$2:H$54,0))/'pot GW'!H$3/$B$1/1000</f>
        <v>0</v>
      </c>
      <c r="I7" s="7">
        <f>('onshore MW'!I6-_xlfn.XLOOKUP($A7-$B$1,'onshore MW'!$A$2:$A$54,'onshore MW'!I$2:I$54,0))/'pot GW'!I$3/$B$1/1000</f>
        <v>0</v>
      </c>
      <c r="J7" s="7">
        <f>('onshore MW'!J6-_xlfn.XLOOKUP($A7-$B$1,'onshore MW'!$A$2:$A$54,'onshore MW'!J$2:J$54,0))/'pot GW'!J$3/$B$1/1000</f>
        <v>0</v>
      </c>
      <c r="K7" s="7">
        <f>('onshore MW'!K6-_xlfn.XLOOKUP($A7-$B$1,'onshore MW'!$A$2:$A$54,'onshore MW'!K$2:K$54,0))/'pot GW'!K$3/$B$1/1000</f>
        <v>0</v>
      </c>
      <c r="L7" s="7">
        <f>('onshore MW'!L6-_xlfn.XLOOKUP($A7-$B$1,'onshore MW'!$A$2:$A$54,'onshore MW'!L$2:L$54,0))/'pot GW'!L$3/$B$1/1000</f>
        <v>0</v>
      </c>
      <c r="M7" s="7">
        <f>('onshore MW'!M6-_xlfn.XLOOKUP($A7-$B$1,'onshore MW'!$A$2:$A$54,'onshore MW'!M$2:M$54,0))/'pot GW'!M$3/$B$1/1000</f>
        <v>0</v>
      </c>
      <c r="N7" s="7">
        <f>('onshore MW'!N6-_xlfn.XLOOKUP($A7-$B$1,'onshore MW'!$A$2:$A$54,'onshore MW'!N$2:N$54,0))/'pot GW'!N$3/$B$1/1000</f>
        <v>0</v>
      </c>
      <c r="O7" s="7">
        <f>('onshore MW'!O6-_xlfn.XLOOKUP($A7-$B$1,'onshore MW'!$A$2:$A$54,'onshore MW'!O$2:O$54,0))/'pot GW'!O$3/$B$1/1000</f>
        <v>0</v>
      </c>
      <c r="P7" s="7">
        <f>('onshore MW'!P6-_xlfn.XLOOKUP($A7-$B$1,'onshore MW'!$A$2:$A$54,'onshore MW'!P$2:P$54,0))/'pot GW'!P$3/$B$1/1000</f>
        <v>0</v>
      </c>
      <c r="Q7" s="7">
        <f>('onshore MW'!Q6-_xlfn.XLOOKUP($A7-$B$1,'onshore MW'!$A$2:$A$54,'onshore MW'!Q$2:Q$54,0))/'pot GW'!Q$3/$B$1/1000</f>
        <v>0</v>
      </c>
      <c r="R7" s="7">
        <f>('onshore MW'!R6-_xlfn.XLOOKUP($A7-$B$1,'onshore MW'!$A$2:$A$54,'onshore MW'!R$2:R$54,0))/'pot GW'!R$3/$B$1/1000</f>
        <v>0</v>
      </c>
      <c r="S7" s="7">
        <f>('onshore MW'!S6-_xlfn.XLOOKUP($A7-$B$1,'onshore MW'!$A$2:$A$54,'onshore MW'!S$2:S$54,0))/'pot GW'!S$3/$B$1/1000</f>
        <v>0</v>
      </c>
      <c r="T7" s="7">
        <f>('onshore MW'!T6-_xlfn.XLOOKUP($A7-$B$1,'onshore MW'!$A$2:$A$54,'onshore MW'!T$2:T$54,0))/'pot GW'!T$3/$B$1/1000</f>
        <v>0</v>
      </c>
      <c r="U7" s="7">
        <f>('onshore MW'!U6-_xlfn.XLOOKUP($A7-$B$1,'onshore MW'!$A$2:$A$54,'onshore MW'!U$2:U$54,0))/'pot GW'!U$3/$B$1/1000</f>
        <v>0</v>
      </c>
      <c r="V7" s="7" t="e">
        <f>('onshore MW'!V6-_xlfn.XLOOKUP($A7-$B$1,'onshore MW'!$A$2:$A$54,'onshore MW'!V$2:V$54,0))/'pot GW'!V$3/$B$1/1000</f>
        <v>#DIV/0!</v>
      </c>
      <c r="W7" s="7">
        <f>('onshore MW'!W6-_xlfn.XLOOKUP($A7-$B$1,'onshore MW'!$A$2:$A$54,'onshore MW'!W$2:W$54,0))/'pot GW'!W$3/$B$1/1000</f>
        <v>0</v>
      </c>
      <c r="X7" s="7">
        <f>('onshore MW'!X6-_xlfn.XLOOKUP($A7-$B$1,'onshore MW'!$A$2:$A$54,'onshore MW'!X$2:X$54,0))/'pot GW'!X$3/$B$1/1000</f>
        <v>0</v>
      </c>
      <c r="Y7" s="7">
        <f>('onshore MW'!Y6-_xlfn.XLOOKUP($A7-$B$1,'onshore MW'!$A$2:$A$54,'onshore MW'!Y$2:Y$54,0))/'pot GW'!Y$3/$B$1/1000</f>
        <v>0</v>
      </c>
      <c r="Z7" s="7">
        <f>('onshore MW'!Z6-_xlfn.XLOOKUP($A7-$B$1,'onshore MW'!$A$2:$A$54,'onshore MW'!Z$2:Z$54,0))/'pot GW'!Z$3/$B$1/1000</f>
        <v>0</v>
      </c>
      <c r="AA7" s="7">
        <f>('onshore MW'!AA6-_xlfn.XLOOKUP($A7-$B$1,'onshore MW'!$A$2:$A$54,'onshore MW'!AA$2:AA$54,0))/'pot GW'!AA$3/$B$1/1000</f>
        <v>0</v>
      </c>
      <c r="AB7" s="7">
        <f>('onshore MW'!AB6-_xlfn.XLOOKUP($A7-$B$1,'onshore MW'!$A$2:$A$54,'onshore MW'!AB$2:AB$54,0))/'pot GW'!AB$3/$B$1/1000</f>
        <v>0</v>
      </c>
      <c r="AC7" s="7">
        <f>('onshore MW'!AC6-_xlfn.XLOOKUP($A7-$B$1,'onshore MW'!$A$2:$A$54,'onshore MW'!AC$2:AC$54,0))/'pot GW'!AC$3/$B$1/1000</f>
        <v>0</v>
      </c>
      <c r="AD7" s="7">
        <f>('onshore MW'!AD6-_xlfn.XLOOKUP($A7-$B$1,'onshore MW'!$A$2:$A$54,'onshore MW'!AD$2:AD$54,0))/'pot GW'!AD$3/$B$1/1000</f>
        <v>0</v>
      </c>
      <c r="AE7" s="7">
        <f>('onshore MW'!AE6-_xlfn.XLOOKUP($A7-$B$1,'onshore MW'!$A$2:$A$54,'onshore MW'!AE$2:AE$54,0))/'pot GW'!AE$3/$B$1/1000</f>
        <v>0</v>
      </c>
    </row>
    <row r="8" spans="1:31" x14ac:dyDescent="0.35">
      <c r="A8" s="5">
        <v>1976</v>
      </c>
      <c r="B8" s="7">
        <f>('onshore MW'!B7-_xlfn.XLOOKUP($A8-$B$1,'onshore MW'!$A$2:$A$54,'onshore MW'!B$2:B$54,0))/'pot GW'!B$3/$B$1/1000</f>
        <v>0</v>
      </c>
      <c r="C8" s="7">
        <f>('onshore MW'!C7-_xlfn.XLOOKUP($A8-$B$1,'onshore MW'!$A$2:$A$54,'onshore MW'!C$2:C$54,0))/'pot GW'!C$3/$B$1/1000</f>
        <v>0</v>
      </c>
      <c r="D8" s="7">
        <f>('onshore MW'!D7-_xlfn.XLOOKUP($A8-$B$1,'onshore MW'!$A$2:$A$54,'onshore MW'!D$2:D$54,0))/'pot GW'!D$3/$B$1/1000</f>
        <v>0</v>
      </c>
      <c r="E8" s="7">
        <f>('onshore MW'!E7-_xlfn.XLOOKUP($A8-$B$1,'onshore MW'!$A$2:$A$54,'onshore MW'!E$2:E$54,0))/'pot GW'!E$3/$B$1/1000</f>
        <v>0</v>
      </c>
      <c r="F8" s="7">
        <f>('onshore MW'!F7-_xlfn.XLOOKUP($A8-$B$1,'onshore MW'!$A$2:$A$54,'onshore MW'!F$2:F$54,0))/'pot GW'!F$3/$B$1/1000</f>
        <v>0</v>
      </c>
      <c r="G8" s="7">
        <f>('onshore MW'!G7-_xlfn.XLOOKUP($A8-$B$1,'onshore MW'!$A$2:$A$54,'onshore MW'!G$2:G$54,0))/'pot GW'!G$3/$B$1/1000</f>
        <v>0</v>
      </c>
      <c r="H8" s="7">
        <f>('onshore MW'!H7-_xlfn.XLOOKUP($A8-$B$1,'onshore MW'!$A$2:$A$54,'onshore MW'!H$2:H$54,0))/'pot GW'!H$3/$B$1/1000</f>
        <v>0</v>
      </c>
      <c r="I8" s="7">
        <f>('onshore MW'!I7-_xlfn.XLOOKUP($A8-$B$1,'onshore MW'!$A$2:$A$54,'onshore MW'!I$2:I$54,0))/'pot GW'!I$3/$B$1/1000</f>
        <v>0</v>
      </c>
      <c r="J8" s="7">
        <f>('onshore MW'!J7-_xlfn.XLOOKUP($A8-$B$1,'onshore MW'!$A$2:$A$54,'onshore MW'!J$2:J$54,0))/'pot GW'!J$3/$B$1/1000</f>
        <v>0</v>
      </c>
      <c r="K8" s="7">
        <f>('onshore MW'!K7-_xlfn.XLOOKUP($A8-$B$1,'onshore MW'!$A$2:$A$54,'onshore MW'!K$2:K$54,0))/'pot GW'!K$3/$B$1/1000</f>
        <v>0</v>
      </c>
      <c r="L8" s="7">
        <f>('onshore MW'!L7-_xlfn.XLOOKUP($A8-$B$1,'onshore MW'!$A$2:$A$54,'onshore MW'!L$2:L$54,0))/'pot GW'!L$3/$B$1/1000</f>
        <v>0</v>
      </c>
      <c r="M8" s="7">
        <f>('onshore MW'!M7-_xlfn.XLOOKUP($A8-$B$1,'onshore MW'!$A$2:$A$54,'onshore MW'!M$2:M$54,0))/'pot GW'!M$3/$B$1/1000</f>
        <v>0</v>
      </c>
      <c r="N8" s="7">
        <f>('onshore MW'!N7-_xlfn.XLOOKUP($A8-$B$1,'onshore MW'!$A$2:$A$54,'onshore MW'!N$2:N$54,0))/'pot GW'!N$3/$B$1/1000</f>
        <v>0</v>
      </c>
      <c r="O8" s="7">
        <f>('onshore MW'!O7-_xlfn.XLOOKUP($A8-$B$1,'onshore MW'!$A$2:$A$54,'onshore MW'!O$2:O$54,0))/'pot GW'!O$3/$B$1/1000</f>
        <v>0</v>
      </c>
      <c r="P8" s="7">
        <f>('onshore MW'!P7-_xlfn.XLOOKUP($A8-$B$1,'onshore MW'!$A$2:$A$54,'onshore MW'!P$2:P$54,0))/'pot GW'!P$3/$B$1/1000</f>
        <v>0</v>
      </c>
      <c r="Q8" s="7">
        <f>('onshore MW'!Q7-_xlfn.XLOOKUP($A8-$B$1,'onshore MW'!$A$2:$A$54,'onshore MW'!Q$2:Q$54,0))/'pot GW'!Q$3/$B$1/1000</f>
        <v>0</v>
      </c>
      <c r="R8" s="7">
        <f>('onshore MW'!R7-_xlfn.XLOOKUP($A8-$B$1,'onshore MW'!$A$2:$A$54,'onshore MW'!R$2:R$54,0))/'pot GW'!R$3/$B$1/1000</f>
        <v>0</v>
      </c>
      <c r="S8" s="7">
        <f>('onshore MW'!S7-_xlfn.XLOOKUP($A8-$B$1,'onshore MW'!$A$2:$A$54,'onshore MW'!S$2:S$54,0))/'pot GW'!S$3/$B$1/1000</f>
        <v>0</v>
      </c>
      <c r="T8" s="7">
        <f>('onshore MW'!T7-_xlfn.XLOOKUP($A8-$B$1,'onshore MW'!$A$2:$A$54,'onshore MW'!T$2:T$54,0))/'pot GW'!T$3/$B$1/1000</f>
        <v>0</v>
      </c>
      <c r="U8" s="7">
        <f>('onshore MW'!U7-_xlfn.XLOOKUP($A8-$B$1,'onshore MW'!$A$2:$A$54,'onshore MW'!U$2:U$54,0))/'pot GW'!U$3/$B$1/1000</f>
        <v>0</v>
      </c>
      <c r="V8" s="7" t="e">
        <f>('onshore MW'!V7-_xlfn.XLOOKUP($A8-$B$1,'onshore MW'!$A$2:$A$54,'onshore MW'!V$2:V$54,0))/'pot GW'!V$3/$B$1/1000</f>
        <v>#DIV/0!</v>
      </c>
      <c r="W8" s="7">
        <f>('onshore MW'!W7-_xlfn.XLOOKUP($A8-$B$1,'onshore MW'!$A$2:$A$54,'onshore MW'!W$2:W$54,0))/'pot GW'!W$3/$B$1/1000</f>
        <v>0</v>
      </c>
      <c r="X8" s="7">
        <f>('onshore MW'!X7-_xlfn.XLOOKUP($A8-$B$1,'onshore MW'!$A$2:$A$54,'onshore MW'!X$2:X$54,0))/'pot GW'!X$3/$B$1/1000</f>
        <v>0</v>
      </c>
      <c r="Y8" s="7">
        <f>('onshore MW'!Y7-_xlfn.XLOOKUP($A8-$B$1,'onshore MW'!$A$2:$A$54,'onshore MW'!Y$2:Y$54,0))/'pot GW'!Y$3/$B$1/1000</f>
        <v>0</v>
      </c>
      <c r="Z8" s="7">
        <f>('onshore MW'!Z7-_xlfn.XLOOKUP($A8-$B$1,'onshore MW'!$A$2:$A$54,'onshore MW'!Z$2:Z$54,0))/'pot GW'!Z$3/$B$1/1000</f>
        <v>0</v>
      </c>
      <c r="AA8" s="7">
        <f>('onshore MW'!AA7-_xlfn.XLOOKUP($A8-$B$1,'onshore MW'!$A$2:$A$54,'onshore MW'!AA$2:AA$54,0))/'pot GW'!AA$3/$B$1/1000</f>
        <v>0</v>
      </c>
      <c r="AB8" s="7">
        <f>('onshore MW'!AB7-_xlfn.XLOOKUP($A8-$B$1,'onshore MW'!$A$2:$A$54,'onshore MW'!AB$2:AB$54,0))/'pot GW'!AB$3/$B$1/1000</f>
        <v>0</v>
      </c>
      <c r="AC8" s="7">
        <f>('onshore MW'!AC7-_xlfn.XLOOKUP($A8-$B$1,'onshore MW'!$A$2:$A$54,'onshore MW'!AC$2:AC$54,0))/'pot GW'!AC$3/$B$1/1000</f>
        <v>0</v>
      </c>
      <c r="AD8" s="7">
        <f>('onshore MW'!AD7-_xlfn.XLOOKUP($A8-$B$1,'onshore MW'!$A$2:$A$54,'onshore MW'!AD$2:AD$54,0))/'pot GW'!AD$3/$B$1/1000</f>
        <v>0</v>
      </c>
      <c r="AE8" s="7">
        <f>('onshore MW'!AE7-_xlfn.XLOOKUP($A8-$B$1,'onshore MW'!$A$2:$A$54,'onshore MW'!AE$2:AE$54,0))/'pot GW'!AE$3/$B$1/1000</f>
        <v>0</v>
      </c>
    </row>
    <row r="9" spans="1:31" x14ac:dyDescent="0.35">
      <c r="A9" s="5">
        <v>1977</v>
      </c>
      <c r="B9" s="7">
        <f>('onshore MW'!B8-_xlfn.XLOOKUP($A9-$B$1,'onshore MW'!$A$2:$A$54,'onshore MW'!B$2:B$54,0))/'pot GW'!B$3/$B$1/1000</f>
        <v>0</v>
      </c>
      <c r="C9" s="7">
        <f>('onshore MW'!C8-_xlfn.XLOOKUP($A9-$B$1,'onshore MW'!$A$2:$A$54,'onshore MW'!C$2:C$54,0))/'pot GW'!C$3/$B$1/1000</f>
        <v>0</v>
      </c>
      <c r="D9" s="7">
        <f>('onshore MW'!D8-_xlfn.XLOOKUP($A9-$B$1,'onshore MW'!$A$2:$A$54,'onshore MW'!D$2:D$54,0))/'pot GW'!D$3/$B$1/1000</f>
        <v>0</v>
      </c>
      <c r="E9" s="7">
        <f>('onshore MW'!E8-_xlfn.XLOOKUP($A9-$B$1,'onshore MW'!$A$2:$A$54,'onshore MW'!E$2:E$54,0))/'pot GW'!E$3/$B$1/1000</f>
        <v>0</v>
      </c>
      <c r="F9" s="7">
        <f>('onshore MW'!F8-_xlfn.XLOOKUP($A9-$B$1,'onshore MW'!$A$2:$A$54,'onshore MW'!F$2:F$54,0))/'pot GW'!F$3/$B$1/1000</f>
        <v>0</v>
      </c>
      <c r="G9" s="7">
        <f>('onshore MW'!G8-_xlfn.XLOOKUP($A9-$B$1,'onshore MW'!$A$2:$A$54,'onshore MW'!G$2:G$54,0))/'pot GW'!G$3/$B$1/1000</f>
        <v>0</v>
      </c>
      <c r="H9" s="7">
        <f>('onshore MW'!H8-_xlfn.XLOOKUP($A9-$B$1,'onshore MW'!$A$2:$A$54,'onshore MW'!H$2:H$54,0))/'pot GW'!H$3/$B$1/1000</f>
        <v>0</v>
      </c>
      <c r="I9" s="7">
        <f>('onshore MW'!I8-_xlfn.XLOOKUP($A9-$B$1,'onshore MW'!$A$2:$A$54,'onshore MW'!I$2:I$54,0))/'pot GW'!I$3/$B$1/1000</f>
        <v>0</v>
      </c>
      <c r="J9" s="7">
        <f>('onshore MW'!J8-_xlfn.XLOOKUP($A9-$B$1,'onshore MW'!$A$2:$A$54,'onshore MW'!J$2:J$54,0))/'pot GW'!J$3/$B$1/1000</f>
        <v>0</v>
      </c>
      <c r="K9" s="7">
        <f>('onshore MW'!K8-_xlfn.XLOOKUP($A9-$B$1,'onshore MW'!$A$2:$A$54,'onshore MW'!K$2:K$54,0))/'pot GW'!K$3/$B$1/1000</f>
        <v>0</v>
      </c>
      <c r="L9" s="7">
        <f>('onshore MW'!L8-_xlfn.XLOOKUP($A9-$B$1,'onshore MW'!$A$2:$A$54,'onshore MW'!L$2:L$54,0))/'pot GW'!L$3/$B$1/1000</f>
        <v>0</v>
      </c>
      <c r="M9" s="7">
        <f>('onshore MW'!M8-_xlfn.XLOOKUP($A9-$B$1,'onshore MW'!$A$2:$A$54,'onshore MW'!M$2:M$54,0))/'pot GW'!M$3/$B$1/1000</f>
        <v>0</v>
      </c>
      <c r="N9" s="7">
        <f>('onshore MW'!N8-_xlfn.XLOOKUP($A9-$B$1,'onshore MW'!$A$2:$A$54,'onshore MW'!N$2:N$54,0))/'pot GW'!N$3/$B$1/1000</f>
        <v>0</v>
      </c>
      <c r="O9" s="7">
        <f>('onshore MW'!O8-_xlfn.XLOOKUP($A9-$B$1,'onshore MW'!$A$2:$A$54,'onshore MW'!O$2:O$54,0))/'pot GW'!O$3/$B$1/1000</f>
        <v>0</v>
      </c>
      <c r="P9" s="7">
        <f>('onshore MW'!P8-_xlfn.XLOOKUP($A9-$B$1,'onshore MW'!$A$2:$A$54,'onshore MW'!P$2:P$54,0))/'pot GW'!P$3/$B$1/1000</f>
        <v>0</v>
      </c>
      <c r="Q9" s="7">
        <f>('onshore MW'!Q8-_xlfn.XLOOKUP($A9-$B$1,'onshore MW'!$A$2:$A$54,'onshore MW'!Q$2:Q$54,0))/'pot GW'!Q$3/$B$1/1000</f>
        <v>0</v>
      </c>
      <c r="R9" s="7">
        <f>('onshore MW'!R8-_xlfn.XLOOKUP($A9-$B$1,'onshore MW'!$A$2:$A$54,'onshore MW'!R$2:R$54,0))/'pot GW'!R$3/$B$1/1000</f>
        <v>0</v>
      </c>
      <c r="S9" s="7">
        <f>('onshore MW'!S8-_xlfn.XLOOKUP($A9-$B$1,'onshore MW'!$A$2:$A$54,'onshore MW'!S$2:S$54,0))/'pot GW'!S$3/$B$1/1000</f>
        <v>0</v>
      </c>
      <c r="T9" s="7">
        <f>('onshore MW'!T8-_xlfn.XLOOKUP($A9-$B$1,'onshore MW'!$A$2:$A$54,'onshore MW'!T$2:T$54,0))/'pot GW'!T$3/$B$1/1000</f>
        <v>0</v>
      </c>
      <c r="U9" s="7">
        <f>('onshore MW'!U8-_xlfn.XLOOKUP($A9-$B$1,'onshore MW'!$A$2:$A$54,'onshore MW'!U$2:U$54,0))/'pot GW'!U$3/$B$1/1000</f>
        <v>0</v>
      </c>
      <c r="V9" s="7" t="e">
        <f>('onshore MW'!V8-_xlfn.XLOOKUP($A9-$B$1,'onshore MW'!$A$2:$A$54,'onshore MW'!V$2:V$54,0))/'pot GW'!V$3/$B$1/1000</f>
        <v>#DIV/0!</v>
      </c>
      <c r="W9" s="7">
        <f>('onshore MW'!W8-_xlfn.XLOOKUP($A9-$B$1,'onshore MW'!$A$2:$A$54,'onshore MW'!W$2:W$54,0))/'pot GW'!W$3/$B$1/1000</f>
        <v>0</v>
      </c>
      <c r="X9" s="7">
        <f>('onshore MW'!X8-_xlfn.XLOOKUP($A9-$B$1,'onshore MW'!$A$2:$A$54,'onshore MW'!X$2:X$54,0))/'pot GW'!X$3/$B$1/1000</f>
        <v>0</v>
      </c>
      <c r="Y9" s="7">
        <f>('onshore MW'!Y8-_xlfn.XLOOKUP($A9-$B$1,'onshore MW'!$A$2:$A$54,'onshore MW'!Y$2:Y$54,0))/'pot GW'!Y$3/$B$1/1000</f>
        <v>0</v>
      </c>
      <c r="Z9" s="7">
        <f>('onshore MW'!Z8-_xlfn.XLOOKUP($A9-$B$1,'onshore MW'!$A$2:$A$54,'onshore MW'!Z$2:Z$54,0))/'pot GW'!Z$3/$B$1/1000</f>
        <v>0</v>
      </c>
      <c r="AA9" s="7">
        <f>('onshore MW'!AA8-_xlfn.XLOOKUP($A9-$B$1,'onshore MW'!$A$2:$A$54,'onshore MW'!AA$2:AA$54,0))/'pot GW'!AA$3/$B$1/1000</f>
        <v>0</v>
      </c>
      <c r="AB9" s="7">
        <f>('onshore MW'!AB8-_xlfn.XLOOKUP($A9-$B$1,'onshore MW'!$A$2:$A$54,'onshore MW'!AB$2:AB$54,0))/'pot GW'!AB$3/$B$1/1000</f>
        <v>0</v>
      </c>
      <c r="AC9" s="7">
        <f>('onshore MW'!AC8-_xlfn.XLOOKUP($A9-$B$1,'onshore MW'!$A$2:$A$54,'onshore MW'!AC$2:AC$54,0))/'pot GW'!AC$3/$B$1/1000</f>
        <v>0</v>
      </c>
      <c r="AD9" s="7">
        <f>('onshore MW'!AD8-_xlfn.XLOOKUP($A9-$B$1,'onshore MW'!$A$2:$A$54,'onshore MW'!AD$2:AD$54,0))/'pot GW'!AD$3/$B$1/1000</f>
        <v>0</v>
      </c>
      <c r="AE9" s="7">
        <f>('onshore MW'!AE8-_xlfn.XLOOKUP($A9-$B$1,'onshore MW'!$A$2:$A$54,'onshore MW'!AE$2:AE$54,0))/'pot GW'!AE$3/$B$1/1000</f>
        <v>0</v>
      </c>
    </row>
    <row r="10" spans="1:31" x14ac:dyDescent="0.35">
      <c r="A10" s="5">
        <v>1978</v>
      </c>
      <c r="B10" s="7">
        <f>('onshore MW'!B9-_xlfn.XLOOKUP($A10-$B$1,'onshore MW'!$A$2:$A$54,'onshore MW'!B$2:B$54,0))/'pot GW'!B$3/$B$1/1000</f>
        <v>0</v>
      </c>
      <c r="C10" s="7">
        <f>('onshore MW'!C9-_xlfn.XLOOKUP($A10-$B$1,'onshore MW'!$A$2:$A$54,'onshore MW'!C$2:C$54,0))/'pot GW'!C$3/$B$1/1000</f>
        <v>0</v>
      </c>
      <c r="D10" s="7">
        <f>('onshore MW'!D9-_xlfn.XLOOKUP($A10-$B$1,'onshore MW'!$A$2:$A$54,'onshore MW'!D$2:D$54,0))/'pot GW'!D$3/$B$1/1000</f>
        <v>0</v>
      </c>
      <c r="E10" s="7">
        <f>('onshore MW'!E9-_xlfn.XLOOKUP($A10-$B$1,'onshore MW'!$A$2:$A$54,'onshore MW'!E$2:E$54,0))/'pot GW'!E$3/$B$1/1000</f>
        <v>0</v>
      </c>
      <c r="F10" s="7">
        <f>('onshore MW'!F9-_xlfn.XLOOKUP($A10-$B$1,'onshore MW'!$A$2:$A$54,'onshore MW'!F$2:F$54,0))/'pot GW'!F$3/$B$1/1000</f>
        <v>0</v>
      </c>
      <c r="G10" s="7">
        <f>('onshore MW'!G9-_xlfn.XLOOKUP($A10-$B$1,'onshore MW'!$A$2:$A$54,'onshore MW'!G$2:G$54,0))/'pot GW'!G$3/$B$1/1000</f>
        <v>0</v>
      </c>
      <c r="H10" s="7">
        <f>('onshore MW'!H9-_xlfn.XLOOKUP($A10-$B$1,'onshore MW'!$A$2:$A$54,'onshore MW'!H$2:H$54,0))/'pot GW'!H$3/$B$1/1000</f>
        <v>0</v>
      </c>
      <c r="I10" s="7">
        <f>('onshore MW'!I9-_xlfn.XLOOKUP($A10-$B$1,'onshore MW'!$A$2:$A$54,'onshore MW'!I$2:I$54,0))/'pot GW'!I$3/$B$1/1000</f>
        <v>0</v>
      </c>
      <c r="J10" s="7">
        <f>('onshore MW'!J9-_xlfn.XLOOKUP($A10-$B$1,'onshore MW'!$A$2:$A$54,'onshore MW'!J$2:J$54,0))/'pot GW'!J$3/$B$1/1000</f>
        <v>0</v>
      </c>
      <c r="K10" s="7">
        <f>('onshore MW'!K9-_xlfn.XLOOKUP($A10-$B$1,'onshore MW'!$A$2:$A$54,'onshore MW'!K$2:K$54,0))/'pot GW'!K$3/$B$1/1000</f>
        <v>0</v>
      </c>
      <c r="L10" s="7">
        <f>('onshore MW'!L9-_xlfn.XLOOKUP($A10-$B$1,'onshore MW'!$A$2:$A$54,'onshore MW'!L$2:L$54,0))/'pot GW'!L$3/$B$1/1000</f>
        <v>0</v>
      </c>
      <c r="M10" s="7">
        <f>('onshore MW'!M9-_xlfn.XLOOKUP($A10-$B$1,'onshore MW'!$A$2:$A$54,'onshore MW'!M$2:M$54,0))/'pot GW'!M$3/$B$1/1000</f>
        <v>0</v>
      </c>
      <c r="N10" s="7">
        <f>('onshore MW'!N9-_xlfn.XLOOKUP($A10-$B$1,'onshore MW'!$A$2:$A$54,'onshore MW'!N$2:N$54,0))/'pot GW'!N$3/$B$1/1000</f>
        <v>0</v>
      </c>
      <c r="O10" s="7">
        <f>('onshore MW'!O9-_xlfn.XLOOKUP($A10-$B$1,'onshore MW'!$A$2:$A$54,'onshore MW'!O$2:O$54,0))/'pot GW'!O$3/$B$1/1000</f>
        <v>0</v>
      </c>
      <c r="P10" s="7">
        <f>('onshore MW'!P9-_xlfn.XLOOKUP($A10-$B$1,'onshore MW'!$A$2:$A$54,'onshore MW'!P$2:P$54,0))/'pot GW'!P$3/$B$1/1000</f>
        <v>0</v>
      </c>
      <c r="Q10" s="7">
        <f>('onshore MW'!Q9-_xlfn.XLOOKUP($A10-$B$1,'onshore MW'!$A$2:$A$54,'onshore MW'!Q$2:Q$54,0))/'pot GW'!Q$3/$B$1/1000</f>
        <v>0</v>
      </c>
      <c r="R10" s="7">
        <f>('onshore MW'!R9-_xlfn.XLOOKUP($A10-$B$1,'onshore MW'!$A$2:$A$54,'onshore MW'!R$2:R$54,0))/'pot GW'!R$3/$B$1/1000</f>
        <v>0</v>
      </c>
      <c r="S10" s="7">
        <f>('onshore MW'!S9-_xlfn.XLOOKUP($A10-$B$1,'onshore MW'!$A$2:$A$54,'onshore MW'!S$2:S$54,0))/'pot GW'!S$3/$B$1/1000</f>
        <v>0</v>
      </c>
      <c r="T10" s="7">
        <f>('onshore MW'!T9-_xlfn.XLOOKUP($A10-$B$1,'onshore MW'!$A$2:$A$54,'onshore MW'!T$2:T$54,0))/'pot GW'!T$3/$B$1/1000</f>
        <v>0</v>
      </c>
      <c r="U10" s="7">
        <f>('onshore MW'!U9-_xlfn.XLOOKUP($A10-$B$1,'onshore MW'!$A$2:$A$54,'onshore MW'!U$2:U$54,0))/'pot GW'!U$3/$B$1/1000</f>
        <v>0</v>
      </c>
      <c r="V10" s="7" t="e">
        <f>('onshore MW'!V9-_xlfn.XLOOKUP($A10-$B$1,'onshore MW'!$A$2:$A$54,'onshore MW'!V$2:V$54,0))/'pot GW'!V$3/$B$1/1000</f>
        <v>#DIV/0!</v>
      </c>
      <c r="W10" s="7">
        <f>('onshore MW'!W9-_xlfn.XLOOKUP($A10-$B$1,'onshore MW'!$A$2:$A$54,'onshore MW'!W$2:W$54,0))/'pot GW'!W$3/$B$1/1000</f>
        <v>0</v>
      </c>
      <c r="X10" s="7">
        <f>('onshore MW'!X9-_xlfn.XLOOKUP($A10-$B$1,'onshore MW'!$A$2:$A$54,'onshore MW'!X$2:X$54,0))/'pot GW'!X$3/$B$1/1000</f>
        <v>0</v>
      </c>
      <c r="Y10" s="7">
        <f>('onshore MW'!Y9-_xlfn.XLOOKUP($A10-$B$1,'onshore MW'!$A$2:$A$54,'onshore MW'!Y$2:Y$54,0))/'pot GW'!Y$3/$B$1/1000</f>
        <v>0</v>
      </c>
      <c r="Z10" s="7">
        <f>('onshore MW'!Z9-_xlfn.XLOOKUP($A10-$B$1,'onshore MW'!$A$2:$A$54,'onshore MW'!Z$2:Z$54,0))/'pot GW'!Z$3/$B$1/1000</f>
        <v>0</v>
      </c>
      <c r="AA10" s="7">
        <f>('onshore MW'!AA9-_xlfn.XLOOKUP($A10-$B$1,'onshore MW'!$A$2:$A$54,'onshore MW'!AA$2:AA$54,0))/'pot GW'!AA$3/$B$1/1000</f>
        <v>0</v>
      </c>
      <c r="AB10" s="7">
        <f>('onshore MW'!AB9-_xlfn.XLOOKUP($A10-$B$1,'onshore MW'!$A$2:$A$54,'onshore MW'!AB$2:AB$54,0))/'pot GW'!AB$3/$B$1/1000</f>
        <v>0</v>
      </c>
      <c r="AC10" s="7">
        <f>('onshore MW'!AC9-_xlfn.XLOOKUP($A10-$B$1,'onshore MW'!$A$2:$A$54,'onshore MW'!AC$2:AC$54,0))/'pot GW'!AC$3/$B$1/1000</f>
        <v>0</v>
      </c>
      <c r="AD10" s="7">
        <f>('onshore MW'!AD9-_xlfn.XLOOKUP($A10-$B$1,'onshore MW'!$A$2:$A$54,'onshore MW'!AD$2:AD$54,0))/'pot GW'!AD$3/$B$1/1000</f>
        <v>0</v>
      </c>
      <c r="AE10" s="7">
        <f>('onshore MW'!AE9-_xlfn.XLOOKUP($A10-$B$1,'onshore MW'!$A$2:$A$54,'onshore MW'!AE$2:AE$54,0))/'pot GW'!AE$3/$B$1/1000</f>
        <v>0</v>
      </c>
    </row>
    <row r="11" spans="1:31" x14ac:dyDescent="0.35">
      <c r="A11" s="5">
        <v>1979</v>
      </c>
      <c r="B11" s="7">
        <f>('onshore MW'!B10-_xlfn.XLOOKUP($A11-$B$1,'onshore MW'!$A$2:$A$54,'onshore MW'!B$2:B$54,0))/'pot GW'!B$3/$B$1/1000</f>
        <v>0</v>
      </c>
      <c r="C11" s="7">
        <f>('onshore MW'!C10-_xlfn.XLOOKUP($A11-$B$1,'onshore MW'!$A$2:$A$54,'onshore MW'!C$2:C$54,0))/'pot GW'!C$3/$B$1/1000</f>
        <v>0</v>
      </c>
      <c r="D11" s="7">
        <f>('onshore MW'!D10-_xlfn.XLOOKUP($A11-$B$1,'onshore MW'!$A$2:$A$54,'onshore MW'!D$2:D$54,0))/'pot GW'!D$3/$B$1/1000</f>
        <v>0</v>
      </c>
      <c r="E11" s="7">
        <f>('onshore MW'!E10-_xlfn.XLOOKUP($A11-$B$1,'onshore MW'!$A$2:$A$54,'onshore MW'!E$2:E$54,0))/'pot GW'!E$3/$B$1/1000</f>
        <v>0</v>
      </c>
      <c r="F11" s="7">
        <f>('onshore MW'!F10-_xlfn.XLOOKUP($A11-$B$1,'onshore MW'!$A$2:$A$54,'onshore MW'!F$2:F$54,0))/'pot GW'!F$3/$B$1/1000</f>
        <v>0</v>
      </c>
      <c r="G11" s="7">
        <f>('onshore MW'!G10-_xlfn.XLOOKUP($A11-$B$1,'onshore MW'!$A$2:$A$54,'onshore MW'!G$2:G$54,0))/'pot GW'!G$3/$B$1/1000</f>
        <v>0</v>
      </c>
      <c r="H11" s="7">
        <f>('onshore MW'!H10-_xlfn.XLOOKUP($A11-$B$1,'onshore MW'!$A$2:$A$54,'onshore MW'!H$2:H$54,0))/'pot GW'!H$3/$B$1/1000</f>
        <v>0</v>
      </c>
      <c r="I11" s="7">
        <f>('onshore MW'!I10-_xlfn.XLOOKUP($A11-$B$1,'onshore MW'!$A$2:$A$54,'onshore MW'!I$2:I$54,0))/'pot GW'!I$3/$B$1/1000</f>
        <v>0</v>
      </c>
      <c r="J11" s="7">
        <f>('onshore MW'!J10-_xlfn.XLOOKUP($A11-$B$1,'onshore MW'!$A$2:$A$54,'onshore MW'!J$2:J$54,0))/'pot GW'!J$3/$B$1/1000</f>
        <v>0</v>
      </c>
      <c r="K11" s="7">
        <f>('onshore MW'!K10-_xlfn.XLOOKUP($A11-$B$1,'onshore MW'!$A$2:$A$54,'onshore MW'!K$2:K$54,0))/'pot GW'!K$3/$B$1/1000</f>
        <v>0</v>
      </c>
      <c r="L11" s="7">
        <f>('onshore MW'!L10-_xlfn.XLOOKUP($A11-$B$1,'onshore MW'!$A$2:$A$54,'onshore MW'!L$2:L$54,0))/'pot GW'!L$3/$B$1/1000</f>
        <v>0</v>
      </c>
      <c r="M11" s="7">
        <f>('onshore MW'!M10-_xlfn.XLOOKUP($A11-$B$1,'onshore MW'!$A$2:$A$54,'onshore MW'!M$2:M$54,0))/'pot GW'!M$3/$B$1/1000</f>
        <v>0</v>
      </c>
      <c r="N11" s="7">
        <f>('onshore MW'!N10-_xlfn.XLOOKUP($A11-$B$1,'onshore MW'!$A$2:$A$54,'onshore MW'!N$2:N$54,0))/'pot GW'!N$3/$B$1/1000</f>
        <v>0</v>
      </c>
      <c r="O11" s="7">
        <f>('onshore MW'!O10-_xlfn.XLOOKUP($A11-$B$1,'onshore MW'!$A$2:$A$54,'onshore MW'!O$2:O$54,0))/'pot GW'!O$3/$B$1/1000</f>
        <v>0</v>
      </c>
      <c r="P11" s="7">
        <f>('onshore MW'!P10-_xlfn.XLOOKUP($A11-$B$1,'onshore MW'!$A$2:$A$54,'onshore MW'!P$2:P$54,0))/'pot GW'!P$3/$B$1/1000</f>
        <v>0</v>
      </c>
      <c r="Q11" s="7">
        <f>('onshore MW'!Q10-_xlfn.XLOOKUP($A11-$B$1,'onshore MW'!$A$2:$A$54,'onshore MW'!Q$2:Q$54,0))/'pot GW'!Q$3/$B$1/1000</f>
        <v>0</v>
      </c>
      <c r="R11" s="7">
        <f>('onshore MW'!R10-_xlfn.XLOOKUP($A11-$B$1,'onshore MW'!$A$2:$A$54,'onshore MW'!R$2:R$54,0))/'pot GW'!R$3/$B$1/1000</f>
        <v>0</v>
      </c>
      <c r="S11" s="7">
        <f>('onshore MW'!S10-_xlfn.XLOOKUP($A11-$B$1,'onshore MW'!$A$2:$A$54,'onshore MW'!S$2:S$54,0))/'pot GW'!S$3/$B$1/1000</f>
        <v>0</v>
      </c>
      <c r="T11" s="7">
        <f>('onshore MW'!T10-_xlfn.XLOOKUP($A11-$B$1,'onshore MW'!$A$2:$A$54,'onshore MW'!T$2:T$54,0))/'pot GW'!T$3/$B$1/1000</f>
        <v>0</v>
      </c>
      <c r="U11" s="7">
        <f>('onshore MW'!U10-_xlfn.XLOOKUP($A11-$B$1,'onshore MW'!$A$2:$A$54,'onshore MW'!U$2:U$54,0))/'pot GW'!U$3/$B$1/1000</f>
        <v>0</v>
      </c>
      <c r="V11" s="7" t="e">
        <f>('onshore MW'!V10-_xlfn.XLOOKUP($A11-$B$1,'onshore MW'!$A$2:$A$54,'onshore MW'!V$2:V$54,0))/'pot GW'!V$3/$B$1/1000</f>
        <v>#DIV/0!</v>
      </c>
      <c r="W11" s="7">
        <f>('onshore MW'!W10-_xlfn.XLOOKUP($A11-$B$1,'onshore MW'!$A$2:$A$54,'onshore MW'!W$2:W$54,0))/'pot GW'!W$3/$B$1/1000</f>
        <v>0</v>
      </c>
      <c r="X11" s="7">
        <f>('onshore MW'!X10-_xlfn.XLOOKUP($A11-$B$1,'onshore MW'!$A$2:$A$54,'onshore MW'!X$2:X$54,0))/'pot GW'!X$3/$B$1/1000</f>
        <v>0</v>
      </c>
      <c r="Y11" s="7">
        <f>('onshore MW'!Y10-_xlfn.XLOOKUP($A11-$B$1,'onshore MW'!$A$2:$A$54,'onshore MW'!Y$2:Y$54,0))/'pot GW'!Y$3/$B$1/1000</f>
        <v>0</v>
      </c>
      <c r="Z11" s="7">
        <f>('onshore MW'!Z10-_xlfn.XLOOKUP($A11-$B$1,'onshore MW'!$A$2:$A$54,'onshore MW'!Z$2:Z$54,0))/'pot GW'!Z$3/$B$1/1000</f>
        <v>0</v>
      </c>
      <c r="AA11" s="7">
        <f>('onshore MW'!AA10-_xlfn.XLOOKUP($A11-$B$1,'onshore MW'!$A$2:$A$54,'onshore MW'!AA$2:AA$54,0))/'pot GW'!AA$3/$B$1/1000</f>
        <v>0</v>
      </c>
      <c r="AB11" s="7">
        <f>('onshore MW'!AB10-_xlfn.XLOOKUP($A11-$B$1,'onshore MW'!$A$2:$A$54,'onshore MW'!AB$2:AB$54,0))/'pot GW'!AB$3/$B$1/1000</f>
        <v>0</v>
      </c>
      <c r="AC11" s="7">
        <f>('onshore MW'!AC10-_xlfn.XLOOKUP($A11-$B$1,'onshore MW'!$A$2:$A$54,'onshore MW'!AC$2:AC$54,0))/'pot GW'!AC$3/$B$1/1000</f>
        <v>0</v>
      </c>
      <c r="AD11" s="7">
        <f>('onshore MW'!AD10-_xlfn.XLOOKUP($A11-$B$1,'onshore MW'!$A$2:$A$54,'onshore MW'!AD$2:AD$54,0))/'pot GW'!AD$3/$B$1/1000</f>
        <v>0</v>
      </c>
      <c r="AE11" s="7">
        <f>('onshore MW'!AE10-_xlfn.XLOOKUP($A11-$B$1,'onshore MW'!$A$2:$A$54,'onshore MW'!AE$2:AE$54,0))/'pot GW'!AE$3/$B$1/1000</f>
        <v>0</v>
      </c>
    </row>
    <row r="12" spans="1:31" x14ac:dyDescent="0.35">
      <c r="A12" s="5">
        <v>1980</v>
      </c>
      <c r="B12" s="7">
        <f>('onshore MW'!B11-_xlfn.XLOOKUP($A12-$B$1,'onshore MW'!$A$2:$A$54,'onshore MW'!B$2:B$54,0))/'pot GW'!B$3/$B$1/1000</f>
        <v>0</v>
      </c>
      <c r="C12" s="7">
        <f>('onshore MW'!C11-_xlfn.XLOOKUP($A12-$B$1,'onshore MW'!$A$2:$A$54,'onshore MW'!C$2:C$54,0))/'pot GW'!C$3/$B$1/1000</f>
        <v>0</v>
      </c>
      <c r="D12" s="7">
        <f>('onshore MW'!D11-_xlfn.XLOOKUP($A12-$B$1,'onshore MW'!$A$2:$A$54,'onshore MW'!D$2:D$54,0))/'pot GW'!D$3/$B$1/1000</f>
        <v>0</v>
      </c>
      <c r="E12" s="7">
        <f>('onshore MW'!E11-_xlfn.XLOOKUP($A12-$B$1,'onshore MW'!$A$2:$A$54,'onshore MW'!E$2:E$54,0))/'pot GW'!E$3/$B$1/1000</f>
        <v>0</v>
      </c>
      <c r="F12" s="7">
        <f>('onshore MW'!F11-_xlfn.XLOOKUP($A12-$B$1,'onshore MW'!$A$2:$A$54,'onshore MW'!F$2:F$54,0))/'pot GW'!F$3/$B$1/1000</f>
        <v>0</v>
      </c>
      <c r="G12" s="7">
        <f>('onshore MW'!G11-_xlfn.XLOOKUP($A12-$B$1,'onshore MW'!$A$2:$A$54,'onshore MW'!G$2:G$54,0))/'pot GW'!G$3/$B$1/1000</f>
        <v>0</v>
      </c>
      <c r="H12" s="7">
        <f>('onshore MW'!H11-_xlfn.XLOOKUP($A12-$B$1,'onshore MW'!$A$2:$A$54,'onshore MW'!H$2:H$54,0))/'pot GW'!H$3/$B$1/1000</f>
        <v>0</v>
      </c>
      <c r="I12" s="7">
        <f>('onshore MW'!I11-_xlfn.XLOOKUP($A12-$B$1,'onshore MW'!$A$2:$A$54,'onshore MW'!I$2:I$54,0))/'pot GW'!I$3/$B$1/1000</f>
        <v>0</v>
      </c>
      <c r="J12" s="7">
        <f>('onshore MW'!J11-_xlfn.XLOOKUP($A12-$B$1,'onshore MW'!$A$2:$A$54,'onshore MW'!J$2:J$54,0))/'pot GW'!J$3/$B$1/1000</f>
        <v>0</v>
      </c>
      <c r="K12" s="7">
        <f>('onshore MW'!K11-_xlfn.XLOOKUP($A12-$B$1,'onshore MW'!$A$2:$A$54,'onshore MW'!K$2:K$54,0))/'pot GW'!K$3/$B$1/1000</f>
        <v>0</v>
      </c>
      <c r="L12" s="7">
        <f>('onshore MW'!L11-_xlfn.XLOOKUP($A12-$B$1,'onshore MW'!$A$2:$A$54,'onshore MW'!L$2:L$54,0))/'pot GW'!L$3/$B$1/1000</f>
        <v>0</v>
      </c>
      <c r="M12" s="7">
        <f>('onshore MW'!M11-_xlfn.XLOOKUP($A12-$B$1,'onshore MW'!$A$2:$A$54,'onshore MW'!M$2:M$54,0))/'pot GW'!M$3/$B$1/1000</f>
        <v>0</v>
      </c>
      <c r="N12" s="7">
        <f>('onshore MW'!N11-_xlfn.XLOOKUP($A12-$B$1,'onshore MW'!$A$2:$A$54,'onshore MW'!N$2:N$54,0))/'pot GW'!N$3/$B$1/1000</f>
        <v>0</v>
      </c>
      <c r="O12" s="7">
        <f>('onshore MW'!O11-_xlfn.XLOOKUP($A12-$B$1,'onshore MW'!$A$2:$A$54,'onshore MW'!O$2:O$54,0))/'pot GW'!O$3/$B$1/1000</f>
        <v>0</v>
      </c>
      <c r="P12" s="7">
        <f>('onshore MW'!P11-_xlfn.XLOOKUP($A12-$B$1,'onshore MW'!$A$2:$A$54,'onshore MW'!P$2:P$54,0))/'pot GW'!P$3/$B$1/1000</f>
        <v>0</v>
      </c>
      <c r="Q12" s="7">
        <f>('onshore MW'!Q11-_xlfn.XLOOKUP($A12-$B$1,'onshore MW'!$A$2:$A$54,'onshore MW'!Q$2:Q$54,0))/'pot GW'!Q$3/$B$1/1000</f>
        <v>0</v>
      </c>
      <c r="R12" s="7">
        <f>('onshore MW'!R11-_xlfn.XLOOKUP($A12-$B$1,'onshore MW'!$A$2:$A$54,'onshore MW'!R$2:R$54,0))/'pot GW'!R$3/$B$1/1000</f>
        <v>0</v>
      </c>
      <c r="S12" s="7">
        <f>('onshore MW'!S11-_xlfn.XLOOKUP($A12-$B$1,'onshore MW'!$A$2:$A$54,'onshore MW'!S$2:S$54,0))/'pot GW'!S$3/$B$1/1000</f>
        <v>0</v>
      </c>
      <c r="T12" s="7">
        <f>('onshore MW'!T11-_xlfn.XLOOKUP($A12-$B$1,'onshore MW'!$A$2:$A$54,'onshore MW'!T$2:T$54,0))/'pot GW'!T$3/$B$1/1000</f>
        <v>0</v>
      </c>
      <c r="U12" s="7">
        <f>('onshore MW'!U11-_xlfn.XLOOKUP($A12-$B$1,'onshore MW'!$A$2:$A$54,'onshore MW'!U$2:U$54,0))/'pot GW'!U$3/$B$1/1000</f>
        <v>0</v>
      </c>
      <c r="V12" s="7" t="e">
        <f>('onshore MW'!V11-_xlfn.XLOOKUP($A12-$B$1,'onshore MW'!$A$2:$A$54,'onshore MW'!V$2:V$54,0))/'pot GW'!V$3/$B$1/1000</f>
        <v>#DIV/0!</v>
      </c>
      <c r="W12" s="7">
        <f>('onshore MW'!W11-_xlfn.XLOOKUP($A12-$B$1,'onshore MW'!$A$2:$A$54,'onshore MW'!W$2:W$54,0))/'pot GW'!W$3/$B$1/1000</f>
        <v>0</v>
      </c>
      <c r="X12" s="7">
        <f>('onshore MW'!X11-_xlfn.XLOOKUP($A12-$B$1,'onshore MW'!$A$2:$A$54,'onshore MW'!X$2:X$54,0))/'pot GW'!X$3/$B$1/1000</f>
        <v>0</v>
      </c>
      <c r="Y12" s="7">
        <f>('onshore MW'!Y11-_xlfn.XLOOKUP($A12-$B$1,'onshore MW'!$A$2:$A$54,'onshore MW'!Y$2:Y$54,0))/'pot GW'!Y$3/$B$1/1000</f>
        <v>0</v>
      </c>
      <c r="Z12" s="7">
        <f>('onshore MW'!Z11-_xlfn.XLOOKUP($A12-$B$1,'onshore MW'!$A$2:$A$54,'onshore MW'!Z$2:Z$54,0))/'pot GW'!Z$3/$B$1/1000</f>
        <v>0</v>
      </c>
      <c r="AA12" s="7">
        <f>('onshore MW'!AA11-_xlfn.XLOOKUP($A12-$B$1,'onshore MW'!$A$2:$A$54,'onshore MW'!AA$2:AA$54,0))/'pot GW'!AA$3/$B$1/1000</f>
        <v>0</v>
      </c>
      <c r="AB12" s="7">
        <f>('onshore MW'!AB11-_xlfn.XLOOKUP($A12-$B$1,'onshore MW'!$A$2:$A$54,'onshore MW'!AB$2:AB$54,0))/'pot GW'!AB$3/$B$1/1000</f>
        <v>0</v>
      </c>
      <c r="AC12" s="7">
        <f>('onshore MW'!AC11-_xlfn.XLOOKUP($A12-$B$1,'onshore MW'!$A$2:$A$54,'onshore MW'!AC$2:AC$54,0))/'pot GW'!AC$3/$B$1/1000</f>
        <v>0</v>
      </c>
      <c r="AD12" s="7">
        <f>('onshore MW'!AD11-_xlfn.XLOOKUP($A12-$B$1,'onshore MW'!$A$2:$A$54,'onshore MW'!AD$2:AD$54,0))/'pot GW'!AD$3/$B$1/1000</f>
        <v>0</v>
      </c>
      <c r="AE12" s="7">
        <f>('onshore MW'!AE11-_xlfn.XLOOKUP($A12-$B$1,'onshore MW'!$A$2:$A$54,'onshore MW'!AE$2:AE$54,0))/'pot GW'!AE$3/$B$1/1000</f>
        <v>0</v>
      </c>
    </row>
    <row r="13" spans="1:31" x14ac:dyDescent="0.35">
      <c r="A13" s="5">
        <v>1981</v>
      </c>
      <c r="B13" s="7">
        <f>('onshore MW'!B12-_xlfn.XLOOKUP($A13-$B$1,'onshore MW'!$A$2:$A$54,'onshore MW'!B$2:B$54,0))/'pot GW'!B$3/$B$1/1000</f>
        <v>0</v>
      </c>
      <c r="C13" s="7">
        <f>('onshore MW'!C12-_xlfn.XLOOKUP($A13-$B$1,'onshore MW'!$A$2:$A$54,'onshore MW'!C$2:C$54,0))/'pot GW'!C$3/$B$1/1000</f>
        <v>0</v>
      </c>
      <c r="D13" s="7">
        <f>('onshore MW'!D12-_xlfn.XLOOKUP($A13-$B$1,'onshore MW'!$A$2:$A$54,'onshore MW'!D$2:D$54,0))/'pot GW'!D$3/$B$1/1000</f>
        <v>0</v>
      </c>
      <c r="E13" s="7">
        <f>('onshore MW'!E12-_xlfn.XLOOKUP($A13-$B$1,'onshore MW'!$A$2:$A$54,'onshore MW'!E$2:E$54,0))/'pot GW'!E$3/$B$1/1000</f>
        <v>0</v>
      </c>
      <c r="F13" s="7">
        <f>('onshore MW'!F12-_xlfn.XLOOKUP($A13-$B$1,'onshore MW'!$A$2:$A$54,'onshore MW'!F$2:F$54,0))/'pot GW'!F$3/$B$1/1000</f>
        <v>0</v>
      </c>
      <c r="G13" s="7">
        <f>('onshore MW'!G12-_xlfn.XLOOKUP($A13-$B$1,'onshore MW'!$A$2:$A$54,'onshore MW'!G$2:G$54,0))/'pot GW'!G$3/$B$1/1000</f>
        <v>0</v>
      </c>
      <c r="H13" s="7">
        <f>('onshore MW'!H12-_xlfn.XLOOKUP($A13-$B$1,'onshore MW'!$A$2:$A$54,'onshore MW'!H$2:H$54,0))/'pot GW'!H$3/$B$1/1000</f>
        <v>0</v>
      </c>
      <c r="I13" s="7">
        <f>('onshore MW'!I12-_xlfn.XLOOKUP($A13-$B$1,'onshore MW'!$A$2:$A$54,'onshore MW'!I$2:I$54,0))/'pot GW'!I$3/$B$1/1000</f>
        <v>5.0000000000000004E-6</v>
      </c>
      <c r="J13" s="7">
        <f>('onshore MW'!J12-_xlfn.XLOOKUP($A13-$B$1,'onshore MW'!$A$2:$A$54,'onshore MW'!J$2:J$54,0))/'pot GW'!J$3/$B$1/1000</f>
        <v>0</v>
      </c>
      <c r="K13" s="7">
        <f>('onshore MW'!K12-_xlfn.XLOOKUP($A13-$B$1,'onshore MW'!$A$2:$A$54,'onshore MW'!K$2:K$54,0))/'pot GW'!K$3/$B$1/1000</f>
        <v>0</v>
      </c>
      <c r="L13" s="7">
        <f>('onshore MW'!L12-_xlfn.XLOOKUP($A13-$B$1,'onshore MW'!$A$2:$A$54,'onshore MW'!L$2:L$54,0))/'pot GW'!L$3/$B$1/1000</f>
        <v>0</v>
      </c>
      <c r="M13" s="7">
        <f>('onshore MW'!M12-_xlfn.XLOOKUP($A13-$B$1,'onshore MW'!$A$2:$A$54,'onshore MW'!M$2:M$54,0))/'pot GW'!M$3/$B$1/1000</f>
        <v>0</v>
      </c>
      <c r="N13" s="7">
        <f>('onshore MW'!N12-_xlfn.XLOOKUP($A13-$B$1,'onshore MW'!$A$2:$A$54,'onshore MW'!N$2:N$54,0))/'pot GW'!N$3/$B$1/1000</f>
        <v>0</v>
      </c>
      <c r="O13" s="7">
        <f>('onshore MW'!O12-_xlfn.XLOOKUP($A13-$B$1,'onshore MW'!$A$2:$A$54,'onshore MW'!O$2:O$54,0))/'pot GW'!O$3/$B$1/1000</f>
        <v>0</v>
      </c>
      <c r="P13" s="7">
        <f>('onshore MW'!P12-_xlfn.XLOOKUP($A13-$B$1,'onshore MW'!$A$2:$A$54,'onshore MW'!P$2:P$54,0))/'pot GW'!P$3/$B$1/1000</f>
        <v>0</v>
      </c>
      <c r="Q13" s="7">
        <f>('onshore MW'!Q12-_xlfn.XLOOKUP($A13-$B$1,'onshore MW'!$A$2:$A$54,'onshore MW'!Q$2:Q$54,0))/'pot GW'!Q$3/$B$1/1000</f>
        <v>0</v>
      </c>
      <c r="R13" s="7">
        <f>('onshore MW'!R12-_xlfn.XLOOKUP($A13-$B$1,'onshore MW'!$A$2:$A$54,'onshore MW'!R$2:R$54,0))/'pot GW'!R$3/$B$1/1000</f>
        <v>0</v>
      </c>
      <c r="S13" s="7">
        <f>('onshore MW'!S12-_xlfn.XLOOKUP($A13-$B$1,'onshore MW'!$A$2:$A$54,'onshore MW'!S$2:S$54,0))/'pot GW'!S$3/$B$1/1000</f>
        <v>0</v>
      </c>
      <c r="T13" s="7">
        <f>('onshore MW'!T12-_xlfn.XLOOKUP($A13-$B$1,'onshore MW'!$A$2:$A$54,'onshore MW'!T$2:T$54,0))/'pot GW'!T$3/$B$1/1000</f>
        <v>0</v>
      </c>
      <c r="U13" s="7">
        <f>('onshore MW'!U12-_xlfn.XLOOKUP($A13-$B$1,'onshore MW'!$A$2:$A$54,'onshore MW'!U$2:U$54,0))/'pot GW'!U$3/$B$1/1000</f>
        <v>0</v>
      </c>
      <c r="V13" s="7" t="e">
        <f>('onshore MW'!V12-_xlfn.XLOOKUP($A13-$B$1,'onshore MW'!$A$2:$A$54,'onshore MW'!V$2:V$54,0))/'pot GW'!V$3/$B$1/1000</f>
        <v>#DIV/0!</v>
      </c>
      <c r="W13" s="7">
        <f>('onshore MW'!W12-_xlfn.XLOOKUP($A13-$B$1,'onshore MW'!$A$2:$A$54,'onshore MW'!W$2:W$54,0))/'pot GW'!W$3/$B$1/1000</f>
        <v>0</v>
      </c>
      <c r="X13" s="7">
        <f>('onshore MW'!X12-_xlfn.XLOOKUP($A13-$B$1,'onshore MW'!$A$2:$A$54,'onshore MW'!X$2:X$54,0))/'pot GW'!X$3/$B$1/1000</f>
        <v>0</v>
      </c>
      <c r="Y13" s="7">
        <f>('onshore MW'!Y12-_xlfn.XLOOKUP($A13-$B$1,'onshore MW'!$A$2:$A$54,'onshore MW'!Y$2:Y$54,0))/'pot GW'!Y$3/$B$1/1000</f>
        <v>0</v>
      </c>
      <c r="Z13" s="7">
        <f>('onshore MW'!Z12-_xlfn.XLOOKUP($A13-$B$1,'onshore MW'!$A$2:$A$54,'onshore MW'!Z$2:Z$54,0))/'pot GW'!Z$3/$B$1/1000</f>
        <v>0</v>
      </c>
      <c r="AA13" s="7">
        <f>('onshore MW'!AA12-_xlfn.XLOOKUP($A13-$B$1,'onshore MW'!$A$2:$A$54,'onshore MW'!AA$2:AA$54,0))/'pot GW'!AA$3/$B$1/1000</f>
        <v>0</v>
      </c>
      <c r="AB13" s="7">
        <f>('onshore MW'!AB12-_xlfn.XLOOKUP($A13-$B$1,'onshore MW'!$A$2:$A$54,'onshore MW'!AB$2:AB$54,0))/'pot GW'!AB$3/$B$1/1000</f>
        <v>0</v>
      </c>
      <c r="AC13" s="7">
        <f>('onshore MW'!AC12-_xlfn.XLOOKUP($A13-$B$1,'onshore MW'!$A$2:$A$54,'onshore MW'!AC$2:AC$54,0))/'pot GW'!AC$3/$B$1/1000</f>
        <v>0</v>
      </c>
      <c r="AD13" s="7">
        <f>('onshore MW'!AD12-_xlfn.XLOOKUP($A13-$B$1,'onshore MW'!$A$2:$A$54,'onshore MW'!AD$2:AD$54,0))/'pot GW'!AD$3/$B$1/1000</f>
        <v>0</v>
      </c>
      <c r="AE13" s="7">
        <f>('onshore MW'!AE12-_xlfn.XLOOKUP($A13-$B$1,'onshore MW'!$A$2:$A$54,'onshore MW'!AE$2:AE$54,0))/'pot GW'!AE$3/$B$1/1000</f>
        <v>0</v>
      </c>
    </row>
    <row r="14" spans="1:31" x14ac:dyDescent="0.35">
      <c r="A14" s="5">
        <v>1982</v>
      </c>
      <c r="B14" s="7">
        <f>('onshore MW'!B13-_xlfn.XLOOKUP($A14-$B$1,'onshore MW'!$A$2:$A$54,'onshore MW'!B$2:B$54,0))/'pot GW'!B$3/$B$1/1000</f>
        <v>0</v>
      </c>
      <c r="C14" s="7">
        <f>('onshore MW'!C13-_xlfn.XLOOKUP($A14-$B$1,'onshore MW'!$A$2:$A$54,'onshore MW'!C$2:C$54,0))/'pot GW'!C$3/$B$1/1000</f>
        <v>0</v>
      </c>
      <c r="D14" s="7">
        <f>('onshore MW'!D13-_xlfn.XLOOKUP($A14-$B$1,'onshore MW'!$A$2:$A$54,'onshore MW'!D$2:D$54,0))/'pot GW'!D$3/$B$1/1000</f>
        <v>0</v>
      </c>
      <c r="E14" s="7">
        <f>('onshore MW'!E13-_xlfn.XLOOKUP($A14-$B$1,'onshore MW'!$A$2:$A$54,'onshore MW'!E$2:E$54,0))/'pot GW'!E$3/$B$1/1000</f>
        <v>0</v>
      </c>
      <c r="F14" s="7">
        <f>('onshore MW'!F13-_xlfn.XLOOKUP($A14-$B$1,'onshore MW'!$A$2:$A$54,'onshore MW'!F$2:F$54,0))/'pot GW'!F$3/$B$1/1000</f>
        <v>0</v>
      </c>
      <c r="G14" s="7">
        <f>('onshore MW'!G13-_xlfn.XLOOKUP($A14-$B$1,'onshore MW'!$A$2:$A$54,'onshore MW'!G$2:G$54,0))/'pot GW'!G$3/$B$1/1000</f>
        <v>0</v>
      </c>
      <c r="H14" s="7">
        <f>('onshore MW'!H13-_xlfn.XLOOKUP($A14-$B$1,'onshore MW'!$A$2:$A$54,'onshore MW'!H$2:H$54,0))/'pot GW'!H$3/$B$1/1000</f>
        <v>0</v>
      </c>
      <c r="I14" s="7">
        <f>('onshore MW'!I13-_xlfn.XLOOKUP($A14-$B$1,'onshore MW'!$A$2:$A$54,'onshore MW'!I$2:I$54,0))/'pot GW'!I$3/$B$1/1000</f>
        <v>5.0000000000000004E-6</v>
      </c>
      <c r="J14" s="7">
        <f>('onshore MW'!J13-_xlfn.XLOOKUP($A14-$B$1,'onshore MW'!$A$2:$A$54,'onshore MW'!J$2:J$54,0))/'pot GW'!J$3/$B$1/1000</f>
        <v>0</v>
      </c>
      <c r="K14" s="7">
        <f>('onshore MW'!K13-_xlfn.XLOOKUP($A14-$B$1,'onshore MW'!$A$2:$A$54,'onshore MW'!K$2:K$54,0))/'pot GW'!K$3/$B$1/1000</f>
        <v>0</v>
      </c>
      <c r="L14" s="7">
        <f>('onshore MW'!L13-_xlfn.XLOOKUP($A14-$B$1,'onshore MW'!$A$2:$A$54,'onshore MW'!L$2:L$54,0))/'pot GW'!L$3/$B$1/1000</f>
        <v>0</v>
      </c>
      <c r="M14" s="7">
        <f>('onshore MW'!M13-_xlfn.XLOOKUP($A14-$B$1,'onshore MW'!$A$2:$A$54,'onshore MW'!M$2:M$54,0))/'pot GW'!M$3/$B$1/1000</f>
        <v>0</v>
      </c>
      <c r="N14" s="7">
        <f>('onshore MW'!N13-_xlfn.XLOOKUP($A14-$B$1,'onshore MW'!$A$2:$A$54,'onshore MW'!N$2:N$54,0))/'pot GW'!N$3/$B$1/1000</f>
        <v>0</v>
      </c>
      <c r="O14" s="7">
        <f>('onshore MW'!O13-_xlfn.XLOOKUP($A14-$B$1,'onshore MW'!$A$2:$A$54,'onshore MW'!O$2:O$54,0))/'pot GW'!O$3/$B$1/1000</f>
        <v>0</v>
      </c>
      <c r="P14" s="7">
        <f>('onshore MW'!P13-_xlfn.XLOOKUP($A14-$B$1,'onshore MW'!$A$2:$A$54,'onshore MW'!P$2:P$54,0))/'pot GW'!P$3/$B$1/1000</f>
        <v>0</v>
      </c>
      <c r="Q14" s="7">
        <f>('onshore MW'!Q13-_xlfn.XLOOKUP($A14-$B$1,'onshore MW'!$A$2:$A$54,'onshore MW'!Q$2:Q$54,0))/'pot GW'!Q$3/$B$1/1000</f>
        <v>0</v>
      </c>
      <c r="R14" s="7">
        <f>('onshore MW'!R13-_xlfn.XLOOKUP($A14-$B$1,'onshore MW'!$A$2:$A$54,'onshore MW'!R$2:R$54,0))/'pot GW'!R$3/$B$1/1000</f>
        <v>0</v>
      </c>
      <c r="S14" s="7">
        <f>('onshore MW'!S13-_xlfn.XLOOKUP($A14-$B$1,'onshore MW'!$A$2:$A$54,'onshore MW'!S$2:S$54,0))/'pot GW'!S$3/$B$1/1000</f>
        <v>0</v>
      </c>
      <c r="T14" s="7">
        <f>('onshore MW'!T13-_xlfn.XLOOKUP($A14-$B$1,'onshore MW'!$A$2:$A$54,'onshore MW'!T$2:T$54,0))/'pot GW'!T$3/$B$1/1000</f>
        <v>0</v>
      </c>
      <c r="U14" s="7">
        <f>('onshore MW'!U13-_xlfn.XLOOKUP($A14-$B$1,'onshore MW'!$A$2:$A$54,'onshore MW'!U$2:U$54,0))/'pot GW'!U$3/$B$1/1000</f>
        <v>0</v>
      </c>
      <c r="V14" s="7" t="e">
        <f>('onshore MW'!V13-_xlfn.XLOOKUP($A14-$B$1,'onshore MW'!$A$2:$A$54,'onshore MW'!V$2:V$54,0))/'pot GW'!V$3/$B$1/1000</f>
        <v>#DIV/0!</v>
      </c>
      <c r="W14" s="7">
        <f>('onshore MW'!W13-_xlfn.XLOOKUP($A14-$B$1,'onshore MW'!$A$2:$A$54,'onshore MW'!W$2:W$54,0))/'pot GW'!W$3/$B$1/1000</f>
        <v>0</v>
      </c>
      <c r="X14" s="7">
        <f>('onshore MW'!X13-_xlfn.XLOOKUP($A14-$B$1,'onshore MW'!$A$2:$A$54,'onshore MW'!X$2:X$54,0))/'pot GW'!X$3/$B$1/1000</f>
        <v>0</v>
      </c>
      <c r="Y14" s="7">
        <f>('onshore MW'!Y13-_xlfn.XLOOKUP($A14-$B$1,'onshore MW'!$A$2:$A$54,'onshore MW'!Y$2:Y$54,0))/'pot GW'!Y$3/$B$1/1000</f>
        <v>0</v>
      </c>
      <c r="Z14" s="7">
        <f>('onshore MW'!Z13-_xlfn.XLOOKUP($A14-$B$1,'onshore MW'!$A$2:$A$54,'onshore MW'!Z$2:Z$54,0))/'pot GW'!Z$3/$B$1/1000</f>
        <v>0</v>
      </c>
      <c r="AA14" s="7">
        <f>('onshore MW'!AA13-_xlfn.XLOOKUP($A14-$B$1,'onshore MW'!$A$2:$A$54,'onshore MW'!AA$2:AA$54,0))/'pot GW'!AA$3/$B$1/1000</f>
        <v>0</v>
      </c>
      <c r="AB14" s="7">
        <f>('onshore MW'!AB13-_xlfn.XLOOKUP($A14-$B$1,'onshore MW'!$A$2:$A$54,'onshore MW'!AB$2:AB$54,0))/'pot GW'!AB$3/$B$1/1000</f>
        <v>0</v>
      </c>
      <c r="AC14" s="7">
        <f>('onshore MW'!AC13-_xlfn.XLOOKUP($A14-$B$1,'onshore MW'!$A$2:$A$54,'onshore MW'!AC$2:AC$54,0))/'pot GW'!AC$3/$B$1/1000</f>
        <v>0</v>
      </c>
      <c r="AD14" s="7">
        <f>('onshore MW'!AD13-_xlfn.XLOOKUP($A14-$B$1,'onshore MW'!$A$2:$A$54,'onshore MW'!AD$2:AD$54,0))/'pot GW'!AD$3/$B$1/1000</f>
        <v>0</v>
      </c>
      <c r="AE14" s="7">
        <f>('onshore MW'!AE13-_xlfn.XLOOKUP($A14-$B$1,'onshore MW'!$A$2:$A$54,'onshore MW'!AE$2:AE$54,0))/'pot GW'!AE$3/$B$1/1000</f>
        <v>0</v>
      </c>
    </row>
    <row r="15" spans="1:31" x14ac:dyDescent="0.35">
      <c r="A15" s="5">
        <v>1983</v>
      </c>
      <c r="B15" s="7">
        <f>('onshore MW'!B14-_xlfn.XLOOKUP($A15-$B$1,'onshore MW'!$A$2:$A$54,'onshore MW'!B$2:B$54,0))/'pot GW'!B$3/$B$1/1000</f>
        <v>0</v>
      </c>
      <c r="C15" s="7">
        <f>('onshore MW'!C14-_xlfn.XLOOKUP($A15-$B$1,'onshore MW'!$A$2:$A$54,'onshore MW'!C$2:C$54,0))/'pot GW'!C$3/$B$1/1000</f>
        <v>0</v>
      </c>
      <c r="D15" s="7">
        <f>('onshore MW'!D14-_xlfn.XLOOKUP($A15-$B$1,'onshore MW'!$A$2:$A$54,'onshore MW'!D$2:D$54,0))/'pot GW'!D$3/$B$1/1000</f>
        <v>0</v>
      </c>
      <c r="E15" s="7">
        <f>('onshore MW'!E14-_xlfn.XLOOKUP($A15-$B$1,'onshore MW'!$A$2:$A$54,'onshore MW'!E$2:E$54,0))/'pot GW'!E$3/$B$1/1000</f>
        <v>0</v>
      </c>
      <c r="F15" s="7">
        <f>('onshore MW'!F14-_xlfn.XLOOKUP($A15-$B$1,'onshore MW'!$A$2:$A$54,'onshore MW'!F$2:F$54,0))/'pot GW'!F$3/$B$1/1000</f>
        <v>0</v>
      </c>
      <c r="G15" s="7">
        <f>('onshore MW'!G14-_xlfn.XLOOKUP($A15-$B$1,'onshore MW'!$A$2:$A$54,'onshore MW'!G$2:G$54,0))/'pot GW'!G$3/$B$1/1000</f>
        <v>0</v>
      </c>
      <c r="H15" s="7">
        <f>('onshore MW'!H14-_xlfn.XLOOKUP($A15-$B$1,'onshore MW'!$A$2:$A$54,'onshore MW'!H$2:H$54,0))/'pot GW'!H$3/$B$1/1000</f>
        <v>0</v>
      </c>
      <c r="I15" s="7">
        <f>('onshore MW'!I14-_xlfn.XLOOKUP($A15-$B$1,'onshore MW'!$A$2:$A$54,'onshore MW'!I$2:I$54,0))/'pot GW'!I$3/$B$1/1000</f>
        <v>9.5000000000000005E-5</v>
      </c>
      <c r="J15" s="7">
        <f>('onshore MW'!J14-_xlfn.XLOOKUP($A15-$B$1,'onshore MW'!$A$2:$A$54,'onshore MW'!J$2:J$54,0))/'pot GW'!J$3/$B$1/1000</f>
        <v>0</v>
      </c>
      <c r="K15" s="7">
        <f>('onshore MW'!K14-_xlfn.XLOOKUP($A15-$B$1,'onshore MW'!$A$2:$A$54,'onshore MW'!K$2:K$54,0))/'pot GW'!K$3/$B$1/1000</f>
        <v>0</v>
      </c>
      <c r="L15" s="7">
        <f>('onshore MW'!L14-_xlfn.XLOOKUP($A15-$B$1,'onshore MW'!$A$2:$A$54,'onshore MW'!L$2:L$54,0))/'pot GW'!L$3/$B$1/1000</f>
        <v>0</v>
      </c>
      <c r="M15" s="7">
        <f>('onshore MW'!M14-_xlfn.XLOOKUP($A15-$B$1,'onshore MW'!$A$2:$A$54,'onshore MW'!M$2:M$54,0))/'pot GW'!M$3/$B$1/1000</f>
        <v>0</v>
      </c>
      <c r="N15" s="7">
        <f>('onshore MW'!N14-_xlfn.XLOOKUP($A15-$B$1,'onshore MW'!$A$2:$A$54,'onshore MW'!N$2:N$54,0))/'pot GW'!N$3/$B$1/1000</f>
        <v>0</v>
      </c>
      <c r="O15" s="7">
        <f>('onshore MW'!O14-_xlfn.XLOOKUP($A15-$B$1,'onshore MW'!$A$2:$A$54,'onshore MW'!O$2:O$54,0))/'pot GW'!O$3/$B$1/1000</f>
        <v>0</v>
      </c>
      <c r="P15" s="7">
        <f>('onshore MW'!P14-_xlfn.XLOOKUP($A15-$B$1,'onshore MW'!$A$2:$A$54,'onshore MW'!P$2:P$54,0))/'pot GW'!P$3/$B$1/1000</f>
        <v>0</v>
      </c>
      <c r="Q15" s="7">
        <f>('onshore MW'!Q14-_xlfn.XLOOKUP($A15-$B$1,'onshore MW'!$A$2:$A$54,'onshore MW'!Q$2:Q$54,0))/'pot GW'!Q$3/$B$1/1000</f>
        <v>0</v>
      </c>
      <c r="R15" s="7">
        <f>('onshore MW'!R14-_xlfn.XLOOKUP($A15-$B$1,'onshore MW'!$A$2:$A$54,'onshore MW'!R$2:R$54,0))/'pot GW'!R$3/$B$1/1000</f>
        <v>0</v>
      </c>
      <c r="S15" s="7">
        <f>('onshore MW'!S14-_xlfn.XLOOKUP($A15-$B$1,'onshore MW'!$A$2:$A$54,'onshore MW'!S$2:S$54,0))/'pot GW'!S$3/$B$1/1000</f>
        <v>0</v>
      </c>
      <c r="T15" s="7">
        <f>('onshore MW'!T14-_xlfn.XLOOKUP($A15-$B$1,'onshore MW'!$A$2:$A$54,'onshore MW'!T$2:T$54,0))/'pot GW'!T$3/$B$1/1000</f>
        <v>0</v>
      </c>
      <c r="U15" s="7">
        <f>('onshore MW'!U14-_xlfn.XLOOKUP($A15-$B$1,'onshore MW'!$A$2:$A$54,'onshore MW'!U$2:U$54,0))/'pot GW'!U$3/$B$1/1000</f>
        <v>0</v>
      </c>
      <c r="V15" s="7" t="e">
        <f>('onshore MW'!V14-_xlfn.XLOOKUP($A15-$B$1,'onshore MW'!$A$2:$A$54,'onshore MW'!V$2:V$54,0))/'pot GW'!V$3/$B$1/1000</f>
        <v>#DIV/0!</v>
      </c>
      <c r="W15" s="7">
        <f>('onshore MW'!W14-_xlfn.XLOOKUP($A15-$B$1,'onshore MW'!$A$2:$A$54,'onshore MW'!W$2:W$54,0))/'pot GW'!W$3/$B$1/1000</f>
        <v>0</v>
      </c>
      <c r="X15" s="7">
        <f>('onshore MW'!X14-_xlfn.XLOOKUP($A15-$B$1,'onshore MW'!$A$2:$A$54,'onshore MW'!X$2:X$54,0))/'pot GW'!X$3/$B$1/1000</f>
        <v>0</v>
      </c>
      <c r="Y15" s="7">
        <f>('onshore MW'!Y14-_xlfn.XLOOKUP($A15-$B$1,'onshore MW'!$A$2:$A$54,'onshore MW'!Y$2:Y$54,0))/'pot GW'!Y$3/$B$1/1000</f>
        <v>0</v>
      </c>
      <c r="Z15" s="7">
        <f>('onshore MW'!Z14-_xlfn.XLOOKUP($A15-$B$1,'onshore MW'!$A$2:$A$54,'onshore MW'!Z$2:Z$54,0))/'pot GW'!Z$3/$B$1/1000</f>
        <v>0</v>
      </c>
      <c r="AA15" s="7">
        <f>('onshore MW'!AA14-_xlfn.XLOOKUP($A15-$B$1,'onshore MW'!$A$2:$A$54,'onshore MW'!AA$2:AA$54,0))/'pot GW'!AA$3/$B$1/1000</f>
        <v>0</v>
      </c>
      <c r="AB15" s="7">
        <f>('onshore MW'!AB14-_xlfn.XLOOKUP($A15-$B$1,'onshore MW'!$A$2:$A$54,'onshore MW'!AB$2:AB$54,0))/'pot GW'!AB$3/$B$1/1000</f>
        <v>0</v>
      </c>
      <c r="AC15" s="7">
        <f>('onshore MW'!AC14-_xlfn.XLOOKUP($A15-$B$1,'onshore MW'!$A$2:$A$54,'onshore MW'!AC$2:AC$54,0))/'pot GW'!AC$3/$B$1/1000</f>
        <v>0</v>
      </c>
      <c r="AD15" s="7">
        <f>('onshore MW'!AD14-_xlfn.XLOOKUP($A15-$B$1,'onshore MW'!$A$2:$A$54,'onshore MW'!AD$2:AD$54,0))/'pot GW'!AD$3/$B$1/1000</f>
        <v>0</v>
      </c>
      <c r="AE15" s="7">
        <f>('onshore MW'!AE14-_xlfn.XLOOKUP($A15-$B$1,'onshore MW'!$A$2:$A$54,'onshore MW'!AE$2:AE$54,0))/'pot GW'!AE$3/$B$1/1000</f>
        <v>0</v>
      </c>
    </row>
    <row r="16" spans="1:31" x14ac:dyDescent="0.35">
      <c r="A16" s="5">
        <v>1984</v>
      </c>
      <c r="B16" s="7">
        <f>('onshore MW'!B15-_xlfn.XLOOKUP($A16-$B$1,'onshore MW'!$A$2:$A$54,'onshore MW'!B$2:B$54,0))/'pot GW'!B$3/$B$1/1000</f>
        <v>0</v>
      </c>
      <c r="C16" s="7">
        <f>('onshore MW'!C15-_xlfn.XLOOKUP($A16-$B$1,'onshore MW'!$A$2:$A$54,'onshore MW'!C$2:C$54,0))/'pot GW'!C$3/$B$1/1000</f>
        <v>0</v>
      </c>
      <c r="D16" s="7">
        <f>('onshore MW'!D15-_xlfn.XLOOKUP($A16-$B$1,'onshore MW'!$A$2:$A$54,'onshore MW'!D$2:D$54,0))/'pot GW'!D$3/$B$1/1000</f>
        <v>0</v>
      </c>
      <c r="E16" s="7">
        <f>('onshore MW'!E15-_xlfn.XLOOKUP($A16-$B$1,'onshore MW'!$A$2:$A$54,'onshore MW'!E$2:E$54,0))/'pot GW'!E$3/$B$1/1000</f>
        <v>0</v>
      </c>
      <c r="F16" s="7">
        <f>('onshore MW'!F15-_xlfn.XLOOKUP($A16-$B$1,'onshore MW'!$A$2:$A$54,'onshore MW'!F$2:F$54,0))/'pot GW'!F$3/$B$1/1000</f>
        <v>0</v>
      </c>
      <c r="G16" s="7">
        <f>('onshore MW'!G15-_xlfn.XLOOKUP($A16-$B$1,'onshore MW'!$A$2:$A$54,'onshore MW'!G$2:G$54,0))/'pot GW'!G$3/$B$1/1000</f>
        <v>0</v>
      </c>
      <c r="H16" s="7">
        <f>('onshore MW'!H15-_xlfn.XLOOKUP($A16-$B$1,'onshore MW'!$A$2:$A$54,'onshore MW'!H$2:H$54,0))/'pot GW'!H$3/$B$1/1000</f>
        <v>4.1208791208791214E-6</v>
      </c>
      <c r="I16" s="7">
        <f>('onshore MW'!I15-_xlfn.XLOOKUP($A16-$B$1,'onshore MW'!$A$2:$A$54,'onshore MW'!I$2:I$54,0))/'pot GW'!I$3/$B$1/1000</f>
        <v>1.3000000000000002E-4</v>
      </c>
      <c r="J16" s="7">
        <f>('onshore MW'!J15-_xlfn.XLOOKUP($A16-$B$1,'onshore MW'!$A$2:$A$54,'onshore MW'!J$2:J$54,0))/'pot GW'!J$3/$B$1/1000</f>
        <v>0</v>
      </c>
      <c r="K16" s="7">
        <f>('onshore MW'!K15-_xlfn.XLOOKUP($A16-$B$1,'onshore MW'!$A$2:$A$54,'onshore MW'!K$2:K$54,0))/'pot GW'!K$3/$B$1/1000</f>
        <v>0</v>
      </c>
      <c r="L16" s="7">
        <f>('onshore MW'!L15-_xlfn.XLOOKUP($A16-$B$1,'onshore MW'!$A$2:$A$54,'onshore MW'!L$2:L$54,0))/'pot GW'!L$3/$B$1/1000</f>
        <v>0</v>
      </c>
      <c r="M16" s="7">
        <f>('onshore MW'!M15-_xlfn.XLOOKUP($A16-$B$1,'onshore MW'!$A$2:$A$54,'onshore MW'!M$2:M$54,0))/'pot GW'!M$3/$B$1/1000</f>
        <v>0</v>
      </c>
      <c r="N16" s="7">
        <f>('onshore MW'!N15-_xlfn.XLOOKUP($A16-$B$1,'onshore MW'!$A$2:$A$54,'onshore MW'!N$2:N$54,0))/'pot GW'!N$3/$B$1/1000</f>
        <v>0</v>
      </c>
      <c r="O16" s="7">
        <f>('onshore MW'!O15-_xlfn.XLOOKUP($A16-$B$1,'onshore MW'!$A$2:$A$54,'onshore MW'!O$2:O$54,0))/'pot GW'!O$3/$B$1/1000</f>
        <v>0</v>
      </c>
      <c r="P16" s="7">
        <f>('onshore MW'!P15-_xlfn.XLOOKUP($A16-$B$1,'onshore MW'!$A$2:$A$54,'onshore MW'!P$2:P$54,0))/'pot GW'!P$3/$B$1/1000</f>
        <v>0</v>
      </c>
      <c r="Q16" s="7">
        <f>('onshore MW'!Q15-_xlfn.XLOOKUP($A16-$B$1,'onshore MW'!$A$2:$A$54,'onshore MW'!Q$2:Q$54,0))/'pot GW'!Q$3/$B$1/1000</f>
        <v>0</v>
      </c>
      <c r="R16" s="7">
        <f>('onshore MW'!R15-_xlfn.XLOOKUP($A16-$B$1,'onshore MW'!$A$2:$A$54,'onshore MW'!R$2:R$54,0))/'pot GW'!R$3/$B$1/1000</f>
        <v>0</v>
      </c>
      <c r="S16" s="7">
        <f>('onshore MW'!S15-_xlfn.XLOOKUP($A16-$B$1,'onshore MW'!$A$2:$A$54,'onshore MW'!S$2:S$54,0))/'pot GW'!S$3/$B$1/1000</f>
        <v>0</v>
      </c>
      <c r="T16" s="7">
        <f>('onshore MW'!T15-_xlfn.XLOOKUP($A16-$B$1,'onshore MW'!$A$2:$A$54,'onshore MW'!T$2:T$54,0))/'pot GW'!T$3/$B$1/1000</f>
        <v>0</v>
      </c>
      <c r="U16" s="7">
        <f>('onshore MW'!U15-_xlfn.XLOOKUP($A16-$B$1,'onshore MW'!$A$2:$A$54,'onshore MW'!U$2:U$54,0))/'pot GW'!U$3/$B$1/1000</f>
        <v>0</v>
      </c>
      <c r="V16" s="7" t="e">
        <f>('onshore MW'!V15-_xlfn.XLOOKUP($A16-$B$1,'onshore MW'!$A$2:$A$54,'onshore MW'!V$2:V$54,0))/'pot GW'!V$3/$B$1/1000</f>
        <v>#DIV/0!</v>
      </c>
      <c r="W16" s="7">
        <f>('onshore MW'!W15-_xlfn.XLOOKUP($A16-$B$1,'onshore MW'!$A$2:$A$54,'onshore MW'!W$2:W$54,0))/'pot GW'!W$3/$B$1/1000</f>
        <v>0</v>
      </c>
      <c r="X16" s="7">
        <f>('onshore MW'!X15-_xlfn.XLOOKUP($A16-$B$1,'onshore MW'!$A$2:$A$54,'onshore MW'!X$2:X$54,0))/'pot GW'!X$3/$B$1/1000</f>
        <v>0</v>
      </c>
      <c r="Y16" s="7">
        <f>('onshore MW'!Y15-_xlfn.XLOOKUP($A16-$B$1,'onshore MW'!$A$2:$A$54,'onshore MW'!Y$2:Y$54,0))/'pot GW'!Y$3/$B$1/1000</f>
        <v>0</v>
      </c>
      <c r="Z16" s="7">
        <f>('onshore MW'!Z15-_xlfn.XLOOKUP($A16-$B$1,'onshore MW'!$A$2:$A$54,'onshore MW'!Z$2:Z$54,0))/'pot GW'!Z$3/$B$1/1000</f>
        <v>0</v>
      </c>
      <c r="AA16" s="7">
        <f>('onshore MW'!AA15-_xlfn.XLOOKUP($A16-$B$1,'onshore MW'!$A$2:$A$54,'onshore MW'!AA$2:AA$54,0))/'pot GW'!AA$3/$B$1/1000</f>
        <v>0</v>
      </c>
      <c r="AB16" s="7">
        <f>('onshore MW'!AB15-_xlfn.XLOOKUP($A16-$B$1,'onshore MW'!$A$2:$A$54,'onshore MW'!AB$2:AB$54,0))/'pot GW'!AB$3/$B$1/1000</f>
        <v>7.8125000000000002E-6</v>
      </c>
      <c r="AC16" s="7">
        <f>('onshore MW'!AC15-_xlfn.XLOOKUP($A16-$B$1,'onshore MW'!$A$2:$A$54,'onshore MW'!AC$2:AC$54,0))/'pot GW'!AC$3/$B$1/1000</f>
        <v>0</v>
      </c>
      <c r="AD16" s="7">
        <f>('onshore MW'!AD15-_xlfn.XLOOKUP($A16-$B$1,'onshore MW'!$A$2:$A$54,'onshore MW'!AD$2:AD$54,0))/'pot GW'!AD$3/$B$1/1000</f>
        <v>0</v>
      </c>
      <c r="AE16" s="7">
        <f>('onshore MW'!AE15-_xlfn.XLOOKUP($A16-$B$1,'onshore MW'!$A$2:$A$54,'onshore MW'!AE$2:AE$54,0))/'pot GW'!AE$3/$B$1/1000</f>
        <v>0</v>
      </c>
    </row>
    <row r="17" spans="1:31" x14ac:dyDescent="0.35">
      <c r="A17" s="5">
        <v>1985</v>
      </c>
      <c r="B17" s="7">
        <f>('onshore MW'!B16-_xlfn.XLOOKUP($A17-$B$1,'onshore MW'!$A$2:$A$54,'onshore MW'!B$2:B$54,0))/'pot GW'!B$3/$B$1/1000</f>
        <v>0</v>
      </c>
      <c r="C17" s="7">
        <f>('onshore MW'!C16-_xlfn.XLOOKUP($A17-$B$1,'onshore MW'!$A$2:$A$54,'onshore MW'!C$2:C$54,0))/'pot GW'!C$3/$B$1/1000</f>
        <v>0</v>
      </c>
      <c r="D17" s="7">
        <f>('onshore MW'!D16-_xlfn.XLOOKUP($A17-$B$1,'onshore MW'!$A$2:$A$54,'onshore MW'!D$2:D$54,0))/'pot GW'!D$3/$B$1/1000</f>
        <v>0</v>
      </c>
      <c r="E17" s="7">
        <f>('onshore MW'!E16-_xlfn.XLOOKUP($A17-$B$1,'onshore MW'!$A$2:$A$54,'onshore MW'!E$2:E$54,0))/'pot GW'!E$3/$B$1/1000</f>
        <v>0</v>
      </c>
      <c r="F17" s="7">
        <f>('onshore MW'!F16-_xlfn.XLOOKUP($A17-$B$1,'onshore MW'!$A$2:$A$54,'onshore MW'!F$2:F$54,0))/'pot GW'!F$3/$B$1/1000</f>
        <v>0</v>
      </c>
      <c r="G17" s="7">
        <f>('onshore MW'!G16-_xlfn.XLOOKUP($A17-$B$1,'onshore MW'!$A$2:$A$54,'onshore MW'!G$2:G$54,0))/'pot GW'!G$3/$B$1/1000</f>
        <v>0</v>
      </c>
      <c r="H17" s="7">
        <f>('onshore MW'!H16-_xlfn.XLOOKUP($A17-$B$1,'onshore MW'!$A$2:$A$54,'onshore MW'!H$2:H$54,0))/'pot GW'!H$3/$B$1/1000</f>
        <v>4.1208791208791214E-6</v>
      </c>
      <c r="I17" s="7">
        <f>('onshore MW'!I16-_xlfn.XLOOKUP($A17-$B$1,'onshore MW'!$A$2:$A$54,'onshore MW'!I$2:I$54,0))/'pot GW'!I$3/$B$1/1000</f>
        <v>2.4499999999999999E-4</v>
      </c>
      <c r="J17" s="7">
        <f>('onshore MW'!J16-_xlfn.XLOOKUP($A17-$B$1,'onshore MW'!$A$2:$A$54,'onshore MW'!J$2:J$54,0))/'pot GW'!J$3/$B$1/1000</f>
        <v>0</v>
      </c>
      <c r="K17" s="7">
        <f>('onshore MW'!K16-_xlfn.XLOOKUP($A17-$B$1,'onshore MW'!$A$2:$A$54,'onshore MW'!K$2:K$54,0))/'pot GW'!K$3/$B$1/1000</f>
        <v>0</v>
      </c>
      <c r="L17" s="7">
        <f>('onshore MW'!L16-_xlfn.XLOOKUP($A17-$B$1,'onshore MW'!$A$2:$A$54,'onshore MW'!L$2:L$54,0))/'pot GW'!L$3/$B$1/1000</f>
        <v>0</v>
      </c>
      <c r="M17" s="7">
        <f>('onshore MW'!M16-_xlfn.XLOOKUP($A17-$B$1,'onshore MW'!$A$2:$A$54,'onshore MW'!M$2:M$54,0))/'pot GW'!M$3/$B$1/1000</f>
        <v>0</v>
      </c>
      <c r="N17" s="7">
        <f>('onshore MW'!N16-_xlfn.XLOOKUP($A17-$B$1,'onshore MW'!$A$2:$A$54,'onshore MW'!N$2:N$54,0))/'pot GW'!N$3/$B$1/1000</f>
        <v>0</v>
      </c>
      <c r="O17" s="7">
        <f>('onshore MW'!O16-_xlfn.XLOOKUP($A17-$B$1,'onshore MW'!$A$2:$A$54,'onshore MW'!O$2:O$54,0))/'pot GW'!O$3/$B$1/1000</f>
        <v>0</v>
      </c>
      <c r="P17" s="7">
        <f>('onshore MW'!P16-_xlfn.XLOOKUP($A17-$B$1,'onshore MW'!$A$2:$A$54,'onshore MW'!P$2:P$54,0))/'pot GW'!P$3/$B$1/1000</f>
        <v>0</v>
      </c>
      <c r="Q17" s="7">
        <f>('onshore MW'!Q16-_xlfn.XLOOKUP($A17-$B$1,'onshore MW'!$A$2:$A$54,'onshore MW'!Q$2:Q$54,0))/'pot GW'!Q$3/$B$1/1000</f>
        <v>0</v>
      </c>
      <c r="R17" s="7">
        <f>('onshore MW'!R16-_xlfn.XLOOKUP($A17-$B$1,'onshore MW'!$A$2:$A$54,'onshore MW'!R$2:R$54,0))/'pot GW'!R$3/$B$1/1000</f>
        <v>0</v>
      </c>
      <c r="S17" s="7">
        <f>('onshore MW'!S16-_xlfn.XLOOKUP($A17-$B$1,'onshore MW'!$A$2:$A$54,'onshore MW'!S$2:S$54,0))/'pot GW'!S$3/$B$1/1000</f>
        <v>0</v>
      </c>
      <c r="T17" s="7">
        <f>('onshore MW'!T16-_xlfn.XLOOKUP($A17-$B$1,'onshore MW'!$A$2:$A$54,'onshore MW'!T$2:T$54,0))/'pot GW'!T$3/$B$1/1000</f>
        <v>0</v>
      </c>
      <c r="U17" s="7">
        <f>('onshore MW'!U16-_xlfn.XLOOKUP($A17-$B$1,'onshore MW'!$A$2:$A$54,'onshore MW'!U$2:U$54,0))/'pot GW'!U$3/$B$1/1000</f>
        <v>0</v>
      </c>
      <c r="V17" s="7" t="e">
        <f>('onshore MW'!V16-_xlfn.XLOOKUP($A17-$B$1,'onshore MW'!$A$2:$A$54,'onshore MW'!V$2:V$54,0))/'pot GW'!V$3/$B$1/1000</f>
        <v>#DIV/0!</v>
      </c>
      <c r="W17" s="7">
        <f>('onshore MW'!W16-_xlfn.XLOOKUP($A17-$B$1,'onshore MW'!$A$2:$A$54,'onshore MW'!W$2:W$54,0))/'pot GW'!W$3/$B$1/1000</f>
        <v>2.6785714285714284E-5</v>
      </c>
      <c r="X17" s="7">
        <f>('onshore MW'!X16-_xlfn.XLOOKUP($A17-$B$1,'onshore MW'!$A$2:$A$54,'onshore MW'!X$2:X$54,0))/'pot GW'!X$3/$B$1/1000</f>
        <v>0</v>
      </c>
      <c r="Y17" s="7">
        <f>('onshore MW'!Y16-_xlfn.XLOOKUP($A17-$B$1,'onshore MW'!$A$2:$A$54,'onshore MW'!Y$2:Y$54,0))/'pot GW'!Y$3/$B$1/1000</f>
        <v>0</v>
      </c>
      <c r="Z17" s="7">
        <f>('onshore MW'!Z16-_xlfn.XLOOKUP($A17-$B$1,'onshore MW'!$A$2:$A$54,'onshore MW'!Z$2:Z$54,0))/'pot GW'!Z$3/$B$1/1000</f>
        <v>0</v>
      </c>
      <c r="AA17" s="7">
        <f>('onshore MW'!AA16-_xlfn.XLOOKUP($A17-$B$1,'onshore MW'!$A$2:$A$54,'onshore MW'!AA$2:AA$54,0))/'pot GW'!AA$3/$B$1/1000</f>
        <v>0</v>
      </c>
      <c r="AB17" s="7">
        <f>('onshore MW'!AB16-_xlfn.XLOOKUP($A17-$B$1,'onshore MW'!$A$2:$A$54,'onshore MW'!AB$2:AB$54,0))/'pot GW'!AB$3/$B$1/1000</f>
        <v>7.8125000000000002E-6</v>
      </c>
      <c r="AC17" s="7">
        <f>('onshore MW'!AC16-_xlfn.XLOOKUP($A17-$B$1,'onshore MW'!$A$2:$A$54,'onshore MW'!AC$2:AC$54,0))/'pot GW'!AC$3/$B$1/1000</f>
        <v>0</v>
      </c>
      <c r="AD17" s="7">
        <f>('onshore MW'!AD16-_xlfn.XLOOKUP($A17-$B$1,'onshore MW'!$A$2:$A$54,'onshore MW'!AD$2:AD$54,0))/'pot GW'!AD$3/$B$1/1000</f>
        <v>0</v>
      </c>
      <c r="AE17" s="7">
        <f>('onshore MW'!AE16-_xlfn.XLOOKUP($A17-$B$1,'onshore MW'!$A$2:$A$54,'onshore MW'!AE$2:AE$54,0))/'pot GW'!AE$3/$B$1/1000</f>
        <v>0</v>
      </c>
    </row>
    <row r="18" spans="1:31" x14ac:dyDescent="0.35">
      <c r="A18" s="5">
        <v>1986</v>
      </c>
      <c r="B18" s="7">
        <f>('onshore MW'!B17-_xlfn.XLOOKUP($A18-$B$1,'onshore MW'!$A$2:$A$54,'onshore MW'!B$2:B$54,0))/'pot GW'!B$3/$B$1/1000</f>
        <v>0</v>
      </c>
      <c r="C18" s="7">
        <f>('onshore MW'!C17-_xlfn.XLOOKUP($A18-$B$1,'onshore MW'!$A$2:$A$54,'onshore MW'!C$2:C$54,0))/'pot GW'!C$3/$B$1/1000</f>
        <v>0</v>
      </c>
      <c r="D18" s="7">
        <f>('onshore MW'!D17-_xlfn.XLOOKUP($A18-$B$1,'onshore MW'!$A$2:$A$54,'onshore MW'!D$2:D$54,0))/'pot GW'!D$3/$B$1/1000</f>
        <v>0</v>
      </c>
      <c r="E18" s="7">
        <f>('onshore MW'!E17-_xlfn.XLOOKUP($A18-$B$1,'onshore MW'!$A$2:$A$54,'onshore MW'!E$2:E$54,0))/'pot GW'!E$3/$B$1/1000</f>
        <v>0</v>
      </c>
      <c r="F18" s="7">
        <f>('onshore MW'!F17-_xlfn.XLOOKUP($A18-$B$1,'onshore MW'!$A$2:$A$54,'onshore MW'!F$2:F$54,0))/'pot GW'!F$3/$B$1/1000</f>
        <v>0</v>
      </c>
      <c r="G18" s="7">
        <f>('onshore MW'!G17-_xlfn.XLOOKUP($A18-$B$1,'onshore MW'!$A$2:$A$54,'onshore MW'!G$2:G$54,0))/'pot GW'!G$3/$B$1/1000</f>
        <v>0</v>
      </c>
      <c r="H18" s="7">
        <f>('onshore MW'!H17-_xlfn.XLOOKUP($A18-$B$1,'onshore MW'!$A$2:$A$54,'onshore MW'!H$2:H$54,0))/'pot GW'!H$3/$B$1/1000</f>
        <v>0</v>
      </c>
      <c r="I18" s="7">
        <f>('onshore MW'!I17-_xlfn.XLOOKUP($A18-$B$1,'onshore MW'!$A$2:$A$54,'onshore MW'!I$2:I$54,0))/'pot GW'!I$3/$B$1/1000</f>
        <v>4.15E-4</v>
      </c>
      <c r="J18" s="7">
        <f>('onshore MW'!J17-_xlfn.XLOOKUP($A18-$B$1,'onshore MW'!$A$2:$A$54,'onshore MW'!J$2:J$54,0))/'pot GW'!J$3/$B$1/1000</f>
        <v>0</v>
      </c>
      <c r="K18" s="7">
        <f>('onshore MW'!K17-_xlfn.XLOOKUP($A18-$B$1,'onshore MW'!$A$2:$A$54,'onshore MW'!K$2:K$54,0))/'pot GW'!K$3/$B$1/1000</f>
        <v>0</v>
      </c>
      <c r="L18" s="7">
        <f>('onshore MW'!L17-_xlfn.XLOOKUP($A18-$B$1,'onshore MW'!$A$2:$A$54,'onshore MW'!L$2:L$54,0))/'pot GW'!L$3/$B$1/1000</f>
        <v>0</v>
      </c>
      <c r="M18" s="7">
        <f>('onshore MW'!M17-_xlfn.XLOOKUP($A18-$B$1,'onshore MW'!$A$2:$A$54,'onshore MW'!M$2:M$54,0))/'pot GW'!M$3/$B$1/1000</f>
        <v>0</v>
      </c>
      <c r="N18" s="7">
        <f>('onshore MW'!N17-_xlfn.XLOOKUP($A18-$B$1,'onshore MW'!$A$2:$A$54,'onshore MW'!N$2:N$54,0))/'pot GW'!N$3/$B$1/1000</f>
        <v>0</v>
      </c>
      <c r="O18" s="7">
        <f>('onshore MW'!O17-_xlfn.XLOOKUP($A18-$B$1,'onshore MW'!$A$2:$A$54,'onshore MW'!O$2:O$54,0))/'pot GW'!O$3/$B$1/1000</f>
        <v>0</v>
      </c>
      <c r="P18" s="7">
        <f>('onshore MW'!P17-_xlfn.XLOOKUP($A18-$B$1,'onshore MW'!$A$2:$A$54,'onshore MW'!P$2:P$54,0))/'pot GW'!P$3/$B$1/1000</f>
        <v>0</v>
      </c>
      <c r="Q18" s="7">
        <f>('onshore MW'!Q17-_xlfn.XLOOKUP($A18-$B$1,'onshore MW'!$A$2:$A$54,'onshore MW'!Q$2:Q$54,0))/'pot GW'!Q$3/$B$1/1000</f>
        <v>0</v>
      </c>
      <c r="R18" s="7">
        <f>('onshore MW'!R17-_xlfn.XLOOKUP($A18-$B$1,'onshore MW'!$A$2:$A$54,'onshore MW'!R$2:R$54,0))/'pot GW'!R$3/$B$1/1000</f>
        <v>0</v>
      </c>
      <c r="S18" s="7">
        <f>('onshore MW'!S17-_xlfn.XLOOKUP($A18-$B$1,'onshore MW'!$A$2:$A$54,'onshore MW'!S$2:S$54,0))/'pot GW'!S$3/$B$1/1000</f>
        <v>0</v>
      </c>
      <c r="T18" s="7">
        <f>('onshore MW'!T17-_xlfn.XLOOKUP($A18-$B$1,'onshore MW'!$A$2:$A$54,'onshore MW'!T$2:T$54,0))/'pot GW'!T$3/$B$1/1000</f>
        <v>0</v>
      </c>
      <c r="U18" s="7">
        <f>('onshore MW'!U17-_xlfn.XLOOKUP($A18-$B$1,'onshore MW'!$A$2:$A$54,'onshore MW'!U$2:U$54,0))/'pot GW'!U$3/$B$1/1000</f>
        <v>0</v>
      </c>
      <c r="V18" s="7" t="e">
        <f>('onshore MW'!V17-_xlfn.XLOOKUP($A18-$B$1,'onshore MW'!$A$2:$A$54,'onshore MW'!V$2:V$54,0))/'pot GW'!V$3/$B$1/1000</f>
        <v>#DIV/0!</v>
      </c>
      <c r="W18" s="7">
        <f>('onshore MW'!W17-_xlfn.XLOOKUP($A18-$B$1,'onshore MW'!$A$2:$A$54,'onshore MW'!W$2:W$54,0))/'pot GW'!W$3/$B$1/1000</f>
        <v>2.6785714285714284E-5</v>
      </c>
      <c r="X18" s="7">
        <f>('onshore MW'!X17-_xlfn.XLOOKUP($A18-$B$1,'onshore MW'!$A$2:$A$54,'onshore MW'!X$2:X$54,0))/'pot GW'!X$3/$B$1/1000</f>
        <v>0</v>
      </c>
      <c r="Y18" s="7">
        <f>('onshore MW'!Y17-_xlfn.XLOOKUP($A18-$B$1,'onshore MW'!$A$2:$A$54,'onshore MW'!Y$2:Y$54,0))/'pot GW'!Y$3/$B$1/1000</f>
        <v>0</v>
      </c>
      <c r="Z18" s="7">
        <f>('onshore MW'!Z17-_xlfn.XLOOKUP($A18-$B$1,'onshore MW'!$A$2:$A$54,'onshore MW'!Z$2:Z$54,0))/'pot GW'!Z$3/$B$1/1000</f>
        <v>0</v>
      </c>
      <c r="AA18" s="7">
        <f>('onshore MW'!AA17-_xlfn.XLOOKUP($A18-$B$1,'onshore MW'!$A$2:$A$54,'onshore MW'!AA$2:AA$54,0))/'pot GW'!AA$3/$B$1/1000</f>
        <v>0</v>
      </c>
      <c r="AB18" s="7">
        <f>('onshore MW'!AB17-_xlfn.XLOOKUP($A18-$B$1,'onshore MW'!$A$2:$A$54,'onshore MW'!AB$2:AB$54,0))/'pot GW'!AB$3/$B$1/1000</f>
        <v>7.8125000000000002E-6</v>
      </c>
      <c r="AC18" s="7">
        <f>('onshore MW'!AC17-_xlfn.XLOOKUP($A18-$B$1,'onshore MW'!$A$2:$A$54,'onshore MW'!AC$2:AC$54,0))/'pot GW'!AC$3/$B$1/1000</f>
        <v>0</v>
      </c>
      <c r="AD18" s="7">
        <f>('onshore MW'!AD17-_xlfn.XLOOKUP($A18-$B$1,'onshore MW'!$A$2:$A$54,'onshore MW'!AD$2:AD$54,0))/'pot GW'!AD$3/$B$1/1000</f>
        <v>0</v>
      </c>
      <c r="AE18" s="7">
        <f>('onshore MW'!AE17-_xlfn.XLOOKUP($A18-$B$1,'onshore MW'!$A$2:$A$54,'onshore MW'!AE$2:AE$54,0))/'pot GW'!AE$3/$B$1/1000</f>
        <v>0</v>
      </c>
    </row>
    <row r="19" spans="1:31" x14ac:dyDescent="0.35">
      <c r="A19" s="5">
        <v>1987</v>
      </c>
      <c r="B19" s="7">
        <f>('onshore MW'!B18-_xlfn.XLOOKUP($A19-$B$1,'onshore MW'!$A$2:$A$54,'onshore MW'!B$2:B$54,0))/'pot GW'!B$3/$B$1/1000</f>
        <v>0</v>
      </c>
      <c r="C19" s="7">
        <f>('onshore MW'!C18-_xlfn.XLOOKUP($A19-$B$1,'onshore MW'!$A$2:$A$54,'onshore MW'!C$2:C$54,0))/'pot GW'!C$3/$B$1/1000</f>
        <v>7.142857142857142E-5</v>
      </c>
      <c r="D19" s="7">
        <f>('onshore MW'!D18-_xlfn.XLOOKUP($A19-$B$1,'onshore MW'!$A$2:$A$54,'onshore MW'!D$2:D$54,0))/'pot GW'!D$3/$B$1/1000</f>
        <v>0</v>
      </c>
      <c r="E19" s="7">
        <f>('onshore MW'!E18-_xlfn.XLOOKUP($A19-$B$1,'onshore MW'!$A$2:$A$54,'onshore MW'!E$2:E$54,0))/'pot GW'!E$3/$B$1/1000</f>
        <v>0</v>
      </c>
      <c r="F19" s="7">
        <f>('onshore MW'!F18-_xlfn.XLOOKUP($A19-$B$1,'onshore MW'!$A$2:$A$54,'onshore MW'!F$2:F$54,0))/'pot GW'!F$3/$B$1/1000</f>
        <v>0</v>
      </c>
      <c r="G19" s="7">
        <f>('onshore MW'!G18-_xlfn.XLOOKUP($A19-$B$1,'onshore MW'!$A$2:$A$54,'onshore MW'!G$2:G$54,0))/'pot GW'!G$3/$B$1/1000</f>
        <v>0</v>
      </c>
      <c r="H19" s="7">
        <f>('onshore MW'!H18-_xlfn.XLOOKUP($A19-$B$1,'onshore MW'!$A$2:$A$54,'onshore MW'!H$2:H$54,0))/'pot GW'!H$3/$B$1/1000</f>
        <v>0</v>
      </c>
      <c r="I19" s="7">
        <f>('onshore MW'!I18-_xlfn.XLOOKUP($A19-$B$1,'onshore MW'!$A$2:$A$54,'onshore MW'!I$2:I$54,0))/'pot GW'!I$3/$B$1/1000</f>
        <v>5.0000000000000001E-4</v>
      </c>
      <c r="J19" s="7">
        <f>('onshore MW'!J18-_xlfn.XLOOKUP($A19-$B$1,'onshore MW'!$A$2:$A$54,'onshore MW'!J$2:J$54,0))/'pot GW'!J$3/$B$1/1000</f>
        <v>0</v>
      </c>
      <c r="K19" s="7">
        <f>('onshore MW'!K18-_xlfn.XLOOKUP($A19-$B$1,'onshore MW'!$A$2:$A$54,'onshore MW'!K$2:K$54,0))/'pot GW'!K$3/$B$1/1000</f>
        <v>0</v>
      </c>
      <c r="L19" s="7">
        <f>('onshore MW'!L18-_xlfn.XLOOKUP($A19-$B$1,'onshore MW'!$A$2:$A$54,'onshore MW'!L$2:L$54,0))/'pot GW'!L$3/$B$1/1000</f>
        <v>0</v>
      </c>
      <c r="M19" s="7">
        <f>('onshore MW'!M18-_xlfn.XLOOKUP($A19-$B$1,'onshore MW'!$A$2:$A$54,'onshore MW'!M$2:M$54,0))/'pot GW'!M$3/$B$1/1000</f>
        <v>0</v>
      </c>
      <c r="N19" s="7">
        <f>('onshore MW'!N18-_xlfn.XLOOKUP($A19-$B$1,'onshore MW'!$A$2:$A$54,'onshore MW'!N$2:N$54,0))/'pot GW'!N$3/$B$1/1000</f>
        <v>0</v>
      </c>
      <c r="O19" s="7">
        <f>('onshore MW'!O18-_xlfn.XLOOKUP($A19-$B$1,'onshore MW'!$A$2:$A$54,'onshore MW'!O$2:O$54,0))/'pot GW'!O$3/$B$1/1000</f>
        <v>0</v>
      </c>
      <c r="P19" s="7">
        <f>('onshore MW'!P18-_xlfn.XLOOKUP($A19-$B$1,'onshore MW'!$A$2:$A$54,'onshore MW'!P$2:P$54,0))/'pot GW'!P$3/$B$1/1000</f>
        <v>0</v>
      </c>
      <c r="Q19" s="7">
        <f>('onshore MW'!Q18-_xlfn.XLOOKUP($A19-$B$1,'onshore MW'!$A$2:$A$54,'onshore MW'!Q$2:Q$54,0))/'pot GW'!Q$3/$B$1/1000</f>
        <v>0</v>
      </c>
      <c r="R19" s="7">
        <f>('onshore MW'!R18-_xlfn.XLOOKUP($A19-$B$1,'onshore MW'!$A$2:$A$54,'onshore MW'!R$2:R$54,0))/'pot GW'!R$3/$B$1/1000</f>
        <v>0</v>
      </c>
      <c r="S19" s="7">
        <f>('onshore MW'!S18-_xlfn.XLOOKUP($A19-$B$1,'onshore MW'!$A$2:$A$54,'onshore MW'!S$2:S$54,0))/'pot GW'!S$3/$B$1/1000</f>
        <v>0</v>
      </c>
      <c r="T19" s="7">
        <f>('onshore MW'!T18-_xlfn.XLOOKUP($A19-$B$1,'onshore MW'!$A$2:$A$54,'onshore MW'!T$2:T$54,0))/'pot GW'!T$3/$B$1/1000</f>
        <v>0</v>
      </c>
      <c r="U19" s="7">
        <f>('onshore MW'!U18-_xlfn.XLOOKUP($A19-$B$1,'onshore MW'!$A$2:$A$54,'onshore MW'!U$2:U$54,0))/'pot GW'!U$3/$B$1/1000</f>
        <v>0</v>
      </c>
      <c r="V19" s="7" t="e">
        <f>('onshore MW'!V18-_xlfn.XLOOKUP($A19-$B$1,'onshore MW'!$A$2:$A$54,'onshore MW'!V$2:V$54,0))/'pot GW'!V$3/$B$1/1000</f>
        <v>#DIV/0!</v>
      </c>
      <c r="W19" s="7">
        <f>('onshore MW'!W18-_xlfn.XLOOKUP($A19-$B$1,'onshore MW'!$A$2:$A$54,'onshore MW'!W$2:W$54,0))/'pot GW'!W$3/$B$1/1000</f>
        <v>8.9285714285714286E-5</v>
      </c>
      <c r="X19" s="7">
        <f>('onshore MW'!X18-_xlfn.XLOOKUP($A19-$B$1,'onshore MW'!$A$2:$A$54,'onshore MW'!X$2:X$54,0))/'pot GW'!X$3/$B$1/1000</f>
        <v>0</v>
      </c>
      <c r="Y19" s="7">
        <f>('onshore MW'!Y18-_xlfn.XLOOKUP($A19-$B$1,'onshore MW'!$A$2:$A$54,'onshore MW'!Y$2:Y$54,0))/'pot GW'!Y$3/$B$1/1000</f>
        <v>0</v>
      </c>
      <c r="Z19" s="7">
        <f>('onshore MW'!Z18-_xlfn.XLOOKUP($A19-$B$1,'onshore MW'!$A$2:$A$54,'onshore MW'!Z$2:Z$54,0))/'pot GW'!Z$3/$B$1/1000</f>
        <v>0</v>
      </c>
      <c r="AA19" s="7">
        <f>('onshore MW'!AA18-_xlfn.XLOOKUP($A19-$B$1,'onshore MW'!$A$2:$A$54,'onshore MW'!AA$2:AA$54,0))/'pot GW'!AA$3/$B$1/1000</f>
        <v>0</v>
      </c>
      <c r="AB19" s="7">
        <f>('onshore MW'!AB18-_xlfn.XLOOKUP($A19-$B$1,'onshore MW'!$A$2:$A$54,'onshore MW'!AB$2:AB$54,0))/'pot GW'!AB$3/$B$1/1000</f>
        <v>7.8125000000000002E-6</v>
      </c>
      <c r="AC19" s="7">
        <f>('onshore MW'!AC18-_xlfn.XLOOKUP($A19-$B$1,'onshore MW'!$A$2:$A$54,'onshore MW'!AC$2:AC$54,0))/'pot GW'!AC$3/$B$1/1000</f>
        <v>0</v>
      </c>
      <c r="AD19" s="7">
        <f>('onshore MW'!AD18-_xlfn.XLOOKUP($A19-$B$1,'onshore MW'!$A$2:$A$54,'onshore MW'!AD$2:AD$54,0))/'pot GW'!AD$3/$B$1/1000</f>
        <v>0</v>
      </c>
      <c r="AE19" s="7">
        <f>('onshore MW'!AE18-_xlfn.XLOOKUP($A19-$B$1,'onshore MW'!$A$2:$A$54,'onshore MW'!AE$2:AE$54,0))/'pot GW'!AE$3/$B$1/1000</f>
        <v>0</v>
      </c>
    </row>
    <row r="20" spans="1:31" x14ac:dyDescent="0.35">
      <c r="A20" s="5">
        <v>1988</v>
      </c>
      <c r="B20" s="7">
        <f>('onshore MW'!B19-_xlfn.XLOOKUP($A20-$B$1,'onshore MW'!$A$2:$A$54,'onshore MW'!B$2:B$54,0))/'pot GW'!B$3/$B$1/1000</f>
        <v>0</v>
      </c>
      <c r="C20" s="7">
        <f>('onshore MW'!C19-_xlfn.XLOOKUP($A20-$B$1,'onshore MW'!$A$2:$A$54,'onshore MW'!C$2:C$54,0))/'pot GW'!C$3/$B$1/1000</f>
        <v>7.142857142857142E-5</v>
      </c>
      <c r="D20" s="7">
        <f>('onshore MW'!D19-_xlfn.XLOOKUP($A20-$B$1,'onshore MW'!$A$2:$A$54,'onshore MW'!D$2:D$54,0))/'pot GW'!D$3/$B$1/1000</f>
        <v>0</v>
      </c>
      <c r="E20" s="7">
        <f>('onshore MW'!E19-_xlfn.XLOOKUP($A20-$B$1,'onshore MW'!$A$2:$A$54,'onshore MW'!E$2:E$54,0))/'pot GW'!E$3/$B$1/1000</f>
        <v>0</v>
      </c>
      <c r="F20" s="7">
        <f>('onshore MW'!F19-_xlfn.XLOOKUP($A20-$B$1,'onshore MW'!$A$2:$A$54,'onshore MW'!F$2:F$54,0))/'pot GW'!F$3/$B$1/1000</f>
        <v>0</v>
      </c>
      <c r="G20" s="7">
        <f>('onshore MW'!G19-_xlfn.XLOOKUP($A20-$B$1,'onshore MW'!$A$2:$A$54,'onshore MW'!G$2:G$54,0))/'pot GW'!G$3/$B$1/1000</f>
        <v>0</v>
      </c>
      <c r="H20" s="7">
        <f>('onshore MW'!H19-_xlfn.XLOOKUP($A20-$B$1,'onshore MW'!$A$2:$A$54,'onshore MW'!H$2:H$54,0))/'pot GW'!H$3/$B$1/1000</f>
        <v>-2.7472527472527476E-6</v>
      </c>
      <c r="I20" s="7">
        <f>('onshore MW'!I19-_xlfn.XLOOKUP($A20-$B$1,'onshore MW'!$A$2:$A$54,'onshore MW'!I$2:I$54,0))/'pot GW'!I$3/$B$1/1000</f>
        <v>8.6499999999999999E-4</v>
      </c>
      <c r="J20" s="7">
        <f>('onshore MW'!J19-_xlfn.XLOOKUP($A20-$B$1,'onshore MW'!$A$2:$A$54,'onshore MW'!J$2:J$54,0))/'pot GW'!J$3/$B$1/1000</f>
        <v>0</v>
      </c>
      <c r="K20" s="7">
        <f>('onshore MW'!K19-_xlfn.XLOOKUP($A20-$B$1,'onshore MW'!$A$2:$A$54,'onshore MW'!K$2:K$54,0))/'pot GW'!K$3/$B$1/1000</f>
        <v>0</v>
      </c>
      <c r="L20" s="7">
        <f>('onshore MW'!L19-_xlfn.XLOOKUP($A20-$B$1,'onshore MW'!$A$2:$A$54,'onshore MW'!L$2:L$54,0))/'pot GW'!L$3/$B$1/1000</f>
        <v>0</v>
      </c>
      <c r="M20" s="7">
        <f>('onshore MW'!M19-_xlfn.XLOOKUP($A20-$B$1,'onshore MW'!$A$2:$A$54,'onshore MW'!M$2:M$54,0))/'pot GW'!M$3/$B$1/1000</f>
        <v>0</v>
      </c>
      <c r="N20" s="7">
        <f>('onshore MW'!N19-_xlfn.XLOOKUP($A20-$B$1,'onshore MW'!$A$2:$A$54,'onshore MW'!N$2:N$54,0))/'pot GW'!N$3/$B$1/1000</f>
        <v>2.8735632183908046E-6</v>
      </c>
      <c r="O20" s="7">
        <f>('onshore MW'!O19-_xlfn.XLOOKUP($A20-$B$1,'onshore MW'!$A$2:$A$54,'onshore MW'!O$2:O$54,0))/'pot GW'!O$3/$B$1/1000</f>
        <v>0</v>
      </c>
      <c r="P20" s="7">
        <f>('onshore MW'!P19-_xlfn.XLOOKUP($A20-$B$1,'onshore MW'!$A$2:$A$54,'onshore MW'!P$2:P$54,0))/'pot GW'!P$3/$B$1/1000</f>
        <v>0</v>
      </c>
      <c r="Q20" s="7">
        <f>('onshore MW'!Q19-_xlfn.XLOOKUP($A20-$B$1,'onshore MW'!$A$2:$A$54,'onshore MW'!Q$2:Q$54,0))/'pot GW'!Q$3/$B$1/1000</f>
        <v>0</v>
      </c>
      <c r="R20" s="7">
        <f>('onshore MW'!R19-_xlfn.XLOOKUP($A20-$B$1,'onshore MW'!$A$2:$A$54,'onshore MW'!R$2:R$54,0))/'pot GW'!R$3/$B$1/1000</f>
        <v>0</v>
      </c>
      <c r="S20" s="7">
        <f>('onshore MW'!S19-_xlfn.XLOOKUP($A20-$B$1,'onshore MW'!$A$2:$A$54,'onshore MW'!S$2:S$54,0))/'pot GW'!S$3/$B$1/1000</f>
        <v>0</v>
      </c>
      <c r="T20" s="7">
        <f>('onshore MW'!T19-_xlfn.XLOOKUP($A20-$B$1,'onshore MW'!$A$2:$A$54,'onshore MW'!T$2:T$54,0))/'pot GW'!T$3/$B$1/1000</f>
        <v>0</v>
      </c>
      <c r="U20" s="7">
        <f>('onshore MW'!U19-_xlfn.XLOOKUP($A20-$B$1,'onshore MW'!$A$2:$A$54,'onshore MW'!U$2:U$54,0))/'pot GW'!U$3/$B$1/1000</f>
        <v>0</v>
      </c>
      <c r="V20" s="7" t="e">
        <f>('onshore MW'!V19-_xlfn.XLOOKUP($A20-$B$1,'onshore MW'!$A$2:$A$54,'onshore MW'!V$2:V$54,0))/'pot GW'!V$3/$B$1/1000</f>
        <v>#DIV/0!</v>
      </c>
      <c r="W20" s="7">
        <f>('onshore MW'!W19-_xlfn.XLOOKUP($A20-$B$1,'onshore MW'!$A$2:$A$54,'onshore MW'!W$2:W$54,0))/'pot GW'!W$3/$B$1/1000</f>
        <v>1.4285714285714284E-4</v>
      </c>
      <c r="X20" s="7">
        <f>('onshore MW'!X19-_xlfn.XLOOKUP($A20-$B$1,'onshore MW'!$A$2:$A$54,'onshore MW'!X$2:X$54,0))/'pot GW'!X$3/$B$1/1000</f>
        <v>0</v>
      </c>
      <c r="Y20" s="7">
        <f>('onshore MW'!Y19-_xlfn.XLOOKUP($A20-$B$1,'onshore MW'!$A$2:$A$54,'onshore MW'!Y$2:Y$54,0))/'pot GW'!Y$3/$B$1/1000</f>
        <v>0</v>
      </c>
      <c r="Z20" s="7">
        <f>('onshore MW'!Z19-_xlfn.XLOOKUP($A20-$B$1,'onshore MW'!$A$2:$A$54,'onshore MW'!Z$2:Z$54,0))/'pot GW'!Z$3/$B$1/1000</f>
        <v>0</v>
      </c>
      <c r="AA20" s="7">
        <f>('onshore MW'!AA19-_xlfn.XLOOKUP($A20-$B$1,'onshore MW'!$A$2:$A$54,'onshore MW'!AA$2:AA$54,0))/'pot GW'!AA$3/$B$1/1000</f>
        <v>0</v>
      </c>
      <c r="AB20" s="7">
        <f>('onshore MW'!AB19-_xlfn.XLOOKUP($A20-$B$1,'onshore MW'!$A$2:$A$54,'onshore MW'!AB$2:AB$54,0))/'pot GW'!AB$3/$B$1/1000</f>
        <v>4.6874999999999996E-6</v>
      </c>
      <c r="AC20" s="7">
        <f>('onshore MW'!AC19-_xlfn.XLOOKUP($A20-$B$1,'onshore MW'!$A$2:$A$54,'onshore MW'!AC$2:AC$54,0))/'pot GW'!AC$3/$B$1/1000</f>
        <v>0</v>
      </c>
      <c r="AD20" s="7">
        <f>('onshore MW'!AD19-_xlfn.XLOOKUP($A20-$B$1,'onshore MW'!$A$2:$A$54,'onshore MW'!AD$2:AD$54,0))/'pot GW'!AD$3/$B$1/1000</f>
        <v>0</v>
      </c>
      <c r="AE20" s="7">
        <f>('onshore MW'!AE19-_xlfn.XLOOKUP($A20-$B$1,'onshore MW'!$A$2:$A$54,'onshore MW'!AE$2:AE$54,0))/'pot GW'!AE$3/$B$1/1000</f>
        <v>0</v>
      </c>
    </row>
    <row r="21" spans="1:31" x14ac:dyDescent="0.35">
      <c r="A21" s="5">
        <v>1989</v>
      </c>
      <c r="B21" s="7">
        <f>('onshore MW'!B20-_xlfn.XLOOKUP($A21-$B$1,'onshore MW'!$A$2:$A$54,'onshore MW'!B$2:B$54,0))/'pot GW'!B$3/$B$1/1000</f>
        <v>0</v>
      </c>
      <c r="C21" s="7">
        <f>('onshore MW'!C20-_xlfn.XLOOKUP($A21-$B$1,'onshore MW'!$A$2:$A$54,'onshore MW'!C$2:C$54,0))/'pot GW'!C$3/$B$1/1000</f>
        <v>7.142857142857142E-5</v>
      </c>
      <c r="D21" s="7">
        <f>('onshore MW'!D20-_xlfn.XLOOKUP($A21-$B$1,'onshore MW'!$A$2:$A$54,'onshore MW'!D$2:D$54,0))/'pot GW'!D$3/$B$1/1000</f>
        <v>0</v>
      </c>
      <c r="E21" s="7">
        <f>('onshore MW'!E20-_xlfn.XLOOKUP($A21-$B$1,'onshore MW'!$A$2:$A$54,'onshore MW'!E$2:E$54,0))/'pot GW'!E$3/$B$1/1000</f>
        <v>0</v>
      </c>
      <c r="F21" s="7">
        <f>('onshore MW'!F20-_xlfn.XLOOKUP($A21-$B$1,'onshore MW'!$A$2:$A$54,'onshore MW'!F$2:F$54,0))/'pot GW'!F$3/$B$1/1000</f>
        <v>0</v>
      </c>
      <c r="G21" s="7">
        <f>('onshore MW'!G20-_xlfn.XLOOKUP($A21-$B$1,'onshore MW'!$A$2:$A$54,'onshore MW'!G$2:G$54,0))/'pot GW'!G$3/$B$1/1000</f>
        <v>0</v>
      </c>
      <c r="H21" s="7">
        <f>('onshore MW'!H20-_xlfn.XLOOKUP($A21-$B$1,'onshore MW'!$A$2:$A$54,'onshore MW'!H$2:H$54,0))/'pot GW'!H$3/$B$1/1000</f>
        <v>-2.7472527472527476E-6</v>
      </c>
      <c r="I21" s="7">
        <f>('onshore MW'!I20-_xlfn.XLOOKUP($A21-$B$1,'onshore MW'!$A$2:$A$54,'onshore MW'!I$2:I$54,0))/'pot GW'!I$3/$B$1/1000</f>
        <v>1.065E-3</v>
      </c>
      <c r="J21" s="7">
        <f>('onshore MW'!J20-_xlfn.XLOOKUP($A21-$B$1,'onshore MW'!$A$2:$A$54,'onshore MW'!J$2:J$54,0))/'pot GW'!J$3/$B$1/1000</f>
        <v>0</v>
      </c>
      <c r="K21" s="7">
        <f>('onshore MW'!K20-_xlfn.XLOOKUP($A21-$B$1,'onshore MW'!$A$2:$A$54,'onshore MW'!K$2:K$54,0))/'pot GW'!K$3/$B$1/1000</f>
        <v>0</v>
      </c>
      <c r="L21" s="7">
        <f>('onshore MW'!L20-_xlfn.XLOOKUP($A21-$B$1,'onshore MW'!$A$2:$A$54,'onshore MW'!L$2:L$54,0))/'pot GW'!L$3/$B$1/1000</f>
        <v>0</v>
      </c>
      <c r="M21" s="7">
        <f>('onshore MW'!M20-_xlfn.XLOOKUP($A21-$B$1,'onshore MW'!$A$2:$A$54,'onshore MW'!M$2:M$54,0))/'pot GW'!M$3/$B$1/1000</f>
        <v>0</v>
      </c>
      <c r="N21" s="7">
        <f>('onshore MW'!N20-_xlfn.XLOOKUP($A21-$B$1,'onshore MW'!$A$2:$A$54,'onshore MW'!N$2:N$54,0))/'pot GW'!N$3/$B$1/1000</f>
        <v>2.8735632183908046E-6</v>
      </c>
      <c r="O21" s="7">
        <f>('onshore MW'!O20-_xlfn.XLOOKUP($A21-$B$1,'onshore MW'!$A$2:$A$54,'onshore MW'!O$2:O$54,0))/'pot GW'!O$3/$B$1/1000</f>
        <v>0</v>
      </c>
      <c r="P21" s="7">
        <f>('onshore MW'!P20-_xlfn.XLOOKUP($A21-$B$1,'onshore MW'!$A$2:$A$54,'onshore MW'!P$2:P$54,0))/'pot GW'!P$3/$B$1/1000</f>
        <v>0</v>
      </c>
      <c r="Q21" s="7">
        <f>('onshore MW'!Q20-_xlfn.XLOOKUP($A21-$B$1,'onshore MW'!$A$2:$A$54,'onshore MW'!Q$2:Q$54,0))/'pot GW'!Q$3/$B$1/1000</f>
        <v>0</v>
      </c>
      <c r="R21" s="7">
        <f>('onshore MW'!R20-_xlfn.XLOOKUP($A21-$B$1,'onshore MW'!$A$2:$A$54,'onshore MW'!R$2:R$54,0))/'pot GW'!R$3/$B$1/1000</f>
        <v>4.0983606557377053E-6</v>
      </c>
      <c r="S21" s="7">
        <f>('onshore MW'!S20-_xlfn.XLOOKUP($A21-$B$1,'onshore MW'!$A$2:$A$54,'onshore MW'!S$2:S$54,0))/'pot GW'!S$3/$B$1/1000</f>
        <v>0</v>
      </c>
      <c r="T21" s="7">
        <f>('onshore MW'!T20-_xlfn.XLOOKUP($A21-$B$1,'onshore MW'!$A$2:$A$54,'onshore MW'!T$2:T$54,0))/'pot GW'!T$3/$B$1/1000</f>
        <v>0</v>
      </c>
      <c r="U21" s="7">
        <f>('onshore MW'!U20-_xlfn.XLOOKUP($A21-$B$1,'onshore MW'!$A$2:$A$54,'onshore MW'!U$2:U$54,0))/'pot GW'!U$3/$B$1/1000</f>
        <v>0</v>
      </c>
      <c r="V21" s="7" t="e">
        <f>('onshore MW'!V20-_xlfn.XLOOKUP($A21-$B$1,'onshore MW'!$A$2:$A$54,'onshore MW'!V$2:V$54,0))/'pot GW'!V$3/$B$1/1000</f>
        <v>#DIV/0!</v>
      </c>
      <c r="W21" s="7">
        <f>('onshore MW'!W20-_xlfn.XLOOKUP($A21-$B$1,'onshore MW'!$A$2:$A$54,'onshore MW'!W$2:W$54,0))/'pot GW'!W$3/$B$1/1000</f>
        <v>2.5892857142857146E-4</v>
      </c>
      <c r="X21" s="7">
        <f>('onshore MW'!X20-_xlfn.XLOOKUP($A21-$B$1,'onshore MW'!$A$2:$A$54,'onshore MW'!X$2:X$54,0))/'pot GW'!X$3/$B$1/1000</f>
        <v>0</v>
      </c>
      <c r="Y21" s="7">
        <f>('onshore MW'!Y20-_xlfn.XLOOKUP($A21-$B$1,'onshore MW'!$A$2:$A$54,'onshore MW'!Y$2:Y$54,0))/'pot GW'!Y$3/$B$1/1000</f>
        <v>0</v>
      </c>
      <c r="Z21" s="7">
        <f>('onshore MW'!Z20-_xlfn.XLOOKUP($A21-$B$1,'onshore MW'!$A$2:$A$54,'onshore MW'!Z$2:Z$54,0))/'pot GW'!Z$3/$B$1/1000</f>
        <v>2.8089887640449436E-6</v>
      </c>
      <c r="AA21" s="7">
        <f>('onshore MW'!AA20-_xlfn.XLOOKUP($A21-$B$1,'onshore MW'!$A$2:$A$54,'onshore MW'!AA$2:AA$54,0))/'pot GW'!AA$3/$B$1/1000</f>
        <v>0</v>
      </c>
      <c r="AB21" s="7">
        <f>('onshore MW'!AB20-_xlfn.XLOOKUP($A21-$B$1,'onshore MW'!$A$2:$A$54,'onshore MW'!AB$2:AB$54,0))/'pot GW'!AB$3/$B$1/1000</f>
        <v>1.5625000000000001E-6</v>
      </c>
      <c r="AC21" s="7">
        <f>('onshore MW'!AC20-_xlfn.XLOOKUP($A21-$B$1,'onshore MW'!$A$2:$A$54,'onshore MW'!AC$2:AC$54,0))/'pot GW'!AC$3/$B$1/1000</f>
        <v>0</v>
      </c>
      <c r="AD21" s="7">
        <f>('onshore MW'!AD20-_xlfn.XLOOKUP($A21-$B$1,'onshore MW'!$A$2:$A$54,'onshore MW'!AD$2:AD$54,0))/'pot GW'!AD$3/$B$1/1000</f>
        <v>0</v>
      </c>
      <c r="AE21" s="7">
        <f>('onshore MW'!AE20-_xlfn.XLOOKUP($A21-$B$1,'onshore MW'!$A$2:$A$54,'onshore MW'!AE$2:AE$54,0))/'pot GW'!AE$3/$B$1/1000</f>
        <v>1.923076923076923E-6</v>
      </c>
    </row>
    <row r="22" spans="1:31" x14ac:dyDescent="0.35">
      <c r="A22" s="5">
        <v>1990</v>
      </c>
      <c r="B22" s="7">
        <f>('onshore MW'!B21-_xlfn.XLOOKUP($A22-$B$1,'onshore MW'!$A$2:$A$54,'onshore MW'!B$2:B$54,0))/'pot GW'!B$3/$B$1/1000</f>
        <v>0</v>
      </c>
      <c r="C22" s="7">
        <f>('onshore MW'!C21-_xlfn.XLOOKUP($A22-$B$1,'onshore MW'!$A$2:$A$54,'onshore MW'!C$2:C$54,0))/'pot GW'!C$3/$B$1/1000</f>
        <v>8.9285714285714286E-5</v>
      </c>
      <c r="D22" s="7">
        <f>('onshore MW'!D21-_xlfn.XLOOKUP($A22-$B$1,'onshore MW'!$A$2:$A$54,'onshore MW'!D$2:D$54,0))/'pot GW'!D$3/$B$1/1000</f>
        <v>0</v>
      </c>
      <c r="E22" s="7">
        <f>('onshore MW'!E21-_xlfn.XLOOKUP($A22-$B$1,'onshore MW'!$A$2:$A$54,'onshore MW'!E$2:E$54,0))/'pot GW'!E$3/$B$1/1000</f>
        <v>0</v>
      </c>
      <c r="F22" s="7">
        <f>('onshore MW'!F21-_xlfn.XLOOKUP($A22-$B$1,'onshore MW'!$A$2:$A$54,'onshore MW'!F$2:F$54,0))/'pot GW'!F$3/$B$1/1000</f>
        <v>0</v>
      </c>
      <c r="G22" s="7">
        <f>('onshore MW'!G21-_xlfn.XLOOKUP($A22-$B$1,'onshore MW'!$A$2:$A$54,'onshore MW'!G$2:G$54,0))/'pot GW'!G$3/$B$1/1000</f>
        <v>0</v>
      </c>
      <c r="H22" s="7">
        <f>('onshore MW'!H21-_xlfn.XLOOKUP($A22-$B$1,'onshore MW'!$A$2:$A$54,'onshore MW'!H$2:H$54,0))/'pot GW'!H$3/$B$1/1000</f>
        <v>6.5934065934065942E-5</v>
      </c>
      <c r="I22" s="7">
        <f>('onshore MW'!I21-_xlfn.XLOOKUP($A22-$B$1,'onshore MW'!$A$2:$A$54,'onshore MW'!I$2:I$54,0))/'pot GW'!I$3/$B$1/1000</f>
        <v>1.2099999999999999E-3</v>
      </c>
      <c r="J22" s="7">
        <f>('onshore MW'!J21-_xlfn.XLOOKUP($A22-$B$1,'onshore MW'!$A$2:$A$54,'onshore MW'!J$2:J$54,0))/'pot GW'!J$3/$B$1/1000</f>
        <v>0</v>
      </c>
      <c r="K22" s="7">
        <f>('onshore MW'!K21-_xlfn.XLOOKUP($A22-$B$1,'onshore MW'!$A$2:$A$54,'onshore MW'!K$2:K$54,0))/'pot GW'!K$3/$B$1/1000</f>
        <v>8.9766606822262127E-7</v>
      </c>
      <c r="L22" s="7">
        <f>('onshore MW'!L21-_xlfn.XLOOKUP($A22-$B$1,'onshore MW'!$A$2:$A$54,'onshore MW'!L$2:L$54,0))/'pot GW'!L$3/$B$1/1000</f>
        <v>0</v>
      </c>
      <c r="M22" s="7">
        <f>('onshore MW'!M21-_xlfn.XLOOKUP($A22-$B$1,'onshore MW'!$A$2:$A$54,'onshore MW'!M$2:M$54,0))/'pot GW'!M$3/$B$1/1000</f>
        <v>0</v>
      </c>
      <c r="N22" s="7">
        <f>('onshore MW'!N21-_xlfn.XLOOKUP($A22-$B$1,'onshore MW'!$A$2:$A$54,'onshore MW'!N$2:N$54,0))/'pot GW'!N$3/$B$1/1000</f>
        <v>2.8735632183908046E-6</v>
      </c>
      <c r="O22" s="7">
        <f>('onshore MW'!O21-_xlfn.XLOOKUP($A22-$B$1,'onshore MW'!$A$2:$A$54,'onshore MW'!O$2:O$54,0))/'pot GW'!O$3/$B$1/1000</f>
        <v>0</v>
      </c>
      <c r="P22" s="7">
        <f>('onshore MW'!P21-_xlfn.XLOOKUP($A22-$B$1,'onshore MW'!$A$2:$A$54,'onshore MW'!P$2:P$54,0))/'pot GW'!P$3/$B$1/1000</f>
        <v>0</v>
      </c>
      <c r="Q22" s="7">
        <f>('onshore MW'!Q21-_xlfn.XLOOKUP($A22-$B$1,'onshore MW'!$A$2:$A$54,'onshore MW'!Q$2:Q$54,0))/'pot GW'!Q$3/$B$1/1000</f>
        <v>0</v>
      </c>
      <c r="R22" s="7">
        <f>('onshore MW'!R21-_xlfn.XLOOKUP($A22-$B$1,'onshore MW'!$A$2:$A$54,'onshore MW'!R$2:R$54,0))/'pot GW'!R$3/$B$1/1000</f>
        <v>4.0983606557377053E-6</v>
      </c>
      <c r="S22" s="7">
        <f>('onshore MW'!S21-_xlfn.XLOOKUP($A22-$B$1,'onshore MW'!$A$2:$A$54,'onshore MW'!S$2:S$54,0))/'pot GW'!S$3/$B$1/1000</f>
        <v>0</v>
      </c>
      <c r="T22" s="7">
        <f>('onshore MW'!T21-_xlfn.XLOOKUP($A22-$B$1,'onshore MW'!$A$2:$A$54,'onshore MW'!T$2:T$54,0))/'pot GW'!T$3/$B$1/1000</f>
        <v>0</v>
      </c>
      <c r="U22" s="7">
        <f>('onshore MW'!U21-_xlfn.XLOOKUP($A22-$B$1,'onshore MW'!$A$2:$A$54,'onshore MW'!U$2:U$54,0))/'pot GW'!U$3/$B$1/1000</f>
        <v>0</v>
      </c>
      <c r="V22" s="7" t="e">
        <f>('onshore MW'!V21-_xlfn.XLOOKUP($A22-$B$1,'onshore MW'!$A$2:$A$54,'onshore MW'!V$2:V$54,0))/'pot GW'!V$3/$B$1/1000</f>
        <v>#DIV/0!</v>
      </c>
      <c r="W22" s="7">
        <f>('onshore MW'!W21-_xlfn.XLOOKUP($A22-$B$1,'onshore MW'!$A$2:$A$54,'onshore MW'!W$2:W$54,0))/'pot GW'!W$3/$B$1/1000</f>
        <v>4.1964285714285714E-4</v>
      </c>
      <c r="X22" s="7">
        <f>('onshore MW'!X21-_xlfn.XLOOKUP($A22-$B$1,'onshore MW'!$A$2:$A$54,'onshore MW'!X$2:X$54,0))/'pot GW'!X$3/$B$1/1000</f>
        <v>0</v>
      </c>
      <c r="Y22" s="7">
        <f>('onshore MW'!Y21-_xlfn.XLOOKUP($A22-$B$1,'onshore MW'!$A$2:$A$54,'onshore MW'!Y$2:Y$54,0))/'pot GW'!Y$3/$B$1/1000</f>
        <v>0</v>
      </c>
      <c r="Z22" s="7">
        <f>('onshore MW'!Z21-_xlfn.XLOOKUP($A22-$B$1,'onshore MW'!$A$2:$A$54,'onshore MW'!Z$2:Z$54,0))/'pot GW'!Z$3/$B$1/1000</f>
        <v>2.8089887640449436E-6</v>
      </c>
      <c r="AA22" s="7">
        <f>('onshore MW'!AA21-_xlfn.XLOOKUP($A22-$B$1,'onshore MW'!$A$2:$A$54,'onshore MW'!AA$2:AA$54,0))/'pot GW'!AA$3/$B$1/1000</f>
        <v>0</v>
      </c>
      <c r="AB22" s="7">
        <f>('onshore MW'!AB21-_xlfn.XLOOKUP($A22-$B$1,'onshore MW'!$A$2:$A$54,'onshore MW'!AB$2:AB$54,0))/'pot GW'!AB$3/$B$1/1000</f>
        <v>4.6874999999999996E-6</v>
      </c>
      <c r="AC22" s="7">
        <f>('onshore MW'!AC21-_xlfn.XLOOKUP($A22-$B$1,'onshore MW'!$A$2:$A$54,'onshore MW'!AC$2:AC$54,0))/'pot GW'!AC$3/$B$1/1000</f>
        <v>0</v>
      </c>
      <c r="AD22" s="7">
        <f>('onshore MW'!AD21-_xlfn.XLOOKUP($A22-$B$1,'onshore MW'!$A$2:$A$54,'onshore MW'!AD$2:AD$54,0))/'pot GW'!AD$3/$B$1/1000</f>
        <v>0</v>
      </c>
      <c r="AE22" s="7">
        <f>('onshore MW'!AE21-_xlfn.XLOOKUP($A22-$B$1,'onshore MW'!$A$2:$A$54,'onshore MW'!AE$2:AE$54,0))/'pot GW'!AE$3/$B$1/1000</f>
        <v>9.6153846153846157E-6</v>
      </c>
    </row>
    <row r="23" spans="1:31" x14ac:dyDescent="0.35">
      <c r="A23" s="5">
        <v>1991</v>
      </c>
      <c r="B23" s="7">
        <f>('onshore MW'!B22-_xlfn.XLOOKUP($A23-$B$1,'onshore MW'!$A$2:$A$54,'onshore MW'!B$2:B$54,0))/'pot GW'!B$3/$B$1/1000</f>
        <v>0</v>
      </c>
      <c r="C23" s="7">
        <f>('onshore MW'!C22-_xlfn.XLOOKUP($A23-$B$1,'onshore MW'!$A$2:$A$54,'onshore MW'!C$2:C$54,0))/'pot GW'!C$3/$B$1/1000</f>
        <v>1.7857142857142855E-5</v>
      </c>
      <c r="D23" s="7">
        <f>('onshore MW'!D22-_xlfn.XLOOKUP($A23-$B$1,'onshore MW'!$A$2:$A$54,'onshore MW'!D$2:D$54,0))/'pot GW'!D$3/$B$1/1000</f>
        <v>0</v>
      </c>
      <c r="E23" s="7">
        <f>('onshore MW'!E22-_xlfn.XLOOKUP($A23-$B$1,'onshore MW'!$A$2:$A$54,'onshore MW'!E$2:E$54,0))/'pot GW'!E$3/$B$1/1000</f>
        <v>0</v>
      </c>
      <c r="F23" s="7">
        <f>('onshore MW'!F22-_xlfn.XLOOKUP($A23-$B$1,'onshore MW'!$A$2:$A$54,'onshore MW'!F$2:F$54,0))/'pot GW'!F$3/$B$1/1000</f>
        <v>0</v>
      </c>
      <c r="G23" s="7">
        <f>('onshore MW'!G22-_xlfn.XLOOKUP($A23-$B$1,'onshore MW'!$A$2:$A$54,'onshore MW'!G$2:G$54,0))/'pot GW'!G$3/$B$1/1000</f>
        <v>0</v>
      </c>
      <c r="H23" s="7">
        <f>('onshore MW'!H22-_xlfn.XLOOKUP($A23-$B$1,'onshore MW'!$A$2:$A$54,'onshore MW'!H$2:H$54,0))/'pot GW'!H$3/$B$1/1000</f>
        <v>1.510989010989011E-4</v>
      </c>
      <c r="I23" s="7">
        <f>('onshore MW'!I22-_xlfn.XLOOKUP($A23-$B$1,'onshore MW'!$A$2:$A$54,'onshore MW'!I$2:I$54,0))/'pot GW'!I$3/$B$1/1000</f>
        <v>1.3700000000000001E-3</v>
      </c>
      <c r="J23" s="7">
        <f>('onshore MW'!J22-_xlfn.XLOOKUP($A23-$B$1,'onshore MW'!$A$2:$A$54,'onshore MW'!J$2:J$54,0))/'pot GW'!J$3/$B$1/1000</f>
        <v>0</v>
      </c>
      <c r="K23" s="7">
        <f>('onshore MW'!K22-_xlfn.XLOOKUP($A23-$B$1,'onshore MW'!$A$2:$A$54,'onshore MW'!K$2:K$54,0))/'pot GW'!K$3/$B$1/1000</f>
        <v>1.3464991023339318E-6</v>
      </c>
      <c r="L23" s="7">
        <f>('onshore MW'!L22-_xlfn.XLOOKUP($A23-$B$1,'onshore MW'!$A$2:$A$54,'onshore MW'!L$2:L$54,0))/'pot GW'!L$3/$B$1/1000</f>
        <v>3.6231884057971017E-6</v>
      </c>
      <c r="M23" s="7">
        <f>('onshore MW'!M22-_xlfn.XLOOKUP($A23-$B$1,'onshore MW'!$A$2:$A$54,'onshore MW'!M$2:M$54,0))/'pot GW'!M$3/$B$1/1000</f>
        <v>6.666666666666666E-7</v>
      </c>
      <c r="N23" s="7">
        <f>('onshore MW'!N22-_xlfn.XLOOKUP($A23-$B$1,'onshore MW'!$A$2:$A$54,'onshore MW'!N$2:N$54,0))/'pot GW'!N$3/$B$1/1000</f>
        <v>2.8735632183908046E-6</v>
      </c>
      <c r="O23" s="7">
        <f>('onshore MW'!O22-_xlfn.XLOOKUP($A23-$B$1,'onshore MW'!$A$2:$A$54,'onshore MW'!O$2:O$54,0))/'pot GW'!O$3/$B$1/1000</f>
        <v>0</v>
      </c>
      <c r="P23" s="7">
        <f>('onshore MW'!P22-_xlfn.XLOOKUP($A23-$B$1,'onshore MW'!$A$2:$A$54,'onshore MW'!P$2:P$54,0))/'pot GW'!P$3/$B$1/1000</f>
        <v>0</v>
      </c>
      <c r="Q23" s="7">
        <f>('onshore MW'!Q22-_xlfn.XLOOKUP($A23-$B$1,'onshore MW'!$A$2:$A$54,'onshore MW'!Q$2:Q$54,0))/'pot GW'!Q$3/$B$1/1000</f>
        <v>0</v>
      </c>
      <c r="R23" s="7">
        <f>('onshore MW'!R22-_xlfn.XLOOKUP($A23-$B$1,'onshore MW'!$A$2:$A$54,'onshore MW'!R$2:R$54,0))/'pot GW'!R$3/$B$1/1000</f>
        <v>5.4644808743169401E-6</v>
      </c>
      <c r="S23" s="7">
        <f>('onshore MW'!S22-_xlfn.XLOOKUP($A23-$B$1,'onshore MW'!$A$2:$A$54,'onshore MW'!S$2:S$54,0))/'pot GW'!S$3/$B$1/1000</f>
        <v>0</v>
      </c>
      <c r="T23" s="7">
        <f>('onshore MW'!T22-_xlfn.XLOOKUP($A23-$B$1,'onshore MW'!$A$2:$A$54,'onshore MW'!T$2:T$54,0))/'pot GW'!T$3/$B$1/1000</f>
        <v>0</v>
      </c>
      <c r="U23" s="7">
        <f>('onshore MW'!U22-_xlfn.XLOOKUP($A23-$B$1,'onshore MW'!$A$2:$A$54,'onshore MW'!U$2:U$54,0))/'pot GW'!U$3/$B$1/1000</f>
        <v>0</v>
      </c>
      <c r="V23" s="7" t="e">
        <f>('onshore MW'!V22-_xlfn.XLOOKUP($A23-$B$1,'onshore MW'!$A$2:$A$54,'onshore MW'!V$2:V$54,0))/'pot GW'!V$3/$B$1/1000</f>
        <v>#DIV/0!</v>
      </c>
      <c r="W23" s="7">
        <f>('onshore MW'!W22-_xlfn.XLOOKUP($A23-$B$1,'onshore MW'!$A$2:$A$54,'onshore MW'!W$2:W$54,0))/'pot GW'!W$3/$B$1/1000</f>
        <v>6.5178571428571434E-4</v>
      </c>
      <c r="X23" s="7">
        <f>('onshore MW'!X22-_xlfn.XLOOKUP($A23-$B$1,'onshore MW'!$A$2:$A$54,'onshore MW'!X$2:X$54,0))/'pot GW'!X$3/$B$1/1000</f>
        <v>0</v>
      </c>
      <c r="Y23" s="7">
        <f>('onshore MW'!Y22-_xlfn.XLOOKUP($A23-$B$1,'onshore MW'!$A$2:$A$54,'onshore MW'!Y$2:Y$54,0))/'pot GW'!Y$3/$B$1/1000</f>
        <v>0</v>
      </c>
      <c r="Z23" s="7">
        <f>('onshore MW'!Z22-_xlfn.XLOOKUP($A23-$B$1,'onshore MW'!$A$2:$A$54,'onshore MW'!Z$2:Z$54,0))/'pot GW'!Z$3/$B$1/1000</f>
        <v>2.8089887640449436E-6</v>
      </c>
      <c r="AA23" s="7">
        <f>('onshore MW'!AA22-_xlfn.XLOOKUP($A23-$B$1,'onshore MW'!$A$2:$A$54,'onshore MW'!AA$2:AA$54,0))/'pot GW'!AA$3/$B$1/1000</f>
        <v>0</v>
      </c>
      <c r="AB23" s="7">
        <f>('onshore MW'!AB22-_xlfn.XLOOKUP($A23-$B$1,'onshore MW'!$A$2:$A$54,'onshore MW'!AB$2:AB$54,0))/'pot GW'!AB$3/$B$1/1000</f>
        <v>1.09375E-5</v>
      </c>
      <c r="AC23" s="7">
        <f>('onshore MW'!AC22-_xlfn.XLOOKUP($A23-$B$1,'onshore MW'!$A$2:$A$54,'onshore MW'!AC$2:AC$54,0))/'pot GW'!AC$3/$B$1/1000</f>
        <v>0</v>
      </c>
      <c r="AD23" s="7">
        <f>('onshore MW'!AD22-_xlfn.XLOOKUP($A23-$B$1,'onshore MW'!$A$2:$A$54,'onshore MW'!AD$2:AD$54,0))/'pot GW'!AD$3/$B$1/1000</f>
        <v>0</v>
      </c>
      <c r="AE23" s="7">
        <f>('onshore MW'!AE22-_xlfn.XLOOKUP($A23-$B$1,'onshore MW'!$A$2:$A$54,'onshore MW'!AE$2:AE$54,0))/'pot GW'!AE$3/$B$1/1000</f>
        <v>1.3461538461538462E-5</v>
      </c>
    </row>
    <row r="24" spans="1:31" x14ac:dyDescent="0.35">
      <c r="A24" s="5">
        <v>1992</v>
      </c>
      <c r="B24" s="7">
        <f>('onshore MW'!B23-_xlfn.XLOOKUP($A24-$B$1,'onshore MW'!$A$2:$A$54,'onshore MW'!B$2:B$54,0))/'pot GW'!B$3/$B$1/1000</f>
        <v>0</v>
      </c>
      <c r="C24" s="7">
        <f>('onshore MW'!C23-_xlfn.XLOOKUP($A24-$B$1,'onshore MW'!$A$2:$A$54,'onshore MW'!C$2:C$54,0))/'pot GW'!C$3/$B$1/1000</f>
        <v>1.7857142857142855E-5</v>
      </c>
      <c r="D24" s="7">
        <f>('onshore MW'!D23-_xlfn.XLOOKUP($A24-$B$1,'onshore MW'!$A$2:$A$54,'onshore MW'!D$2:D$54,0))/'pot GW'!D$3/$B$1/1000</f>
        <v>0</v>
      </c>
      <c r="E24" s="7">
        <f>('onshore MW'!E23-_xlfn.XLOOKUP($A24-$B$1,'onshore MW'!$A$2:$A$54,'onshore MW'!E$2:E$54,0))/'pot GW'!E$3/$B$1/1000</f>
        <v>0</v>
      </c>
      <c r="F24" s="7">
        <f>('onshore MW'!F23-_xlfn.XLOOKUP($A24-$B$1,'onshore MW'!$A$2:$A$54,'onshore MW'!F$2:F$54,0))/'pot GW'!F$3/$B$1/1000</f>
        <v>0</v>
      </c>
      <c r="G24" s="7">
        <f>('onshore MW'!G23-_xlfn.XLOOKUP($A24-$B$1,'onshore MW'!$A$2:$A$54,'onshore MW'!G$2:G$54,0))/'pot GW'!G$3/$B$1/1000</f>
        <v>0</v>
      </c>
      <c r="H24" s="7">
        <f>('onshore MW'!H23-_xlfn.XLOOKUP($A24-$B$1,'onshore MW'!$A$2:$A$54,'onshore MW'!H$2:H$54,0))/'pot GW'!H$3/$B$1/1000</f>
        <v>2.5000000000000001E-4</v>
      </c>
      <c r="I24" s="7">
        <f>('onshore MW'!I23-_xlfn.XLOOKUP($A24-$B$1,'onshore MW'!$A$2:$A$54,'onshore MW'!I$2:I$54,0))/'pot GW'!I$3/$B$1/1000</f>
        <v>1.1850000000000001E-3</v>
      </c>
      <c r="J24" s="7">
        <f>('onshore MW'!J23-_xlfn.XLOOKUP($A24-$B$1,'onshore MW'!$A$2:$A$54,'onshore MW'!J$2:J$54,0))/'pot GW'!J$3/$B$1/1000</f>
        <v>0</v>
      </c>
      <c r="K24" s="7">
        <f>('onshore MW'!K23-_xlfn.XLOOKUP($A24-$B$1,'onshore MW'!$A$2:$A$54,'onshore MW'!K$2:K$54,0))/'pot GW'!K$3/$B$1/1000</f>
        <v>1.481149012567325E-5</v>
      </c>
      <c r="L24" s="7">
        <f>('onshore MW'!L23-_xlfn.XLOOKUP($A24-$B$1,'onshore MW'!$A$2:$A$54,'onshore MW'!L$2:L$54,0))/'pot GW'!L$3/$B$1/1000</f>
        <v>3.6231884057971017E-6</v>
      </c>
      <c r="M24" s="7">
        <f>('onshore MW'!M23-_xlfn.XLOOKUP($A24-$B$1,'onshore MW'!$A$2:$A$54,'onshore MW'!M$2:M$54,0))/'pot GW'!M$3/$B$1/1000</f>
        <v>6.666666666666666E-7</v>
      </c>
      <c r="N24" s="7">
        <f>('onshore MW'!N23-_xlfn.XLOOKUP($A24-$B$1,'onshore MW'!$A$2:$A$54,'onshore MW'!N$2:N$54,0))/'pot GW'!N$3/$B$1/1000</f>
        <v>4.3103448275862072E-5</v>
      </c>
      <c r="O24" s="7">
        <f>('onshore MW'!O23-_xlfn.XLOOKUP($A24-$B$1,'onshore MW'!$A$2:$A$54,'onshore MW'!O$2:O$54,0))/'pot GW'!O$3/$B$1/1000</f>
        <v>0</v>
      </c>
      <c r="P24" s="7">
        <f>('onshore MW'!P23-_xlfn.XLOOKUP($A24-$B$1,'onshore MW'!$A$2:$A$54,'onshore MW'!P$2:P$54,0))/'pot GW'!P$3/$B$1/1000</f>
        <v>0</v>
      </c>
      <c r="Q24" s="7">
        <f>('onshore MW'!Q23-_xlfn.XLOOKUP($A24-$B$1,'onshore MW'!$A$2:$A$54,'onshore MW'!Q$2:Q$54,0))/'pot GW'!Q$3/$B$1/1000</f>
        <v>1.5625E-5</v>
      </c>
      <c r="R24" s="7">
        <f>('onshore MW'!R23-_xlfn.XLOOKUP($A24-$B$1,'onshore MW'!$A$2:$A$54,'onshore MW'!R$2:R$54,0))/'pot GW'!R$3/$B$1/1000</f>
        <v>9.5628415300546445E-6</v>
      </c>
      <c r="S24" s="7">
        <f>('onshore MW'!S23-_xlfn.XLOOKUP($A24-$B$1,'onshore MW'!$A$2:$A$54,'onshore MW'!S$2:S$54,0))/'pot GW'!S$3/$B$1/1000</f>
        <v>0</v>
      </c>
      <c r="T24" s="7">
        <f>('onshore MW'!T23-_xlfn.XLOOKUP($A24-$B$1,'onshore MW'!$A$2:$A$54,'onshore MW'!T$2:T$54,0))/'pot GW'!T$3/$B$1/1000</f>
        <v>0</v>
      </c>
      <c r="U24" s="7">
        <f>('onshore MW'!U23-_xlfn.XLOOKUP($A24-$B$1,'onshore MW'!$A$2:$A$54,'onshore MW'!U$2:U$54,0))/'pot GW'!U$3/$B$1/1000</f>
        <v>0</v>
      </c>
      <c r="V24" s="7" t="e">
        <f>('onshore MW'!V23-_xlfn.XLOOKUP($A24-$B$1,'onshore MW'!$A$2:$A$54,'onshore MW'!V$2:V$54,0))/'pot GW'!V$3/$B$1/1000</f>
        <v>#DIV/0!</v>
      </c>
      <c r="W24" s="7">
        <f>('onshore MW'!W23-_xlfn.XLOOKUP($A24-$B$1,'onshore MW'!$A$2:$A$54,'onshore MW'!W$2:W$54,0))/'pot GW'!W$3/$B$1/1000</f>
        <v>7.5892857142857142E-4</v>
      </c>
      <c r="X24" s="7">
        <f>('onshore MW'!X23-_xlfn.XLOOKUP($A24-$B$1,'onshore MW'!$A$2:$A$54,'onshore MW'!X$2:X$54,0))/'pot GW'!X$3/$B$1/1000</f>
        <v>0</v>
      </c>
      <c r="Y24" s="7">
        <f>('onshore MW'!Y23-_xlfn.XLOOKUP($A24-$B$1,'onshore MW'!$A$2:$A$54,'onshore MW'!Y$2:Y$54,0))/'pot GW'!Y$3/$B$1/1000</f>
        <v>0</v>
      </c>
      <c r="Z24" s="7">
        <f>('onshore MW'!Z23-_xlfn.XLOOKUP($A24-$B$1,'onshore MW'!$A$2:$A$54,'onshore MW'!Z$2:Z$54,0))/'pot GW'!Z$3/$B$1/1000</f>
        <v>8.4269662921348308E-6</v>
      </c>
      <c r="AA24" s="7">
        <f>('onshore MW'!AA23-_xlfn.XLOOKUP($A24-$B$1,'onshore MW'!$A$2:$A$54,'onshore MW'!AA$2:AA$54,0))/'pot GW'!AA$3/$B$1/1000</f>
        <v>0</v>
      </c>
      <c r="AB24" s="7">
        <f>('onshore MW'!AB23-_xlfn.XLOOKUP($A24-$B$1,'onshore MW'!$A$2:$A$54,'onshore MW'!AB$2:AB$54,0))/'pot GW'!AB$3/$B$1/1000</f>
        <v>1.8749999999999998E-5</v>
      </c>
      <c r="AC24" s="7">
        <f>('onshore MW'!AC23-_xlfn.XLOOKUP($A24-$B$1,'onshore MW'!$A$2:$A$54,'onshore MW'!AC$2:AC$54,0))/'pot GW'!AC$3/$B$1/1000</f>
        <v>0</v>
      </c>
      <c r="AD24" s="7">
        <f>('onshore MW'!AD23-_xlfn.XLOOKUP($A24-$B$1,'onshore MW'!$A$2:$A$54,'onshore MW'!AD$2:AD$54,0))/'pot GW'!AD$3/$B$1/1000</f>
        <v>0</v>
      </c>
      <c r="AE24" s="7">
        <f>('onshore MW'!AE23-_xlfn.XLOOKUP($A24-$B$1,'onshore MW'!$A$2:$A$54,'onshore MW'!AE$2:AE$54,0))/'pot GW'!AE$3/$B$1/1000</f>
        <v>4.8076923076923077E-5</v>
      </c>
    </row>
    <row r="25" spans="1:31" x14ac:dyDescent="0.35">
      <c r="A25" s="5">
        <v>1993</v>
      </c>
      <c r="B25" s="7">
        <f>('onshore MW'!B24-_xlfn.XLOOKUP($A25-$B$1,'onshore MW'!$A$2:$A$54,'onshore MW'!B$2:B$54,0))/'pot GW'!B$3/$B$1/1000</f>
        <v>6.4102564102564099E-6</v>
      </c>
      <c r="C25" s="7">
        <f>('onshore MW'!C24-_xlfn.XLOOKUP($A25-$B$1,'onshore MW'!$A$2:$A$54,'onshore MW'!C$2:C$54,0))/'pot GW'!C$3/$B$1/1000</f>
        <v>1.7857142857142855E-5</v>
      </c>
      <c r="D25" s="7">
        <f>('onshore MW'!D24-_xlfn.XLOOKUP($A25-$B$1,'onshore MW'!$A$2:$A$54,'onshore MW'!D$2:D$54,0))/'pot GW'!D$3/$B$1/1000</f>
        <v>0</v>
      </c>
      <c r="E25" s="7">
        <f>('onshore MW'!E24-_xlfn.XLOOKUP($A25-$B$1,'onshore MW'!$A$2:$A$54,'onshore MW'!E$2:E$54,0))/'pot GW'!E$3/$B$1/1000</f>
        <v>0</v>
      </c>
      <c r="F25" s="7">
        <f>('onshore MW'!F24-_xlfn.XLOOKUP($A25-$B$1,'onshore MW'!$A$2:$A$54,'onshore MW'!F$2:F$54,0))/'pot GW'!F$3/$B$1/1000</f>
        <v>0</v>
      </c>
      <c r="G25" s="7">
        <f>('onshore MW'!G24-_xlfn.XLOOKUP($A25-$B$1,'onshore MW'!$A$2:$A$54,'onshore MW'!G$2:G$54,0))/'pot GW'!G$3/$B$1/1000</f>
        <v>0</v>
      </c>
      <c r="H25" s="7">
        <f>('onshore MW'!H24-_xlfn.XLOOKUP($A25-$B$1,'onshore MW'!$A$2:$A$54,'onshore MW'!H$2:H$54,0))/'pot GW'!H$3/$B$1/1000</f>
        <v>4.5741758241758243E-4</v>
      </c>
      <c r="I25" s="7">
        <f>('onshore MW'!I24-_xlfn.XLOOKUP($A25-$B$1,'onshore MW'!$A$2:$A$54,'onshore MW'!I$2:I$54,0))/'pot GW'!I$3/$B$1/1000</f>
        <v>1.0249999999999999E-3</v>
      </c>
      <c r="J25" s="7">
        <f>('onshore MW'!J24-_xlfn.XLOOKUP($A25-$B$1,'onshore MW'!$A$2:$A$54,'onshore MW'!J$2:J$54,0))/'pot GW'!J$3/$B$1/1000</f>
        <v>0</v>
      </c>
      <c r="K25" s="7">
        <f>('onshore MW'!K24-_xlfn.XLOOKUP($A25-$B$1,'onshore MW'!$A$2:$A$54,'onshore MW'!K$2:K$54,0))/'pot GW'!K$3/$B$1/1000</f>
        <v>1.5260323159784559E-5</v>
      </c>
      <c r="L25" s="7">
        <f>('onshore MW'!L24-_xlfn.XLOOKUP($A25-$B$1,'onshore MW'!$A$2:$A$54,'onshore MW'!L$2:L$54,0))/'pot GW'!L$3/$B$1/1000</f>
        <v>1.8115942028985507E-5</v>
      </c>
      <c r="M25" s="7">
        <f>('onshore MW'!M24-_xlfn.XLOOKUP($A25-$B$1,'onshore MW'!$A$2:$A$54,'onshore MW'!M$2:M$54,0))/'pot GW'!M$3/$B$1/1000</f>
        <v>1.9999999999999999E-6</v>
      </c>
      <c r="N25" s="7">
        <f>('onshore MW'!N24-_xlfn.XLOOKUP($A25-$B$1,'onshore MW'!$A$2:$A$54,'onshore MW'!N$2:N$54,0))/'pot GW'!N$3/$B$1/1000</f>
        <v>7.4712643678160928E-5</v>
      </c>
      <c r="O25" s="7">
        <f>('onshore MW'!O24-_xlfn.XLOOKUP($A25-$B$1,'onshore MW'!$A$2:$A$54,'onshore MW'!O$2:O$54,0))/'pot GW'!O$3/$B$1/1000</f>
        <v>0</v>
      </c>
      <c r="P25" s="7">
        <f>('onshore MW'!P24-_xlfn.XLOOKUP($A25-$B$1,'onshore MW'!$A$2:$A$54,'onshore MW'!P$2:P$54,0))/'pot GW'!P$3/$B$1/1000</f>
        <v>0</v>
      </c>
      <c r="Q25" s="7">
        <f>('onshore MW'!Q24-_xlfn.XLOOKUP($A25-$B$1,'onshore MW'!$A$2:$A$54,'onshore MW'!Q$2:Q$54,0))/'pot GW'!Q$3/$B$1/1000</f>
        <v>1.5625E-5</v>
      </c>
      <c r="R25" s="7">
        <f>('onshore MW'!R24-_xlfn.XLOOKUP($A25-$B$1,'onshore MW'!$A$2:$A$54,'onshore MW'!R$2:R$54,0))/'pot GW'!R$3/$B$1/1000</f>
        <v>2.0491803278688525E-5</v>
      </c>
      <c r="S25" s="7">
        <f>('onshore MW'!S24-_xlfn.XLOOKUP($A25-$B$1,'onshore MW'!$A$2:$A$54,'onshore MW'!S$2:S$54,0))/'pot GW'!S$3/$B$1/1000</f>
        <v>0</v>
      </c>
      <c r="T25" s="7">
        <f>('onshore MW'!T24-_xlfn.XLOOKUP($A25-$B$1,'onshore MW'!$A$2:$A$54,'onshore MW'!T$2:T$54,0))/'pot GW'!T$3/$B$1/1000</f>
        <v>0</v>
      </c>
      <c r="U25" s="7">
        <f>('onshore MW'!U24-_xlfn.XLOOKUP($A25-$B$1,'onshore MW'!$A$2:$A$54,'onshore MW'!U$2:U$54,0))/'pot GW'!U$3/$B$1/1000</f>
        <v>0</v>
      </c>
      <c r="V25" s="7" t="e">
        <f>('onshore MW'!V24-_xlfn.XLOOKUP($A25-$B$1,'onshore MW'!$A$2:$A$54,'onshore MW'!V$2:V$54,0))/'pot GW'!V$3/$B$1/1000</f>
        <v>#DIV/0!</v>
      </c>
      <c r="W25" s="7">
        <f>('onshore MW'!W24-_xlfn.XLOOKUP($A25-$B$1,'onshore MW'!$A$2:$A$54,'onshore MW'!W$2:W$54,0))/'pot GW'!W$3/$B$1/1000</f>
        <v>8.8392857142857142E-4</v>
      </c>
      <c r="X25" s="7">
        <f>('onshore MW'!X24-_xlfn.XLOOKUP($A25-$B$1,'onshore MW'!$A$2:$A$54,'onshore MW'!X$2:X$54,0))/'pot GW'!X$3/$B$1/1000</f>
        <v>1.9999999999999999E-6</v>
      </c>
      <c r="Y25" s="7">
        <f>('onshore MW'!Y24-_xlfn.XLOOKUP($A25-$B$1,'onshore MW'!$A$2:$A$54,'onshore MW'!Y$2:Y$54,0))/'pot GW'!Y$3/$B$1/1000</f>
        <v>0</v>
      </c>
      <c r="Z25" s="7">
        <f>('onshore MW'!Z24-_xlfn.XLOOKUP($A25-$B$1,'onshore MW'!$A$2:$A$54,'onshore MW'!Z$2:Z$54,0))/'pot GW'!Z$3/$B$1/1000</f>
        <v>1.9662921348314607E-5</v>
      </c>
      <c r="AA25" s="7">
        <f>('onshore MW'!AA24-_xlfn.XLOOKUP($A25-$B$1,'onshore MW'!$A$2:$A$54,'onshore MW'!AA$2:AA$54,0))/'pot GW'!AA$3/$B$1/1000</f>
        <v>0</v>
      </c>
      <c r="AB25" s="7">
        <f>('onshore MW'!AB24-_xlfn.XLOOKUP($A25-$B$1,'onshore MW'!$A$2:$A$54,'onshore MW'!AB$2:AB$54,0))/'pot GW'!AB$3/$B$1/1000</f>
        <v>3.5937499999999999E-5</v>
      </c>
      <c r="AC25" s="7">
        <f>('onshore MW'!AC24-_xlfn.XLOOKUP($A25-$B$1,'onshore MW'!$A$2:$A$54,'onshore MW'!AC$2:AC$54,0))/'pot GW'!AC$3/$B$1/1000</f>
        <v>0</v>
      </c>
      <c r="AD25" s="7">
        <f>('onshore MW'!AD24-_xlfn.XLOOKUP($A25-$B$1,'onshore MW'!$A$2:$A$54,'onshore MW'!AD$2:AD$54,0))/'pot GW'!AD$3/$B$1/1000</f>
        <v>0</v>
      </c>
      <c r="AE25" s="7">
        <f>('onshore MW'!AE24-_xlfn.XLOOKUP($A25-$B$1,'onshore MW'!$A$2:$A$54,'onshore MW'!AE$2:AE$54,0))/'pot GW'!AE$3/$B$1/1000</f>
        <v>1.2403846153846154E-4</v>
      </c>
    </row>
    <row r="26" spans="1:31" x14ac:dyDescent="0.35">
      <c r="A26" s="5">
        <v>1994</v>
      </c>
      <c r="B26" s="7">
        <f>('onshore MW'!B25-_xlfn.XLOOKUP($A26-$B$1,'onshore MW'!$A$2:$A$54,'onshore MW'!B$2:B$54,0))/'pot GW'!B$3/$B$1/1000</f>
        <v>6.4102564102564099E-6</v>
      </c>
      <c r="C26" s="7">
        <f>('onshore MW'!C25-_xlfn.XLOOKUP($A26-$B$1,'onshore MW'!$A$2:$A$54,'onshore MW'!C$2:C$54,0))/'pot GW'!C$3/$B$1/1000</f>
        <v>0</v>
      </c>
      <c r="D26" s="7">
        <f>('onshore MW'!D25-_xlfn.XLOOKUP($A26-$B$1,'onshore MW'!$A$2:$A$54,'onshore MW'!D$2:D$54,0))/'pot GW'!D$3/$B$1/1000</f>
        <v>0</v>
      </c>
      <c r="E26" s="7">
        <f>('onshore MW'!E25-_xlfn.XLOOKUP($A26-$B$1,'onshore MW'!$A$2:$A$54,'onshore MW'!E$2:E$54,0))/'pot GW'!E$3/$B$1/1000</f>
        <v>0</v>
      </c>
      <c r="F26" s="7">
        <f>('onshore MW'!F25-_xlfn.XLOOKUP($A26-$B$1,'onshore MW'!$A$2:$A$54,'onshore MW'!F$2:F$54,0))/'pot GW'!F$3/$B$1/1000</f>
        <v>0</v>
      </c>
      <c r="G26" s="7">
        <f>('onshore MW'!G25-_xlfn.XLOOKUP($A26-$B$1,'onshore MW'!$A$2:$A$54,'onshore MW'!G$2:G$54,0))/'pot GW'!G$3/$B$1/1000</f>
        <v>0</v>
      </c>
      <c r="H26" s="7">
        <f>('onshore MW'!H25-_xlfn.XLOOKUP($A26-$B$1,'onshore MW'!$A$2:$A$54,'onshore MW'!H$2:H$54,0))/'pot GW'!H$3/$B$1/1000</f>
        <v>8.1730769230769227E-4</v>
      </c>
      <c r="I26" s="7">
        <f>('onshore MW'!I25-_xlfn.XLOOKUP($A26-$B$1,'onshore MW'!$A$2:$A$54,'onshore MW'!I$2:I$54,0))/'pot GW'!I$3/$B$1/1000</f>
        <v>9.7499999999999996E-4</v>
      </c>
      <c r="J26" s="7">
        <f>('onshore MW'!J25-_xlfn.XLOOKUP($A26-$B$1,'onshore MW'!$A$2:$A$54,'onshore MW'!J$2:J$54,0))/'pot GW'!J$3/$B$1/1000</f>
        <v>0</v>
      </c>
      <c r="K26" s="7">
        <f>('onshore MW'!K25-_xlfn.XLOOKUP($A26-$B$1,'onshore MW'!$A$2:$A$54,'onshore MW'!K$2:K$54,0))/'pot GW'!K$3/$B$1/1000</f>
        <v>1.7504488330341113E-5</v>
      </c>
      <c r="L26" s="7">
        <f>('onshore MW'!L25-_xlfn.XLOOKUP($A26-$B$1,'onshore MW'!$A$2:$A$54,'onshore MW'!L$2:L$54,0))/'pot GW'!L$3/$B$1/1000</f>
        <v>1.8115942028985507E-5</v>
      </c>
      <c r="M26" s="7">
        <f>('onshore MW'!M25-_xlfn.XLOOKUP($A26-$B$1,'onshore MW'!$A$2:$A$54,'onshore MW'!M$2:M$54,0))/'pot GW'!M$3/$B$1/1000</f>
        <v>1.9999999999999999E-6</v>
      </c>
      <c r="N26" s="7">
        <f>('onshore MW'!N25-_xlfn.XLOOKUP($A26-$B$1,'onshore MW'!$A$2:$A$54,'onshore MW'!N$2:N$54,0))/'pot GW'!N$3/$B$1/1000</f>
        <v>7.4712643678160928E-5</v>
      </c>
      <c r="O26" s="7">
        <f>('onshore MW'!O25-_xlfn.XLOOKUP($A26-$B$1,'onshore MW'!$A$2:$A$54,'onshore MW'!O$2:O$54,0))/'pot GW'!O$3/$B$1/1000</f>
        <v>0</v>
      </c>
      <c r="P26" s="7">
        <f>('onshore MW'!P25-_xlfn.XLOOKUP($A26-$B$1,'onshore MW'!$A$2:$A$54,'onshore MW'!P$2:P$54,0))/'pot GW'!P$3/$B$1/1000</f>
        <v>0</v>
      </c>
      <c r="Q26" s="7">
        <f>('onshore MW'!Q25-_xlfn.XLOOKUP($A26-$B$1,'onshore MW'!$A$2:$A$54,'onshore MW'!Q$2:Q$54,0))/'pot GW'!Q$3/$B$1/1000</f>
        <v>1.5625E-5</v>
      </c>
      <c r="R26" s="7">
        <f>('onshore MW'!R25-_xlfn.XLOOKUP($A26-$B$1,'onshore MW'!$A$2:$A$54,'onshore MW'!R$2:R$54,0))/'pot GW'!R$3/$B$1/1000</f>
        <v>2.4590163934426228E-5</v>
      </c>
      <c r="S26" s="7">
        <f>('onshore MW'!S25-_xlfn.XLOOKUP($A26-$B$1,'onshore MW'!$A$2:$A$54,'onshore MW'!S$2:S$54,0))/'pot GW'!S$3/$B$1/1000</f>
        <v>0</v>
      </c>
      <c r="T26" s="7">
        <f>('onshore MW'!T25-_xlfn.XLOOKUP($A26-$B$1,'onshore MW'!$A$2:$A$54,'onshore MW'!T$2:T$54,0))/'pot GW'!T$3/$B$1/1000</f>
        <v>0</v>
      </c>
      <c r="U26" s="7">
        <f>('onshore MW'!U25-_xlfn.XLOOKUP($A26-$B$1,'onshore MW'!$A$2:$A$54,'onshore MW'!U$2:U$54,0))/'pot GW'!U$3/$B$1/1000</f>
        <v>0</v>
      </c>
      <c r="V26" s="7" t="e">
        <f>('onshore MW'!V25-_xlfn.XLOOKUP($A26-$B$1,'onshore MW'!$A$2:$A$54,'onshore MW'!V$2:V$54,0))/'pot GW'!V$3/$B$1/1000</f>
        <v>#DIV/0!</v>
      </c>
      <c r="W26" s="7">
        <f>('onshore MW'!W25-_xlfn.XLOOKUP($A26-$B$1,'onshore MW'!$A$2:$A$54,'onshore MW'!W$2:W$54,0))/'pot GW'!W$3/$B$1/1000</f>
        <v>9.1071428571428575E-4</v>
      </c>
      <c r="X26" s="7">
        <f>('onshore MW'!X25-_xlfn.XLOOKUP($A26-$B$1,'onshore MW'!$A$2:$A$54,'onshore MW'!X$2:X$54,0))/'pot GW'!X$3/$B$1/1000</f>
        <v>1.9999999999999999E-6</v>
      </c>
      <c r="Y26" s="7">
        <f>('onshore MW'!Y25-_xlfn.XLOOKUP($A26-$B$1,'onshore MW'!$A$2:$A$54,'onshore MW'!Y$2:Y$54,0))/'pot GW'!Y$3/$B$1/1000</f>
        <v>0</v>
      </c>
      <c r="Z26" s="7">
        <f>('onshore MW'!Z25-_xlfn.XLOOKUP($A26-$B$1,'onshore MW'!$A$2:$A$54,'onshore MW'!Z$2:Z$54,0))/'pot GW'!Z$3/$B$1/1000</f>
        <v>1.9662921348314607E-5</v>
      </c>
      <c r="AA26" s="7">
        <f>('onshore MW'!AA25-_xlfn.XLOOKUP($A26-$B$1,'onshore MW'!$A$2:$A$54,'onshore MW'!AA$2:AA$54,0))/'pot GW'!AA$3/$B$1/1000</f>
        <v>0</v>
      </c>
      <c r="AB26" s="7">
        <f>('onshore MW'!AB25-_xlfn.XLOOKUP($A26-$B$1,'onshore MW'!$A$2:$A$54,'onshore MW'!AB$2:AB$54,0))/'pot GW'!AB$3/$B$1/1000</f>
        <v>5.0000000000000002E-5</v>
      </c>
      <c r="AC26" s="7">
        <f>('onshore MW'!AC25-_xlfn.XLOOKUP($A26-$B$1,'onshore MW'!$A$2:$A$54,'onshore MW'!AC$2:AC$54,0))/'pot GW'!AC$3/$B$1/1000</f>
        <v>0</v>
      </c>
      <c r="AD26" s="7">
        <f>('onshore MW'!AD25-_xlfn.XLOOKUP($A26-$B$1,'onshore MW'!$A$2:$A$54,'onshore MW'!AD$2:AD$54,0))/'pot GW'!AD$3/$B$1/1000</f>
        <v>0</v>
      </c>
      <c r="AE26" s="7">
        <f>('onshore MW'!AE25-_xlfn.XLOOKUP($A26-$B$1,'onshore MW'!$A$2:$A$54,'onshore MW'!AE$2:AE$54,0))/'pot GW'!AE$3/$B$1/1000</f>
        <v>1.3750000000000001E-4</v>
      </c>
    </row>
    <row r="27" spans="1:31" x14ac:dyDescent="0.35">
      <c r="A27" s="5">
        <v>1995</v>
      </c>
      <c r="B27" s="7">
        <f>('onshore MW'!B26-_xlfn.XLOOKUP($A27-$B$1,'onshore MW'!$A$2:$A$54,'onshore MW'!B$2:B$54,0))/'pot GW'!B$3/$B$1/1000</f>
        <v>6.4102564102564099E-6</v>
      </c>
      <c r="C27" s="7">
        <f>('onshore MW'!C26-_xlfn.XLOOKUP($A27-$B$1,'onshore MW'!$A$2:$A$54,'onshore MW'!C$2:C$54,0))/'pot GW'!C$3/$B$1/1000</f>
        <v>0</v>
      </c>
      <c r="D27" s="7">
        <f>('onshore MW'!D26-_xlfn.XLOOKUP($A27-$B$1,'onshore MW'!$A$2:$A$54,'onshore MW'!D$2:D$54,0))/'pot GW'!D$3/$B$1/1000</f>
        <v>0</v>
      </c>
      <c r="E27" s="7">
        <f>('onshore MW'!E26-_xlfn.XLOOKUP($A27-$B$1,'onshore MW'!$A$2:$A$54,'onshore MW'!E$2:E$54,0))/'pot GW'!E$3/$B$1/1000</f>
        <v>0</v>
      </c>
      <c r="F27" s="7">
        <f>('onshore MW'!F26-_xlfn.XLOOKUP($A27-$B$1,'onshore MW'!$A$2:$A$54,'onshore MW'!F$2:F$54,0))/'pot GW'!F$3/$B$1/1000</f>
        <v>0</v>
      </c>
      <c r="G27" s="7">
        <f>('onshore MW'!G26-_xlfn.XLOOKUP($A27-$B$1,'onshore MW'!$A$2:$A$54,'onshore MW'!G$2:G$54,0))/'pot GW'!G$3/$B$1/1000</f>
        <v>0</v>
      </c>
      <c r="H27" s="7">
        <f>('onshore MW'!H26-_xlfn.XLOOKUP($A27-$B$1,'onshore MW'!$A$2:$A$54,'onshore MW'!H$2:H$54,0))/'pot GW'!H$3/$B$1/1000</f>
        <v>1.4107142857142858E-3</v>
      </c>
      <c r="I27" s="7">
        <f>('onshore MW'!I26-_xlfn.XLOOKUP($A27-$B$1,'onshore MW'!$A$2:$A$54,'onshore MW'!I$2:I$54,0))/'pot GW'!I$3/$B$1/1000</f>
        <v>1.0300000000000001E-3</v>
      </c>
      <c r="J27" s="7">
        <f>('onshore MW'!J26-_xlfn.XLOOKUP($A27-$B$1,'onshore MW'!$A$2:$A$54,'onshore MW'!J$2:J$54,0))/'pot GW'!J$3/$B$1/1000</f>
        <v>0</v>
      </c>
      <c r="K27" s="7">
        <f>('onshore MW'!K26-_xlfn.XLOOKUP($A27-$B$1,'onshore MW'!$A$2:$A$54,'onshore MW'!K$2:K$54,0))/'pot GW'!K$3/$B$1/1000</f>
        <v>4.2639138240574508E-5</v>
      </c>
      <c r="L27" s="7">
        <f>('onshore MW'!L26-_xlfn.XLOOKUP($A27-$B$1,'onshore MW'!$A$2:$A$54,'onshore MW'!L$2:L$54,0))/'pot GW'!L$3/$B$1/1000</f>
        <v>1.8115942028985507E-5</v>
      </c>
      <c r="M27" s="7">
        <f>('onshore MW'!M26-_xlfn.XLOOKUP($A27-$B$1,'onshore MW'!$A$2:$A$54,'onshore MW'!M$2:M$54,0))/'pot GW'!M$3/$B$1/1000</f>
        <v>1.3333333333333332E-6</v>
      </c>
      <c r="N27" s="7">
        <f>('onshore MW'!N26-_xlfn.XLOOKUP($A27-$B$1,'onshore MW'!$A$2:$A$54,'onshore MW'!N$2:N$54,0))/'pot GW'!N$3/$B$1/1000</f>
        <v>7.4712643678160928E-5</v>
      </c>
      <c r="O27" s="7">
        <f>('onshore MW'!O26-_xlfn.XLOOKUP($A27-$B$1,'onshore MW'!$A$2:$A$54,'onshore MW'!O$2:O$54,0))/'pot GW'!O$3/$B$1/1000</f>
        <v>0</v>
      </c>
      <c r="P27" s="7">
        <f>('onshore MW'!P26-_xlfn.XLOOKUP($A27-$B$1,'onshore MW'!$A$2:$A$54,'onshore MW'!P$2:P$54,0))/'pot GW'!P$3/$B$1/1000</f>
        <v>0</v>
      </c>
      <c r="Q27" s="7">
        <f>('onshore MW'!Q26-_xlfn.XLOOKUP($A27-$B$1,'onshore MW'!$A$2:$A$54,'onshore MW'!Q$2:Q$54,0))/'pot GW'!Q$3/$B$1/1000</f>
        <v>1.5625E-5</v>
      </c>
      <c r="R27" s="7">
        <f>('onshore MW'!R26-_xlfn.XLOOKUP($A27-$B$1,'onshore MW'!$A$2:$A$54,'onshore MW'!R$2:R$54,0))/'pot GW'!R$3/$B$1/1000</f>
        <v>2.4590163934426228E-5</v>
      </c>
      <c r="S27" s="7">
        <f>('onshore MW'!S26-_xlfn.XLOOKUP($A27-$B$1,'onshore MW'!$A$2:$A$54,'onshore MW'!S$2:S$54,0))/'pot GW'!S$3/$B$1/1000</f>
        <v>0</v>
      </c>
      <c r="T27" s="7">
        <f>('onshore MW'!T26-_xlfn.XLOOKUP($A27-$B$1,'onshore MW'!$A$2:$A$54,'onshore MW'!T$2:T$54,0))/'pot GW'!T$3/$B$1/1000</f>
        <v>0</v>
      </c>
      <c r="U27" s="7">
        <f>('onshore MW'!U26-_xlfn.XLOOKUP($A27-$B$1,'onshore MW'!$A$2:$A$54,'onshore MW'!U$2:U$54,0))/'pot GW'!U$3/$B$1/1000</f>
        <v>4.9019607843137256E-6</v>
      </c>
      <c r="V27" s="7" t="e">
        <f>('onshore MW'!V26-_xlfn.XLOOKUP($A27-$B$1,'onshore MW'!$A$2:$A$54,'onshore MW'!V$2:V$54,0))/'pot GW'!V$3/$B$1/1000</f>
        <v>#DIV/0!</v>
      </c>
      <c r="W27" s="7">
        <f>('onshore MW'!W26-_xlfn.XLOOKUP($A27-$B$1,'onshore MW'!$A$2:$A$54,'onshore MW'!W$2:W$54,0))/'pot GW'!W$3/$B$1/1000</f>
        <v>1.4910714285714286E-3</v>
      </c>
      <c r="X27" s="7">
        <f>('onshore MW'!X26-_xlfn.XLOOKUP($A27-$B$1,'onshore MW'!$A$2:$A$54,'onshore MW'!X$2:X$54,0))/'pot GW'!X$3/$B$1/1000</f>
        <v>1.9999999999999999E-6</v>
      </c>
      <c r="Y27" s="7">
        <f>('onshore MW'!Y26-_xlfn.XLOOKUP($A27-$B$1,'onshore MW'!$A$2:$A$54,'onshore MW'!Y$2:Y$54,0))/'pot GW'!Y$3/$B$1/1000</f>
        <v>0</v>
      </c>
      <c r="Z27" s="7">
        <f>('onshore MW'!Z26-_xlfn.XLOOKUP($A27-$B$1,'onshore MW'!$A$2:$A$54,'onshore MW'!Z$2:Z$54,0))/'pot GW'!Z$3/$B$1/1000</f>
        <v>1.9662921348314607E-5</v>
      </c>
      <c r="AA27" s="7">
        <f>('onshore MW'!AA26-_xlfn.XLOOKUP($A27-$B$1,'onshore MW'!$A$2:$A$54,'onshore MW'!AA$2:AA$54,0))/'pot GW'!AA$3/$B$1/1000</f>
        <v>0</v>
      </c>
      <c r="AB27" s="7">
        <f>('onshore MW'!AB26-_xlfn.XLOOKUP($A27-$B$1,'onshore MW'!$A$2:$A$54,'onshore MW'!AB$2:AB$54,0))/'pot GW'!AB$3/$B$1/1000</f>
        <v>8.5937499999999995E-5</v>
      </c>
      <c r="AC27" s="7">
        <f>('onshore MW'!AC26-_xlfn.XLOOKUP($A27-$B$1,'onshore MW'!$A$2:$A$54,'onshore MW'!AC$2:AC$54,0))/'pot GW'!AC$3/$B$1/1000</f>
        <v>0</v>
      </c>
      <c r="AD27" s="7">
        <f>('onshore MW'!AD26-_xlfn.XLOOKUP($A27-$B$1,'onshore MW'!$A$2:$A$54,'onshore MW'!AD$2:AD$54,0))/'pot GW'!AD$3/$B$1/1000</f>
        <v>0</v>
      </c>
      <c r="AE27" s="7">
        <f>('onshore MW'!AE26-_xlfn.XLOOKUP($A27-$B$1,'onshore MW'!$A$2:$A$54,'onshore MW'!AE$2:AE$54,0))/'pot GW'!AE$3/$B$1/1000</f>
        <v>1.7884615384615384E-4</v>
      </c>
    </row>
    <row r="28" spans="1:31" x14ac:dyDescent="0.35">
      <c r="A28" s="5">
        <v>1996</v>
      </c>
      <c r="B28" s="7">
        <f>('onshore MW'!B27-_xlfn.XLOOKUP($A28-$B$1,'onshore MW'!$A$2:$A$54,'onshore MW'!B$2:B$54,0))/'pot GW'!B$3/$B$1/1000</f>
        <v>1.9230769230769231E-5</v>
      </c>
      <c r="C28" s="7">
        <f>('onshore MW'!C27-_xlfn.XLOOKUP($A28-$B$1,'onshore MW'!$A$2:$A$54,'onshore MW'!C$2:C$54,0))/'pot GW'!C$3/$B$1/1000</f>
        <v>0</v>
      </c>
      <c r="D28" s="7">
        <f>('onshore MW'!D27-_xlfn.XLOOKUP($A28-$B$1,'onshore MW'!$A$2:$A$54,'onshore MW'!D$2:D$54,0))/'pot GW'!D$3/$B$1/1000</f>
        <v>0</v>
      </c>
      <c r="E28" s="7">
        <f>('onshore MW'!E27-_xlfn.XLOOKUP($A28-$B$1,'onshore MW'!$A$2:$A$54,'onshore MW'!E$2:E$54,0))/'pot GW'!E$3/$B$1/1000</f>
        <v>2.3809523809523807E-5</v>
      </c>
      <c r="F28" s="7">
        <f>('onshore MW'!F27-_xlfn.XLOOKUP($A28-$B$1,'onshore MW'!$A$2:$A$54,'onshore MW'!F$2:F$54,0))/'pot GW'!F$3/$B$1/1000</f>
        <v>0</v>
      </c>
      <c r="G28" s="7">
        <f>('onshore MW'!G27-_xlfn.XLOOKUP($A28-$B$1,'onshore MW'!$A$2:$A$54,'onshore MW'!G$2:G$54,0))/'pot GW'!G$3/$B$1/1000</f>
        <v>0</v>
      </c>
      <c r="H28" s="7">
        <f>('onshore MW'!H27-_xlfn.XLOOKUP($A28-$B$1,'onshore MW'!$A$2:$A$54,'onshore MW'!H$2:H$54,0))/'pot GW'!H$3/$B$1/1000</f>
        <v>1.896978021978022E-3</v>
      </c>
      <c r="I28" s="7">
        <f>('onshore MW'!I27-_xlfn.XLOOKUP($A28-$B$1,'onshore MW'!$A$2:$A$54,'onshore MW'!I$2:I$54,0))/'pot GW'!I$3/$B$1/1000</f>
        <v>1.89E-3</v>
      </c>
      <c r="J28" s="7">
        <f>('onshore MW'!J27-_xlfn.XLOOKUP($A28-$B$1,'onshore MW'!$A$2:$A$54,'onshore MW'!J$2:J$54,0))/'pot GW'!J$3/$B$1/1000</f>
        <v>0</v>
      </c>
      <c r="K28" s="7">
        <f>('onshore MW'!K27-_xlfn.XLOOKUP($A28-$B$1,'onshore MW'!$A$2:$A$54,'onshore MW'!K$2:K$54,0))/'pot GW'!K$3/$B$1/1000</f>
        <v>8.7073608617594254E-5</v>
      </c>
      <c r="L28" s="7">
        <f>('onshore MW'!L27-_xlfn.XLOOKUP($A28-$B$1,'onshore MW'!$A$2:$A$54,'onshore MW'!L$2:L$54,0))/'pot GW'!L$3/$B$1/1000</f>
        <v>2.1739130434782607E-5</v>
      </c>
      <c r="M28" s="7">
        <f>('onshore MW'!M27-_xlfn.XLOOKUP($A28-$B$1,'onshore MW'!$A$2:$A$54,'onshore MW'!M$2:M$54,0))/'pot GW'!M$3/$B$1/1000</f>
        <v>3.3333333333333337E-6</v>
      </c>
      <c r="N28" s="7">
        <f>('onshore MW'!N27-_xlfn.XLOOKUP($A28-$B$1,'onshore MW'!$A$2:$A$54,'onshore MW'!N$2:N$54,0))/'pot GW'!N$3/$B$1/1000</f>
        <v>3.1609195402298856E-5</v>
      </c>
      <c r="O28" s="7">
        <f>('onshore MW'!O27-_xlfn.XLOOKUP($A28-$B$1,'onshore MW'!$A$2:$A$54,'onshore MW'!O$2:O$54,0))/'pot GW'!O$3/$B$1/1000</f>
        <v>0</v>
      </c>
      <c r="P28" s="7">
        <f>('onshore MW'!P27-_xlfn.XLOOKUP($A28-$B$1,'onshore MW'!$A$2:$A$54,'onshore MW'!P$2:P$54,0))/'pot GW'!P$3/$B$1/1000</f>
        <v>0</v>
      </c>
      <c r="Q28" s="7">
        <f>('onshore MW'!Q27-_xlfn.XLOOKUP($A28-$B$1,'onshore MW'!$A$2:$A$54,'onshore MW'!Q$2:Q$54,0))/'pot GW'!Q$3/$B$1/1000</f>
        <v>0</v>
      </c>
      <c r="R28" s="7">
        <f>('onshore MW'!R27-_xlfn.XLOOKUP($A28-$B$1,'onshore MW'!$A$2:$A$54,'onshore MW'!R$2:R$54,0))/'pot GW'!R$3/$B$1/1000</f>
        <v>3.6885245901639346E-5</v>
      </c>
      <c r="S28" s="7">
        <f>('onshore MW'!S27-_xlfn.XLOOKUP($A28-$B$1,'onshore MW'!$A$2:$A$54,'onshore MW'!S$2:S$54,0))/'pot GW'!S$3/$B$1/1000</f>
        <v>0</v>
      </c>
      <c r="T28" s="7">
        <f>('onshore MW'!T27-_xlfn.XLOOKUP($A28-$B$1,'onshore MW'!$A$2:$A$54,'onshore MW'!T$2:T$54,0))/'pot GW'!T$3/$B$1/1000</f>
        <v>2.5000000000000001E-4</v>
      </c>
      <c r="U28" s="7">
        <f>('onshore MW'!U27-_xlfn.XLOOKUP($A28-$B$1,'onshore MW'!$A$2:$A$54,'onshore MW'!U$2:U$54,0))/'pot GW'!U$3/$B$1/1000</f>
        <v>4.9019607843137256E-6</v>
      </c>
      <c r="V28" s="7" t="e">
        <f>('onshore MW'!V27-_xlfn.XLOOKUP($A28-$B$1,'onshore MW'!$A$2:$A$54,'onshore MW'!V$2:V$54,0))/'pot GW'!V$3/$B$1/1000</f>
        <v>#DIV/0!</v>
      </c>
      <c r="W28" s="7">
        <f>('onshore MW'!W27-_xlfn.XLOOKUP($A28-$B$1,'onshore MW'!$A$2:$A$54,'onshore MW'!W$2:W$54,0))/'pot GW'!W$3/$B$1/1000</f>
        <v>1.7410714285714286E-3</v>
      </c>
      <c r="X28" s="7">
        <f>('onshore MW'!X27-_xlfn.XLOOKUP($A28-$B$1,'onshore MW'!$A$2:$A$54,'onshore MW'!X$2:X$54,0))/'pot GW'!X$3/$B$1/1000</f>
        <v>2.6666666666666664E-6</v>
      </c>
      <c r="Y28" s="7">
        <f>('onshore MW'!Y27-_xlfn.XLOOKUP($A28-$B$1,'onshore MW'!$A$2:$A$54,'onshore MW'!Y$2:Y$54,0))/'pot GW'!Y$3/$B$1/1000</f>
        <v>0</v>
      </c>
      <c r="Z28" s="7">
        <f>('onshore MW'!Z27-_xlfn.XLOOKUP($A28-$B$1,'onshore MW'!$A$2:$A$54,'onshore MW'!Z$2:Z$54,0))/'pot GW'!Z$3/$B$1/1000</f>
        <v>4.2134831460674156E-5</v>
      </c>
      <c r="AA28" s="7">
        <f>('onshore MW'!AA27-_xlfn.XLOOKUP($A28-$B$1,'onshore MW'!$A$2:$A$54,'onshore MW'!AA$2:AA$54,0))/'pot GW'!AA$3/$B$1/1000</f>
        <v>0</v>
      </c>
      <c r="AB28" s="7">
        <f>('onshore MW'!AB27-_xlfn.XLOOKUP($A28-$B$1,'onshore MW'!$A$2:$A$54,'onshore MW'!AB$2:AB$54,0))/'pot GW'!AB$3/$B$1/1000</f>
        <v>1.3281250000000001E-4</v>
      </c>
      <c r="AC28" s="7">
        <f>('onshore MW'!AC27-_xlfn.XLOOKUP($A28-$B$1,'onshore MW'!$A$2:$A$54,'onshore MW'!AC$2:AC$54,0))/'pot GW'!AC$3/$B$1/1000</f>
        <v>0</v>
      </c>
      <c r="AD28" s="7">
        <f>('onshore MW'!AD27-_xlfn.XLOOKUP($A28-$B$1,'onshore MW'!$A$2:$A$54,'onshore MW'!AD$2:AD$54,0))/'pot GW'!AD$3/$B$1/1000</f>
        <v>0</v>
      </c>
      <c r="AE28" s="7">
        <f>('onshore MW'!AE27-_xlfn.XLOOKUP($A28-$B$1,'onshore MW'!$A$2:$A$54,'onshore MW'!AE$2:AE$54,0))/'pot GW'!AE$3/$B$1/1000</f>
        <v>1.8076923076923077E-4</v>
      </c>
    </row>
    <row r="29" spans="1:31" x14ac:dyDescent="0.35">
      <c r="A29" s="5">
        <v>1997</v>
      </c>
      <c r="B29" s="7">
        <f>('onshore MW'!B28-_xlfn.XLOOKUP($A29-$B$1,'onshore MW'!$A$2:$A$54,'onshore MW'!B$2:B$54,0))/'pot GW'!B$3/$B$1/1000</f>
        <v>8.9743589743589749E-5</v>
      </c>
      <c r="C29" s="7">
        <f>('onshore MW'!C28-_xlfn.XLOOKUP($A29-$B$1,'onshore MW'!$A$2:$A$54,'onshore MW'!C$2:C$54,0))/'pot GW'!C$3/$B$1/1000</f>
        <v>0</v>
      </c>
      <c r="D29" s="7">
        <f>('onshore MW'!D28-_xlfn.XLOOKUP($A29-$B$1,'onshore MW'!$A$2:$A$54,'onshore MW'!D$2:D$54,0))/'pot GW'!D$3/$B$1/1000</f>
        <v>0</v>
      </c>
      <c r="E29" s="7">
        <f>('onshore MW'!E28-_xlfn.XLOOKUP($A29-$B$1,'onshore MW'!$A$2:$A$54,'onshore MW'!E$2:E$54,0))/'pot GW'!E$3/$B$1/1000</f>
        <v>2.3809523809523807E-5</v>
      </c>
      <c r="F29" s="7">
        <f>('onshore MW'!F28-_xlfn.XLOOKUP($A29-$B$1,'onshore MW'!$A$2:$A$54,'onshore MW'!F$2:F$54,0))/'pot GW'!F$3/$B$1/1000</f>
        <v>0</v>
      </c>
      <c r="G29" s="7">
        <f>('onshore MW'!G28-_xlfn.XLOOKUP($A29-$B$1,'onshore MW'!$A$2:$A$54,'onshore MW'!G$2:G$54,0))/'pot GW'!G$3/$B$1/1000</f>
        <v>0</v>
      </c>
      <c r="H29" s="7">
        <f>('onshore MW'!H28-_xlfn.XLOOKUP($A29-$B$1,'onshore MW'!$A$2:$A$54,'onshore MW'!H$2:H$54,0))/'pot GW'!H$3/$B$1/1000</f>
        <v>2.2417582417582418E-3</v>
      </c>
      <c r="I29" s="7">
        <f>('onshore MW'!I28-_xlfn.XLOOKUP($A29-$B$1,'onshore MW'!$A$2:$A$54,'onshore MW'!I$2:I$54,0))/'pot GW'!I$3/$B$1/1000</f>
        <v>3.2749999999999997E-3</v>
      </c>
      <c r="J29" s="7">
        <f>('onshore MW'!J28-_xlfn.XLOOKUP($A29-$B$1,'onshore MW'!$A$2:$A$54,'onshore MW'!J$2:J$54,0))/'pot GW'!J$3/$B$1/1000</f>
        <v>0</v>
      </c>
      <c r="K29" s="7">
        <f>('onshore MW'!K28-_xlfn.XLOOKUP($A29-$B$1,'onshore MW'!$A$2:$A$54,'onshore MW'!K$2:K$54,0))/'pot GW'!K$3/$B$1/1000</f>
        <v>1.7324955116696588E-4</v>
      </c>
      <c r="L29" s="7">
        <f>('onshore MW'!L28-_xlfn.XLOOKUP($A29-$B$1,'onshore MW'!$A$2:$A$54,'onshore MW'!L$2:L$54,0))/'pot GW'!L$3/$B$1/1000</f>
        <v>2.536231884057971E-5</v>
      </c>
      <c r="M29" s="7">
        <f>('onshore MW'!M28-_xlfn.XLOOKUP($A29-$B$1,'onshore MW'!$A$2:$A$54,'onshore MW'!M$2:M$54,0))/'pot GW'!M$3/$B$1/1000</f>
        <v>2.6666666666666664E-6</v>
      </c>
      <c r="N29" s="7">
        <f>('onshore MW'!N28-_xlfn.XLOOKUP($A29-$B$1,'onshore MW'!$A$2:$A$54,'onshore MW'!N$2:N$54,0))/'pot GW'!N$3/$B$1/1000</f>
        <v>0</v>
      </c>
      <c r="O29" s="7">
        <f>('onshore MW'!O28-_xlfn.XLOOKUP($A29-$B$1,'onshore MW'!$A$2:$A$54,'onshore MW'!O$2:O$54,0))/'pot GW'!O$3/$B$1/1000</f>
        <v>0</v>
      </c>
      <c r="P29" s="7">
        <f>('onshore MW'!P28-_xlfn.XLOOKUP($A29-$B$1,'onshore MW'!$A$2:$A$54,'onshore MW'!P$2:P$54,0))/'pot GW'!P$3/$B$1/1000</f>
        <v>0</v>
      </c>
      <c r="Q29" s="7">
        <f>('onshore MW'!Q28-_xlfn.XLOOKUP($A29-$B$1,'onshore MW'!$A$2:$A$54,'onshore MW'!Q$2:Q$54,0))/'pot GW'!Q$3/$B$1/1000</f>
        <v>1.1160714285714287E-4</v>
      </c>
      <c r="R29" s="7">
        <f>('onshore MW'!R28-_xlfn.XLOOKUP($A29-$B$1,'onshore MW'!$A$2:$A$54,'onshore MW'!R$2:R$54,0))/'pot GW'!R$3/$B$1/1000</f>
        <v>1.3797814207650272E-4</v>
      </c>
      <c r="S29" s="7">
        <f>('onshore MW'!S28-_xlfn.XLOOKUP($A29-$B$1,'onshore MW'!$A$2:$A$54,'onshore MW'!S$2:S$54,0))/'pot GW'!S$3/$B$1/1000</f>
        <v>0</v>
      </c>
      <c r="T29" s="7">
        <f>('onshore MW'!T28-_xlfn.XLOOKUP($A29-$B$1,'onshore MW'!$A$2:$A$54,'onshore MW'!T$2:T$54,0))/'pot GW'!T$3/$B$1/1000</f>
        <v>5.0000000000000001E-4</v>
      </c>
      <c r="U29" s="7">
        <f>('onshore MW'!U28-_xlfn.XLOOKUP($A29-$B$1,'onshore MW'!$A$2:$A$54,'onshore MW'!U$2:U$54,0))/'pot GW'!U$3/$B$1/1000</f>
        <v>4.9019607843137256E-6</v>
      </c>
      <c r="V29" s="7" t="e">
        <f>('onshore MW'!V28-_xlfn.XLOOKUP($A29-$B$1,'onshore MW'!$A$2:$A$54,'onshore MW'!V$2:V$54,0))/'pot GW'!V$3/$B$1/1000</f>
        <v>#DIV/0!</v>
      </c>
      <c r="W29" s="7">
        <f>('onshore MW'!W28-_xlfn.XLOOKUP($A29-$B$1,'onshore MW'!$A$2:$A$54,'onshore MW'!W$2:W$54,0))/'pot GW'!W$3/$B$1/1000</f>
        <v>1.7232142857142858E-3</v>
      </c>
      <c r="X29" s="7">
        <f>('onshore MW'!X28-_xlfn.XLOOKUP($A29-$B$1,'onshore MW'!$A$2:$A$54,'onshore MW'!X$2:X$54,0))/'pot GW'!X$3/$B$1/1000</f>
        <v>6.666666666666666E-7</v>
      </c>
      <c r="Y29" s="7">
        <f>('onshore MW'!Y28-_xlfn.XLOOKUP($A29-$B$1,'onshore MW'!$A$2:$A$54,'onshore MW'!Y$2:Y$54,0))/'pot GW'!Y$3/$B$1/1000</f>
        <v>0</v>
      </c>
      <c r="Z29" s="7">
        <f>('onshore MW'!Z28-_xlfn.XLOOKUP($A29-$B$1,'onshore MW'!$A$2:$A$54,'onshore MW'!Z$2:Z$54,0))/'pot GW'!Z$3/$B$1/1000</f>
        <v>5.8988764044943821E-5</v>
      </c>
      <c r="AA29" s="7">
        <f>('onshore MW'!AA28-_xlfn.XLOOKUP($A29-$B$1,'onshore MW'!$A$2:$A$54,'onshore MW'!AA$2:AA$54,0))/'pot GW'!AA$3/$B$1/1000</f>
        <v>0</v>
      </c>
      <c r="AB29" s="7">
        <f>('onshore MW'!AB28-_xlfn.XLOOKUP($A29-$B$1,'onshore MW'!$A$2:$A$54,'onshore MW'!AB$2:AB$54,0))/'pot GW'!AB$3/$B$1/1000</f>
        <v>1.4687500000000001E-4</v>
      </c>
      <c r="AC29" s="7">
        <f>('onshore MW'!AC28-_xlfn.XLOOKUP($A29-$B$1,'onshore MW'!$A$2:$A$54,'onshore MW'!AC$2:AC$54,0))/'pot GW'!AC$3/$B$1/1000</f>
        <v>0</v>
      </c>
      <c r="AD29" s="7">
        <f>('onshore MW'!AD28-_xlfn.XLOOKUP($A29-$B$1,'onshore MW'!$A$2:$A$54,'onshore MW'!AD$2:AD$54,0))/'pot GW'!AD$3/$B$1/1000</f>
        <v>0</v>
      </c>
      <c r="AE29" s="7">
        <f>('onshore MW'!AE28-_xlfn.XLOOKUP($A29-$B$1,'onshore MW'!$A$2:$A$54,'onshore MW'!AE$2:AE$54,0))/'pot GW'!AE$3/$B$1/1000</f>
        <v>1.8365384615384617E-4</v>
      </c>
    </row>
    <row r="30" spans="1:31" x14ac:dyDescent="0.35">
      <c r="A30" s="5">
        <v>1998</v>
      </c>
      <c r="B30" s="7">
        <f>('onshore MW'!B29-_xlfn.XLOOKUP($A30-$B$1,'onshore MW'!$A$2:$A$54,'onshore MW'!B$2:B$54,0))/'pot GW'!B$3/$B$1/1000</f>
        <v>2.1153846153846155E-4</v>
      </c>
      <c r="C30" s="7">
        <f>('onshore MW'!C29-_xlfn.XLOOKUP($A30-$B$1,'onshore MW'!$A$2:$A$54,'onshore MW'!C$2:C$54,0))/'pot GW'!C$3/$B$1/1000</f>
        <v>1.7857142857142855E-5</v>
      </c>
      <c r="D30" s="7">
        <f>('onshore MW'!D29-_xlfn.XLOOKUP($A30-$B$1,'onshore MW'!$A$2:$A$54,'onshore MW'!D$2:D$54,0))/'pot GW'!D$3/$B$1/1000</f>
        <v>0</v>
      </c>
      <c r="E30" s="7">
        <f>('onshore MW'!E29-_xlfn.XLOOKUP($A30-$B$1,'onshore MW'!$A$2:$A$54,'onshore MW'!E$2:E$54,0))/'pot GW'!E$3/$B$1/1000</f>
        <v>3.571428571428571E-5</v>
      </c>
      <c r="F30" s="7">
        <f>('onshore MW'!F29-_xlfn.XLOOKUP($A30-$B$1,'onshore MW'!$A$2:$A$54,'onshore MW'!F$2:F$54,0))/'pot GW'!F$3/$B$1/1000</f>
        <v>0</v>
      </c>
      <c r="G30" s="7">
        <f>('onshore MW'!G29-_xlfn.XLOOKUP($A30-$B$1,'onshore MW'!$A$2:$A$54,'onshore MW'!G$2:G$54,0))/'pot GW'!G$3/$B$1/1000</f>
        <v>0</v>
      </c>
      <c r="H30" s="7">
        <f>('onshore MW'!H29-_xlfn.XLOOKUP($A30-$B$1,'onshore MW'!$A$2:$A$54,'onshore MW'!H$2:H$54,0))/'pot GW'!H$3/$B$1/1000</f>
        <v>2.7870879120879119E-3</v>
      </c>
      <c r="I30" s="7">
        <f>('onshore MW'!I29-_xlfn.XLOOKUP($A30-$B$1,'onshore MW'!$A$2:$A$54,'onshore MW'!I$2:I$54,0))/'pot GW'!I$3/$B$1/1000</f>
        <v>4.5899999999999995E-3</v>
      </c>
      <c r="J30" s="7">
        <f>('onshore MW'!J29-_xlfn.XLOOKUP($A30-$B$1,'onshore MW'!$A$2:$A$54,'onshore MW'!J$2:J$54,0))/'pot GW'!J$3/$B$1/1000</f>
        <v>0</v>
      </c>
      <c r="K30" s="7">
        <f>('onshore MW'!K29-_xlfn.XLOOKUP($A30-$B$1,'onshore MW'!$A$2:$A$54,'onshore MW'!K$2:K$54,0))/'pot GW'!K$3/$B$1/1000</f>
        <v>3.6220825852782766E-4</v>
      </c>
      <c r="L30" s="7">
        <f>('onshore MW'!L29-_xlfn.XLOOKUP($A30-$B$1,'onshore MW'!$A$2:$A$54,'onshore MW'!L$2:L$54,0))/'pot GW'!L$3/$B$1/1000</f>
        <v>4.3478260869565214E-5</v>
      </c>
      <c r="M30" s="7">
        <f>('onshore MW'!M29-_xlfn.XLOOKUP($A30-$B$1,'onshore MW'!$A$2:$A$54,'onshore MW'!M$2:M$54,0))/'pot GW'!M$3/$B$1/1000</f>
        <v>7.9999999999999996E-6</v>
      </c>
      <c r="N30" s="7">
        <f>('onshore MW'!N29-_xlfn.XLOOKUP($A30-$B$1,'onshore MW'!$A$2:$A$54,'onshore MW'!N$2:N$54,0))/'pot GW'!N$3/$B$1/1000</f>
        <v>3.1609195402298856E-5</v>
      </c>
      <c r="O30" s="7">
        <f>('onshore MW'!O29-_xlfn.XLOOKUP($A30-$B$1,'onshore MW'!$A$2:$A$54,'onshore MW'!O$2:O$54,0))/'pot GW'!O$3/$B$1/1000</f>
        <v>0</v>
      </c>
      <c r="P30" s="7">
        <f>('onshore MW'!P29-_xlfn.XLOOKUP($A30-$B$1,'onshore MW'!$A$2:$A$54,'onshore MW'!P$2:P$54,0))/'pot GW'!P$3/$B$1/1000</f>
        <v>0</v>
      </c>
      <c r="Q30" s="7">
        <f>('onshore MW'!Q29-_xlfn.XLOOKUP($A30-$B$1,'onshore MW'!$A$2:$A$54,'onshore MW'!Q$2:Q$54,0))/'pot GW'!Q$3/$B$1/1000</f>
        <v>1.2276785714285712E-4</v>
      </c>
      <c r="R30" s="7">
        <f>('onshore MW'!R29-_xlfn.XLOOKUP($A30-$B$1,'onshore MW'!$A$2:$A$54,'onshore MW'!R$2:R$54,0))/'pot GW'!R$3/$B$1/1000</f>
        <v>1.9535519125683061E-4</v>
      </c>
      <c r="S30" s="7">
        <f>('onshore MW'!S29-_xlfn.XLOOKUP($A30-$B$1,'onshore MW'!$A$2:$A$54,'onshore MW'!S$2:S$54,0))/'pot GW'!S$3/$B$1/1000</f>
        <v>0</v>
      </c>
      <c r="T30" s="7">
        <f>('onshore MW'!T29-_xlfn.XLOOKUP($A30-$B$1,'onshore MW'!$A$2:$A$54,'onshore MW'!T$2:T$54,0))/'pot GW'!T$3/$B$1/1000</f>
        <v>1.25E-3</v>
      </c>
      <c r="U30" s="7">
        <f>('onshore MW'!U29-_xlfn.XLOOKUP($A30-$B$1,'onshore MW'!$A$2:$A$54,'onshore MW'!U$2:U$54,0))/'pot GW'!U$3/$B$1/1000</f>
        <v>4.9019607843137256E-6</v>
      </c>
      <c r="V30" s="7" t="e">
        <f>('onshore MW'!V29-_xlfn.XLOOKUP($A30-$B$1,'onshore MW'!$A$2:$A$54,'onshore MW'!V$2:V$54,0))/'pot GW'!V$3/$B$1/1000</f>
        <v>#DIV/0!</v>
      </c>
      <c r="W30" s="7">
        <f>('onshore MW'!W29-_xlfn.XLOOKUP($A30-$B$1,'onshore MW'!$A$2:$A$54,'onshore MW'!W$2:W$54,0))/'pot GW'!W$3/$B$1/1000</f>
        <v>1.8839285714285713E-3</v>
      </c>
      <c r="X30" s="7">
        <f>('onshore MW'!X29-_xlfn.XLOOKUP($A30-$B$1,'onshore MW'!$A$2:$A$54,'onshore MW'!X$2:X$54,0))/'pot GW'!X$3/$B$1/1000</f>
        <v>1.3333333333333332E-6</v>
      </c>
      <c r="Y30" s="7">
        <f>('onshore MW'!Y29-_xlfn.XLOOKUP($A30-$B$1,'onshore MW'!$A$2:$A$54,'onshore MW'!Y$2:Y$54,0))/'pot GW'!Y$3/$B$1/1000</f>
        <v>2.4271844660194174E-6</v>
      </c>
      <c r="Z30" s="7">
        <f>('onshore MW'!Z29-_xlfn.XLOOKUP($A30-$B$1,'onshore MW'!$A$2:$A$54,'onshore MW'!Z$2:Z$54,0))/'pot GW'!Z$3/$B$1/1000</f>
        <v>1.1235955056179774E-4</v>
      </c>
      <c r="AA30" s="7">
        <f>('onshore MW'!AA29-_xlfn.XLOOKUP($A30-$B$1,'onshore MW'!$A$2:$A$54,'onshore MW'!AA$2:AA$54,0))/'pot GW'!AA$3/$B$1/1000</f>
        <v>0</v>
      </c>
      <c r="AB30" s="7">
        <f>('onshore MW'!AB29-_xlfn.XLOOKUP($A30-$B$1,'onshore MW'!$A$2:$A$54,'onshore MW'!AB$2:AB$54,0))/'pot GW'!AB$3/$B$1/1000</f>
        <v>2.0937500000000001E-4</v>
      </c>
      <c r="AC30" s="7">
        <f>('onshore MW'!AC29-_xlfn.XLOOKUP($A30-$B$1,'onshore MW'!$A$2:$A$54,'onshore MW'!AC$2:AC$54,0))/'pot GW'!AC$3/$B$1/1000</f>
        <v>0</v>
      </c>
      <c r="AD30" s="7">
        <f>('onshore MW'!AD29-_xlfn.XLOOKUP($A30-$B$1,'onshore MW'!$A$2:$A$54,'onshore MW'!AD$2:AD$54,0))/'pot GW'!AD$3/$B$1/1000</f>
        <v>0</v>
      </c>
      <c r="AE30" s="7">
        <f>('onshore MW'!AE29-_xlfn.XLOOKUP($A30-$B$1,'onshore MW'!$A$2:$A$54,'onshore MW'!AE$2:AE$54,0))/'pot GW'!AE$3/$B$1/1000</f>
        <v>1.7115384615384616E-4</v>
      </c>
    </row>
    <row r="31" spans="1:31" x14ac:dyDescent="0.35">
      <c r="A31" s="5">
        <v>1999</v>
      </c>
      <c r="B31" s="7">
        <f>('onshore MW'!B30-_xlfn.XLOOKUP($A31-$B$1,'onshore MW'!$A$2:$A$54,'onshore MW'!B$2:B$54,0))/'pot GW'!B$3/$B$1/1000</f>
        <v>2.3717948717948717E-4</v>
      </c>
      <c r="C31" s="7">
        <f>('onshore MW'!C30-_xlfn.XLOOKUP($A31-$B$1,'onshore MW'!$A$2:$A$54,'onshore MW'!C$2:C$54,0))/'pot GW'!C$3/$B$1/1000</f>
        <v>8.9285714285714286E-5</v>
      </c>
      <c r="D31" s="7">
        <f>('onshore MW'!D30-_xlfn.XLOOKUP($A31-$B$1,'onshore MW'!$A$2:$A$54,'onshore MW'!D$2:D$54,0))/'pot GW'!D$3/$B$1/1000</f>
        <v>0</v>
      </c>
      <c r="E31" s="7">
        <f>('onshore MW'!E30-_xlfn.XLOOKUP($A31-$B$1,'onshore MW'!$A$2:$A$54,'onshore MW'!E$2:E$54,0))/'pot GW'!E$3/$B$1/1000</f>
        <v>3.571428571428571E-5</v>
      </c>
      <c r="F31" s="7">
        <f>('onshore MW'!F30-_xlfn.XLOOKUP($A31-$B$1,'onshore MW'!$A$2:$A$54,'onshore MW'!F$2:F$54,0))/'pot GW'!F$3/$B$1/1000</f>
        <v>0</v>
      </c>
      <c r="G31" s="7">
        <f>('onshore MW'!G30-_xlfn.XLOOKUP($A31-$B$1,'onshore MW'!$A$2:$A$54,'onshore MW'!G$2:G$54,0))/'pot GW'!G$3/$B$1/1000</f>
        <v>0</v>
      </c>
      <c r="H31" s="7">
        <f>('onshore MW'!H30-_xlfn.XLOOKUP($A31-$B$1,'onshore MW'!$A$2:$A$54,'onshore MW'!H$2:H$54,0))/'pot GW'!H$3/$B$1/1000</f>
        <v>4.1222527472527474E-3</v>
      </c>
      <c r="I31" s="7">
        <f>('onshore MW'!I30-_xlfn.XLOOKUP($A31-$B$1,'onshore MW'!$A$2:$A$54,'onshore MW'!I$2:I$54,0))/'pot GW'!I$3/$B$1/1000</f>
        <v>5.77E-3</v>
      </c>
      <c r="J31" s="7">
        <f>('onshore MW'!J30-_xlfn.XLOOKUP($A31-$B$1,'onshore MW'!$A$2:$A$54,'onshore MW'!J$2:J$54,0))/'pot GW'!J$3/$B$1/1000</f>
        <v>0</v>
      </c>
      <c r="K31" s="7">
        <f>('onshore MW'!K30-_xlfn.XLOOKUP($A31-$B$1,'onshore MW'!$A$2:$A$54,'onshore MW'!K$2:K$54,0))/'pot GW'!K$3/$B$1/1000</f>
        <v>6.7998204667863555E-4</v>
      </c>
      <c r="L31" s="7">
        <f>('onshore MW'!L30-_xlfn.XLOOKUP($A31-$B$1,'onshore MW'!$A$2:$A$54,'onshore MW'!L$2:L$54,0))/'pot GW'!L$3/$B$1/1000</f>
        <v>1.1594202898550725E-4</v>
      </c>
      <c r="M31" s="7">
        <f>('onshore MW'!M30-_xlfn.XLOOKUP($A31-$B$1,'onshore MW'!$A$2:$A$54,'onshore MW'!M$2:M$54,0))/'pot GW'!M$3/$B$1/1000</f>
        <v>1.0000000000000001E-5</v>
      </c>
      <c r="N31" s="7">
        <f>('onshore MW'!N30-_xlfn.XLOOKUP($A31-$B$1,'onshore MW'!$A$2:$A$54,'onshore MW'!N$2:N$54,0))/'pot GW'!N$3/$B$1/1000</f>
        <v>2.3563218390804596E-4</v>
      </c>
      <c r="O31" s="7">
        <f>('onshore MW'!O30-_xlfn.XLOOKUP($A31-$B$1,'onshore MW'!$A$2:$A$54,'onshore MW'!O$2:O$54,0))/'pot GW'!O$3/$B$1/1000</f>
        <v>0</v>
      </c>
      <c r="P31" s="7">
        <f>('onshore MW'!P30-_xlfn.XLOOKUP($A31-$B$1,'onshore MW'!$A$2:$A$54,'onshore MW'!P$2:P$54,0))/'pot GW'!P$3/$B$1/1000</f>
        <v>0</v>
      </c>
      <c r="Q31" s="7">
        <f>('onshore MW'!Q30-_xlfn.XLOOKUP($A31-$B$1,'onshore MW'!$A$2:$A$54,'onshore MW'!Q$2:Q$54,0))/'pot GW'!Q$3/$B$1/1000</f>
        <v>1.4062499999999999E-4</v>
      </c>
      <c r="R31" s="7">
        <f>('onshore MW'!R30-_xlfn.XLOOKUP($A31-$B$1,'onshore MW'!$A$2:$A$54,'onshore MW'!R$2:R$54,0))/'pot GW'!R$3/$B$1/1000</f>
        <v>2.8688524590163934E-4</v>
      </c>
      <c r="S31" s="7">
        <f>('onshore MW'!S30-_xlfn.XLOOKUP($A31-$B$1,'onshore MW'!$A$2:$A$54,'onshore MW'!S$2:S$54,0))/'pot GW'!S$3/$B$1/1000</f>
        <v>0</v>
      </c>
      <c r="T31" s="7">
        <f>('onshore MW'!T30-_xlfn.XLOOKUP($A31-$B$1,'onshore MW'!$A$2:$A$54,'onshore MW'!T$2:T$54,0))/'pot GW'!T$3/$B$1/1000</f>
        <v>1.75E-3</v>
      </c>
      <c r="U31" s="7">
        <f>('onshore MW'!U30-_xlfn.XLOOKUP($A31-$B$1,'onshore MW'!$A$2:$A$54,'onshore MW'!U$2:U$54,0))/'pot GW'!U$3/$B$1/1000</f>
        <v>0</v>
      </c>
      <c r="V31" s="7" t="e">
        <f>('onshore MW'!V30-_xlfn.XLOOKUP($A31-$B$1,'onshore MW'!$A$2:$A$54,'onshore MW'!V$2:V$54,0))/'pot GW'!V$3/$B$1/1000</f>
        <v>#DIV/0!</v>
      </c>
      <c r="W31" s="7">
        <f>('onshore MW'!W30-_xlfn.XLOOKUP($A31-$B$1,'onshore MW'!$A$2:$A$54,'onshore MW'!W$2:W$54,0))/'pot GW'!W$3/$B$1/1000</f>
        <v>1.4285714285714286E-3</v>
      </c>
      <c r="X31" s="7">
        <f>('onshore MW'!X30-_xlfn.XLOOKUP($A31-$B$1,'onshore MW'!$A$2:$A$54,'onshore MW'!X$2:X$54,0))/'pot GW'!X$3/$B$1/1000</f>
        <v>7.3333333333333331E-6</v>
      </c>
      <c r="Y31" s="7">
        <f>('onshore MW'!Y30-_xlfn.XLOOKUP($A31-$B$1,'onshore MW'!$A$2:$A$54,'onshore MW'!Y$2:Y$54,0))/'pot GW'!Y$3/$B$1/1000</f>
        <v>3.6407766990291263E-6</v>
      </c>
      <c r="Z31" s="7">
        <f>('onshore MW'!Z30-_xlfn.XLOOKUP($A31-$B$1,'onshore MW'!$A$2:$A$54,'onshore MW'!Z$2:Z$54,0))/'pot GW'!Z$3/$B$1/1000</f>
        <v>1.3764044943820225E-4</v>
      </c>
      <c r="AA31" s="7">
        <f>('onshore MW'!AA30-_xlfn.XLOOKUP($A31-$B$1,'onshore MW'!$A$2:$A$54,'onshore MW'!AA$2:AA$54,0))/'pot GW'!AA$3/$B$1/1000</f>
        <v>0</v>
      </c>
      <c r="AB31" s="7">
        <f>('onshore MW'!AB30-_xlfn.XLOOKUP($A31-$B$1,'onshore MW'!$A$2:$A$54,'onshore MW'!AB$2:AB$54,0))/'pot GW'!AB$3/$B$1/1000</f>
        <v>2.015625E-4</v>
      </c>
      <c r="AC31" s="7">
        <f>('onshore MW'!AC30-_xlfn.XLOOKUP($A31-$B$1,'onshore MW'!$A$2:$A$54,'onshore MW'!AC$2:AC$54,0))/'pot GW'!AC$3/$B$1/1000</f>
        <v>0</v>
      </c>
      <c r="AD31" s="7">
        <f>('onshore MW'!AD30-_xlfn.XLOOKUP($A31-$B$1,'onshore MW'!$A$2:$A$54,'onshore MW'!AD$2:AD$54,0))/'pot GW'!AD$3/$B$1/1000</f>
        <v>0</v>
      </c>
      <c r="AE31" s="7">
        <f>('onshore MW'!AE30-_xlfn.XLOOKUP($A31-$B$1,'onshore MW'!$A$2:$A$54,'onshore MW'!AE$2:AE$54,0))/'pot GW'!AE$3/$B$1/1000</f>
        <v>1.5096153846153845E-4</v>
      </c>
    </row>
    <row r="32" spans="1:31" x14ac:dyDescent="0.35">
      <c r="A32" s="5">
        <v>2000</v>
      </c>
      <c r="B32" s="7">
        <f>('onshore MW'!B31-_xlfn.XLOOKUP($A32-$B$1,'onshore MW'!$A$2:$A$54,'onshore MW'!B$2:B$54,0))/'pot GW'!B$3/$B$1/1000</f>
        <v>3.0128205128205124E-4</v>
      </c>
      <c r="C32" s="7">
        <f>('onshore MW'!C31-_xlfn.XLOOKUP($A32-$B$1,'onshore MW'!$A$2:$A$54,'onshore MW'!C$2:C$54,0))/'pot GW'!C$3/$B$1/1000</f>
        <v>1.6071428571428573E-4</v>
      </c>
      <c r="D32" s="7">
        <f>('onshore MW'!D31-_xlfn.XLOOKUP($A32-$B$1,'onshore MW'!$A$2:$A$54,'onshore MW'!D$2:D$54,0))/'pot GW'!D$3/$B$1/1000</f>
        <v>0</v>
      </c>
      <c r="E32" s="7">
        <f>('onshore MW'!E31-_xlfn.XLOOKUP($A32-$B$1,'onshore MW'!$A$2:$A$54,'onshore MW'!E$2:E$54,0))/'pot GW'!E$3/$B$1/1000</f>
        <v>1.1904761904761903E-5</v>
      </c>
      <c r="F32" s="7">
        <f>('onshore MW'!F31-_xlfn.XLOOKUP($A32-$B$1,'onshore MW'!$A$2:$A$54,'onshore MW'!F$2:F$54,0))/'pot GW'!F$3/$B$1/1000</f>
        <v>0</v>
      </c>
      <c r="G32" s="7">
        <f>('onshore MW'!G31-_xlfn.XLOOKUP($A32-$B$1,'onshore MW'!$A$2:$A$54,'onshore MW'!G$2:G$54,0))/'pot GW'!G$3/$B$1/1000</f>
        <v>6.7567567567567575E-6</v>
      </c>
      <c r="H32" s="7">
        <f>('onshore MW'!H31-_xlfn.XLOOKUP($A32-$B$1,'onshore MW'!$A$2:$A$54,'onshore MW'!H$2:H$54,0))/'pot GW'!H$3/$B$1/1000</f>
        <v>6.2239010989010987E-3</v>
      </c>
      <c r="I32" s="7">
        <f>('onshore MW'!I31-_xlfn.XLOOKUP($A32-$B$1,'onshore MW'!$A$2:$A$54,'onshore MW'!I$2:I$54,0))/'pot GW'!I$3/$B$1/1000</f>
        <v>7.630350000000001E-3</v>
      </c>
      <c r="J32" s="7">
        <f>('onshore MW'!J31-_xlfn.XLOOKUP($A32-$B$1,'onshore MW'!$A$2:$A$54,'onshore MW'!J$2:J$54,0))/'pot GW'!J$3/$B$1/1000</f>
        <v>0</v>
      </c>
      <c r="K32" s="7">
        <f>('onshore MW'!K31-_xlfn.XLOOKUP($A32-$B$1,'onshore MW'!$A$2:$A$54,'onshore MW'!K$2:K$54,0))/'pot GW'!K$3/$B$1/1000</f>
        <v>8.8824057450628368E-4</v>
      </c>
      <c r="L32" s="7">
        <f>('onshore MW'!L31-_xlfn.XLOOKUP($A32-$B$1,'onshore MW'!$A$2:$A$54,'onshore MW'!L$2:L$54,0))/'pot GW'!L$3/$B$1/1000</f>
        <v>1.1231884057971014E-4</v>
      </c>
      <c r="M32" s="7">
        <f>('onshore MW'!M31-_xlfn.XLOOKUP($A32-$B$1,'onshore MW'!$A$2:$A$54,'onshore MW'!M$2:M$54,0))/'pot GW'!M$3/$B$1/1000</f>
        <v>2.1333333333333331E-5</v>
      </c>
      <c r="N32" s="7">
        <f>('onshore MW'!N31-_xlfn.XLOOKUP($A32-$B$1,'onshore MW'!$A$2:$A$54,'onshore MW'!N$2:N$54,0))/'pot GW'!N$3/$B$1/1000</f>
        <v>5.7183908045977012E-4</v>
      </c>
      <c r="O32" s="7">
        <f>('onshore MW'!O31-_xlfn.XLOOKUP($A32-$B$1,'onshore MW'!$A$2:$A$54,'onshore MW'!O$2:O$54,0))/'pot GW'!O$3/$B$1/1000</f>
        <v>0</v>
      </c>
      <c r="P32" s="7">
        <f>('onshore MW'!P31-_xlfn.XLOOKUP($A32-$B$1,'onshore MW'!$A$2:$A$54,'onshore MW'!P$2:P$54,0))/'pot GW'!P$3/$B$1/1000</f>
        <v>0</v>
      </c>
      <c r="Q32" s="7">
        <f>('onshore MW'!Q31-_xlfn.XLOOKUP($A32-$B$1,'onshore MW'!$A$2:$A$54,'onshore MW'!Q$2:Q$54,0))/'pot GW'!Q$3/$B$1/1000</f>
        <v>2.4441964285714285E-4</v>
      </c>
      <c r="R32" s="7">
        <f>('onshore MW'!R31-_xlfn.XLOOKUP($A32-$B$1,'onshore MW'!$A$2:$A$54,'onshore MW'!R$2:R$54,0))/'pot GW'!R$3/$B$1/1000</f>
        <v>4.4945355191256832E-4</v>
      </c>
      <c r="S32" s="7">
        <f>('onshore MW'!S31-_xlfn.XLOOKUP($A32-$B$1,'onshore MW'!$A$2:$A$54,'onshore MW'!S$2:S$54,0))/'pot GW'!S$3/$B$1/1000</f>
        <v>0</v>
      </c>
      <c r="T32" s="7">
        <f>('onshore MW'!T31-_xlfn.XLOOKUP($A32-$B$1,'onshore MW'!$A$2:$A$54,'onshore MW'!T$2:T$54,0))/'pot GW'!T$3/$B$1/1000</f>
        <v>1.5E-3</v>
      </c>
      <c r="U32" s="7">
        <f>('onshore MW'!U31-_xlfn.XLOOKUP($A32-$B$1,'onshore MW'!$A$2:$A$54,'onshore MW'!U$2:U$54,0))/'pot GW'!U$3/$B$1/1000</f>
        <v>4.9019607843137256E-6</v>
      </c>
      <c r="V32" s="7" t="e">
        <f>('onshore MW'!V31-_xlfn.XLOOKUP($A32-$B$1,'onshore MW'!$A$2:$A$54,'onshore MW'!V$2:V$54,0))/'pot GW'!V$3/$B$1/1000</f>
        <v>#DIV/0!</v>
      </c>
      <c r="W32" s="7">
        <f>('onshore MW'!W31-_xlfn.XLOOKUP($A32-$B$1,'onshore MW'!$A$2:$A$54,'onshore MW'!W$2:W$54,0))/'pot GW'!W$3/$B$1/1000</f>
        <v>1.3482142857142857E-3</v>
      </c>
      <c r="X32" s="7">
        <f>('onshore MW'!X31-_xlfn.XLOOKUP($A32-$B$1,'onshore MW'!$A$2:$A$54,'onshore MW'!X$2:X$54,0))/'pot GW'!X$3/$B$1/1000</f>
        <v>6.0000000000000002E-6</v>
      </c>
      <c r="Y32" s="7">
        <f>('onshore MW'!Y31-_xlfn.XLOOKUP($A32-$B$1,'onshore MW'!$A$2:$A$54,'onshore MW'!Y$2:Y$54,0))/'pot GW'!Y$3/$B$1/1000</f>
        <v>4.8543689320388348E-6</v>
      </c>
      <c r="Z32" s="7">
        <f>('onshore MW'!Z31-_xlfn.XLOOKUP($A32-$B$1,'onshore MW'!$A$2:$A$54,'onshore MW'!Z$2:Z$54,0))/'pot GW'!Z$3/$B$1/1000</f>
        <v>1.8258426966292135E-4</v>
      </c>
      <c r="AA32" s="7">
        <f>('onshore MW'!AA31-_xlfn.XLOOKUP($A32-$B$1,'onshore MW'!$A$2:$A$54,'onshore MW'!AA$2:AA$54,0))/'pot GW'!AA$3/$B$1/1000</f>
        <v>0</v>
      </c>
      <c r="AB32" s="7">
        <f>('onshore MW'!AB31-_xlfn.XLOOKUP($A32-$B$1,'onshore MW'!$A$2:$A$54,'onshore MW'!AB$2:AB$54,0))/'pot GW'!AB$3/$B$1/1000</f>
        <v>1.4218750000000001E-4</v>
      </c>
      <c r="AC32" s="7">
        <f>('onshore MW'!AC31-_xlfn.XLOOKUP($A32-$B$1,'onshore MW'!$A$2:$A$54,'onshore MW'!AC$2:AC$54,0))/'pot GW'!AC$3/$B$1/1000</f>
        <v>0</v>
      </c>
      <c r="AD32" s="7">
        <f>('onshore MW'!AD31-_xlfn.XLOOKUP($A32-$B$1,'onshore MW'!$A$2:$A$54,'onshore MW'!AD$2:AD$54,0))/'pot GW'!AD$3/$B$1/1000</f>
        <v>0</v>
      </c>
      <c r="AE32" s="7">
        <f>('onshore MW'!AE31-_xlfn.XLOOKUP($A32-$B$1,'onshore MW'!$A$2:$A$54,'onshore MW'!AE$2:AE$54,0))/'pot GW'!AE$3/$B$1/1000</f>
        <v>1.8557692307692307E-4</v>
      </c>
    </row>
    <row r="33" spans="1:31" x14ac:dyDescent="0.35">
      <c r="A33" s="5">
        <v>2001</v>
      </c>
      <c r="B33" s="7">
        <f>('onshore MW'!B32-_xlfn.XLOOKUP($A33-$B$1,'onshore MW'!$A$2:$A$54,'onshore MW'!B$2:B$54,0))/'pot GW'!B$3/$B$1/1000</f>
        <v>3.3333333333333332E-4</v>
      </c>
      <c r="C33" s="7">
        <f>('onshore MW'!C32-_xlfn.XLOOKUP($A33-$B$1,'onshore MW'!$A$2:$A$54,'onshore MW'!C$2:C$54,0))/'pot GW'!C$3/$B$1/1000</f>
        <v>3.7500000000000001E-4</v>
      </c>
      <c r="D33" s="7">
        <f>('onshore MW'!D32-_xlfn.XLOOKUP($A33-$B$1,'onshore MW'!$A$2:$A$54,'onshore MW'!D$2:D$54,0))/'pot GW'!D$3/$B$1/1000</f>
        <v>0</v>
      </c>
      <c r="E33" s="7">
        <f>('onshore MW'!E32-_xlfn.XLOOKUP($A33-$B$1,'onshore MW'!$A$2:$A$54,'onshore MW'!E$2:E$54,0))/'pot GW'!E$3/$B$1/1000</f>
        <v>3.571428571428571E-5</v>
      </c>
      <c r="F33" s="7">
        <f>('onshore MW'!F32-_xlfn.XLOOKUP($A33-$B$1,'onshore MW'!$A$2:$A$54,'onshore MW'!F$2:F$54,0))/'pot GW'!F$3/$B$1/1000</f>
        <v>0</v>
      </c>
      <c r="G33" s="7">
        <f>('onshore MW'!G32-_xlfn.XLOOKUP($A33-$B$1,'onshore MW'!$A$2:$A$54,'onshore MW'!G$2:G$54,0))/'pot GW'!G$3/$B$1/1000</f>
        <v>0</v>
      </c>
      <c r="H33" s="7">
        <f>('onshore MW'!H32-_xlfn.XLOOKUP($A33-$B$1,'onshore MW'!$A$2:$A$54,'onshore MW'!H$2:H$54,0))/'pot GW'!H$3/$B$1/1000</f>
        <v>9.3241758241758253E-3</v>
      </c>
      <c r="I33" s="7">
        <f>('onshore MW'!I32-_xlfn.XLOOKUP($A33-$B$1,'onshore MW'!$A$2:$A$54,'onshore MW'!I$2:I$54,0))/'pot GW'!I$3/$B$1/1000</f>
        <v>6.6209999999999984E-3</v>
      </c>
      <c r="J33" s="7">
        <f>('onshore MW'!J32-_xlfn.XLOOKUP($A33-$B$1,'onshore MW'!$A$2:$A$54,'onshore MW'!J$2:J$54,0))/'pot GW'!J$3/$B$1/1000</f>
        <v>0</v>
      </c>
      <c r="K33" s="7">
        <f>('onshore MW'!K32-_xlfn.XLOOKUP($A33-$B$1,'onshore MW'!$A$2:$A$54,'onshore MW'!K$2:K$54,0))/'pot GW'!K$3/$B$1/1000</f>
        <v>1.3361759425493717E-3</v>
      </c>
      <c r="L33" s="7">
        <f>('onshore MW'!L32-_xlfn.XLOOKUP($A33-$B$1,'onshore MW'!$A$2:$A$54,'onshore MW'!L$2:L$54,0))/'pot GW'!L$3/$B$1/1000</f>
        <v>9.7826086956521744E-5</v>
      </c>
      <c r="M33" s="7">
        <f>('onshore MW'!M32-_xlfn.XLOOKUP($A33-$B$1,'onshore MW'!$A$2:$A$54,'onshore MW'!M$2:M$54,0))/'pot GW'!M$3/$B$1/1000</f>
        <v>3.9333333333333332E-5</v>
      </c>
      <c r="N33" s="7">
        <f>('onshore MW'!N32-_xlfn.XLOOKUP($A33-$B$1,'onshore MW'!$A$2:$A$54,'onshore MW'!N$2:N$54,0))/'pot GW'!N$3/$B$1/1000</f>
        <v>6.9827586206896552E-4</v>
      </c>
      <c r="O33" s="7">
        <f>('onshore MW'!O32-_xlfn.XLOOKUP($A33-$B$1,'onshore MW'!$A$2:$A$54,'onshore MW'!O$2:O$54,0))/'pot GW'!O$3/$B$1/1000</f>
        <v>0</v>
      </c>
      <c r="P33" s="7">
        <f>('onshore MW'!P32-_xlfn.XLOOKUP($A33-$B$1,'onshore MW'!$A$2:$A$54,'onshore MW'!P$2:P$54,0))/'pot GW'!P$3/$B$1/1000</f>
        <v>2.7173913043478258E-6</v>
      </c>
      <c r="Q33" s="7">
        <f>('onshore MW'!Q32-_xlfn.XLOOKUP($A33-$B$1,'onshore MW'!$A$2:$A$54,'onshore MW'!Q$2:Q$54,0))/'pot GW'!Q$3/$B$1/1000</f>
        <v>1.470982142857143E-4</v>
      </c>
      <c r="R33" s="7">
        <f>('onshore MW'!R32-_xlfn.XLOOKUP($A33-$B$1,'onshore MW'!$A$2:$A$54,'onshore MW'!R$2:R$54,0))/'pot GW'!R$3/$B$1/1000</f>
        <v>7.4453551912568303E-4</v>
      </c>
      <c r="S33" s="7">
        <f>('onshore MW'!S32-_xlfn.XLOOKUP($A33-$B$1,'onshore MW'!$A$2:$A$54,'onshore MW'!S$2:S$54,0))/'pot GW'!S$3/$B$1/1000</f>
        <v>0</v>
      </c>
      <c r="T33" s="7">
        <f>('onshore MW'!T32-_xlfn.XLOOKUP($A33-$B$1,'onshore MW'!$A$2:$A$54,'onshore MW'!T$2:T$54,0))/'pot GW'!T$3/$B$1/1000</f>
        <v>1.2375000000000001E-3</v>
      </c>
      <c r="U33" s="7">
        <f>('onshore MW'!U32-_xlfn.XLOOKUP($A33-$B$1,'onshore MW'!$A$2:$A$54,'onshore MW'!U$2:U$54,0))/'pot GW'!U$3/$B$1/1000</f>
        <v>4.9019607843137256E-6</v>
      </c>
      <c r="V33" s="7" t="e">
        <f>('onshore MW'!V32-_xlfn.XLOOKUP($A33-$B$1,'onshore MW'!$A$2:$A$54,'onshore MW'!V$2:V$54,0))/'pot GW'!V$3/$B$1/1000</f>
        <v>#DIV/0!</v>
      </c>
      <c r="W33" s="7">
        <f>('onshore MW'!W32-_xlfn.XLOOKUP($A33-$B$1,'onshore MW'!$A$2:$A$54,'onshore MW'!W$2:W$54,0))/'pot GW'!W$3/$B$1/1000</f>
        <v>1.4464285714285714E-3</v>
      </c>
      <c r="X33" s="7">
        <f>('onshore MW'!X32-_xlfn.XLOOKUP($A33-$B$1,'onshore MW'!$A$2:$A$54,'onshore MW'!X$2:X$54,0))/'pot GW'!X$3/$B$1/1000</f>
        <v>6.0000000000000002E-6</v>
      </c>
      <c r="Y33" s="7">
        <f>('onshore MW'!Y32-_xlfn.XLOOKUP($A33-$B$1,'onshore MW'!$A$2:$A$54,'onshore MW'!Y$2:Y$54,0))/'pot GW'!Y$3/$B$1/1000</f>
        <v>2.3058252427184466E-5</v>
      </c>
      <c r="Z33" s="7">
        <f>('onshore MW'!Z32-_xlfn.XLOOKUP($A33-$B$1,'onshore MW'!$A$2:$A$54,'onshore MW'!Z$2:Z$54,0))/'pot GW'!Z$3/$B$1/1000</f>
        <v>2.6966292134831458E-4</v>
      </c>
      <c r="AA33" s="7">
        <f>('onshore MW'!AA32-_xlfn.XLOOKUP($A33-$B$1,'onshore MW'!$A$2:$A$54,'onshore MW'!AA$2:AA$54,0))/'pot GW'!AA$3/$B$1/1000</f>
        <v>0</v>
      </c>
      <c r="AB33" s="7">
        <f>('onshore MW'!AB32-_xlfn.XLOOKUP($A33-$B$1,'onshore MW'!$A$2:$A$54,'onshore MW'!AB$2:AB$54,0))/'pot GW'!AB$3/$B$1/1000</f>
        <v>2.3437499999999999E-4</v>
      </c>
      <c r="AC33" s="7">
        <f>('onshore MW'!AC32-_xlfn.XLOOKUP($A33-$B$1,'onshore MW'!$A$2:$A$54,'onshore MW'!AC$2:AC$54,0))/'pot GW'!AC$3/$B$1/1000</f>
        <v>0</v>
      </c>
      <c r="AD33" s="7">
        <f>('onshore MW'!AD32-_xlfn.XLOOKUP($A33-$B$1,'onshore MW'!$A$2:$A$54,'onshore MW'!AD$2:AD$54,0))/'pot GW'!AD$3/$B$1/1000</f>
        <v>0</v>
      </c>
      <c r="AE33" s="7">
        <f>('onshore MW'!AE32-_xlfn.XLOOKUP($A33-$B$1,'onshore MW'!$A$2:$A$54,'onshore MW'!AE$2:AE$54,0))/'pot GW'!AE$3/$B$1/1000</f>
        <v>1.6153846153846155E-4</v>
      </c>
    </row>
    <row r="34" spans="1:31" x14ac:dyDescent="0.35">
      <c r="A34" s="5">
        <v>2002</v>
      </c>
      <c r="B34" s="7">
        <f>('onshore MW'!B33-_xlfn.XLOOKUP($A34-$B$1,'onshore MW'!$A$2:$A$54,'onshore MW'!B$2:B$54,0))/'pot GW'!B$3/$B$1/1000</f>
        <v>4.807692307692308E-4</v>
      </c>
      <c r="C34" s="7">
        <f>('onshore MW'!C33-_xlfn.XLOOKUP($A34-$B$1,'onshore MW'!$A$2:$A$54,'onshore MW'!C$2:C$54,0))/'pot GW'!C$3/$B$1/1000</f>
        <v>4.4642857142857147E-4</v>
      </c>
      <c r="D34" s="7">
        <f>('onshore MW'!D33-_xlfn.XLOOKUP($A34-$B$1,'onshore MW'!$A$2:$A$54,'onshore MW'!D$2:D$54,0))/'pot GW'!D$3/$B$1/1000</f>
        <v>0</v>
      </c>
      <c r="E34" s="7">
        <f>('onshore MW'!E33-_xlfn.XLOOKUP($A34-$B$1,'onshore MW'!$A$2:$A$54,'onshore MW'!E$2:E$54,0))/'pot GW'!E$3/$B$1/1000</f>
        <v>2.3809523809523807E-5</v>
      </c>
      <c r="F34" s="7">
        <f>('onshore MW'!F33-_xlfn.XLOOKUP($A34-$B$1,'onshore MW'!$A$2:$A$54,'onshore MW'!F$2:F$54,0))/'pot GW'!F$3/$B$1/1000</f>
        <v>0</v>
      </c>
      <c r="G34" s="7">
        <f>('onshore MW'!G33-_xlfn.XLOOKUP($A34-$B$1,'onshore MW'!$A$2:$A$54,'onshore MW'!G$2:G$54,0))/'pot GW'!G$3/$B$1/1000</f>
        <v>2.1621621621621624E-5</v>
      </c>
      <c r="H34" s="7">
        <f>('onshore MW'!H33-_xlfn.XLOOKUP($A34-$B$1,'onshore MW'!$A$2:$A$54,'onshore MW'!H$2:H$54,0))/'pot GW'!H$3/$B$1/1000</f>
        <v>1.2814560439560439E-2</v>
      </c>
      <c r="I34" s="7">
        <f>('onshore MW'!I33-_xlfn.XLOOKUP($A34-$B$1,'onshore MW'!$A$2:$A$54,'onshore MW'!I$2:I$54,0))/'pot GW'!I$3/$B$1/1000</f>
        <v>6.2078999999999997E-3</v>
      </c>
      <c r="J34" s="7">
        <f>('onshore MW'!J33-_xlfn.XLOOKUP($A34-$B$1,'onshore MW'!$A$2:$A$54,'onshore MW'!J$2:J$54,0))/'pot GW'!J$3/$B$1/1000</f>
        <v>8.6206896551724141E-6</v>
      </c>
      <c r="K34" s="7">
        <f>('onshore MW'!K33-_xlfn.XLOOKUP($A34-$B$1,'onshore MW'!$A$2:$A$54,'onshore MW'!K$2:K$54,0))/'pot GW'!K$3/$B$1/1000</f>
        <v>1.8146319569120289E-3</v>
      </c>
      <c r="L34" s="7">
        <f>('onshore MW'!L33-_xlfn.XLOOKUP($A34-$B$1,'onshore MW'!$A$2:$A$54,'onshore MW'!L$2:L$54,0))/'pot GW'!L$3/$B$1/1000</f>
        <v>9.4202898550724634E-5</v>
      </c>
      <c r="M34" s="7">
        <f>('onshore MW'!M33-_xlfn.XLOOKUP($A34-$B$1,'onshore MW'!$A$2:$A$54,'onshore MW'!M$2:M$54,0))/'pot GW'!M$3/$B$1/1000</f>
        <v>8.2000000000000001E-5</v>
      </c>
      <c r="N34" s="7">
        <f>('onshore MW'!N33-_xlfn.XLOOKUP($A34-$B$1,'onshore MW'!$A$2:$A$54,'onshore MW'!N$2:N$54,0))/'pot GW'!N$3/$B$1/1000</f>
        <v>7.1551724137931035E-4</v>
      </c>
      <c r="O34" s="7">
        <f>('onshore MW'!O33-_xlfn.XLOOKUP($A34-$B$1,'onshore MW'!$A$2:$A$54,'onshore MW'!O$2:O$54,0))/'pot GW'!O$3/$B$1/1000</f>
        <v>0</v>
      </c>
      <c r="P34" s="7">
        <f>('onshore MW'!P33-_xlfn.XLOOKUP($A34-$B$1,'onshore MW'!$A$2:$A$54,'onshore MW'!P$2:P$54,0))/'pot GW'!P$3/$B$1/1000</f>
        <v>2.7173913043478258E-6</v>
      </c>
      <c r="Q34" s="7">
        <f>('onshore MW'!Q33-_xlfn.XLOOKUP($A34-$B$1,'onshore MW'!$A$2:$A$54,'onshore MW'!Q$2:Q$54,0))/'pot GW'!Q$3/$B$1/1000</f>
        <v>1.6250000000000005E-4</v>
      </c>
      <c r="R34" s="7">
        <f>('onshore MW'!R33-_xlfn.XLOOKUP($A34-$B$1,'onshore MW'!$A$2:$A$54,'onshore MW'!R$2:R$54,0))/'pot GW'!R$3/$B$1/1000</f>
        <v>8.4153005464480881E-4</v>
      </c>
      <c r="S34" s="7">
        <f>('onshore MW'!S33-_xlfn.XLOOKUP($A34-$B$1,'onshore MW'!$A$2:$A$54,'onshore MW'!S$2:S$54,0))/'pot GW'!S$3/$B$1/1000</f>
        <v>0</v>
      </c>
      <c r="T34" s="7">
        <f>('onshore MW'!T33-_xlfn.XLOOKUP($A34-$B$1,'onshore MW'!$A$2:$A$54,'onshore MW'!T$2:T$54,0))/'pot GW'!T$3/$B$1/1000</f>
        <v>4.8750000000000003E-4</v>
      </c>
      <c r="U34" s="7">
        <f>('onshore MW'!U33-_xlfn.XLOOKUP($A34-$B$1,'onshore MW'!$A$2:$A$54,'onshore MW'!U$2:U$54,0))/'pot GW'!U$3/$B$1/1000</f>
        <v>1.0294117647058823E-4</v>
      </c>
      <c r="V34" s="7" t="e">
        <f>('onshore MW'!V33-_xlfn.XLOOKUP($A34-$B$1,'onshore MW'!$A$2:$A$54,'onshore MW'!V$2:V$54,0))/'pot GW'!V$3/$B$1/1000</f>
        <v>#DIV/0!</v>
      </c>
      <c r="W34" s="7">
        <f>('onshore MW'!W33-_xlfn.XLOOKUP($A34-$B$1,'onshore MW'!$A$2:$A$54,'onshore MW'!W$2:W$54,0))/'pot GW'!W$3/$B$1/1000</f>
        <v>2.7589285714285715E-3</v>
      </c>
      <c r="X34" s="7">
        <f>('onshore MW'!X33-_xlfn.XLOOKUP($A34-$B$1,'onshore MW'!$A$2:$A$54,'onshore MW'!X$2:X$54,0))/'pot GW'!X$3/$B$1/1000</f>
        <v>6.1333333333333324E-5</v>
      </c>
      <c r="Y34" s="7">
        <f>('onshore MW'!Y33-_xlfn.XLOOKUP($A34-$B$1,'onshore MW'!$A$2:$A$54,'onshore MW'!Y$2:Y$54,0))/'pot GW'!Y$3/$B$1/1000</f>
        <v>3.6407766990291258E-5</v>
      </c>
      <c r="Z34" s="7">
        <f>('onshore MW'!Z33-_xlfn.XLOOKUP($A34-$B$1,'onshore MW'!$A$2:$A$54,'onshore MW'!Z$2:Z$54,0))/'pot GW'!Z$3/$B$1/1000</f>
        <v>3.9887640449438199E-4</v>
      </c>
      <c r="AA34" s="7">
        <f>('onshore MW'!AA33-_xlfn.XLOOKUP($A34-$B$1,'onshore MW'!$A$2:$A$54,'onshore MW'!AA$2:AA$54,0))/'pot GW'!AA$3/$B$1/1000</f>
        <v>0</v>
      </c>
      <c r="AB34" s="7">
        <f>('onshore MW'!AB33-_xlfn.XLOOKUP($A34-$B$1,'onshore MW'!$A$2:$A$54,'onshore MW'!AB$2:AB$54,0))/'pot GW'!AB$3/$B$1/1000</f>
        <v>2.515625E-4</v>
      </c>
      <c r="AC34" s="7">
        <f>('onshore MW'!AC33-_xlfn.XLOOKUP($A34-$B$1,'onshore MW'!$A$2:$A$54,'onshore MW'!AC$2:AC$54,0))/'pot GW'!AC$3/$B$1/1000</f>
        <v>0</v>
      </c>
      <c r="AD34" s="7">
        <f>('onshore MW'!AD33-_xlfn.XLOOKUP($A34-$B$1,'onshore MW'!$A$2:$A$54,'onshore MW'!AD$2:AD$54,0))/'pot GW'!AD$3/$B$1/1000</f>
        <v>0</v>
      </c>
      <c r="AE34" s="7">
        <f>('onshore MW'!AE33-_xlfn.XLOOKUP($A34-$B$1,'onshore MW'!$A$2:$A$54,'onshore MW'!AE$2:AE$54,0))/'pot GW'!AE$3/$B$1/1000</f>
        <v>1.9230769230769231E-4</v>
      </c>
    </row>
    <row r="35" spans="1:31" x14ac:dyDescent="0.35">
      <c r="A35" s="5">
        <v>2003</v>
      </c>
      <c r="B35" s="7">
        <f>('onshore MW'!B34-_xlfn.XLOOKUP($A35-$B$1,'onshore MW'!$A$2:$A$54,'onshore MW'!B$2:B$54,0))/'pot GW'!B$3/$B$1/1000</f>
        <v>1.8205128205128205E-3</v>
      </c>
      <c r="C35" s="7">
        <f>('onshore MW'!C34-_xlfn.XLOOKUP($A35-$B$1,'onshore MW'!$A$2:$A$54,'onshore MW'!C$2:C$54,0))/'pot GW'!C$3/$B$1/1000</f>
        <v>1.0178571428571428E-3</v>
      </c>
      <c r="D35" s="7">
        <f>('onshore MW'!D34-_xlfn.XLOOKUP($A35-$B$1,'onshore MW'!$A$2:$A$54,'onshore MW'!D$2:D$54,0))/'pot GW'!D$3/$B$1/1000</f>
        <v>0</v>
      </c>
      <c r="E35" s="7">
        <f>('onshore MW'!E34-_xlfn.XLOOKUP($A35-$B$1,'onshore MW'!$A$2:$A$54,'onshore MW'!E$2:E$54,0))/'pot GW'!E$3/$B$1/1000</f>
        <v>2.3809523809523807E-5</v>
      </c>
      <c r="F35" s="7">
        <f>('onshore MW'!F34-_xlfn.XLOOKUP($A35-$B$1,'onshore MW'!$A$2:$A$54,'onshore MW'!F$2:F$54,0))/'pot GW'!F$3/$B$1/1000</f>
        <v>0</v>
      </c>
      <c r="G35" s="7">
        <f>('onshore MW'!G34-_xlfn.XLOOKUP($A35-$B$1,'onshore MW'!$A$2:$A$54,'onshore MW'!G$2:G$54,0))/'pot GW'!G$3/$B$1/1000</f>
        <v>3.581081081081081E-5</v>
      </c>
      <c r="H35" s="7">
        <f>('onshore MW'!H34-_xlfn.XLOOKUP($A35-$B$1,'onshore MW'!$A$2:$A$54,'onshore MW'!H$2:H$54,0))/'pot GW'!H$3/$B$1/1000</f>
        <v>1.4070054945054946E-2</v>
      </c>
      <c r="I35" s="7">
        <f>('onshore MW'!I34-_xlfn.XLOOKUP($A35-$B$1,'onshore MW'!$A$2:$A$54,'onshore MW'!I$2:I$54,0))/'pot GW'!I$3/$B$1/1000</f>
        <v>4.7178500000000009E-3</v>
      </c>
      <c r="J35" s="7">
        <f>('onshore MW'!J34-_xlfn.XLOOKUP($A35-$B$1,'onshore MW'!$A$2:$A$54,'onshore MW'!J$2:J$54,0))/'pot GW'!J$3/$B$1/1000</f>
        <v>2.5862068965517241E-5</v>
      </c>
      <c r="K35" s="7">
        <f>('onshore MW'!K34-_xlfn.XLOOKUP($A35-$B$1,'onshore MW'!$A$2:$A$54,'onshore MW'!K$2:K$54,0))/'pot GW'!K$3/$B$1/1000</f>
        <v>1.9443447037701975E-3</v>
      </c>
      <c r="L35" s="7">
        <f>('onshore MW'!L34-_xlfn.XLOOKUP($A35-$B$1,'onshore MW'!$A$2:$A$54,'onshore MW'!L$2:L$54,0))/'pot GW'!L$3/$B$1/1000</f>
        <v>5.072463768115942E-5</v>
      </c>
      <c r="M35" s="7">
        <f>('onshore MW'!M34-_xlfn.XLOOKUP($A35-$B$1,'onshore MW'!$A$2:$A$54,'onshore MW'!M$2:M$54,0))/'pot GW'!M$3/$B$1/1000</f>
        <v>1.3333333333333334E-4</v>
      </c>
      <c r="N35" s="7">
        <f>('onshore MW'!N34-_xlfn.XLOOKUP($A35-$B$1,'onshore MW'!$A$2:$A$54,'onshore MW'!N$2:N$54,0))/'pot GW'!N$3/$B$1/1000</f>
        <v>7.528735632183908E-4</v>
      </c>
      <c r="O35" s="7">
        <f>('onshore MW'!O34-_xlfn.XLOOKUP($A35-$B$1,'onshore MW'!$A$2:$A$54,'onshore MW'!O$2:O$54,0))/'pot GW'!O$3/$B$1/1000</f>
        <v>0</v>
      </c>
      <c r="P35" s="7">
        <f>('onshore MW'!P34-_xlfn.XLOOKUP($A35-$B$1,'onshore MW'!$A$2:$A$54,'onshore MW'!P$2:P$54,0))/'pot GW'!P$3/$B$1/1000</f>
        <v>8.1521739130434775E-6</v>
      </c>
      <c r="Q35" s="7">
        <f>('onshore MW'!Q34-_xlfn.XLOOKUP($A35-$B$1,'onshore MW'!$A$2:$A$54,'onshore MW'!Q$2:Q$54,0))/'pot GW'!Q$3/$B$1/1000</f>
        <v>3.1316964285714287E-4</v>
      </c>
      <c r="R35" s="7">
        <f>('onshore MW'!R34-_xlfn.XLOOKUP($A35-$B$1,'onshore MW'!$A$2:$A$54,'onshore MW'!R$2:R$54,0))/'pot GW'!R$3/$B$1/1000</f>
        <v>8.7704918032786882E-4</v>
      </c>
      <c r="S35" s="7">
        <f>('onshore MW'!S34-_xlfn.XLOOKUP($A35-$B$1,'onshore MW'!$A$2:$A$54,'onshore MW'!S$2:S$54,0))/'pot GW'!S$3/$B$1/1000</f>
        <v>0</v>
      </c>
      <c r="T35" s="7">
        <f>('onshore MW'!T34-_xlfn.XLOOKUP($A35-$B$1,'onshore MW'!$A$2:$A$54,'onshore MW'!T$2:T$54,0))/'pot GW'!T$3/$B$1/1000</f>
        <v>8.1249999999999996E-4</v>
      </c>
      <c r="U35" s="7">
        <f>('onshore MW'!U34-_xlfn.XLOOKUP($A35-$B$1,'onshore MW'!$A$2:$A$54,'onshore MW'!U$2:U$54,0))/'pot GW'!U$3/$B$1/1000</f>
        <v>1.2254901960784314E-4</v>
      </c>
      <c r="V35" s="7" t="e">
        <f>('onshore MW'!V34-_xlfn.XLOOKUP($A35-$B$1,'onshore MW'!$A$2:$A$54,'onshore MW'!V$2:V$54,0))/'pot GW'!V$3/$B$1/1000</f>
        <v>#DIV/0!</v>
      </c>
      <c r="W35" s="7">
        <f>('onshore MW'!W34-_xlfn.XLOOKUP($A35-$B$1,'onshore MW'!$A$2:$A$54,'onshore MW'!W$2:W$54,0))/'pot GW'!W$3/$B$1/1000</f>
        <v>4.4196428571428564E-3</v>
      </c>
      <c r="X35" s="7">
        <f>('onshore MW'!X34-_xlfn.XLOOKUP($A35-$B$1,'onshore MW'!$A$2:$A$54,'onshore MW'!X$2:X$54,0))/'pot GW'!X$3/$B$1/1000</f>
        <v>5.5333333333333334E-5</v>
      </c>
      <c r="Y35" s="7">
        <f>('onshore MW'!Y34-_xlfn.XLOOKUP($A35-$B$1,'onshore MW'!$A$2:$A$54,'onshore MW'!Y$2:Y$54,0))/'pot GW'!Y$3/$B$1/1000</f>
        <v>3.8834951456310678E-5</v>
      </c>
      <c r="Z35" s="7">
        <f>('onshore MW'!Z34-_xlfn.XLOOKUP($A35-$B$1,'onshore MW'!$A$2:$A$54,'onshore MW'!Z$2:Z$54,0))/'pot GW'!Z$3/$B$1/1000</f>
        <v>5.9269662921348305E-4</v>
      </c>
      <c r="AA35" s="7">
        <f>('onshore MW'!AA34-_xlfn.XLOOKUP($A35-$B$1,'onshore MW'!$A$2:$A$54,'onshore MW'!AA$2:AA$54,0))/'pot GW'!AA$3/$B$1/1000</f>
        <v>0</v>
      </c>
      <c r="AB35" s="7">
        <f>('onshore MW'!AB34-_xlfn.XLOOKUP($A35-$B$1,'onshore MW'!$A$2:$A$54,'onshore MW'!AB$2:AB$54,0))/'pot GW'!AB$3/$B$1/1000</f>
        <v>3.1093749999999996E-4</v>
      </c>
      <c r="AC35" s="7">
        <f>('onshore MW'!AC34-_xlfn.XLOOKUP($A35-$B$1,'onshore MW'!$A$2:$A$54,'onshore MW'!AC$2:AC$54,0))/'pot GW'!AC$3/$B$1/1000</f>
        <v>0</v>
      </c>
      <c r="AD35" s="7">
        <f>('onshore MW'!AD34-_xlfn.XLOOKUP($A35-$B$1,'onshore MW'!$A$2:$A$54,'onshore MW'!AD$2:AD$54,0))/'pot GW'!AD$3/$B$1/1000</f>
        <v>2.6785714285714284E-5</v>
      </c>
      <c r="AE35" s="7">
        <f>('onshore MW'!AE34-_xlfn.XLOOKUP($A35-$B$1,'onshore MW'!$A$2:$A$54,'onshore MW'!AE$2:AE$54,0))/'pot GW'!AE$3/$B$1/1000</f>
        <v>3.0865384615384614E-4</v>
      </c>
    </row>
    <row r="36" spans="1:31" x14ac:dyDescent="0.35">
      <c r="A36" s="5">
        <v>2004</v>
      </c>
      <c r="B36" s="7">
        <f>('onshore MW'!B35-_xlfn.XLOOKUP($A36-$B$1,'onshore MW'!$A$2:$A$54,'onshore MW'!B$2:B$54,0))/'pot GW'!B$3/$B$1/1000</f>
        <v>3.4038461538461536E-3</v>
      </c>
      <c r="C36" s="7">
        <f>('onshore MW'!C35-_xlfn.XLOOKUP($A36-$B$1,'onshore MW'!$A$2:$A$54,'onshore MW'!C$2:C$54,0))/'pot GW'!C$3/$B$1/1000</f>
        <v>1.4642857142857142E-3</v>
      </c>
      <c r="D36" s="7">
        <f>('onshore MW'!D35-_xlfn.XLOOKUP($A36-$B$1,'onshore MW'!$A$2:$A$54,'onshore MW'!D$2:D$54,0))/'pot GW'!D$3/$B$1/1000</f>
        <v>4.1666666666666669E-6</v>
      </c>
      <c r="E36" s="7">
        <f>('onshore MW'!E35-_xlfn.XLOOKUP($A36-$B$1,'onshore MW'!$A$2:$A$54,'onshore MW'!E$2:E$54,0))/'pot GW'!E$3/$B$1/1000</f>
        <v>7.142857142857142E-5</v>
      </c>
      <c r="F36" s="7">
        <f>('onshore MW'!F35-_xlfn.XLOOKUP($A36-$B$1,'onshore MW'!$A$2:$A$54,'onshore MW'!F$2:F$54,0))/'pot GW'!F$3/$B$1/1000</f>
        <v>9.5833333333333336E-6</v>
      </c>
      <c r="G36" s="7">
        <f>('onshore MW'!G35-_xlfn.XLOOKUP($A36-$B$1,'onshore MW'!$A$2:$A$54,'onshore MW'!G$2:G$54,0))/'pot GW'!G$3/$B$1/1000</f>
        <v>4.8986486486486486E-5</v>
      </c>
      <c r="H36" s="7">
        <f>('onshore MW'!H35-_xlfn.XLOOKUP($A36-$B$1,'onshore MW'!$A$2:$A$54,'onshore MW'!H$2:H$54,0))/'pot GW'!H$3/$B$1/1000</f>
        <v>1.418131868131868E-2</v>
      </c>
      <c r="I36" s="7">
        <f>('onshore MW'!I35-_xlfn.XLOOKUP($A36-$B$1,'onshore MW'!$A$2:$A$54,'onshore MW'!I$2:I$54,0))/'pot GW'!I$3/$B$1/1000</f>
        <v>1.8014499999999998E-3</v>
      </c>
      <c r="J36" s="7">
        <f>('onshore MW'!J35-_xlfn.XLOOKUP($A36-$B$1,'onshore MW'!$A$2:$A$54,'onshore MW'!J$2:J$54,0))/'pot GW'!J$3/$B$1/1000</f>
        <v>6.0344827586206897E-5</v>
      </c>
      <c r="K36" s="7">
        <f>('onshore MW'!K35-_xlfn.XLOOKUP($A36-$B$1,'onshore MW'!$A$2:$A$54,'onshore MW'!K$2:K$54,0))/'pot GW'!K$3/$B$1/1000</f>
        <v>2.7428186714542192E-3</v>
      </c>
      <c r="L36" s="7">
        <f>('onshore MW'!L35-_xlfn.XLOOKUP($A36-$B$1,'onshore MW'!$A$2:$A$54,'onshore MW'!L$2:L$54,0))/'pot GW'!L$3/$B$1/1000</f>
        <v>1.5942028985507244E-4</v>
      </c>
      <c r="M36" s="7">
        <f>('onshore MW'!M35-_xlfn.XLOOKUP($A36-$B$1,'onshore MW'!$A$2:$A$54,'onshore MW'!M$2:M$54,0))/'pot GW'!M$3/$B$1/1000</f>
        <v>2.1333333333333336E-4</v>
      </c>
      <c r="N36" s="7">
        <f>('onshore MW'!N35-_xlfn.XLOOKUP($A36-$B$1,'onshore MW'!$A$2:$A$54,'onshore MW'!N$2:N$54,0))/'pot GW'!N$3/$B$1/1000</f>
        <v>7.0114942528735631E-4</v>
      </c>
      <c r="O36" s="7">
        <f>('onshore MW'!O35-_xlfn.XLOOKUP($A36-$B$1,'onshore MW'!$A$2:$A$54,'onshore MW'!O$2:O$54,0))/'pot GW'!O$3/$B$1/1000</f>
        <v>4.6875000000000001E-5</v>
      </c>
      <c r="P36" s="7">
        <f>('onshore MW'!P35-_xlfn.XLOOKUP($A36-$B$1,'onshore MW'!$A$2:$A$54,'onshore MW'!P$2:P$54,0))/'pot GW'!P$3/$B$1/1000</f>
        <v>8.1521739130434775E-6</v>
      </c>
      <c r="Q36" s="7">
        <f>('onshore MW'!Q35-_xlfn.XLOOKUP($A36-$B$1,'onshore MW'!$A$2:$A$54,'onshore MW'!Q$2:Q$54,0))/'pot GW'!Q$3/$B$1/1000</f>
        <v>4.3459821428571424E-4</v>
      </c>
      <c r="R36" s="7">
        <f>('onshore MW'!R35-_xlfn.XLOOKUP($A36-$B$1,'onshore MW'!$A$2:$A$54,'onshore MW'!R$2:R$54,0))/'pot GW'!R$3/$B$1/1000</f>
        <v>1.0437158469945357E-3</v>
      </c>
      <c r="S36" s="7">
        <f>('onshore MW'!S35-_xlfn.XLOOKUP($A36-$B$1,'onshore MW'!$A$2:$A$54,'onshore MW'!S$2:S$54,0))/'pot GW'!S$3/$B$1/1000</f>
        <v>4.3103448275862071E-6</v>
      </c>
      <c r="T36" s="7">
        <f>('onshore MW'!T35-_xlfn.XLOOKUP($A36-$B$1,'onshore MW'!$A$2:$A$54,'onshore MW'!T$2:T$54,0))/'pot GW'!T$3/$B$1/1000</f>
        <v>2.6124999999999998E-3</v>
      </c>
      <c r="U36" s="7">
        <f>('onshore MW'!U35-_xlfn.XLOOKUP($A36-$B$1,'onshore MW'!$A$2:$A$54,'onshore MW'!U$2:U$54,0))/'pot GW'!U$3/$B$1/1000</f>
        <v>1.1764705882352942E-4</v>
      </c>
      <c r="V36" s="7" t="e">
        <f>('onshore MW'!V35-_xlfn.XLOOKUP($A36-$B$1,'onshore MW'!$A$2:$A$54,'onshore MW'!V$2:V$54,0))/'pot GW'!V$3/$B$1/1000</f>
        <v>#DIV/0!</v>
      </c>
      <c r="W36" s="7">
        <f>('onshore MW'!W35-_xlfn.XLOOKUP($A36-$B$1,'onshore MW'!$A$2:$A$54,'onshore MW'!W$2:W$54,0))/'pot GW'!W$3/$B$1/1000</f>
        <v>5.6071428571428565E-3</v>
      </c>
      <c r="X36" s="7">
        <f>('onshore MW'!X35-_xlfn.XLOOKUP($A36-$B$1,'onshore MW'!$A$2:$A$54,'onshore MW'!X$2:X$54,0))/'pot GW'!X$3/$B$1/1000</f>
        <v>9.2666666666666665E-5</v>
      </c>
      <c r="Y36" s="7">
        <f>('onshore MW'!Y35-_xlfn.XLOOKUP($A36-$B$1,'onshore MW'!$A$2:$A$54,'onshore MW'!Y$2:Y$54,0))/'pot GW'!Y$3/$B$1/1000</f>
        <v>4.3689320388349519E-5</v>
      </c>
      <c r="Z36" s="7">
        <f>('onshore MW'!Z35-_xlfn.XLOOKUP($A36-$B$1,'onshore MW'!$A$2:$A$54,'onshore MW'!Z$2:Z$54,0))/'pot GW'!Z$3/$B$1/1000</f>
        <v>1.3202247191011235E-3</v>
      </c>
      <c r="AA36" s="7">
        <f>('onshore MW'!AA35-_xlfn.XLOOKUP($A36-$B$1,'onshore MW'!$A$2:$A$54,'onshore MW'!AA$2:AA$54,0))/'pot GW'!AA$3/$B$1/1000</f>
        <v>0</v>
      </c>
      <c r="AB36" s="7">
        <f>('onshore MW'!AB35-_xlfn.XLOOKUP($A36-$B$1,'onshore MW'!$A$2:$A$54,'onshore MW'!AB$2:AB$54,0))/'pot GW'!AB$3/$B$1/1000</f>
        <v>4.0156250000000001E-4</v>
      </c>
      <c r="AC36" s="7">
        <f>('onshore MW'!AC35-_xlfn.XLOOKUP($A36-$B$1,'onshore MW'!$A$2:$A$54,'onshore MW'!AC$2:AC$54,0))/'pot GW'!AC$3/$B$1/1000</f>
        <v>0</v>
      </c>
      <c r="AD36" s="7">
        <f>('onshore MW'!AD35-_xlfn.XLOOKUP($A36-$B$1,'onshore MW'!$A$2:$A$54,'onshore MW'!AD$2:AD$54,0))/'pot GW'!AD$3/$B$1/1000</f>
        <v>2.6785714285714284E-5</v>
      </c>
      <c r="AE36" s="7">
        <f>('onshore MW'!AE35-_xlfn.XLOOKUP($A36-$B$1,'onshore MW'!$A$2:$A$54,'onshore MW'!AE$2:AE$54,0))/'pot GW'!AE$3/$B$1/1000</f>
        <v>3.6346153846153847E-4</v>
      </c>
    </row>
    <row r="37" spans="1:31" x14ac:dyDescent="0.35">
      <c r="A37" s="5">
        <v>2005</v>
      </c>
      <c r="B37" s="7">
        <f>('onshore MW'!B36-_xlfn.XLOOKUP($A37-$B$1,'onshore MW'!$A$2:$A$54,'onshore MW'!B$2:B$54,0))/'pot GW'!B$3/$B$1/1000</f>
        <v>4.8603846153846162E-3</v>
      </c>
      <c r="C37" s="7">
        <f>('onshore MW'!C36-_xlfn.XLOOKUP($A37-$B$1,'onshore MW'!$A$2:$A$54,'onshore MW'!C$2:C$54,0))/'pot GW'!C$3/$B$1/1000</f>
        <v>2.5178571428571429E-3</v>
      </c>
      <c r="D37" s="7">
        <f>('onshore MW'!D36-_xlfn.XLOOKUP($A37-$B$1,'onshore MW'!$A$2:$A$54,'onshore MW'!D$2:D$54,0))/'pot GW'!D$3/$B$1/1000</f>
        <v>3.3333333333333335E-5</v>
      </c>
      <c r="E37" s="7">
        <f>('onshore MW'!E36-_xlfn.XLOOKUP($A37-$B$1,'onshore MW'!$A$2:$A$54,'onshore MW'!E$2:E$54,0))/'pot GW'!E$3/$B$1/1000</f>
        <v>8.3333333333333331E-5</v>
      </c>
      <c r="F37" s="7">
        <f>('onshore MW'!F36-_xlfn.XLOOKUP($A37-$B$1,'onshore MW'!$A$2:$A$54,'onshore MW'!F$2:F$54,0))/'pot GW'!F$3/$B$1/1000</f>
        <v>9.5833333333333336E-6</v>
      </c>
      <c r="G37" s="7">
        <f>('onshore MW'!G36-_xlfn.XLOOKUP($A37-$B$1,'onshore MW'!$A$2:$A$54,'onshore MW'!G$2:G$54,0))/'pot GW'!G$3/$B$1/1000</f>
        <v>7.432432432432433E-5</v>
      </c>
      <c r="H37" s="7">
        <f>('onshore MW'!H36-_xlfn.XLOOKUP($A37-$B$1,'onshore MW'!$A$2:$A$54,'onshore MW'!H$2:H$54,0))/'pot GW'!H$3/$B$1/1000</f>
        <v>1.3041208791208792E-2</v>
      </c>
      <c r="I37" s="7">
        <f>('onshore MW'!I36-_xlfn.XLOOKUP($A37-$B$1,'onshore MW'!$A$2:$A$54,'onshore MW'!I$2:I$54,0))/'pot GW'!I$3/$B$1/1000</f>
        <v>1.28645E-3</v>
      </c>
      <c r="J37" s="7">
        <f>('onshore MW'!J36-_xlfn.XLOOKUP($A37-$B$1,'onshore MW'!$A$2:$A$54,'onshore MW'!J$2:J$54,0))/'pot GW'!J$3/$B$1/1000</f>
        <v>2.6724137931034478E-4</v>
      </c>
      <c r="K37" s="7">
        <f>('onshore MW'!K36-_xlfn.XLOOKUP($A37-$B$1,'onshore MW'!$A$2:$A$54,'onshore MW'!K$2:K$54,0))/'pot GW'!K$3/$B$1/1000</f>
        <v>2.9268402154398565E-3</v>
      </c>
      <c r="L37" s="7">
        <f>('onshore MW'!L36-_xlfn.XLOOKUP($A37-$B$1,'onshore MW'!$A$2:$A$54,'onshore MW'!L$2:L$54,0))/'pot GW'!L$3/$B$1/1000</f>
        <v>1.5579710144927536E-4</v>
      </c>
      <c r="M37" s="7">
        <f>('onshore MW'!M36-_xlfn.XLOOKUP($A37-$B$1,'onshore MW'!$A$2:$A$54,'onshore MW'!M$2:M$54,0))/'pot GW'!M$3/$B$1/1000</f>
        <v>4.1599999999999997E-4</v>
      </c>
      <c r="N37" s="7">
        <f>('onshore MW'!N36-_xlfn.XLOOKUP($A37-$B$1,'onshore MW'!$A$2:$A$54,'onshore MW'!N$2:N$54,0))/'pot GW'!N$3/$B$1/1000</f>
        <v>6.3505747126436788E-4</v>
      </c>
      <c r="O37" s="7">
        <f>('onshore MW'!O36-_xlfn.XLOOKUP($A37-$B$1,'onshore MW'!$A$2:$A$54,'onshore MW'!O$2:O$54,0))/'pot GW'!O$3/$B$1/1000</f>
        <v>4.6875000000000001E-5</v>
      </c>
      <c r="P37" s="7">
        <f>('onshore MW'!P36-_xlfn.XLOOKUP($A37-$B$1,'onshore MW'!$A$2:$A$54,'onshore MW'!P$2:P$54,0))/'pot GW'!P$3/$B$1/1000</f>
        <v>4.3478260869565214E-5</v>
      </c>
      <c r="Q37" s="7">
        <f>('onshore MW'!Q36-_xlfn.XLOOKUP($A37-$B$1,'onshore MW'!$A$2:$A$54,'onshore MW'!Q$2:Q$54,0))/'pot GW'!Q$3/$B$1/1000</f>
        <v>7.7053571428571449E-4</v>
      </c>
      <c r="R37" s="7">
        <f>('onshore MW'!R36-_xlfn.XLOOKUP($A37-$B$1,'onshore MW'!$A$2:$A$54,'onshore MW'!R$2:R$54,0))/'pot GW'!R$3/$B$1/1000</f>
        <v>1.3265027322404371E-3</v>
      </c>
      <c r="S37" s="7">
        <f>('onshore MW'!S36-_xlfn.XLOOKUP($A37-$B$1,'onshore MW'!$A$2:$A$54,'onshore MW'!S$2:S$54,0))/'pot GW'!S$3/$B$1/1000</f>
        <v>4.3103448275862071E-6</v>
      </c>
      <c r="T37" s="7">
        <f>('onshore MW'!T36-_xlfn.XLOOKUP($A37-$B$1,'onshore MW'!$A$2:$A$54,'onshore MW'!T$2:T$54,0))/'pot GW'!T$3/$B$1/1000</f>
        <v>2.6250000000000002E-3</v>
      </c>
      <c r="U37" s="7">
        <f>('onshore MW'!U36-_xlfn.XLOOKUP($A37-$B$1,'onshore MW'!$A$2:$A$54,'onshore MW'!U$2:U$54,0))/'pot GW'!U$3/$B$1/1000</f>
        <v>1.1764705882352942E-4</v>
      </c>
      <c r="V37" s="7" t="e">
        <f>('onshore MW'!V36-_xlfn.XLOOKUP($A37-$B$1,'onshore MW'!$A$2:$A$54,'onshore MW'!V$2:V$54,0))/'pot GW'!V$3/$B$1/1000</f>
        <v>#DIV/0!</v>
      </c>
      <c r="W37" s="7">
        <f>('onshore MW'!W36-_xlfn.XLOOKUP($A37-$B$1,'onshore MW'!$A$2:$A$54,'onshore MW'!W$2:W$54,0))/'pot GW'!W$3/$B$1/1000</f>
        <v>6.5892857142857142E-3</v>
      </c>
      <c r="X37" s="7">
        <f>('onshore MW'!X36-_xlfn.XLOOKUP($A37-$B$1,'onshore MW'!$A$2:$A$54,'onshore MW'!X$2:X$54,0))/'pot GW'!X$3/$B$1/1000</f>
        <v>1.6800000000000002E-4</v>
      </c>
      <c r="Y37" s="7">
        <f>('onshore MW'!Y36-_xlfn.XLOOKUP($A37-$B$1,'onshore MW'!$A$2:$A$54,'onshore MW'!Y$2:Y$54,0))/'pot GW'!Y$3/$B$1/1000</f>
        <v>1.2378640776699028E-4</v>
      </c>
      <c r="Z37" s="7">
        <f>('onshore MW'!Z36-_xlfn.XLOOKUP($A37-$B$1,'onshore MW'!$A$2:$A$54,'onshore MW'!Z$2:Z$54,0))/'pot GW'!Z$3/$B$1/1000</f>
        <v>2.6376404494382025E-3</v>
      </c>
      <c r="AA37" s="7">
        <f>('onshore MW'!AA36-_xlfn.XLOOKUP($A37-$B$1,'onshore MW'!$A$2:$A$54,'onshore MW'!AA$2:AA$54,0))/'pot GW'!AA$3/$B$1/1000</f>
        <v>1.4204545454545456E-6</v>
      </c>
      <c r="AB37" s="7">
        <f>('onshore MW'!AB36-_xlfn.XLOOKUP($A37-$B$1,'onshore MW'!$A$2:$A$54,'onshore MW'!AB$2:AB$54,0))/'pot GW'!AB$3/$B$1/1000</f>
        <v>3.5468749999999997E-4</v>
      </c>
      <c r="AC37" s="7">
        <f>('onshore MW'!AC36-_xlfn.XLOOKUP($A37-$B$1,'onshore MW'!$A$2:$A$54,'onshore MW'!AC$2:AC$54,0))/'pot GW'!AC$3/$B$1/1000</f>
        <v>0</v>
      </c>
      <c r="AD37" s="7">
        <f>('onshore MW'!AD36-_xlfn.XLOOKUP($A37-$B$1,'onshore MW'!$A$2:$A$54,'onshore MW'!AD$2:AD$54,0))/'pot GW'!AD$3/$B$1/1000</f>
        <v>4.4642857142857143E-5</v>
      </c>
      <c r="AE37" s="7">
        <f>('onshore MW'!AE36-_xlfn.XLOOKUP($A37-$B$1,'onshore MW'!$A$2:$A$54,'onshore MW'!AE$2:AE$54,0))/'pot GW'!AE$3/$B$1/1000</f>
        <v>8.2788461538461531E-4</v>
      </c>
    </row>
    <row r="38" spans="1:31" x14ac:dyDescent="0.35">
      <c r="A38" s="5">
        <v>2006</v>
      </c>
      <c r="B38" s="7">
        <f>('onshore MW'!B37-_xlfn.XLOOKUP($A38-$B$1,'onshore MW'!$A$2:$A$54,'onshore MW'!B$2:B$54,0))/'pot GW'!B$3/$B$1/1000</f>
        <v>5.5081410256410251E-3</v>
      </c>
      <c r="C38" s="7">
        <f>('onshore MW'!C37-_xlfn.XLOOKUP($A38-$B$1,'onshore MW'!$A$2:$A$54,'onshore MW'!C$2:C$54,0))/'pot GW'!C$3/$B$1/1000</f>
        <v>3.232142857142857E-3</v>
      </c>
      <c r="D38" s="7">
        <f>('onshore MW'!D37-_xlfn.XLOOKUP($A38-$B$1,'onshore MW'!$A$2:$A$54,'onshore MW'!D$2:D$54,0))/'pot GW'!D$3/$B$1/1000</f>
        <v>1.125E-4</v>
      </c>
      <c r="E38" s="7">
        <f>('onshore MW'!E37-_xlfn.XLOOKUP($A38-$B$1,'onshore MW'!$A$2:$A$54,'onshore MW'!E$2:E$54,0))/'pot GW'!E$3/$B$1/1000</f>
        <v>8.3333333333333331E-5</v>
      </c>
      <c r="F38" s="7">
        <f>('onshore MW'!F37-_xlfn.XLOOKUP($A38-$B$1,'onshore MW'!$A$2:$A$54,'onshore MW'!F$2:F$54,0))/'pot GW'!F$3/$B$1/1000</f>
        <v>9.5833333333333336E-6</v>
      </c>
      <c r="G38" s="7">
        <f>('onshore MW'!G37-_xlfn.XLOOKUP($A38-$B$1,'onshore MW'!$A$2:$A$54,'onshore MW'!G$2:G$54,0))/'pot GW'!G$3/$B$1/1000</f>
        <v>1.2533783783783784E-4</v>
      </c>
      <c r="H38" s="7">
        <f>('onshore MW'!H37-_xlfn.XLOOKUP($A38-$B$1,'onshore MW'!$A$2:$A$54,'onshore MW'!H$2:H$54,0))/'pot GW'!H$3/$B$1/1000</f>
        <v>1.1638736263736264E-2</v>
      </c>
      <c r="I38" s="7">
        <f>('onshore MW'!I37-_xlfn.XLOOKUP($A38-$B$1,'onshore MW'!$A$2:$A$54,'onshore MW'!I$2:I$54,0))/'pot GW'!I$3/$B$1/1000</f>
        <v>1.588499999999999E-4</v>
      </c>
      <c r="J38" s="7">
        <f>('onshore MW'!J37-_xlfn.XLOOKUP($A38-$B$1,'onshore MW'!$A$2:$A$54,'onshore MW'!J$2:J$54,0))/'pot GW'!J$3/$B$1/1000</f>
        <v>2.5862068965517242E-4</v>
      </c>
      <c r="K38" s="7">
        <f>('onshore MW'!K37-_xlfn.XLOOKUP($A38-$B$1,'onshore MW'!$A$2:$A$54,'onshore MW'!K$2:K$54,0))/'pot GW'!K$3/$B$1/1000</f>
        <v>3.0659784560143626E-3</v>
      </c>
      <c r="L38" s="7">
        <f>('onshore MW'!L37-_xlfn.XLOOKUP($A38-$B$1,'onshore MW'!$A$2:$A$54,'onshore MW'!L$2:L$54,0))/'pot GW'!L$3/$B$1/1000</f>
        <v>1.5579710144927536E-4</v>
      </c>
      <c r="M38" s="7">
        <f>('onshore MW'!M37-_xlfn.XLOOKUP($A38-$B$1,'onshore MW'!$A$2:$A$54,'onshore MW'!M$2:M$54,0))/'pot GW'!M$3/$B$1/1000</f>
        <v>8.4933333333333334E-4</v>
      </c>
      <c r="N38" s="7">
        <f>('onshore MW'!N37-_xlfn.XLOOKUP($A38-$B$1,'onshore MW'!$A$2:$A$54,'onshore MW'!N$2:N$54,0))/'pot GW'!N$3/$B$1/1000</f>
        <v>1.3275862068965519E-3</v>
      </c>
      <c r="O38" s="7">
        <f>('onshore MW'!O37-_xlfn.XLOOKUP($A38-$B$1,'onshore MW'!$A$2:$A$54,'onshore MW'!O$2:O$54,0))/'pot GW'!O$3/$B$1/1000</f>
        <v>1.3281250000000001E-4</v>
      </c>
      <c r="P38" s="7">
        <f>('onshore MW'!P37-_xlfn.XLOOKUP($A38-$B$1,'onshore MW'!$A$2:$A$54,'onshore MW'!P$2:P$54,0))/'pot GW'!P$3/$B$1/1000</f>
        <v>8.6956521739130427E-5</v>
      </c>
      <c r="Q38" s="7">
        <f>('onshore MW'!Q37-_xlfn.XLOOKUP($A38-$B$1,'onshore MW'!$A$2:$A$54,'onshore MW'!Q$2:Q$54,0))/'pot GW'!Q$3/$B$1/1000</f>
        <v>1.1529017857142857E-3</v>
      </c>
      <c r="R38" s="7">
        <f>('onshore MW'!R37-_xlfn.XLOOKUP($A38-$B$1,'onshore MW'!$A$2:$A$54,'onshore MW'!R$2:R$54,0))/'pot GW'!R$3/$B$1/1000</f>
        <v>1.5327868852459017E-3</v>
      </c>
      <c r="S38" s="7">
        <f>('onshore MW'!S37-_xlfn.XLOOKUP($A38-$B$1,'onshore MW'!$A$2:$A$54,'onshore MW'!S$2:S$54,0))/'pot GW'!S$3/$B$1/1000</f>
        <v>1.3362068965517239E-4</v>
      </c>
      <c r="T38" s="7">
        <f>('onshore MW'!T37-_xlfn.XLOOKUP($A38-$B$1,'onshore MW'!$A$2:$A$54,'onshore MW'!T$2:T$54,0))/'pot GW'!T$3/$B$1/1000</f>
        <v>2.6250000000000002E-3</v>
      </c>
      <c r="U38" s="7">
        <f>('onshore MW'!U37-_xlfn.XLOOKUP($A38-$B$1,'onshore MW'!$A$2:$A$54,'onshore MW'!U$2:U$54,0))/'pot GW'!U$3/$B$1/1000</f>
        <v>1.9607843137254903E-5</v>
      </c>
      <c r="V38" s="7" t="e">
        <f>('onshore MW'!V37-_xlfn.XLOOKUP($A38-$B$1,'onshore MW'!$A$2:$A$54,'onshore MW'!V$2:V$54,0))/'pot GW'!V$3/$B$1/1000</f>
        <v>#DIV/0!</v>
      </c>
      <c r="W38" s="7">
        <f>('onshore MW'!W37-_xlfn.XLOOKUP($A38-$B$1,'onshore MW'!$A$2:$A$54,'onshore MW'!W$2:W$54,0))/'pot GW'!W$3/$B$1/1000</f>
        <v>6.9732142857142857E-3</v>
      </c>
      <c r="X38" s="7">
        <f>('onshore MW'!X37-_xlfn.XLOOKUP($A38-$B$1,'onshore MW'!$A$2:$A$54,'onshore MW'!X$2:X$54,0))/'pot GW'!X$3/$B$1/1000</f>
        <v>1.2466666666666667E-4</v>
      </c>
      <c r="Y38" s="7">
        <f>('onshore MW'!Y37-_xlfn.XLOOKUP($A38-$B$1,'onshore MW'!$A$2:$A$54,'onshore MW'!Y$2:Y$54,0))/'pot GW'!Y$3/$B$1/1000</f>
        <v>1.6990291262135922E-4</v>
      </c>
      <c r="Z38" s="7">
        <f>('onshore MW'!Z37-_xlfn.XLOOKUP($A38-$B$1,'onshore MW'!$A$2:$A$54,'onshore MW'!Z$2:Z$54,0))/'pot GW'!Z$3/$B$1/1000</f>
        <v>4.188202247191011E-3</v>
      </c>
      <c r="AA38" s="7">
        <f>('onshore MW'!AA37-_xlfn.XLOOKUP($A38-$B$1,'onshore MW'!$A$2:$A$54,'onshore MW'!AA$2:AA$54,0))/'pot GW'!AA$3/$B$1/1000</f>
        <v>1.4204545454545456E-6</v>
      </c>
      <c r="AB38" s="7">
        <f>('onshore MW'!AB37-_xlfn.XLOOKUP($A38-$B$1,'onshore MW'!$A$2:$A$54,'onshore MW'!AB$2:AB$54,0))/'pot GW'!AB$3/$B$1/1000</f>
        <v>3.5625000000000001E-4</v>
      </c>
      <c r="AC38" s="7">
        <f>('onshore MW'!AC37-_xlfn.XLOOKUP($A38-$B$1,'onshore MW'!$A$2:$A$54,'onshore MW'!AC$2:AC$54,0))/'pot GW'!AC$3/$B$1/1000</f>
        <v>0</v>
      </c>
      <c r="AD38" s="7">
        <f>('onshore MW'!AD37-_xlfn.XLOOKUP($A38-$B$1,'onshore MW'!$A$2:$A$54,'onshore MW'!AD$2:AD$54,0))/'pot GW'!AD$3/$B$1/1000</f>
        <v>4.4642857142857143E-5</v>
      </c>
      <c r="AE38" s="7">
        <f>('onshore MW'!AE37-_xlfn.XLOOKUP($A38-$B$1,'onshore MW'!$A$2:$A$54,'onshore MW'!AE$2:AE$54,0))/'pot GW'!AE$3/$B$1/1000</f>
        <v>1.0769230769230769E-3</v>
      </c>
    </row>
    <row r="39" spans="1:31" x14ac:dyDescent="0.35">
      <c r="A39" s="5">
        <v>2007</v>
      </c>
      <c r="B39" s="7">
        <f>('onshore MW'!B38-_xlfn.XLOOKUP($A39-$B$1,'onshore MW'!$A$2:$A$54,'onshore MW'!B$2:B$54,0))/'pot GW'!B$3/$B$1/1000</f>
        <v>4.2894871794871793E-3</v>
      </c>
      <c r="C39" s="7">
        <f>('onshore MW'!C38-_xlfn.XLOOKUP($A39-$B$1,'onshore MW'!$A$2:$A$54,'onshore MW'!C$2:C$54,0))/'pot GW'!C$3/$B$1/1000</f>
        <v>3.7321428571428571E-3</v>
      </c>
      <c r="D39" s="7">
        <f>('onshore MW'!D38-_xlfn.XLOOKUP($A39-$B$1,'onshore MW'!$A$2:$A$54,'onshore MW'!D$2:D$54,0))/'pot GW'!D$3/$B$1/1000</f>
        <v>1.25E-4</v>
      </c>
      <c r="E39" s="7">
        <f>('onshore MW'!E38-_xlfn.XLOOKUP($A39-$B$1,'onshore MW'!$A$2:$A$54,'onshore MW'!E$2:E$54,0))/'pot GW'!E$3/$B$1/1000</f>
        <v>8.3333333333333331E-5</v>
      </c>
      <c r="F39" s="7">
        <f>('onshore MW'!F38-_xlfn.XLOOKUP($A39-$B$1,'onshore MW'!$A$2:$A$54,'onshore MW'!F$2:F$54,0))/'pot GW'!F$3/$B$1/1000</f>
        <v>9.5833333333333336E-6</v>
      </c>
      <c r="G39" s="7">
        <f>('onshore MW'!G38-_xlfn.XLOOKUP($A39-$B$1,'onshore MW'!$A$2:$A$54,'onshore MW'!G$2:G$54,0))/'pot GW'!G$3/$B$1/1000</f>
        <v>3.4864864864864864E-4</v>
      </c>
      <c r="H39" s="7">
        <f>('onshore MW'!H38-_xlfn.XLOOKUP($A39-$B$1,'onshore MW'!$A$2:$A$54,'onshore MW'!H$2:H$54,0))/'pot GW'!H$3/$B$1/1000</f>
        <v>1.0625000000000001E-2</v>
      </c>
      <c r="I39" s="7">
        <f>('onshore MW'!I38-_xlfn.XLOOKUP($A39-$B$1,'onshore MW'!$A$2:$A$54,'onshore MW'!I$2:I$54,0))/'pot GW'!I$3/$B$1/1000</f>
        <v>2.1449999999999817E-5</v>
      </c>
      <c r="J39" s="7">
        <f>('onshore MW'!J38-_xlfn.XLOOKUP($A39-$B$1,'onshore MW'!$A$2:$A$54,'onshore MW'!J$2:J$54,0))/'pot GW'!J$3/$B$1/1000</f>
        <v>4.0517241379310344E-4</v>
      </c>
      <c r="K39" s="7">
        <f>('onshore MW'!K38-_xlfn.XLOOKUP($A39-$B$1,'onshore MW'!$A$2:$A$54,'onshore MW'!K$2:K$54,0))/'pot GW'!K$3/$B$1/1000</f>
        <v>3.9833931777378817E-3</v>
      </c>
      <c r="L39" s="7">
        <f>('onshore MW'!L38-_xlfn.XLOOKUP($A39-$B$1,'onshore MW'!$A$2:$A$54,'onshore MW'!L$2:L$54,0))/'pot GW'!L$3/$B$1/1000</f>
        <v>2.1014492753623187E-4</v>
      </c>
      <c r="M39" s="7">
        <f>('onshore MW'!M38-_xlfn.XLOOKUP($A39-$B$1,'onshore MW'!$A$2:$A$54,'onshore MW'!M$2:M$54,0))/'pot GW'!M$3/$B$1/1000</f>
        <v>1.3366666666666668E-3</v>
      </c>
      <c r="N39" s="7">
        <f>('onshore MW'!N38-_xlfn.XLOOKUP($A39-$B$1,'onshore MW'!$A$2:$A$54,'onshore MW'!N$2:N$54,0))/'pot GW'!N$3/$B$1/1000</f>
        <v>1.3649425287356322E-3</v>
      </c>
      <c r="O39" s="7">
        <f>('onshore MW'!O38-_xlfn.XLOOKUP($A39-$B$1,'onshore MW'!$A$2:$A$54,'onshore MW'!O$2:O$54,0))/'pot GW'!O$3/$B$1/1000</f>
        <v>1.3281250000000001E-4</v>
      </c>
      <c r="P39" s="7">
        <f>('onshore MW'!P38-_xlfn.XLOOKUP($A39-$B$1,'onshore MW'!$A$2:$A$54,'onshore MW'!P$2:P$54,0))/'pot GW'!P$3/$B$1/1000</f>
        <v>1.5760869565217391E-4</v>
      </c>
      <c r="Q39" s="7">
        <f>('onshore MW'!Q38-_xlfn.XLOOKUP($A39-$B$1,'onshore MW'!$A$2:$A$54,'onshore MW'!Q$2:Q$54,0))/'pot GW'!Q$3/$B$1/1000</f>
        <v>1.1272321428571427E-3</v>
      </c>
      <c r="R39" s="7">
        <f>('onshore MW'!R38-_xlfn.XLOOKUP($A39-$B$1,'onshore MW'!$A$2:$A$54,'onshore MW'!R$2:R$54,0))/'pot GW'!R$3/$B$1/1000</f>
        <v>2.4972677595628415E-3</v>
      </c>
      <c r="S39" s="7">
        <f>('onshore MW'!S38-_xlfn.XLOOKUP($A39-$B$1,'onshore MW'!$A$2:$A$54,'onshore MW'!S$2:S$54,0))/'pot GW'!S$3/$B$1/1000</f>
        <v>2.0258620689655172E-4</v>
      </c>
      <c r="T39" s="7">
        <f>('onshore MW'!T38-_xlfn.XLOOKUP($A39-$B$1,'onshore MW'!$A$2:$A$54,'onshore MW'!T$2:T$54,0))/'pot GW'!T$3/$B$1/1000</f>
        <v>1.7999999999999997E-3</v>
      </c>
      <c r="U39" s="7">
        <f>('onshore MW'!U38-_xlfn.XLOOKUP($A39-$B$1,'onshore MW'!$A$2:$A$54,'onshore MW'!U$2:U$54,0))/'pot GW'!U$3/$B$1/1000</f>
        <v>0</v>
      </c>
      <c r="V39" s="7" t="e">
        <f>('onshore MW'!V38-_xlfn.XLOOKUP($A39-$B$1,'onshore MW'!$A$2:$A$54,'onshore MW'!V$2:V$54,0))/'pot GW'!V$3/$B$1/1000</f>
        <v>#DIV/0!</v>
      </c>
      <c r="W39" s="7">
        <f>('onshore MW'!W38-_xlfn.XLOOKUP($A39-$B$1,'onshore MW'!$A$2:$A$54,'onshore MW'!W$2:W$54,0))/'pot GW'!W$3/$B$1/1000</f>
        <v>6.5714285714285709E-3</v>
      </c>
      <c r="X39" s="7">
        <f>('onshore MW'!X38-_xlfn.XLOOKUP($A39-$B$1,'onshore MW'!$A$2:$A$54,'onshore MW'!X$2:X$54,0))/'pot GW'!X$3/$B$1/1000</f>
        <v>1.6733333333333333E-4</v>
      </c>
      <c r="Y39" s="7">
        <f>('onshore MW'!Y38-_xlfn.XLOOKUP($A39-$B$1,'onshore MW'!$A$2:$A$54,'onshore MW'!Y$2:Y$54,0))/'pot GW'!Y$3/$B$1/1000</f>
        <v>3.2888349514563107E-4</v>
      </c>
      <c r="Z39" s="7">
        <f>('onshore MW'!Z38-_xlfn.XLOOKUP($A39-$B$1,'onshore MW'!$A$2:$A$54,'onshore MW'!Z$2:Z$54,0))/'pot GW'!Z$3/$B$1/1000</f>
        <v>5.4297752808988766E-3</v>
      </c>
      <c r="AA39" s="7">
        <f>('onshore MW'!AA38-_xlfn.XLOOKUP($A39-$B$1,'onshore MW'!$A$2:$A$54,'onshore MW'!AA$2:AA$54,0))/'pot GW'!AA$3/$B$1/1000</f>
        <v>4.2613636363636357E-6</v>
      </c>
      <c r="AB39" s="7">
        <f>('onshore MW'!AB38-_xlfn.XLOOKUP($A39-$B$1,'onshore MW'!$A$2:$A$54,'onshore MW'!AB$2:AB$54,0))/'pot GW'!AB$3/$B$1/1000</f>
        <v>4.6406250000000001E-4</v>
      </c>
      <c r="AC39" s="7">
        <f>('onshore MW'!AC38-_xlfn.XLOOKUP($A39-$B$1,'onshore MW'!$A$2:$A$54,'onshore MW'!AC$2:AC$54,0))/'pot GW'!AC$3/$B$1/1000</f>
        <v>0</v>
      </c>
      <c r="AD39" s="7">
        <f>('onshore MW'!AD38-_xlfn.XLOOKUP($A39-$B$1,'onshore MW'!$A$2:$A$54,'onshore MW'!AD$2:AD$54,0))/'pot GW'!AD$3/$B$1/1000</f>
        <v>1.7857142857142855E-5</v>
      </c>
      <c r="AE39" s="7">
        <f>('onshore MW'!AE38-_xlfn.XLOOKUP($A39-$B$1,'onshore MW'!$A$2:$A$54,'onshore MW'!AE$2:AE$54,0))/'pot GW'!AE$3/$B$1/1000</f>
        <v>1.3509615384615385E-3</v>
      </c>
    </row>
    <row r="40" spans="1:31" x14ac:dyDescent="0.35">
      <c r="A40" s="5">
        <v>2008</v>
      </c>
      <c r="B40" s="7">
        <f>('onshore MW'!B39-_xlfn.XLOOKUP($A40-$B$1,'onshore MW'!$A$2:$A$54,'onshore MW'!B$2:B$54,0))/'pot GW'!B$3/$B$1/1000</f>
        <v>2.6344230769230772E-3</v>
      </c>
      <c r="C40" s="7">
        <f>('onshore MW'!C39-_xlfn.XLOOKUP($A40-$B$1,'onshore MW'!$A$2:$A$54,'onshore MW'!C$2:C$54,0))/'pot GW'!C$3/$B$1/1000</f>
        <v>4.0714285714285713E-3</v>
      </c>
      <c r="D40" s="7">
        <f>('onshore MW'!D39-_xlfn.XLOOKUP($A40-$B$1,'onshore MW'!$A$2:$A$54,'onshore MW'!D$2:D$54,0))/'pot GW'!D$3/$B$1/1000</f>
        <v>4.708333333333333E-4</v>
      </c>
      <c r="E40" s="7">
        <f>('onshore MW'!E39-_xlfn.XLOOKUP($A40-$B$1,'onshore MW'!$A$2:$A$54,'onshore MW'!E$2:E$54,0))/'pot GW'!E$3/$B$1/1000</f>
        <v>5.9523809523809524E-5</v>
      </c>
      <c r="F40" s="7">
        <f>('onshore MW'!F39-_xlfn.XLOOKUP($A40-$B$1,'onshore MW'!$A$2:$A$54,'onshore MW'!F$2:F$54,0))/'pot GW'!F$3/$B$1/1000</f>
        <v>0</v>
      </c>
      <c r="G40" s="7">
        <f>('onshore MW'!G39-_xlfn.XLOOKUP($A40-$B$1,'onshore MW'!$A$2:$A$54,'onshore MW'!G$2:G$54,0))/'pot GW'!G$3/$B$1/1000</f>
        <v>4.510135135135135E-4</v>
      </c>
      <c r="H40" s="7">
        <f>('onshore MW'!H39-_xlfn.XLOOKUP($A40-$B$1,'onshore MW'!$A$2:$A$54,'onshore MW'!H$2:H$54,0))/'pot GW'!H$3/$B$1/1000</f>
        <v>8.756868131868132E-3</v>
      </c>
      <c r="I40" s="7">
        <f>('onshore MW'!I39-_xlfn.XLOOKUP($A40-$B$1,'onshore MW'!$A$2:$A$54,'onshore MW'!I$2:I$54,0))/'pot GW'!I$3/$B$1/1000</f>
        <v>1.9579999999999928E-4</v>
      </c>
      <c r="J40" s="7">
        <f>('onshore MW'!J39-_xlfn.XLOOKUP($A40-$B$1,'onshore MW'!$A$2:$A$54,'onshore MW'!J$2:J$54,0))/'pot GW'!J$3/$B$1/1000</f>
        <v>6.03448275862069E-4</v>
      </c>
      <c r="K40" s="7">
        <f>('onshore MW'!K39-_xlfn.XLOOKUP($A40-$B$1,'onshore MW'!$A$2:$A$54,'onshore MW'!K$2:K$54,0))/'pot GW'!K$3/$B$1/1000</f>
        <v>3.6974865350089766E-3</v>
      </c>
      <c r="L40" s="7">
        <f>('onshore MW'!L39-_xlfn.XLOOKUP($A40-$B$1,'onshore MW'!$A$2:$A$54,'onshore MW'!L$2:L$54,0))/'pot GW'!L$3/$B$1/1000</f>
        <v>1.3405797101449278E-4</v>
      </c>
      <c r="M40" s="7">
        <f>('onshore MW'!M39-_xlfn.XLOOKUP($A40-$B$1,'onshore MW'!$A$2:$A$54,'onshore MW'!M$2:M$54,0))/'pot GW'!M$3/$B$1/1000</f>
        <v>2.0299999999999997E-3</v>
      </c>
      <c r="N40" s="7">
        <f>('onshore MW'!N39-_xlfn.XLOOKUP($A40-$B$1,'onshore MW'!$A$2:$A$54,'onshore MW'!N$2:N$54,0))/'pot GW'!N$3/$B$1/1000</f>
        <v>1.5862068965517243E-3</v>
      </c>
      <c r="O40" s="7">
        <f>('onshore MW'!O39-_xlfn.XLOOKUP($A40-$B$1,'onshore MW'!$A$2:$A$54,'onshore MW'!O$2:O$54,0))/'pot GW'!O$3/$B$1/1000</f>
        <v>8.5937499999999995E-5</v>
      </c>
      <c r="P40" s="7">
        <f>('onshore MW'!P39-_xlfn.XLOOKUP($A40-$B$1,'onshore MW'!$A$2:$A$54,'onshore MW'!P$2:P$54,0))/'pot GW'!P$3/$B$1/1000</f>
        <v>3.5597826086956522E-4</v>
      </c>
      <c r="Q40" s="7">
        <f>('onshore MW'!Q39-_xlfn.XLOOKUP($A40-$B$1,'onshore MW'!$A$2:$A$54,'onshore MW'!Q$2:Q$54,0))/'pot GW'!Q$3/$B$1/1000</f>
        <v>1.3524553571428572E-3</v>
      </c>
      <c r="R40" s="7">
        <f>('onshore MW'!R39-_xlfn.XLOOKUP($A40-$B$1,'onshore MW'!$A$2:$A$54,'onshore MW'!R$2:R$54,0))/'pot GW'!R$3/$B$1/1000</f>
        <v>3.2759562841530054E-3</v>
      </c>
      <c r="S40" s="7">
        <f>('onshore MW'!S39-_xlfn.XLOOKUP($A40-$B$1,'onshore MW'!$A$2:$A$54,'onshore MW'!S$2:S$54,0))/'pot GW'!S$3/$B$1/1000</f>
        <v>2.2844827586206897E-4</v>
      </c>
      <c r="T40" s="7">
        <f>('onshore MW'!T39-_xlfn.XLOOKUP($A40-$B$1,'onshore MW'!$A$2:$A$54,'onshore MW'!T$2:T$54,0))/'pot GW'!T$3/$B$1/1000</f>
        <v>1.0025000000000004E-3</v>
      </c>
      <c r="U40" s="7">
        <f>('onshore MW'!U39-_xlfn.XLOOKUP($A40-$B$1,'onshore MW'!$A$2:$A$54,'onshore MW'!U$2:U$54,0))/'pot GW'!U$3/$B$1/1000</f>
        <v>9.8039215686274513E-6</v>
      </c>
      <c r="V40" s="7" t="e">
        <f>('onshore MW'!V39-_xlfn.XLOOKUP($A40-$B$1,'onshore MW'!$A$2:$A$54,'onshore MW'!V$2:V$54,0))/'pot GW'!V$3/$B$1/1000</f>
        <v>#DIV/0!</v>
      </c>
      <c r="W40" s="7">
        <f>('onshore MW'!W39-_xlfn.XLOOKUP($A40-$B$1,'onshore MW'!$A$2:$A$54,'onshore MW'!W$2:W$54,0))/'pot GW'!W$3/$B$1/1000</f>
        <v>7.5535714285714286E-3</v>
      </c>
      <c r="X40" s="7">
        <f>('onshore MW'!X39-_xlfn.XLOOKUP($A40-$B$1,'onshore MW'!$A$2:$A$54,'onshore MW'!X$2:X$54,0))/'pot GW'!X$3/$B$1/1000</f>
        <v>1.6200000000000001E-4</v>
      </c>
      <c r="Y40" s="7">
        <f>('onshore MW'!Y39-_xlfn.XLOOKUP($A40-$B$1,'onshore MW'!$A$2:$A$54,'onshore MW'!Y$2:Y$54,0))/'pot GW'!Y$3/$B$1/1000</f>
        <v>5.8980582524271845E-4</v>
      </c>
      <c r="Z40" s="7">
        <f>('onshore MW'!Z39-_xlfn.XLOOKUP($A40-$B$1,'onshore MW'!$A$2:$A$54,'onshore MW'!Z$2:Z$54,0))/'pot GW'!Z$3/$B$1/1000</f>
        <v>6.4719101123595505E-3</v>
      </c>
      <c r="AA40" s="7">
        <f>('onshore MW'!AA39-_xlfn.XLOOKUP($A40-$B$1,'onshore MW'!$A$2:$A$54,'onshore MW'!AA$2:AA$54,0))/'pot GW'!AA$3/$B$1/1000</f>
        <v>7.1022727272727273E-6</v>
      </c>
      <c r="AB40" s="7">
        <f>('onshore MW'!AB39-_xlfn.XLOOKUP($A40-$B$1,'onshore MW'!$A$2:$A$54,'onshore MW'!AB$2:AB$54,0))/'pot GW'!AB$3/$B$1/1000</f>
        <v>7.8593749999999996E-4</v>
      </c>
      <c r="AC40" s="7">
        <f>('onshore MW'!AC39-_xlfn.XLOOKUP($A40-$B$1,'onshore MW'!$A$2:$A$54,'onshore MW'!AC$2:AC$54,0))/'pot GW'!AC$3/$B$1/1000</f>
        <v>0</v>
      </c>
      <c r="AD40" s="7">
        <f>('onshore MW'!AD39-_xlfn.XLOOKUP($A40-$B$1,'onshore MW'!$A$2:$A$54,'onshore MW'!AD$2:AD$54,0))/'pot GW'!AD$3/$B$1/1000</f>
        <v>1.7857142857142855E-5</v>
      </c>
      <c r="AE40" s="7">
        <f>('onshore MW'!AE39-_xlfn.XLOOKUP($A40-$B$1,'onshore MW'!$A$2:$A$54,'onshore MW'!AE$2:AE$54,0))/'pot GW'!AE$3/$B$1/1000</f>
        <v>1.9623076923076925E-3</v>
      </c>
    </row>
    <row r="41" spans="1:31" x14ac:dyDescent="0.35">
      <c r="A41" s="5">
        <v>2009</v>
      </c>
      <c r="B41" s="7">
        <f>('onshore MW'!B40-_xlfn.XLOOKUP($A41-$B$1,'onshore MW'!$A$2:$A$54,'onshore MW'!B$2:B$54,0))/'pot GW'!B$3/$B$1/1000</f>
        <v>1.1267307692307692E-3</v>
      </c>
      <c r="C41" s="7">
        <f>('onshore MW'!C40-_xlfn.XLOOKUP($A41-$B$1,'onshore MW'!$A$2:$A$54,'onshore MW'!C$2:C$54,0))/'pot GW'!C$3/$B$1/1000</f>
        <v>7.3125000000000004E-3</v>
      </c>
      <c r="D41" s="7">
        <f>('onshore MW'!D40-_xlfn.XLOOKUP($A41-$B$1,'onshore MW'!$A$2:$A$54,'onshore MW'!D$2:D$54,0))/'pot GW'!D$3/$B$1/1000</f>
        <v>1.3541666666666667E-3</v>
      </c>
      <c r="E41" s="7">
        <f>('onshore MW'!E40-_xlfn.XLOOKUP($A41-$B$1,'onshore MW'!$A$2:$A$54,'onshore MW'!E$2:E$54,0))/'pot GW'!E$3/$B$1/1000</f>
        <v>7.142857142857142E-5</v>
      </c>
      <c r="F41" s="7">
        <f>('onshore MW'!F40-_xlfn.XLOOKUP($A41-$B$1,'onshore MW'!$A$2:$A$54,'onshore MW'!F$2:F$54,0))/'pot GW'!F$3/$B$1/1000</f>
        <v>0</v>
      </c>
      <c r="G41" s="7">
        <f>('onshore MW'!G40-_xlfn.XLOOKUP($A41-$B$1,'onshore MW'!$A$2:$A$54,'onshore MW'!G$2:G$54,0))/'pot GW'!G$3/$B$1/1000</f>
        <v>5.777027027027027E-4</v>
      </c>
      <c r="H41" s="7">
        <f>('onshore MW'!H40-_xlfn.XLOOKUP($A41-$B$1,'onshore MW'!$A$2:$A$54,'onshore MW'!H$2:H$54,0))/'pot GW'!H$3/$B$1/1000</f>
        <v>1.0232142857142858E-2</v>
      </c>
      <c r="I41" s="7">
        <f>('onshore MW'!I40-_xlfn.XLOOKUP($A41-$B$1,'onshore MW'!$A$2:$A$54,'onshore MW'!I$2:I$54,0))/'pot GW'!I$3/$B$1/1000</f>
        <v>5.8374999999999996E-4</v>
      </c>
      <c r="J41" s="7">
        <f>('onshore MW'!J40-_xlfn.XLOOKUP($A41-$B$1,'onshore MW'!$A$2:$A$54,'onshore MW'!J$2:J$54,0))/'pot GW'!J$3/$B$1/1000</f>
        <v>6.2931034482758619E-4</v>
      </c>
      <c r="K41" s="7">
        <f>('onshore MW'!K40-_xlfn.XLOOKUP($A41-$B$1,'onshore MW'!$A$2:$A$54,'onshore MW'!K$2:K$54,0))/'pot GW'!K$3/$B$1/1000</f>
        <v>4.155296229802514E-3</v>
      </c>
      <c r="L41" s="7">
        <f>('onshore MW'!L40-_xlfn.XLOOKUP($A41-$B$1,'onshore MW'!$A$2:$A$54,'onshore MW'!L$2:L$54,0))/'pot GW'!L$3/$B$1/1000</f>
        <v>1.4855072463768116E-4</v>
      </c>
      <c r="M41" s="7">
        <f>('onshore MW'!M40-_xlfn.XLOOKUP($A41-$B$1,'onshore MW'!$A$2:$A$54,'onshore MW'!M$2:M$54,0))/'pot GW'!M$3/$B$1/1000</f>
        <v>2.5946666666666666E-3</v>
      </c>
      <c r="N41" s="7">
        <f>('onshore MW'!N40-_xlfn.XLOOKUP($A41-$B$1,'onshore MW'!$A$2:$A$54,'onshore MW'!N$2:N$54,0))/'pot GW'!N$3/$B$1/1000</f>
        <v>1.954022988505747E-3</v>
      </c>
      <c r="O41" s="7">
        <f>('onshore MW'!O40-_xlfn.XLOOKUP($A41-$B$1,'onshore MW'!$A$2:$A$54,'onshore MW'!O$2:O$54,0))/'pot GW'!O$3/$B$1/1000</f>
        <v>5.0000000000000001E-4</v>
      </c>
      <c r="P41" s="7">
        <f>('onshore MW'!P40-_xlfn.XLOOKUP($A41-$B$1,'onshore MW'!$A$2:$A$54,'onshore MW'!P$2:P$54,0))/'pot GW'!P$3/$B$1/1000</f>
        <v>5.0543478260869565E-4</v>
      </c>
      <c r="Q41" s="7">
        <f>('onshore MW'!Q40-_xlfn.XLOOKUP($A41-$B$1,'onshore MW'!$A$2:$A$54,'onshore MW'!Q$2:Q$54,0))/'pot GW'!Q$3/$B$1/1000</f>
        <v>1.6919642857142854E-3</v>
      </c>
      <c r="R41" s="7">
        <f>('onshore MW'!R40-_xlfn.XLOOKUP($A41-$B$1,'onshore MW'!$A$2:$A$54,'onshore MW'!R$2:R$54,0))/'pot GW'!R$3/$B$1/1000</f>
        <v>4.4316939890710382E-3</v>
      </c>
      <c r="S41" s="7">
        <f>('onshore MW'!S40-_xlfn.XLOOKUP($A41-$B$1,'onshore MW'!$A$2:$A$54,'onshore MW'!S$2:S$54,0))/'pot GW'!S$3/$B$1/1000</f>
        <v>4.1810344827586203E-4</v>
      </c>
      <c r="T41" s="7">
        <f>('onshore MW'!T40-_xlfn.XLOOKUP($A41-$B$1,'onshore MW'!$A$2:$A$54,'onshore MW'!T$2:T$54,0))/'pot GW'!T$3/$B$1/1000</f>
        <v>1.0037500000000001E-3</v>
      </c>
      <c r="U41" s="7">
        <f>('onshore MW'!U40-_xlfn.XLOOKUP($A41-$B$1,'onshore MW'!$A$2:$A$54,'onshore MW'!U$2:U$54,0))/'pot GW'!U$3/$B$1/1000</f>
        <v>1.4705882352941177E-5</v>
      </c>
      <c r="V41" s="7" t="e">
        <f>('onshore MW'!V40-_xlfn.XLOOKUP($A41-$B$1,'onshore MW'!$A$2:$A$54,'onshore MW'!V$2:V$54,0))/'pot GW'!V$3/$B$1/1000</f>
        <v>#DIV/0!</v>
      </c>
      <c r="W41" s="7">
        <f>('onshore MW'!W40-_xlfn.XLOOKUP($A41-$B$1,'onshore MW'!$A$2:$A$54,'onshore MW'!W$2:W$54,0))/'pot GW'!W$3/$B$1/1000</f>
        <v>6.875E-3</v>
      </c>
      <c r="X41" s="7">
        <f>('onshore MW'!X40-_xlfn.XLOOKUP($A41-$B$1,'onshore MW'!$A$2:$A$54,'onshore MW'!X$2:X$54,0))/'pot GW'!X$3/$B$1/1000</f>
        <v>1.0379999999999999E-4</v>
      </c>
      <c r="Y41" s="7">
        <f>('onshore MW'!Y40-_xlfn.XLOOKUP($A41-$B$1,'onshore MW'!$A$2:$A$54,'onshore MW'!Y$2:Y$54,0))/'pot GW'!Y$3/$B$1/1000</f>
        <v>7.1359223300970873E-4</v>
      </c>
      <c r="Z41" s="7">
        <f>('onshore MW'!Z40-_xlfn.XLOOKUP($A41-$B$1,'onshore MW'!$A$2:$A$54,'onshore MW'!Z$2:Z$54,0))/'pot GW'!Z$3/$B$1/1000</f>
        <v>6.3539325842696635E-3</v>
      </c>
      <c r="AA41" s="7">
        <f>('onshore MW'!AA40-_xlfn.XLOOKUP($A41-$B$1,'onshore MW'!$A$2:$A$54,'onshore MW'!AA$2:AA$54,0))/'pot GW'!AA$3/$B$1/1000</f>
        <v>1.9886363636363638E-5</v>
      </c>
      <c r="AB41" s="7">
        <f>('onshore MW'!AB40-_xlfn.XLOOKUP($A41-$B$1,'onshore MW'!$A$2:$A$54,'onshore MW'!AB$2:AB$54,0))/'pot GW'!AB$3/$B$1/1000</f>
        <v>1.2687500000000001E-3</v>
      </c>
      <c r="AC41" s="7">
        <f>('onshore MW'!AC40-_xlfn.XLOOKUP($A41-$B$1,'onshore MW'!$A$2:$A$54,'onshore MW'!AC$2:AC$54,0))/'pot GW'!AC$3/$B$1/1000</f>
        <v>0</v>
      </c>
      <c r="AD41" s="7">
        <f>('onshore MW'!AD40-_xlfn.XLOOKUP($A41-$B$1,'onshore MW'!$A$2:$A$54,'onshore MW'!AD$2:AD$54,0))/'pot GW'!AD$3/$B$1/1000</f>
        <v>-1.7857142857142855E-5</v>
      </c>
      <c r="AE41" s="7">
        <f>('onshore MW'!AE40-_xlfn.XLOOKUP($A41-$B$1,'onshore MW'!$A$2:$A$54,'onshore MW'!AE$2:AE$54,0))/'pot GW'!AE$3/$B$1/1000</f>
        <v>2.0355769230769234E-3</v>
      </c>
    </row>
    <row r="42" spans="1:31" x14ac:dyDescent="0.35">
      <c r="A42" s="5">
        <v>2010</v>
      </c>
      <c r="B42" s="7">
        <f>('onshore MW'!B41-_xlfn.XLOOKUP($A42-$B$1,'onshore MW'!$A$2:$A$54,'onshore MW'!B$2:B$54,0))/'pot GW'!B$3/$B$1/1000</f>
        <v>3.048717948717953E-4</v>
      </c>
      <c r="C42" s="7">
        <f>('onshore MW'!C41-_xlfn.XLOOKUP($A42-$B$1,'onshore MW'!$A$2:$A$54,'onshore MW'!C$2:C$54,0))/'pot GW'!C$3/$B$1/1000</f>
        <v>8.9910714285714281E-3</v>
      </c>
      <c r="D42" s="7">
        <f>('onshore MW'!D41-_xlfn.XLOOKUP($A42-$B$1,'onshore MW'!$A$2:$A$54,'onshore MW'!D$2:D$54,0))/'pot GW'!D$3/$B$1/1000</f>
        <v>1.9208333333333334E-3</v>
      </c>
      <c r="E42" s="7">
        <f>('onshore MW'!E41-_xlfn.XLOOKUP($A42-$B$1,'onshore MW'!$A$2:$A$54,'onshore MW'!E$2:E$54,0))/'pot GW'!E$3/$B$1/1000</f>
        <v>3.5714285714285714E-4</v>
      </c>
      <c r="F42" s="7">
        <f>('onshore MW'!F41-_xlfn.XLOOKUP($A42-$B$1,'onshore MW'!$A$2:$A$54,'onshore MW'!F$2:F$54,0))/'pot GW'!F$3/$B$1/1000</f>
        <v>3.4166666666666664E-3</v>
      </c>
      <c r="G42" s="7">
        <f>('onshore MW'!G41-_xlfn.XLOOKUP($A42-$B$1,'onshore MW'!$A$2:$A$54,'onshore MW'!G$2:G$54,0))/'pot GW'!G$3/$B$1/1000</f>
        <v>5.7263513513513512E-4</v>
      </c>
      <c r="H42" s="7">
        <f>('onshore MW'!H41-_xlfn.XLOOKUP($A42-$B$1,'onshore MW'!$A$2:$A$54,'onshore MW'!H$2:H$54,0))/'pot GW'!H$3/$B$1/1000</f>
        <v>8.7211538461538472E-3</v>
      </c>
      <c r="I42" s="7">
        <f>('onshore MW'!I41-_xlfn.XLOOKUP($A42-$B$1,'onshore MW'!$A$2:$A$54,'onshore MW'!I$2:I$54,0))/'pot GW'!I$3/$B$1/1000</f>
        <v>1.1081500000000007E-3</v>
      </c>
      <c r="J42" s="7">
        <f>('onshore MW'!J41-_xlfn.XLOOKUP($A42-$B$1,'onshore MW'!$A$2:$A$54,'onshore MW'!J$2:J$54,0))/'pot GW'!J$3/$B$1/1000</f>
        <v>6.6379310344827597E-4</v>
      </c>
      <c r="K42" s="7">
        <f>('onshore MW'!K41-_xlfn.XLOOKUP($A42-$B$1,'onshore MW'!$A$2:$A$54,'onshore MW'!K$2:K$54,0))/'pot GW'!K$3/$B$1/1000</f>
        <v>4.0264811490125672E-3</v>
      </c>
      <c r="L42" s="7">
        <f>('onshore MW'!L41-_xlfn.XLOOKUP($A42-$B$1,'onshore MW'!$A$2:$A$54,'onshore MW'!L$2:L$54,0))/'pot GW'!L$3/$B$1/1000</f>
        <v>3.0688405797101449E-4</v>
      </c>
      <c r="M42" s="7">
        <f>('onshore MW'!M41-_xlfn.XLOOKUP($A42-$B$1,'onshore MW'!$A$2:$A$54,'onshore MW'!M$2:M$54,0))/'pot GW'!M$3/$B$1/1000</f>
        <v>3.0000000000000001E-3</v>
      </c>
      <c r="N42" s="7">
        <f>('onshore MW'!N41-_xlfn.XLOOKUP($A42-$B$1,'onshore MW'!$A$2:$A$54,'onshore MW'!N$2:N$54,0))/'pot GW'!N$3/$B$1/1000</f>
        <v>1.5775862068965517E-3</v>
      </c>
      <c r="O42" s="7">
        <f>('onshore MW'!O41-_xlfn.XLOOKUP($A42-$B$1,'onshore MW'!$A$2:$A$54,'onshore MW'!O$2:O$54,0))/'pot GW'!O$3/$B$1/1000</f>
        <v>4.84375E-4</v>
      </c>
      <c r="P42" s="7">
        <f>('onshore MW'!P41-_xlfn.XLOOKUP($A42-$B$1,'onshore MW'!$A$2:$A$54,'onshore MW'!P$2:P$54,0))/'pot GW'!P$3/$B$1/1000</f>
        <v>7.065217391304348E-4</v>
      </c>
      <c r="Q42" s="7">
        <f>('onshore MW'!Q41-_xlfn.XLOOKUP($A42-$B$1,'onshore MW'!$A$2:$A$54,'onshore MW'!Q$2:Q$54,0))/'pot GW'!Q$3/$B$1/1000</f>
        <v>1.5935267857142858E-3</v>
      </c>
      <c r="R42" s="7">
        <f>('onshore MW'!R41-_xlfn.XLOOKUP($A42-$B$1,'onshore MW'!$A$2:$A$54,'onshore MW'!R$2:R$54,0))/'pot GW'!R$3/$B$1/1000</f>
        <v>5.3169398907103827E-3</v>
      </c>
      <c r="S42" s="7">
        <f>('onshore MW'!S41-_xlfn.XLOOKUP($A42-$B$1,'onshore MW'!$A$2:$A$54,'onshore MW'!S$2:S$54,0))/'pot GW'!S$3/$B$1/1000</f>
        <v>4.396551724137931E-4</v>
      </c>
      <c r="T42" s="7">
        <f>('onshore MW'!T41-_xlfn.XLOOKUP($A42-$B$1,'onshore MW'!$A$2:$A$54,'onshore MW'!T$2:T$54,0))/'pot GW'!T$3/$B$1/1000</f>
        <v>1.1037499999999997E-3</v>
      </c>
      <c r="U42" s="7">
        <f>('onshore MW'!U41-_xlfn.XLOOKUP($A42-$B$1,'onshore MW'!$A$2:$A$54,'onshore MW'!U$2:U$54,0))/'pot GW'!U$3/$B$1/1000</f>
        <v>1.9607843137254903E-5</v>
      </c>
      <c r="V42" s="7" t="e">
        <f>('onshore MW'!V41-_xlfn.XLOOKUP($A42-$B$1,'onshore MW'!$A$2:$A$54,'onshore MW'!V$2:V$54,0))/'pot GW'!V$3/$B$1/1000</f>
        <v>#DIV/0!</v>
      </c>
      <c r="W42" s="7">
        <f>('onshore MW'!W41-_xlfn.XLOOKUP($A42-$B$1,'onshore MW'!$A$2:$A$54,'onshore MW'!W$2:W$54,0))/'pot GW'!W$3/$B$1/1000</f>
        <v>4.9642857142857145E-3</v>
      </c>
      <c r="X42" s="7">
        <f>('onshore MW'!X41-_xlfn.XLOOKUP($A42-$B$1,'onshore MW'!$A$2:$A$54,'onshore MW'!X$2:X$54,0))/'pot GW'!X$3/$B$1/1000</f>
        <v>9.246666666666666E-5</v>
      </c>
      <c r="Y42" s="7">
        <f>('onshore MW'!Y41-_xlfn.XLOOKUP($A42-$B$1,'onshore MW'!$A$2:$A$54,'onshore MW'!Y$2:Y$54,0))/'pot GW'!Y$3/$B$1/1000</f>
        <v>1.1359223300970874E-3</v>
      </c>
      <c r="Z42" s="7">
        <f>('onshore MW'!Z41-_xlfn.XLOOKUP($A42-$B$1,'onshore MW'!$A$2:$A$54,'onshore MW'!Z$2:Z$54,0))/'pot GW'!Z$3/$B$1/1000</f>
        <v>5.9410112359550562E-3</v>
      </c>
      <c r="AA42" s="7">
        <f>('onshore MW'!AA41-_xlfn.XLOOKUP($A42-$B$1,'onshore MW'!$A$2:$A$54,'onshore MW'!AA$2:AA$54,0))/'pot GW'!AA$3/$B$1/1000</f>
        <v>5.5113636363636367E-4</v>
      </c>
      <c r="AB42" s="7">
        <f>('onshore MW'!AB41-_xlfn.XLOOKUP($A42-$B$1,'onshore MW'!$A$2:$A$54,'onshore MW'!AB$2:AB$54,0))/'pot GW'!AB$3/$B$1/1000</f>
        <v>2.0171874999999999E-3</v>
      </c>
      <c r="AC42" s="7">
        <f>('onshore MW'!AC41-_xlfn.XLOOKUP($A42-$B$1,'onshore MW'!$A$2:$A$54,'onshore MW'!AC$2:AC$54,0))/'pot GW'!AC$3/$B$1/1000</f>
        <v>0</v>
      </c>
      <c r="AD42" s="7">
        <f>('onshore MW'!AD41-_xlfn.XLOOKUP($A42-$B$1,'onshore MW'!$A$2:$A$54,'onshore MW'!AD$2:AD$54,0))/'pot GW'!AD$3/$B$1/1000</f>
        <v>-1.7857142857142855E-5</v>
      </c>
      <c r="AE42" s="7">
        <f>('onshore MW'!AE41-_xlfn.XLOOKUP($A42-$B$1,'onshore MW'!$A$2:$A$54,'onshore MW'!AE$2:AE$54,0))/'pot GW'!AE$3/$B$1/1000</f>
        <v>2.3355769230769229E-3</v>
      </c>
    </row>
    <row r="43" spans="1:31" x14ac:dyDescent="0.35">
      <c r="A43" s="5">
        <v>2011</v>
      </c>
      <c r="B43" s="7">
        <f>('onshore MW'!B42-_xlfn.XLOOKUP($A43-$B$1,'onshore MW'!$A$2:$A$54,'onshore MW'!B$2:B$54,0))/'pot GW'!B$3/$B$1/1000</f>
        <v>7.3596153846153885E-4</v>
      </c>
      <c r="C43" s="7">
        <f>('onshore MW'!C42-_xlfn.XLOOKUP($A43-$B$1,'onshore MW'!$A$2:$A$54,'onshore MW'!C$2:C$54,0))/'pot GW'!C$3/$B$1/1000</f>
        <v>1.0651785714285714E-2</v>
      </c>
      <c r="D43" s="7">
        <f>('onshore MW'!D42-_xlfn.XLOOKUP($A43-$B$1,'onshore MW'!$A$2:$A$54,'onshore MW'!D$2:D$54,0))/'pot GW'!D$3/$B$1/1000</f>
        <v>2.1291666666666668E-3</v>
      </c>
      <c r="E43" s="7">
        <f>('onshore MW'!E42-_xlfn.XLOOKUP($A43-$B$1,'onshore MW'!$A$2:$A$54,'onshore MW'!E$2:E$54,0))/'pot GW'!E$3/$B$1/1000</f>
        <v>4.0476190476190478E-4</v>
      </c>
      <c r="F43" s="7">
        <f>('onshore MW'!F42-_xlfn.XLOOKUP($A43-$B$1,'onshore MW'!$A$2:$A$54,'onshore MW'!F$2:F$54,0))/'pot GW'!F$3/$B$1/1000</f>
        <v>5.5833333333333334E-3</v>
      </c>
      <c r="G43" s="7">
        <f>('onshore MW'!G42-_xlfn.XLOOKUP($A43-$B$1,'onshore MW'!$A$2:$A$54,'onshore MW'!G$2:G$54,0))/'pot GW'!G$3/$B$1/1000</f>
        <v>3.3513513513513515E-4</v>
      </c>
      <c r="H43" s="7">
        <f>('onshore MW'!H42-_xlfn.XLOOKUP($A43-$B$1,'onshore MW'!$A$2:$A$54,'onshore MW'!H$2:H$54,0))/'pot GW'!H$3/$B$1/1000</f>
        <v>8.8021978021978024E-3</v>
      </c>
      <c r="I43" s="7">
        <f>('onshore MW'!I42-_xlfn.XLOOKUP($A43-$B$1,'onshore MW'!$A$2:$A$54,'onshore MW'!I$2:I$54,0))/'pot GW'!I$3/$B$1/1000</f>
        <v>1.8983500000000005E-3</v>
      </c>
      <c r="J43" s="7">
        <f>('onshore MW'!J42-_xlfn.XLOOKUP($A43-$B$1,'onshore MW'!$A$2:$A$54,'onshore MW'!J$2:J$54,0))/'pot GW'!J$3/$B$1/1000</f>
        <v>1.1206896551724137E-3</v>
      </c>
      <c r="K43" s="7">
        <f>('onshore MW'!K42-_xlfn.XLOOKUP($A43-$B$1,'onshore MW'!$A$2:$A$54,'onshore MW'!K$2:K$54,0))/'pot GW'!K$3/$B$1/1000</f>
        <v>3.0112208258527826E-3</v>
      </c>
      <c r="L43" s="7">
        <f>('onshore MW'!L42-_xlfn.XLOOKUP($A43-$B$1,'onshore MW'!$A$2:$A$54,'onshore MW'!L$2:L$54,0))/'pot GW'!L$3/$B$1/1000</f>
        <v>2.2717391304347823E-4</v>
      </c>
      <c r="M43" s="7">
        <f>('onshore MW'!M42-_xlfn.XLOOKUP($A43-$B$1,'onshore MW'!$A$2:$A$54,'onshore MW'!M$2:M$54,0))/'pot GW'!M$3/$B$1/1000</f>
        <v>3.0161466666666667E-3</v>
      </c>
      <c r="N43" s="7">
        <f>('onshore MW'!N42-_xlfn.XLOOKUP($A43-$B$1,'onshore MW'!$A$2:$A$54,'onshore MW'!N$2:N$54,0))/'pot GW'!N$3/$B$1/1000</f>
        <v>2.2816091954022989E-3</v>
      </c>
      <c r="O43" s="7">
        <f>('onshore MW'!O42-_xlfn.XLOOKUP($A43-$B$1,'onshore MW'!$A$2:$A$54,'onshore MW'!O$2:O$54,0))/'pot GW'!O$3/$B$1/1000</f>
        <v>8.8281250000000003E-4</v>
      </c>
      <c r="P43" s="7">
        <f>('onshore MW'!P42-_xlfn.XLOOKUP($A43-$B$1,'onshore MW'!$A$2:$A$54,'onshore MW'!P$2:P$54,0))/'pot GW'!P$3/$B$1/1000</f>
        <v>7.336956521739131E-4</v>
      </c>
      <c r="Q43" s="7">
        <f>('onshore MW'!Q42-_xlfn.XLOOKUP($A43-$B$1,'onshore MW'!$A$2:$A$54,'onshore MW'!Q$2:Q$54,0))/'pot GW'!Q$3/$B$1/1000</f>
        <v>1.8841517857142861E-3</v>
      </c>
      <c r="R43" s="7">
        <f>('onshore MW'!R42-_xlfn.XLOOKUP($A43-$B$1,'onshore MW'!$A$2:$A$54,'onshore MW'!R$2:R$54,0))/'pot GW'!R$3/$B$1/1000</f>
        <v>5.7595628415300542E-3</v>
      </c>
      <c r="S43" s="7">
        <f>('onshore MW'!S42-_xlfn.XLOOKUP($A43-$B$1,'onshore MW'!$A$2:$A$54,'onshore MW'!S$2:S$54,0))/'pot GW'!S$3/$B$1/1000</f>
        <v>6.6810344827586215E-4</v>
      </c>
      <c r="T43" s="7">
        <f>('onshore MW'!T42-_xlfn.XLOOKUP($A43-$B$1,'onshore MW'!$A$2:$A$54,'onshore MW'!T$2:T$54,0))/'pot GW'!T$3/$B$1/1000</f>
        <v>1.2037500000000004E-3</v>
      </c>
      <c r="U43" s="7">
        <f>('onshore MW'!U42-_xlfn.XLOOKUP($A43-$B$1,'onshore MW'!$A$2:$A$54,'onshore MW'!U$2:U$54,0))/'pot GW'!U$3/$B$1/1000</f>
        <v>4.9019607843137253E-5</v>
      </c>
      <c r="V43" s="7" t="e">
        <f>('onshore MW'!V42-_xlfn.XLOOKUP($A43-$B$1,'onshore MW'!$A$2:$A$54,'onshore MW'!V$2:V$54,0))/'pot GW'!V$3/$B$1/1000</f>
        <v>#DIV/0!</v>
      </c>
      <c r="W43" s="7">
        <f>('onshore MW'!W42-_xlfn.XLOOKUP($A43-$B$1,'onshore MW'!$A$2:$A$54,'onshore MW'!W$2:W$54,0))/'pot GW'!W$3/$B$1/1000</f>
        <v>3.991071428571428E-3</v>
      </c>
      <c r="X43" s="7">
        <f>('onshore MW'!X42-_xlfn.XLOOKUP($A43-$B$1,'onshore MW'!$A$2:$A$54,'onshore MW'!X$2:X$54,0))/'pot GW'!X$3/$B$1/1000</f>
        <v>1.0779999999999999E-4</v>
      </c>
      <c r="Y43" s="7">
        <f>('onshore MW'!Y42-_xlfn.XLOOKUP($A43-$B$1,'onshore MW'!$A$2:$A$54,'onshore MW'!Y$2:Y$54,0))/'pot GW'!Y$3/$B$1/1000</f>
        <v>1.8131067961165048E-3</v>
      </c>
      <c r="Z43" s="7">
        <f>('onshore MW'!Z42-_xlfn.XLOOKUP($A43-$B$1,'onshore MW'!$A$2:$A$54,'onshore MW'!Z$2:Z$54,0))/'pot GW'!Z$3/$B$1/1000</f>
        <v>5.7678370786516863E-3</v>
      </c>
      <c r="AA43" s="7">
        <f>('onshore MW'!AA42-_xlfn.XLOOKUP($A43-$B$1,'onshore MW'!$A$2:$A$54,'onshore MW'!AA$2:AA$54,0))/'pot GW'!AA$3/$B$1/1000</f>
        <v>1.3991477272727274E-3</v>
      </c>
      <c r="AB43" s="7">
        <f>('onshore MW'!AB42-_xlfn.XLOOKUP($A43-$B$1,'onshore MW'!$A$2:$A$54,'onshore MW'!AB$2:AB$54,0))/'pot GW'!AB$3/$B$1/1000</f>
        <v>2.9828125000000002E-3</v>
      </c>
      <c r="AC43" s="7">
        <f>('onshore MW'!AC42-_xlfn.XLOOKUP($A43-$B$1,'onshore MW'!$A$2:$A$54,'onshore MW'!AC$2:AC$54,0))/'pot GW'!AC$3/$B$1/1000</f>
        <v>0</v>
      </c>
      <c r="AD43" s="7">
        <f>('onshore MW'!AD42-_xlfn.XLOOKUP($A43-$B$1,'onshore MW'!$A$2:$A$54,'onshore MW'!AD$2:AD$54,0))/'pot GW'!AD$3/$B$1/1000</f>
        <v>-1.7857142857142855E-5</v>
      </c>
      <c r="AE43" s="7">
        <f>('onshore MW'!AE42-_xlfn.XLOOKUP($A43-$B$1,'onshore MW'!$A$2:$A$54,'onshore MW'!AE$2:AE$54,0))/'pot GW'!AE$3/$B$1/1000</f>
        <v>2.5721153846153845E-3</v>
      </c>
    </row>
    <row r="44" spans="1:31" x14ac:dyDescent="0.35">
      <c r="A44" s="5">
        <v>2012</v>
      </c>
      <c r="B44" s="7">
        <f>('onshore MW'!B43-_xlfn.XLOOKUP($A44-$B$1,'onshore MW'!$A$2:$A$54,'onshore MW'!B$2:B$54,0))/'pot GW'!B$3/$B$1/1000</f>
        <v>2.2126923076923083E-3</v>
      </c>
      <c r="C44" s="7">
        <f>('onshore MW'!C43-_xlfn.XLOOKUP($A44-$B$1,'onshore MW'!$A$2:$A$54,'onshore MW'!C$2:C$54,0))/'pot GW'!C$3/$B$1/1000</f>
        <v>1.1819642857142857E-2</v>
      </c>
      <c r="D44" s="7">
        <f>('onshore MW'!D43-_xlfn.XLOOKUP($A44-$B$1,'onshore MW'!$A$2:$A$54,'onshore MW'!D$2:D$54,0))/'pot GW'!D$3/$B$1/1000</f>
        <v>2.345833333333333E-3</v>
      </c>
      <c r="E44" s="7">
        <f>('onshore MW'!E43-_xlfn.XLOOKUP($A44-$B$1,'onshore MW'!$A$2:$A$54,'onshore MW'!E$2:E$54,0))/'pot GW'!E$3/$B$1/1000</f>
        <v>4.1666666666666669E-4</v>
      </c>
      <c r="F44" s="7">
        <f>('onshore MW'!F43-_xlfn.XLOOKUP($A44-$B$1,'onshore MW'!$A$2:$A$54,'onshore MW'!F$2:F$54,0))/'pot GW'!F$3/$B$1/1000</f>
        <v>6.1250000000000002E-3</v>
      </c>
      <c r="G44" s="7">
        <f>('onshore MW'!G43-_xlfn.XLOOKUP($A44-$B$1,'onshore MW'!$A$2:$A$54,'onshore MW'!G$2:G$54,0))/'pot GW'!G$3/$B$1/1000</f>
        <v>3.6486486486486485E-4</v>
      </c>
      <c r="H44" s="7">
        <f>('onshore MW'!H43-_xlfn.XLOOKUP($A44-$B$1,'onshore MW'!$A$2:$A$54,'onshore MW'!H$2:H$54,0))/'pot GW'!H$3/$B$1/1000</f>
        <v>1.0874999999999999E-2</v>
      </c>
      <c r="I44" s="7">
        <f>('onshore MW'!I43-_xlfn.XLOOKUP($A44-$B$1,'onshore MW'!$A$2:$A$54,'onshore MW'!I$2:I$54,0))/'pot GW'!I$3/$B$1/1000</f>
        <v>2.5028500000000009E-3</v>
      </c>
      <c r="J44" s="7">
        <f>('onshore MW'!J43-_xlfn.XLOOKUP($A44-$B$1,'onshore MW'!$A$2:$A$54,'onshore MW'!J$2:J$54,0))/'pot GW'!J$3/$B$1/1000</f>
        <v>1.6293103448275863E-3</v>
      </c>
      <c r="K44" s="7">
        <f>('onshore MW'!K43-_xlfn.XLOOKUP($A44-$B$1,'onshore MW'!$A$2:$A$54,'onshore MW'!K$2:K$54,0))/'pot GW'!K$3/$B$1/1000</f>
        <v>2.7980251346499101E-3</v>
      </c>
      <c r="L44" s="7">
        <f>('onshore MW'!L43-_xlfn.XLOOKUP($A44-$B$1,'onshore MW'!$A$2:$A$54,'onshore MW'!L$2:L$54,0))/'pot GW'!L$3/$B$1/1000</f>
        <v>4.0471014492753619E-4</v>
      </c>
      <c r="M44" s="7">
        <f>('onshore MW'!M43-_xlfn.XLOOKUP($A44-$B$1,'onshore MW'!$A$2:$A$54,'onshore MW'!M$2:M$54,0))/'pot GW'!M$3/$B$1/1000</f>
        <v>2.7957999999999998E-3</v>
      </c>
      <c r="N44" s="7">
        <f>('onshore MW'!N43-_xlfn.XLOOKUP($A44-$B$1,'onshore MW'!$A$2:$A$54,'onshore MW'!N$2:N$54,0))/'pot GW'!N$3/$B$1/1000</f>
        <v>2.100574712643678E-3</v>
      </c>
      <c r="O44" s="7">
        <f>('onshore MW'!O43-_xlfn.XLOOKUP($A44-$B$1,'onshore MW'!$A$2:$A$54,'onshore MW'!O$2:O$54,0))/'pot GW'!O$3/$B$1/1000</f>
        <v>1.2734375E-3</v>
      </c>
      <c r="P44" s="7">
        <f>('onshore MW'!P43-_xlfn.XLOOKUP($A44-$B$1,'onshore MW'!$A$2:$A$54,'onshore MW'!P$2:P$54,0))/'pot GW'!P$3/$B$1/1000</f>
        <v>5.1902173913043485E-4</v>
      </c>
      <c r="Q44" s="7">
        <f>('onshore MW'!Q43-_xlfn.XLOOKUP($A44-$B$1,'onshore MW'!$A$2:$A$54,'onshore MW'!Q$2:Q$54,0))/'pot GW'!Q$3/$B$1/1000</f>
        <v>1.7010044642857146E-3</v>
      </c>
      <c r="R44" s="7">
        <f>('onshore MW'!R43-_xlfn.XLOOKUP($A44-$B$1,'onshore MW'!$A$2:$A$54,'onshore MW'!R$2:R$54,0))/'pot GW'!R$3/$B$1/1000</f>
        <v>6.2527322404371585E-3</v>
      </c>
      <c r="S44" s="7">
        <f>('onshore MW'!S43-_xlfn.XLOOKUP($A44-$B$1,'onshore MW'!$A$2:$A$54,'onshore MW'!S$2:S$54,0))/'pot GW'!S$3/$B$1/1000</f>
        <v>9.5258620689655171E-4</v>
      </c>
      <c r="T44" s="7">
        <f>('onshore MW'!T43-_xlfn.XLOOKUP($A44-$B$1,'onshore MW'!$A$2:$A$54,'onshore MW'!T$2:T$54,0))/'pot GW'!T$3/$B$1/1000</f>
        <v>1.9262499999999996E-3</v>
      </c>
      <c r="U44" s="7">
        <f>('onshore MW'!U43-_xlfn.XLOOKUP($A44-$B$1,'onshore MW'!$A$2:$A$54,'onshore MW'!U$2:U$54,0))/'pot GW'!U$3/$B$1/1000</f>
        <v>1.5196078431372549E-4</v>
      </c>
      <c r="V44" s="7" t="e">
        <f>('onshore MW'!V43-_xlfn.XLOOKUP($A44-$B$1,'onshore MW'!$A$2:$A$54,'onshore MW'!V$2:V$54,0))/'pot GW'!V$3/$B$1/1000</f>
        <v>#DIV/0!</v>
      </c>
      <c r="W44" s="7">
        <f>('onshore MW'!W43-_xlfn.XLOOKUP($A44-$B$1,'onshore MW'!$A$2:$A$54,'onshore MW'!W$2:W$54,0))/'pot GW'!W$3/$B$1/1000</f>
        <v>2.5357142857142857E-3</v>
      </c>
      <c r="X44" s="7">
        <f>('onshore MW'!X43-_xlfn.XLOOKUP($A44-$B$1,'onshore MW'!$A$2:$A$54,'onshore MW'!X$2:X$54,0))/'pot GW'!X$3/$B$1/1000</f>
        <v>2.0513333333333335E-4</v>
      </c>
      <c r="Y44" s="7">
        <f>('onshore MW'!Y43-_xlfn.XLOOKUP($A44-$B$1,'onshore MW'!$A$2:$A$54,'onshore MW'!Y$2:Y$54,0))/'pot GW'!Y$3/$B$1/1000</f>
        <v>2.4733009708737862E-3</v>
      </c>
      <c r="Z44" s="7">
        <f>('onshore MW'!Z43-_xlfn.XLOOKUP($A44-$B$1,'onshore MW'!$A$2:$A$54,'onshore MW'!Z$2:Z$54,0))/'pot GW'!Z$3/$B$1/1000</f>
        <v>4.3610955056179786E-3</v>
      </c>
      <c r="AA44" s="7">
        <f>('onshore MW'!AA43-_xlfn.XLOOKUP($A44-$B$1,'onshore MW'!$A$2:$A$54,'onshore MW'!AA$2:AA$54,0))/'pot GW'!AA$3/$B$1/1000</f>
        <v>2.5809659090909091E-3</v>
      </c>
      <c r="AB44" s="7">
        <f>('onshore MW'!AB43-_xlfn.XLOOKUP($A44-$B$1,'onshore MW'!$A$2:$A$54,'onshore MW'!AB$2:AB$54,0))/'pot GW'!AB$3/$B$1/1000</f>
        <v>3.8859374999999996E-3</v>
      </c>
      <c r="AC44" s="7">
        <f>('onshore MW'!AC43-_xlfn.XLOOKUP($A44-$B$1,'onshore MW'!$A$2:$A$54,'onshore MW'!AC$2:AC$54,0))/'pot GW'!AC$3/$B$1/1000</f>
        <v>8.3333333333333331E-5</v>
      </c>
      <c r="AD44" s="7">
        <f>('onshore MW'!AD43-_xlfn.XLOOKUP($A44-$B$1,'onshore MW'!$A$2:$A$54,'onshore MW'!AD$2:AD$54,0))/'pot GW'!AD$3/$B$1/1000</f>
        <v>-1.7857142857142855E-5</v>
      </c>
      <c r="AE44" s="7">
        <f>('onshore MW'!AE43-_xlfn.XLOOKUP($A44-$B$1,'onshore MW'!$A$2:$A$54,'onshore MW'!AE$2:AE$54,0))/'pot GW'!AE$3/$B$1/1000</f>
        <v>3.0626923076923075E-3</v>
      </c>
    </row>
    <row r="45" spans="1:31" x14ac:dyDescent="0.35">
      <c r="A45" s="5">
        <v>2013</v>
      </c>
      <c r="B45" s="7">
        <f>('onshore MW'!B44-_xlfn.XLOOKUP($A45-$B$1,'onshore MW'!$A$2:$A$54,'onshore MW'!B$2:B$54,0))/'pot GW'!B$3/$B$1/1000</f>
        <v>4.3176282051282048E-3</v>
      </c>
      <c r="C45" s="7">
        <f>('onshore MW'!C44-_xlfn.XLOOKUP($A45-$B$1,'onshore MW'!$A$2:$A$54,'onshore MW'!C$2:C$54,0))/'pot GW'!C$3/$B$1/1000</f>
        <v>8.6571428571428563E-3</v>
      </c>
      <c r="D45" s="7">
        <f>('onshore MW'!D44-_xlfn.XLOOKUP($A45-$B$1,'onshore MW'!$A$2:$A$54,'onshore MW'!D$2:D$54,0))/'pot GW'!D$3/$B$1/1000</f>
        <v>1.4583333333333332E-3</v>
      </c>
      <c r="E45" s="7">
        <f>('onshore MW'!E44-_xlfn.XLOOKUP($A45-$B$1,'onshore MW'!$A$2:$A$54,'onshore MW'!E$2:E$54,0))/'pot GW'!E$3/$B$1/1000</f>
        <v>5.0000000000000001E-4</v>
      </c>
      <c r="F45" s="7">
        <f>('onshore MW'!F44-_xlfn.XLOOKUP($A45-$B$1,'onshore MW'!$A$2:$A$54,'onshore MW'!F$2:F$54,0))/'pot GW'!F$3/$B$1/1000</f>
        <v>6.1250000000000002E-3</v>
      </c>
      <c r="G45" s="7">
        <f>('onshore MW'!G44-_xlfn.XLOOKUP($A45-$B$1,'onshore MW'!$A$2:$A$54,'onshore MW'!G$2:G$54,0))/'pot GW'!G$3/$B$1/1000</f>
        <v>2.3310810810810812E-4</v>
      </c>
      <c r="H45" s="7">
        <f>('onshore MW'!H44-_xlfn.XLOOKUP($A45-$B$1,'onshore MW'!$A$2:$A$54,'onshore MW'!H$2:H$54,0))/'pot GW'!H$3/$B$1/1000</f>
        <v>9.989010989010989E-3</v>
      </c>
      <c r="I45" s="7">
        <f>('onshore MW'!I44-_xlfn.XLOOKUP($A45-$B$1,'onshore MW'!$A$2:$A$54,'onshore MW'!I$2:I$54,0))/'pot GW'!I$3/$B$1/1000</f>
        <v>3.6331500000000004E-3</v>
      </c>
      <c r="J45" s="7">
        <f>('onshore MW'!J44-_xlfn.XLOOKUP($A45-$B$1,'onshore MW'!$A$2:$A$54,'onshore MW'!J$2:J$54,0))/'pot GW'!J$3/$B$1/1000</f>
        <v>1.2413793103448277E-3</v>
      </c>
      <c r="K45" s="7">
        <f>('onshore MW'!K44-_xlfn.XLOOKUP($A45-$B$1,'onshore MW'!$A$2:$A$54,'onshore MW'!K$2:K$54,0))/'pot GW'!K$3/$B$1/1000</f>
        <v>1.6952423698384201E-3</v>
      </c>
      <c r="L45" s="7">
        <f>('onshore MW'!L44-_xlfn.XLOOKUP($A45-$B$1,'onshore MW'!$A$2:$A$54,'onshore MW'!L$2:L$54,0))/'pot GW'!L$3/$B$1/1000</f>
        <v>1.0786231884057972E-3</v>
      </c>
      <c r="M45" s="7">
        <f>('onshore MW'!M44-_xlfn.XLOOKUP($A45-$B$1,'onshore MW'!$A$2:$A$54,'onshore MW'!M$2:M$54,0))/'pot GW'!M$3/$B$1/1000</f>
        <v>2.3782199999999999E-3</v>
      </c>
      <c r="N45" s="7">
        <f>('onshore MW'!N44-_xlfn.XLOOKUP($A45-$B$1,'onshore MW'!$A$2:$A$54,'onshore MW'!N$2:N$54,0))/'pot GW'!N$3/$B$1/1000</f>
        <v>1.8333333333333333E-3</v>
      </c>
      <c r="O45" s="7">
        <f>('onshore MW'!O44-_xlfn.XLOOKUP($A45-$B$1,'onshore MW'!$A$2:$A$54,'onshore MW'!O$2:O$54,0))/'pot GW'!O$3/$B$1/1000</f>
        <v>1.4375E-3</v>
      </c>
      <c r="P45" s="7">
        <f>('onshore MW'!P44-_xlfn.XLOOKUP($A45-$B$1,'onshore MW'!$A$2:$A$54,'onshore MW'!P$2:P$54,0))/'pot GW'!P$3/$B$1/1000</f>
        <v>3.4239130434782612E-4</v>
      </c>
      <c r="Q45" s="7">
        <f>('onshore MW'!Q44-_xlfn.XLOOKUP($A45-$B$1,'onshore MW'!$A$2:$A$54,'onshore MW'!Q$2:Q$54,0))/'pot GW'!Q$3/$B$1/1000</f>
        <v>1.5E-3</v>
      </c>
      <c r="R45" s="7">
        <f>('onshore MW'!R44-_xlfn.XLOOKUP($A45-$B$1,'onshore MW'!$A$2:$A$54,'onshore MW'!R$2:R$54,0))/'pot GW'!R$3/$B$1/1000</f>
        <v>5.0040983606557381E-3</v>
      </c>
      <c r="S45" s="7">
        <f>('onshore MW'!S44-_xlfn.XLOOKUP($A45-$B$1,'onshore MW'!$A$2:$A$54,'onshore MW'!S$2:S$54,0))/'pot GW'!S$3/$B$1/1000</f>
        <v>7.8017241379310339E-4</v>
      </c>
      <c r="T45" s="7">
        <f>('onshore MW'!T44-_xlfn.XLOOKUP($A45-$B$1,'onshore MW'!$A$2:$A$54,'onshore MW'!T$2:T$54,0))/'pot GW'!T$3/$B$1/1000</f>
        <v>1.9249999999999998E-3</v>
      </c>
      <c r="U45" s="7">
        <f>('onshore MW'!U44-_xlfn.XLOOKUP($A45-$B$1,'onshore MW'!$A$2:$A$54,'onshore MW'!U$2:U$54,0))/'pot GW'!U$3/$B$1/1000</f>
        <v>1.8083333333333336E-4</v>
      </c>
      <c r="V45" s="7" t="e">
        <f>('onshore MW'!V44-_xlfn.XLOOKUP($A45-$B$1,'onshore MW'!$A$2:$A$54,'onshore MW'!V$2:V$54,0))/'pot GW'!V$3/$B$1/1000</f>
        <v>#DIV/0!</v>
      </c>
      <c r="W45" s="7">
        <f>('onshore MW'!W44-_xlfn.XLOOKUP($A45-$B$1,'onshore MW'!$A$2:$A$54,'onshore MW'!W$2:W$54,0))/'pot GW'!W$3/$B$1/1000</f>
        <v>4.3839285714285716E-3</v>
      </c>
      <c r="X45" s="7">
        <f>('onshore MW'!X44-_xlfn.XLOOKUP($A45-$B$1,'onshore MW'!$A$2:$A$54,'onshore MW'!X$2:X$54,0))/'pot GW'!X$3/$B$1/1000</f>
        <v>2.6333333333333336E-4</v>
      </c>
      <c r="Y45" s="7">
        <f>('onshore MW'!Y44-_xlfn.XLOOKUP($A45-$B$1,'onshore MW'!$A$2:$A$54,'onshore MW'!Y$2:Y$54,0))/'pot GW'!Y$3/$B$1/1000</f>
        <v>3.3009708737864077E-3</v>
      </c>
      <c r="Z45" s="7">
        <f>('onshore MW'!Z44-_xlfn.XLOOKUP($A45-$B$1,'onshore MW'!$A$2:$A$54,'onshore MW'!Z$2:Z$54,0))/'pot GW'!Z$3/$B$1/1000</f>
        <v>3.6009831460674154E-3</v>
      </c>
      <c r="AA45" s="7">
        <f>('onshore MW'!AA44-_xlfn.XLOOKUP($A45-$B$1,'onshore MW'!$A$2:$A$54,'onshore MW'!AA$2:AA$54,0))/'pot GW'!AA$3/$B$1/1000</f>
        <v>3.9176136363636366E-3</v>
      </c>
      <c r="AB45" s="7">
        <f>('onshore MW'!AB44-_xlfn.XLOOKUP($A45-$B$1,'onshore MW'!$A$2:$A$54,'onshore MW'!AB$2:AB$54,0))/'pot GW'!AB$3/$B$1/1000</f>
        <v>4.1718750000000002E-3</v>
      </c>
      <c r="AC45" s="7">
        <f>('onshore MW'!AC44-_xlfn.XLOOKUP($A45-$B$1,'onshore MW'!$A$2:$A$54,'onshore MW'!AC$2:AC$54,0))/'pot GW'!AC$3/$B$1/1000</f>
        <v>8.3333333333333331E-5</v>
      </c>
      <c r="AD45" s="7">
        <f>('onshore MW'!AD44-_xlfn.XLOOKUP($A45-$B$1,'onshore MW'!$A$2:$A$54,'onshore MW'!AD$2:AD$54,0))/'pot GW'!AD$3/$B$1/1000</f>
        <v>1.7857142857142855E-5</v>
      </c>
      <c r="AE45" s="7">
        <f>('onshore MW'!AE44-_xlfn.XLOOKUP($A45-$B$1,'onshore MW'!$A$2:$A$54,'onshore MW'!AE$2:AE$54,0))/'pot GW'!AE$3/$B$1/1000</f>
        <v>3.9596153846153843E-3</v>
      </c>
    </row>
    <row r="46" spans="1:31" x14ac:dyDescent="0.35">
      <c r="A46" s="5">
        <v>2014</v>
      </c>
      <c r="B46" s="7">
        <f>('onshore MW'!B45-_xlfn.XLOOKUP($A46-$B$1,'onshore MW'!$A$2:$A$54,'onshore MW'!B$2:B$54,0))/'pot GW'!B$3/$B$1/1000</f>
        <v>7.0157051282051294E-3</v>
      </c>
      <c r="C46" s="7">
        <f>('onshore MW'!C45-_xlfn.XLOOKUP($A46-$B$1,'onshore MW'!$A$2:$A$54,'onshore MW'!C$2:C$54,0))/'pot GW'!C$3/$B$1/1000</f>
        <v>9.0982142857142859E-3</v>
      </c>
      <c r="D46" s="7">
        <f>('onshore MW'!D45-_xlfn.XLOOKUP($A46-$B$1,'onshore MW'!$A$2:$A$54,'onshore MW'!D$2:D$54,0))/'pot GW'!D$3/$B$1/1000</f>
        <v>8.7916666666666666E-4</v>
      </c>
      <c r="E46" s="7">
        <f>('onshore MW'!E45-_xlfn.XLOOKUP($A46-$B$1,'onshore MW'!$A$2:$A$54,'onshore MW'!E$2:E$54,0))/'pot GW'!E$3/$B$1/1000</f>
        <v>2.1428571428571427E-4</v>
      </c>
      <c r="F46" s="7">
        <f>('onshore MW'!F45-_xlfn.XLOOKUP($A46-$B$1,'onshore MW'!$A$2:$A$54,'onshore MW'!F$2:F$54,0))/'pot GW'!F$3/$B$1/1000</f>
        <v>2.7083333333333326E-3</v>
      </c>
      <c r="G46" s="7">
        <f>('onshore MW'!G45-_xlfn.XLOOKUP($A46-$B$1,'onshore MW'!$A$2:$A$54,'onshore MW'!G$2:G$54,0))/'pot GW'!G$3/$B$1/1000</f>
        <v>2.195945945945946E-4</v>
      </c>
      <c r="H46" s="7">
        <f>('onshore MW'!H45-_xlfn.XLOOKUP($A46-$B$1,'onshore MW'!$A$2:$A$54,'onshore MW'!H$2:H$54,0))/'pot GW'!H$3/$B$1/1000</f>
        <v>1.4831043956043956E-2</v>
      </c>
      <c r="I46" s="7">
        <f>('onshore MW'!I45-_xlfn.XLOOKUP($A46-$B$1,'onshore MW'!$A$2:$A$54,'onshore MW'!I$2:I$54,0))/'pot GW'!I$3/$B$1/1000</f>
        <v>3.4068499999999995E-3</v>
      </c>
      <c r="J46" s="7">
        <f>('onshore MW'!J45-_xlfn.XLOOKUP($A46-$B$1,'onshore MW'!$A$2:$A$54,'onshore MW'!J$2:J$54,0))/'pot GW'!J$3/$B$1/1000</f>
        <v>1.4396551724137931E-3</v>
      </c>
      <c r="K46" s="7">
        <f>('onshore MW'!K45-_xlfn.XLOOKUP($A46-$B$1,'onshore MW'!$A$2:$A$54,'onshore MW'!K$2:K$54,0))/'pot GW'!K$3/$B$1/1000</f>
        <v>9.995511669658886E-4</v>
      </c>
      <c r="L46" s="7">
        <f>('onshore MW'!L45-_xlfn.XLOOKUP($A46-$B$1,'onshore MW'!$A$2:$A$54,'onshore MW'!L$2:L$54,0))/'pot GW'!L$3/$B$1/1000</f>
        <v>1.5579710144927538E-3</v>
      </c>
      <c r="M46" s="7">
        <f>('onshore MW'!M45-_xlfn.XLOOKUP($A46-$B$1,'onshore MW'!$A$2:$A$54,'onshore MW'!M$2:M$54,0))/'pot GW'!M$3/$B$1/1000</f>
        <v>2.1857266666666666E-3</v>
      </c>
      <c r="N46" s="7">
        <f>('onshore MW'!N45-_xlfn.XLOOKUP($A46-$B$1,'onshore MW'!$A$2:$A$54,'onshore MW'!N$2:N$54,0))/'pot GW'!N$3/$B$1/1000</f>
        <v>1.954022988505747E-3</v>
      </c>
      <c r="O46" s="7">
        <f>('onshore MW'!O45-_xlfn.XLOOKUP($A46-$B$1,'onshore MW'!$A$2:$A$54,'onshore MW'!O$2:O$54,0))/'pot GW'!O$3/$B$1/1000</f>
        <v>2.0312500000000001E-3</v>
      </c>
      <c r="P46" s="7">
        <f>('onshore MW'!P45-_xlfn.XLOOKUP($A46-$B$1,'onshore MW'!$A$2:$A$54,'onshore MW'!P$2:P$54,0))/'pot GW'!P$3/$B$1/1000</f>
        <v>9.7826086956521744E-5</v>
      </c>
      <c r="Q46" s="7">
        <f>('onshore MW'!Q45-_xlfn.XLOOKUP($A46-$B$1,'onshore MW'!$A$2:$A$54,'onshore MW'!Q$2:Q$54,0))/'pot GW'!Q$3/$B$1/1000</f>
        <v>1.9929687500000004E-3</v>
      </c>
      <c r="R46" s="7">
        <f>('onshore MW'!R45-_xlfn.XLOOKUP($A46-$B$1,'onshore MW'!$A$2:$A$54,'onshore MW'!R$2:R$54,0))/'pot GW'!R$3/$B$1/1000</f>
        <v>3.94672131147541E-3</v>
      </c>
      <c r="S46" s="7">
        <f>('onshore MW'!S45-_xlfn.XLOOKUP($A46-$B$1,'onshore MW'!$A$2:$A$54,'onshore MW'!S$2:S$54,0))/'pot GW'!S$3/$B$1/1000</f>
        <v>6.6810344827586215E-4</v>
      </c>
      <c r="T46" s="7">
        <f>('onshore MW'!T45-_xlfn.XLOOKUP($A46-$B$1,'onshore MW'!$A$2:$A$54,'onshore MW'!T$2:T$54,0))/'pot GW'!T$3/$B$1/1000</f>
        <v>1.8262500000000008E-3</v>
      </c>
      <c r="U46" s="7">
        <f>('onshore MW'!U45-_xlfn.XLOOKUP($A46-$B$1,'onshore MW'!$A$2:$A$54,'onshore MW'!U$2:U$54,0))/'pot GW'!U$3/$B$1/1000</f>
        <v>1.9078431372549022E-4</v>
      </c>
      <c r="V46" s="7" t="e">
        <f>('onshore MW'!V45-_xlfn.XLOOKUP($A46-$B$1,'onshore MW'!$A$2:$A$54,'onshore MW'!V$2:V$54,0))/'pot GW'!V$3/$B$1/1000</f>
        <v>#DIV/0!</v>
      </c>
      <c r="W46" s="7">
        <f>('onshore MW'!W45-_xlfn.XLOOKUP($A46-$B$1,'onshore MW'!$A$2:$A$54,'onshore MW'!W$2:W$54,0))/'pot GW'!W$3/$B$1/1000</f>
        <v>5.6071428571428565E-3</v>
      </c>
      <c r="X46" s="7">
        <f>('onshore MW'!X45-_xlfn.XLOOKUP($A46-$B$1,'onshore MW'!$A$2:$A$54,'onshore MW'!X$2:X$54,0))/'pot GW'!X$3/$B$1/1000</f>
        <v>2.8933333333333339E-4</v>
      </c>
      <c r="Y46" s="7">
        <f>('onshore MW'!Y45-_xlfn.XLOOKUP($A46-$B$1,'onshore MW'!$A$2:$A$54,'onshore MW'!Y$2:Y$54,0))/'pot GW'!Y$3/$B$1/1000</f>
        <v>3.3106796116504854E-3</v>
      </c>
      <c r="Z46" s="7">
        <f>('onshore MW'!Z45-_xlfn.XLOOKUP($A46-$B$1,'onshore MW'!$A$2:$A$54,'onshore MW'!Z$2:Z$54,0))/'pot GW'!Z$3/$B$1/1000</f>
        <v>2.9734831460674167E-3</v>
      </c>
      <c r="AA46" s="7">
        <f>('onshore MW'!AA45-_xlfn.XLOOKUP($A46-$B$1,'onshore MW'!$A$2:$A$54,'onshore MW'!AA$2:AA$54,0))/'pot GW'!AA$3/$B$1/1000</f>
        <v>4.0553977272727278E-3</v>
      </c>
      <c r="AB46" s="7">
        <f>('onshore MW'!AB45-_xlfn.XLOOKUP($A46-$B$1,'onshore MW'!$A$2:$A$54,'onshore MW'!AB$2:AB$54,0))/'pot GW'!AB$3/$B$1/1000</f>
        <v>4.7203125000000005E-3</v>
      </c>
      <c r="AC46" s="7">
        <f>('onshore MW'!AC45-_xlfn.XLOOKUP($A46-$B$1,'onshore MW'!$A$2:$A$54,'onshore MW'!AC$2:AC$54,0))/'pot GW'!AC$3/$B$1/1000</f>
        <v>1.25E-4</v>
      </c>
      <c r="AD46" s="7">
        <f>('onshore MW'!AD45-_xlfn.XLOOKUP($A46-$B$1,'onshore MW'!$A$2:$A$54,'onshore MW'!AD$2:AD$54,0))/'pot GW'!AD$3/$B$1/1000</f>
        <v>0</v>
      </c>
      <c r="AE46" s="7">
        <f>('onshore MW'!AE45-_xlfn.XLOOKUP($A46-$B$1,'onshore MW'!$A$2:$A$54,'onshore MW'!AE$2:AE$54,0))/'pot GW'!AE$3/$B$1/1000</f>
        <v>4.3201923076923079E-3</v>
      </c>
    </row>
    <row r="47" spans="1:31" x14ac:dyDescent="0.35">
      <c r="A47" s="5">
        <v>2015</v>
      </c>
      <c r="B47" s="7">
        <f>('onshore MW'!B46-_xlfn.XLOOKUP($A47-$B$1,'onshore MW'!$A$2:$A$54,'onshore MW'!B$2:B$54,0))/'pot GW'!B$3/$B$1/1000</f>
        <v>8.8638461538461544E-3</v>
      </c>
      <c r="C47" s="7">
        <f>('onshore MW'!C46-_xlfn.XLOOKUP($A47-$B$1,'onshore MW'!$A$2:$A$54,'onshore MW'!C$2:C$54,0))/'pot GW'!C$3/$B$1/1000</f>
        <v>1.0657142857142856E-2</v>
      </c>
      <c r="D47" s="7">
        <f>('onshore MW'!D46-_xlfn.XLOOKUP($A47-$B$1,'onshore MW'!$A$2:$A$54,'onshore MW'!D$2:D$54,0))/'pot GW'!D$3/$B$1/1000</f>
        <v>6.5833333333333336E-4</v>
      </c>
      <c r="E47" s="7">
        <f>('onshore MW'!E46-_xlfn.XLOOKUP($A47-$B$1,'onshore MW'!$A$2:$A$54,'onshore MW'!E$2:E$54,0))/'pot GW'!E$3/$B$1/1000</f>
        <v>1.6666666666666666E-4</v>
      </c>
      <c r="F47" s="7">
        <f>('onshore MW'!F46-_xlfn.XLOOKUP($A47-$B$1,'onshore MW'!$A$2:$A$54,'onshore MW'!F$2:F$54,0))/'pot GW'!F$3/$B$1/1000</f>
        <v>9.791666666666666E-4</v>
      </c>
      <c r="G47" s="7">
        <f>('onshore MW'!G46-_xlfn.XLOOKUP($A47-$B$1,'onshore MW'!$A$2:$A$54,'onshore MW'!G$2:G$54,0))/'pot GW'!G$3/$B$1/1000</f>
        <v>2.2972972972972974E-4</v>
      </c>
      <c r="H47" s="7">
        <f>('onshore MW'!H46-_xlfn.XLOOKUP($A47-$B$1,'onshore MW'!$A$2:$A$54,'onshore MW'!H$2:H$54,0))/'pot GW'!H$3/$B$1/1000</f>
        <v>1.7545329670329672E-2</v>
      </c>
      <c r="I47" s="7">
        <f>('onshore MW'!I46-_xlfn.XLOOKUP($A47-$B$1,'onshore MW'!$A$2:$A$54,'onshore MW'!I$2:I$54,0))/'pot GW'!I$3/$B$1/1000</f>
        <v>3.6269499999999994E-3</v>
      </c>
      <c r="J47" s="7">
        <f>('onshore MW'!J46-_xlfn.XLOOKUP($A47-$B$1,'onshore MW'!$A$2:$A$54,'onshore MW'!J$2:J$54,0))/'pot GW'!J$3/$B$1/1000</f>
        <v>1.0344827586206897E-3</v>
      </c>
      <c r="K47" s="7">
        <f>('onshore MW'!K46-_xlfn.XLOOKUP($A47-$B$1,'onshore MW'!$A$2:$A$54,'onshore MW'!K$2:K$54,0))/'pot GW'!K$3/$B$1/1000</f>
        <v>6.3240574506283668E-4</v>
      </c>
      <c r="L47" s="7">
        <f>('onshore MW'!L46-_xlfn.XLOOKUP($A47-$B$1,'onshore MW'!$A$2:$A$54,'onshore MW'!L$2:L$54,0))/'pot GW'!L$3/$B$1/1000</f>
        <v>2.8996376811594201E-3</v>
      </c>
      <c r="M47" s="7">
        <f>('onshore MW'!M46-_xlfn.XLOOKUP($A47-$B$1,'onshore MW'!$A$2:$A$54,'onshore MW'!M$2:M$54,0))/'pot GW'!M$3/$B$1/1000</f>
        <v>2.3600866666666667E-3</v>
      </c>
      <c r="N47" s="7">
        <f>('onshore MW'!N46-_xlfn.XLOOKUP($A47-$B$1,'onshore MW'!$A$2:$A$54,'onshore MW'!N$2:N$54,0))/'pot GW'!N$3/$B$1/1000</f>
        <v>1.2959770114942528E-3</v>
      </c>
      <c r="O47" s="7">
        <f>('onshore MW'!O46-_xlfn.XLOOKUP($A47-$B$1,'onshore MW'!$A$2:$A$54,'onshore MW'!O$2:O$54,0))/'pot GW'!O$3/$B$1/1000</f>
        <v>2.2499999999999998E-3</v>
      </c>
      <c r="P47" s="7">
        <f>('onshore MW'!P46-_xlfn.XLOOKUP($A47-$B$1,'onshore MW'!$A$2:$A$54,'onshore MW'!P$2:P$54,0))/'pot GW'!P$3/$B$1/1000</f>
        <v>-5.4347826086956517E-6</v>
      </c>
      <c r="Q47" s="7">
        <f>('onshore MW'!Q46-_xlfn.XLOOKUP($A47-$B$1,'onshore MW'!$A$2:$A$54,'onshore MW'!Q$2:Q$54,0))/'pot GW'!Q$3/$B$1/1000</f>
        <v>1.9342633928571423E-3</v>
      </c>
      <c r="R47" s="7">
        <f>('onshore MW'!R46-_xlfn.XLOOKUP($A47-$B$1,'onshore MW'!$A$2:$A$54,'onshore MW'!R$2:R$54,0))/'pot GW'!R$3/$B$1/1000</f>
        <v>3.0314207650273227E-3</v>
      </c>
      <c r="S47" s="7">
        <f>('onshore MW'!S46-_xlfn.XLOOKUP($A47-$B$1,'onshore MW'!$A$2:$A$54,'onshore MW'!S$2:S$54,0))/'pot GW'!S$3/$B$1/1000</f>
        <v>1.0086206896551724E-3</v>
      </c>
      <c r="T47" s="7">
        <f>('onshore MW'!T46-_xlfn.XLOOKUP($A47-$B$1,'onshore MW'!$A$2:$A$54,'onshore MW'!T$2:T$54,0))/'pot GW'!T$3/$B$1/1000</f>
        <v>2.4074999999999999E-3</v>
      </c>
      <c r="U47" s="7">
        <f>('onshore MW'!U46-_xlfn.XLOOKUP($A47-$B$1,'onshore MW'!$A$2:$A$54,'onshore MW'!U$2:U$54,0))/'pot GW'!U$3/$B$1/1000</f>
        <v>1.5769607843137256E-4</v>
      </c>
      <c r="V47" s="7" t="e">
        <f>('onshore MW'!V46-_xlfn.XLOOKUP($A47-$B$1,'onshore MW'!$A$2:$A$54,'onshore MW'!V$2:V$54,0))/'pot GW'!V$3/$B$1/1000</f>
        <v>#DIV/0!</v>
      </c>
      <c r="W47" s="7">
        <f>('onshore MW'!W46-_xlfn.XLOOKUP($A47-$B$1,'onshore MW'!$A$2:$A$54,'onshore MW'!W$2:W$54,0))/'pot GW'!W$3/$B$1/1000</f>
        <v>8.4450000000000029E-3</v>
      </c>
      <c r="X47" s="7">
        <f>('onshore MW'!X46-_xlfn.XLOOKUP($A47-$B$1,'onshore MW'!$A$2:$A$54,'onshore MW'!X$2:X$54,0))/'pot GW'!X$3/$B$1/1000</f>
        <v>2.3666666666666668E-4</v>
      </c>
      <c r="Y47" s="7">
        <f>('onshore MW'!Y46-_xlfn.XLOOKUP($A47-$B$1,'onshore MW'!$A$2:$A$54,'onshore MW'!Y$2:Y$54,0))/'pot GW'!Y$3/$B$1/1000</f>
        <v>3.745145631067961E-3</v>
      </c>
      <c r="Z47" s="7">
        <f>('onshore MW'!Z46-_xlfn.XLOOKUP($A47-$B$1,'onshore MW'!$A$2:$A$54,'onshore MW'!Z$2:Z$54,0))/'pot GW'!Z$3/$B$1/1000</f>
        <v>1.9114887640449432E-3</v>
      </c>
      <c r="AA47" s="7">
        <f>('onshore MW'!AA46-_xlfn.XLOOKUP($A47-$B$1,'onshore MW'!$A$2:$A$54,'onshore MW'!AA$2:AA$54,0))/'pot GW'!AA$3/$B$1/1000</f>
        <v>3.0426136363636363E-3</v>
      </c>
      <c r="AB47" s="7">
        <f>('onshore MW'!AB46-_xlfn.XLOOKUP($A47-$B$1,'onshore MW'!$A$2:$A$54,'onshore MW'!AB$2:AB$54,0))/'pot GW'!AB$3/$B$1/1000</f>
        <v>4.6953124999999998E-3</v>
      </c>
      <c r="AC47" s="7">
        <f>('onshore MW'!AC46-_xlfn.XLOOKUP($A47-$B$1,'onshore MW'!$A$2:$A$54,'onshore MW'!AC$2:AC$54,0))/'pot GW'!AC$3/$B$1/1000</f>
        <v>1.25E-4</v>
      </c>
      <c r="AD47" s="7">
        <f>('onshore MW'!AD46-_xlfn.XLOOKUP($A47-$B$1,'onshore MW'!$A$2:$A$54,'onshore MW'!AD$2:AD$54,0))/'pot GW'!AD$3/$B$1/1000</f>
        <v>0</v>
      </c>
      <c r="AE47" s="7">
        <f>('onshore MW'!AE46-_xlfn.XLOOKUP($A47-$B$1,'onshore MW'!$A$2:$A$54,'onshore MW'!AE$2:AE$54,0))/'pot GW'!AE$3/$B$1/1000</f>
        <v>4.2826923076923077E-3</v>
      </c>
    </row>
    <row r="48" spans="1:31" x14ac:dyDescent="0.35">
      <c r="A48" s="5">
        <v>2016</v>
      </c>
      <c r="B48" s="7">
        <f>('onshore MW'!B47-_xlfn.XLOOKUP($A48-$B$1,'onshore MW'!$A$2:$A$54,'onshore MW'!B$2:B$54,0))/'pot GW'!B$3/$B$1/1000</f>
        <v>8.9285256410256402E-3</v>
      </c>
      <c r="C48" s="7">
        <f>('onshore MW'!C47-_xlfn.XLOOKUP($A48-$B$1,'onshore MW'!$A$2:$A$54,'onshore MW'!C$2:C$54,0))/'pot GW'!C$3/$B$1/1000</f>
        <v>1.1351785714285714E-2</v>
      </c>
      <c r="D48" s="7">
        <f>('onshore MW'!D47-_xlfn.XLOOKUP($A48-$B$1,'onshore MW'!$A$2:$A$54,'onshore MW'!D$2:D$54,0))/'pot GW'!D$3/$B$1/1000</f>
        <v>9.1666666666666654E-5</v>
      </c>
      <c r="E48" s="7">
        <f>('onshore MW'!E47-_xlfn.XLOOKUP($A48-$B$1,'onshore MW'!$A$2:$A$54,'onshore MW'!E$2:E$54,0))/'pot GW'!E$3/$B$1/1000</f>
        <v>3.0952380952380956E-4</v>
      </c>
      <c r="F48" s="7">
        <f>('onshore MW'!F47-_xlfn.XLOOKUP($A48-$B$1,'onshore MW'!$A$2:$A$54,'onshore MW'!F$2:F$54,0))/'pot GW'!F$3/$B$1/1000</f>
        <v>4.3750000000000001E-4</v>
      </c>
      <c r="G48" s="7">
        <f>('onshore MW'!G47-_xlfn.XLOOKUP($A48-$B$1,'onshore MW'!$A$2:$A$54,'onshore MW'!G$2:G$54,0))/'pot GW'!G$3/$B$1/1000</f>
        <v>8.108108108108109E-5</v>
      </c>
      <c r="H48" s="7">
        <f>('onshore MW'!H47-_xlfn.XLOOKUP($A48-$B$1,'onshore MW'!$A$2:$A$54,'onshore MW'!H$2:H$54,0))/'pot GW'!H$3/$B$1/1000</f>
        <v>2.0043956043956045E-2</v>
      </c>
      <c r="I48" s="7">
        <f>('onshore MW'!I47-_xlfn.XLOOKUP($A48-$B$1,'onshore MW'!$A$2:$A$54,'onshore MW'!I$2:I$54,0))/'pot GW'!I$3/$B$1/1000</f>
        <v>3.6700000000000001E-3</v>
      </c>
      <c r="J48" s="7">
        <f>('onshore MW'!J47-_xlfn.XLOOKUP($A48-$B$1,'onshore MW'!$A$2:$A$54,'onshore MW'!J$2:J$54,0))/'pot GW'!J$3/$B$1/1000</f>
        <v>3.7931034482758619E-4</v>
      </c>
      <c r="K48" s="7">
        <f>('onshore MW'!K47-_xlfn.XLOOKUP($A48-$B$1,'onshore MW'!$A$2:$A$54,'onshore MW'!K$2:K$54,0))/'pot GW'!K$3/$B$1/1000</f>
        <v>8.7971274685816873E-5</v>
      </c>
      <c r="L48" s="7">
        <f>('onshore MW'!L47-_xlfn.XLOOKUP($A48-$B$1,'onshore MW'!$A$2:$A$54,'onshore MW'!L$2:L$54,0))/'pot GW'!L$3/$B$1/1000</f>
        <v>4.7184782608695654E-3</v>
      </c>
      <c r="M48" s="7">
        <f>('onshore MW'!M47-_xlfn.XLOOKUP($A48-$B$1,'onshore MW'!$A$2:$A$54,'onshore MW'!M$2:M$54,0))/'pot GW'!M$3/$B$1/1000</f>
        <v>2.639373333333334E-3</v>
      </c>
      <c r="N48" s="7">
        <f>('onshore MW'!N47-_xlfn.XLOOKUP($A48-$B$1,'onshore MW'!$A$2:$A$54,'onshore MW'!N$2:N$54,0))/'pot GW'!N$3/$B$1/1000</f>
        <v>1.7729885057471263E-3</v>
      </c>
      <c r="O48" s="7">
        <f>('onshore MW'!O47-_xlfn.XLOOKUP($A48-$B$1,'onshore MW'!$A$2:$A$54,'onshore MW'!O$2:O$54,0))/'pot GW'!O$3/$B$1/1000</f>
        <v>2.3671874999999999E-3</v>
      </c>
      <c r="P48" s="7">
        <f>('onshore MW'!P47-_xlfn.XLOOKUP($A48-$B$1,'onshore MW'!$A$2:$A$54,'onshore MW'!P$2:P$54,0))/'pot GW'!P$3/$B$1/1000</f>
        <v>1.0869565217391303E-5</v>
      </c>
      <c r="Q48" s="7">
        <f>('onshore MW'!Q47-_xlfn.XLOOKUP($A48-$B$1,'onshore MW'!$A$2:$A$54,'onshore MW'!Q$2:Q$54,0))/'pot GW'!Q$3/$B$1/1000</f>
        <v>2.4493303571428565E-3</v>
      </c>
      <c r="R48" s="7">
        <f>('onshore MW'!R47-_xlfn.XLOOKUP($A48-$B$1,'onshore MW'!$A$2:$A$54,'onshore MW'!R$2:R$54,0))/'pot GW'!R$3/$B$1/1000</f>
        <v>1.7513661202185793E-3</v>
      </c>
      <c r="S48" s="7">
        <f>('onshore MW'!S47-_xlfn.XLOOKUP($A48-$B$1,'onshore MW'!$A$2:$A$54,'onshore MW'!S$2:S$54,0))/'pot GW'!S$3/$B$1/1000</f>
        <v>1.0086206896551724E-3</v>
      </c>
      <c r="T48" s="7">
        <f>('onshore MW'!T47-_xlfn.XLOOKUP($A48-$B$1,'onshore MW'!$A$2:$A$54,'onshore MW'!T$2:T$54,0))/'pot GW'!T$3/$B$1/1000</f>
        <v>7.6699999999999997E-3</v>
      </c>
      <c r="U48" s="7">
        <f>('onshore MW'!U47-_xlfn.XLOOKUP($A48-$B$1,'onshore MW'!$A$2:$A$54,'onshore MW'!U$2:U$54,0))/'pot GW'!U$3/$B$1/1000</f>
        <v>5.3480392156862725E-5</v>
      </c>
      <c r="V48" s="7" t="e">
        <f>('onshore MW'!V47-_xlfn.XLOOKUP($A48-$B$1,'onshore MW'!$A$2:$A$54,'onshore MW'!V$2:V$54,0))/'pot GW'!V$3/$B$1/1000</f>
        <v>#DIV/0!</v>
      </c>
      <c r="W48" s="7">
        <f>('onshore MW'!W47-_xlfn.XLOOKUP($A48-$B$1,'onshore MW'!$A$2:$A$54,'onshore MW'!W$2:W$54,0))/'pot GW'!W$3/$B$1/1000</f>
        <v>9.777857142857142E-3</v>
      </c>
      <c r="X48" s="7">
        <f>('onshore MW'!X47-_xlfn.XLOOKUP($A48-$B$1,'onshore MW'!$A$2:$A$54,'onshore MW'!X$2:X$54,0))/'pot GW'!X$3/$B$1/1000</f>
        <v>1.1866666666666667E-4</v>
      </c>
      <c r="Y48" s="7">
        <f>('onshore MW'!Y47-_xlfn.XLOOKUP($A48-$B$1,'onshore MW'!$A$2:$A$54,'onshore MW'!Y$2:Y$54,0))/'pot GW'!Y$3/$B$1/1000</f>
        <v>3.8628640776699032E-3</v>
      </c>
      <c r="Z48" s="7">
        <f>('onshore MW'!Z47-_xlfn.XLOOKUP($A48-$B$1,'onshore MW'!$A$2:$A$54,'onshore MW'!Z$2:Z$54,0))/'pot GW'!Z$3/$B$1/1000</f>
        <v>2.0071629213483152E-3</v>
      </c>
      <c r="AA48" s="7">
        <f>('onshore MW'!AA47-_xlfn.XLOOKUP($A48-$B$1,'onshore MW'!$A$2:$A$54,'onshore MW'!AA$2:AA$54,0))/'pot GW'!AA$3/$B$1/1000</f>
        <v>1.7088068181818181E-3</v>
      </c>
      <c r="AB48" s="7">
        <f>('onshore MW'!AB47-_xlfn.XLOOKUP($A48-$B$1,'onshore MW'!$A$2:$A$54,'onshore MW'!AB$2:AB$54,0))/'pot GW'!AB$3/$B$1/1000</f>
        <v>4.3578124999999997E-3</v>
      </c>
      <c r="AC48" s="7">
        <f>('onshore MW'!AC47-_xlfn.XLOOKUP($A48-$B$1,'onshore MW'!$A$2:$A$54,'onshore MW'!AC$2:AC$54,0))/'pot GW'!AC$3/$B$1/1000</f>
        <v>4.1666666666666665E-5</v>
      </c>
      <c r="AD48" s="7">
        <f>('onshore MW'!AD47-_xlfn.XLOOKUP($A48-$B$1,'onshore MW'!$A$2:$A$54,'onshore MW'!AD$2:AD$54,0))/'pot GW'!AD$3/$B$1/1000</f>
        <v>0</v>
      </c>
      <c r="AE48" s="7">
        <f>('onshore MW'!AE47-_xlfn.XLOOKUP($A48-$B$1,'onshore MW'!$A$2:$A$54,'onshore MW'!AE$2:AE$54,0))/'pot GW'!AE$3/$B$1/1000</f>
        <v>4.6134615384615385E-3</v>
      </c>
    </row>
    <row r="49" spans="1:31" x14ac:dyDescent="0.35">
      <c r="A49" s="5">
        <v>2017</v>
      </c>
      <c r="B49" s="7">
        <f>('onshore MW'!B48-_xlfn.XLOOKUP($A49-$B$1,'onshore MW'!$A$2:$A$54,'onshore MW'!B$2:B$54,0))/'pot GW'!B$3/$B$1/1000</f>
        <v>7.7702564102564093E-3</v>
      </c>
      <c r="C49" s="7">
        <f>('onshore MW'!C48-_xlfn.XLOOKUP($A49-$B$1,'onshore MW'!$A$2:$A$54,'onshore MW'!C$2:C$54,0))/'pot GW'!C$3/$B$1/1000</f>
        <v>1.5016071428571431E-2</v>
      </c>
      <c r="D49" s="7">
        <f>('onshore MW'!D48-_xlfn.XLOOKUP($A49-$B$1,'onshore MW'!$A$2:$A$54,'onshore MW'!D$2:D$54,0))/'pot GW'!D$3/$B$1/1000</f>
        <v>6.4124999999999946E-5</v>
      </c>
      <c r="E49" s="7">
        <f>('onshore MW'!E48-_xlfn.XLOOKUP($A49-$B$1,'onshore MW'!$A$2:$A$54,'onshore MW'!E$2:E$54,0))/'pot GW'!E$3/$B$1/1000</f>
        <v>1.7857142857142857E-4</v>
      </c>
      <c r="F49" s="7">
        <f>('onshore MW'!F48-_xlfn.XLOOKUP($A49-$B$1,'onshore MW'!$A$2:$A$54,'onshore MW'!F$2:F$54,0))/'pot GW'!F$3/$B$1/1000</f>
        <v>4.3750000000000001E-4</v>
      </c>
      <c r="G49" s="7">
        <f>('onshore MW'!G48-_xlfn.XLOOKUP($A49-$B$1,'onshore MW'!$A$2:$A$54,'onshore MW'!G$2:G$54,0))/'pot GW'!G$3/$B$1/1000</f>
        <v>1.5611486486486479E-4</v>
      </c>
      <c r="H49" s="7">
        <f>('onshore MW'!H48-_xlfn.XLOOKUP($A49-$B$1,'onshore MW'!$A$2:$A$54,'onshore MW'!H$2:H$54,0))/'pot GW'!H$3/$B$1/1000</f>
        <v>2.363324175824176E-2</v>
      </c>
      <c r="I49" s="7">
        <f>('onshore MW'!I48-_xlfn.XLOOKUP($A49-$B$1,'onshore MW'!$A$2:$A$54,'onshore MW'!I$2:I$54,0))/'pot GW'!I$3/$B$1/1000</f>
        <v>3.3863999999999986E-3</v>
      </c>
      <c r="J49" s="7">
        <f>('onshore MW'!J48-_xlfn.XLOOKUP($A49-$B$1,'onshore MW'!$A$2:$A$54,'onshore MW'!J$2:J$54,0))/'pot GW'!J$3/$B$1/1000</f>
        <v>5.5000000000000003E-4</v>
      </c>
      <c r="K49" s="7">
        <f>('onshore MW'!K48-_xlfn.XLOOKUP($A49-$B$1,'onshore MW'!$A$2:$A$54,'onshore MW'!K$2:K$54,0))/'pot GW'!K$3/$B$1/1000</f>
        <v>7.472172351885078E-5</v>
      </c>
      <c r="L49" s="7">
        <f>('onshore MW'!L48-_xlfn.XLOOKUP($A49-$B$1,'onshore MW'!$A$2:$A$54,'onshore MW'!L$2:L$54,0))/'pot GW'!L$3/$B$1/1000</f>
        <v>5.6181159420289851E-3</v>
      </c>
      <c r="M49" s="7">
        <f>('onshore MW'!M48-_xlfn.XLOOKUP($A49-$B$1,'onshore MW'!$A$2:$A$54,'onshore MW'!M$2:M$54,0))/'pot GW'!M$3/$B$1/1000</f>
        <v>3.5594799999999998E-3</v>
      </c>
      <c r="N49" s="7">
        <f>('onshore MW'!N48-_xlfn.XLOOKUP($A49-$B$1,'onshore MW'!$A$2:$A$54,'onshore MW'!N$2:N$54,0))/'pot GW'!N$3/$B$1/1000</f>
        <v>2.3419540229885055E-3</v>
      </c>
      <c r="O49" s="7">
        <f>('onshore MW'!O48-_xlfn.XLOOKUP($A49-$B$1,'onshore MW'!$A$2:$A$54,'onshore MW'!O$2:O$54,0))/'pot GW'!O$3/$B$1/1000</f>
        <v>2.51640625E-3</v>
      </c>
      <c r="P49" s="7">
        <f>('onshore MW'!P48-_xlfn.XLOOKUP($A49-$B$1,'onshore MW'!$A$2:$A$54,'onshore MW'!P$2:P$54,0))/'pot GW'!P$3/$B$1/1000</f>
        <v>0</v>
      </c>
      <c r="Q49" s="7">
        <f>('onshore MW'!Q48-_xlfn.XLOOKUP($A49-$B$1,'onshore MW'!$A$2:$A$54,'onshore MW'!Q$2:Q$54,0))/'pot GW'!Q$3/$B$1/1000</f>
        <v>3.1157366071428568E-3</v>
      </c>
      <c r="R49" s="7">
        <f>('onshore MW'!R48-_xlfn.XLOOKUP($A49-$B$1,'onshore MW'!$A$2:$A$54,'onshore MW'!R$2:R$54,0))/'pot GW'!R$3/$B$1/1000</f>
        <v>1.6319398907103824E-3</v>
      </c>
      <c r="S49" s="7">
        <f>('onshore MW'!S48-_xlfn.XLOOKUP($A49-$B$1,'onshore MW'!$A$2:$A$54,'onshore MW'!S$2:S$54,0))/'pot GW'!S$3/$B$1/1000</f>
        <v>1.0301724137931035E-3</v>
      </c>
      <c r="T49" s="7">
        <f>('onshore MW'!T48-_xlfn.XLOOKUP($A49-$B$1,'onshore MW'!$A$2:$A$54,'onshore MW'!T$2:T$54,0))/'pot GW'!T$3/$B$1/1000</f>
        <v>7.6699999999999997E-3</v>
      </c>
      <c r="U49" s="7">
        <f>('onshore MW'!U48-_xlfn.XLOOKUP($A49-$B$1,'onshore MW'!$A$2:$A$54,'onshore MW'!U$2:U$54,0))/'pot GW'!U$3/$B$1/1000</f>
        <v>5.4999999999999995E-5</v>
      </c>
      <c r="V49" s="7" t="e">
        <f>('onshore MW'!V48-_xlfn.XLOOKUP($A49-$B$1,'onshore MW'!$A$2:$A$54,'onshore MW'!V$2:V$54,0))/'pot GW'!V$3/$B$1/1000</f>
        <v>#DIV/0!</v>
      </c>
      <c r="W49" s="7">
        <f>('onshore MW'!W48-_xlfn.XLOOKUP($A49-$B$1,'onshore MW'!$A$2:$A$54,'onshore MW'!W$2:W$54,0))/'pot GW'!W$3/$B$1/1000</f>
        <v>6.7857142857142855E-3</v>
      </c>
      <c r="X49" s="7">
        <f>('onshore MW'!X48-_xlfn.XLOOKUP($A49-$B$1,'onshore MW'!$A$2:$A$54,'onshore MW'!X$2:X$54,0))/'pot GW'!X$3/$B$1/1000</f>
        <v>2.5933333333333337E-4</v>
      </c>
      <c r="Y49" s="7">
        <f>('onshore MW'!Y48-_xlfn.XLOOKUP($A49-$B$1,'onshore MW'!$A$2:$A$54,'onshore MW'!Y$2:Y$54,0))/'pot GW'!Y$3/$B$1/1000</f>
        <v>2.8281067961165043E-3</v>
      </c>
      <c r="Z49" s="7">
        <f>('onshore MW'!Z48-_xlfn.XLOOKUP($A49-$B$1,'onshore MW'!$A$2:$A$54,'onshore MW'!Z$2:Z$54,0))/'pot GW'!Z$3/$B$1/1000</f>
        <v>1.4498595505617992E-3</v>
      </c>
      <c r="AA49" s="7">
        <f>('onshore MW'!AA48-_xlfn.XLOOKUP($A49-$B$1,'onshore MW'!$A$2:$A$54,'onshore MW'!AA$2:AA$54,0))/'pot GW'!AA$3/$B$1/1000</f>
        <v>3.6477272727272752E-4</v>
      </c>
      <c r="AB49" s="7">
        <f>('onshore MW'!AB48-_xlfn.XLOOKUP($A49-$B$1,'onshore MW'!$A$2:$A$54,'onshore MW'!AB$2:AB$54,0))/'pot GW'!AB$3/$B$1/1000</f>
        <v>3.7906249999999997E-3</v>
      </c>
      <c r="AC49" s="7">
        <f>('onshore MW'!AC48-_xlfn.XLOOKUP($A49-$B$1,'onshore MW'!$A$2:$A$54,'onshore MW'!AC$2:AC$54,0))/'pot GW'!AC$3/$B$1/1000</f>
        <v>5.4166666666666664E-5</v>
      </c>
      <c r="AD49" s="7">
        <f>('onshore MW'!AD48-_xlfn.XLOOKUP($A49-$B$1,'onshore MW'!$A$2:$A$54,'onshore MW'!AD$2:AD$54,0))/'pot GW'!AD$3/$B$1/1000</f>
        <v>-8.9285714285714275E-6</v>
      </c>
      <c r="AE49" s="7">
        <f>('onshore MW'!AE48-_xlfn.XLOOKUP($A49-$B$1,'onshore MW'!$A$2:$A$54,'onshore MW'!AE$2:AE$54,0))/'pot GW'!AE$3/$B$1/1000</f>
        <v>4.818269230769231E-3</v>
      </c>
    </row>
    <row r="50" spans="1:31" x14ac:dyDescent="0.35">
      <c r="A50" s="5">
        <v>2018</v>
      </c>
      <c r="B50" s="7">
        <f>('onshore MW'!B49-_xlfn.XLOOKUP($A50-$B$1,'onshore MW'!$A$2:$A$54,'onshore MW'!B$2:B$54,0))/'pot GW'!B$3/$B$1/1000</f>
        <v>6.5540384615384601E-3</v>
      </c>
      <c r="C50" s="7">
        <f>('onshore MW'!C49-_xlfn.XLOOKUP($A50-$B$1,'onshore MW'!$A$2:$A$54,'onshore MW'!C$2:C$54,0))/'pot GW'!C$3/$B$1/1000</f>
        <v>1.5964285714285712E-2</v>
      </c>
      <c r="D50" s="7">
        <f>('onshore MW'!D49-_xlfn.XLOOKUP($A50-$B$1,'onshore MW'!$A$2:$A$54,'onshore MW'!D$2:D$54,0))/'pot GW'!D$3/$B$1/1000</f>
        <v>-3.3333333333350387E-7</v>
      </c>
      <c r="E50" s="7">
        <f>('onshore MW'!E49-_xlfn.XLOOKUP($A50-$B$1,'onshore MW'!$A$2:$A$54,'onshore MW'!E$2:E$54,0))/'pot GW'!E$3/$B$1/1000</f>
        <v>1.7857142857142857E-4</v>
      </c>
      <c r="F50" s="7">
        <f>('onshore MW'!F49-_xlfn.XLOOKUP($A50-$B$1,'onshore MW'!$A$2:$A$54,'onshore MW'!F$2:F$54,0))/'pot GW'!F$3/$B$1/1000</f>
        <v>4.3750000000000001E-4</v>
      </c>
      <c r="G50" s="7">
        <f>('onshore MW'!G49-_xlfn.XLOOKUP($A50-$B$1,'onshore MW'!$A$2:$A$54,'onshore MW'!G$2:G$54,0))/'pot GW'!G$3/$B$1/1000</f>
        <v>1.2905405405405401E-4</v>
      </c>
      <c r="H50" s="7">
        <f>('onshore MW'!H49-_xlfn.XLOOKUP($A50-$B$1,'onshore MW'!$A$2:$A$54,'onshore MW'!H$2:H$54,0))/'pot GW'!H$3/$B$1/1000</f>
        <v>2.0203296703296705E-2</v>
      </c>
      <c r="I50" s="7">
        <f>('onshore MW'!I49-_xlfn.XLOOKUP($A50-$B$1,'onshore MW'!$A$2:$A$54,'onshore MW'!I$2:I$54,0))/'pot GW'!I$3/$B$1/1000</f>
        <v>4.0325499999999985E-3</v>
      </c>
      <c r="J50" s="7">
        <f>('onshore MW'!J49-_xlfn.XLOOKUP($A50-$B$1,'onshore MW'!$A$2:$A$54,'onshore MW'!J$2:J$54,0))/'pot GW'!J$3/$B$1/1000</f>
        <v>3.017241379310345E-4</v>
      </c>
      <c r="K50" s="7">
        <f>('onshore MW'!K49-_xlfn.XLOOKUP($A50-$B$1,'onshore MW'!$A$2:$A$54,'onshore MW'!K$2:K$54,0))/'pot GW'!K$3/$B$1/1000</f>
        <v>2.1546678635547635E-4</v>
      </c>
      <c r="L50" s="7">
        <f>('onshore MW'!L49-_xlfn.XLOOKUP($A50-$B$1,'onshore MW'!$A$2:$A$54,'onshore MW'!L$2:L$54,0))/'pot GW'!L$3/$B$1/1000</f>
        <v>4.9550724637681155E-3</v>
      </c>
      <c r="M50" s="7">
        <f>('onshore MW'!M49-_xlfn.XLOOKUP($A50-$B$1,'onshore MW'!$A$2:$A$54,'onshore MW'!M$2:M$54,0))/'pot GW'!M$3/$B$1/1000</f>
        <v>3.7978333333333332E-3</v>
      </c>
      <c r="N50" s="7">
        <f>('onshore MW'!N49-_xlfn.XLOOKUP($A50-$B$1,'onshore MW'!$A$2:$A$54,'onshore MW'!N$2:N$54,0))/'pot GW'!N$3/$B$1/1000</f>
        <v>2.5847701149425287E-3</v>
      </c>
      <c r="O50" s="7">
        <f>('onshore MW'!O49-_xlfn.XLOOKUP($A50-$B$1,'onshore MW'!$A$2:$A$54,'onshore MW'!O$2:O$54,0))/'pot GW'!O$3/$B$1/1000</f>
        <v>1.9320312499999997E-3</v>
      </c>
      <c r="P50" s="7">
        <f>('onshore MW'!P49-_xlfn.XLOOKUP($A50-$B$1,'onshore MW'!$A$2:$A$54,'onshore MW'!P$2:P$54,0))/'pot GW'!P$3/$B$1/1000</f>
        <v>0</v>
      </c>
      <c r="Q50" s="7">
        <f>('onshore MW'!Q49-_xlfn.XLOOKUP($A50-$B$1,'onshore MW'!$A$2:$A$54,'onshore MW'!Q$2:Q$54,0))/'pot GW'!Q$3/$B$1/1000</f>
        <v>3.1040178571428568E-3</v>
      </c>
      <c r="R50" s="7">
        <f>('onshore MW'!R49-_xlfn.XLOOKUP($A50-$B$1,'onshore MW'!$A$2:$A$54,'onshore MW'!R$2:R$54,0))/'pot GW'!R$3/$B$1/1000</f>
        <v>2.1137295081967212E-3</v>
      </c>
      <c r="S50" s="7">
        <f>('onshore MW'!S49-_xlfn.XLOOKUP($A50-$B$1,'onshore MW'!$A$2:$A$54,'onshore MW'!S$2:S$54,0))/'pot GW'!S$3/$B$1/1000</f>
        <v>1.0560344827586208E-3</v>
      </c>
      <c r="T50" s="7">
        <f>('onshore MW'!T49-_xlfn.XLOOKUP($A50-$B$1,'onshore MW'!$A$2:$A$54,'onshore MW'!T$2:T$54,0))/'pot GW'!T$3/$B$1/1000</f>
        <v>8.0687499999999995E-3</v>
      </c>
      <c r="U50" s="7">
        <f>('onshore MW'!U49-_xlfn.XLOOKUP($A50-$B$1,'onshore MW'!$A$2:$A$54,'onshore MW'!U$2:U$54,0))/'pot GW'!U$3/$B$1/1000</f>
        <v>4.5343137254901959E-5</v>
      </c>
      <c r="V50" s="7" t="e">
        <f>('onshore MW'!V49-_xlfn.XLOOKUP($A50-$B$1,'onshore MW'!$A$2:$A$54,'onshore MW'!V$2:V$54,0))/'pot GW'!V$3/$B$1/1000</f>
        <v>#DIV/0!</v>
      </c>
      <c r="W50" s="7">
        <f>('onshore MW'!W49-_xlfn.XLOOKUP($A50-$B$1,'onshore MW'!$A$2:$A$54,'onshore MW'!W$2:W$54,0))/'pot GW'!W$3/$B$1/1000</f>
        <v>7.1349107142857152E-3</v>
      </c>
      <c r="X50" s="7">
        <f>('onshore MW'!X49-_xlfn.XLOOKUP($A50-$B$1,'onshore MW'!$A$2:$A$54,'onshore MW'!X$2:X$54,0))/'pot GW'!X$3/$B$1/1000</f>
        <v>5.6733333333333332E-4</v>
      </c>
      <c r="Y50" s="7">
        <f>('onshore MW'!Y49-_xlfn.XLOOKUP($A50-$B$1,'onshore MW'!$A$2:$A$54,'onshore MW'!Y$2:Y$54,0))/'pot GW'!Y$3/$B$1/1000</f>
        <v>2.3423300970873786E-3</v>
      </c>
      <c r="Z50" s="7">
        <f>('onshore MW'!Z49-_xlfn.XLOOKUP($A50-$B$1,'onshore MW'!$A$2:$A$54,'onshore MW'!Z$2:Z$54,0))/'pot GW'!Z$3/$B$1/1000</f>
        <v>8.9269662921348113E-4</v>
      </c>
      <c r="AA50" s="7">
        <f>('onshore MW'!AA49-_xlfn.XLOOKUP($A50-$B$1,'onshore MW'!$A$2:$A$54,'onshore MW'!AA$2:AA$54,0))/'pot GW'!AA$3/$B$1/1000</f>
        <v>-3.0076704545454515E-4</v>
      </c>
      <c r="AB50" s="7">
        <f>('onshore MW'!AB49-_xlfn.XLOOKUP($A50-$B$1,'onshore MW'!$A$2:$A$54,'onshore MW'!AB$2:AB$54,0))/'pot GW'!AB$3/$B$1/1000</f>
        <v>3.4718749999999997E-3</v>
      </c>
      <c r="AC50" s="7">
        <f>('onshore MW'!AC49-_xlfn.XLOOKUP($A50-$B$1,'onshore MW'!$A$2:$A$54,'onshore MW'!AC$2:AC$54,0))/'pot GW'!AC$3/$B$1/1000</f>
        <v>1.2499999999999992E-5</v>
      </c>
      <c r="AD50" s="7">
        <f>('onshore MW'!AD49-_xlfn.XLOOKUP($A50-$B$1,'onshore MW'!$A$2:$A$54,'onshore MW'!AD$2:AD$54,0))/'pot GW'!AD$3/$B$1/1000</f>
        <v>0</v>
      </c>
      <c r="AE50" s="7">
        <f>('onshore MW'!AE49-_xlfn.XLOOKUP($A50-$B$1,'onshore MW'!$A$2:$A$54,'onshore MW'!AE$2:AE$54,0))/'pot GW'!AE$3/$B$1/1000</f>
        <v>4.6655288461538462E-3</v>
      </c>
    </row>
    <row r="51" spans="1:31" x14ac:dyDescent="0.35">
      <c r="A51" s="5">
        <v>2019</v>
      </c>
      <c r="B51" s="7">
        <f>('onshore MW'!B50-_xlfn.XLOOKUP($A51-$B$1,'onshore MW'!$A$2:$A$54,'onshore MW'!B$2:B$54,0))/'pot GW'!B$3/$B$1/1000</f>
        <v>4.7140384615384605E-3</v>
      </c>
      <c r="C51" s="7">
        <f>('onshore MW'!C50-_xlfn.XLOOKUP($A51-$B$1,'onshore MW'!$A$2:$A$54,'onshore MW'!C$2:C$54,0))/'pot GW'!C$3/$B$1/1000</f>
        <v>1.4976785714285715E-2</v>
      </c>
      <c r="D51" s="7">
        <f>('onshore MW'!D50-_xlfn.XLOOKUP($A51-$B$1,'onshore MW'!$A$2:$A$54,'onshore MW'!D$2:D$54,0))/'pot GW'!D$3/$B$1/1000</f>
        <v>1.7166666666666683E-5</v>
      </c>
      <c r="E51" s="7">
        <f>('onshore MW'!E50-_xlfn.XLOOKUP($A51-$B$1,'onshore MW'!$A$2:$A$54,'onshore MW'!E$2:E$54,0))/'pot GW'!E$3/$B$1/1000</f>
        <v>1.7857142857142857E-4</v>
      </c>
      <c r="F51" s="7">
        <f>('onshore MW'!F50-_xlfn.XLOOKUP($A51-$B$1,'onshore MW'!$A$2:$A$54,'onshore MW'!F$2:F$54,0))/'pot GW'!F$3/$B$1/1000</f>
        <v>0</v>
      </c>
      <c r="G51" s="7">
        <f>('onshore MW'!G50-_xlfn.XLOOKUP($A51-$B$1,'onshore MW'!$A$2:$A$54,'onshore MW'!G$2:G$54,0))/'pot GW'!G$3/$B$1/1000</f>
        <v>1.9733108108108116E-4</v>
      </c>
      <c r="H51" s="7">
        <f>('onshore MW'!H50-_xlfn.XLOOKUP($A51-$B$1,'onshore MW'!$A$2:$A$54,'onshore MW'!H$2:H$54,0))/'pot GW'!H$3/$B$1/1000</f>
        <v>1.6332417582417585E-2</v>
      </c>
      <c r="I51" s="7">
        <f>('onshore MW'!I50-_xlfn.XLOOKUP($A51-$B$1,'onshore MW'!$A$2:$A$54,'onshore MW'!I$2:I$54,0))/'pot GW'!I$3/$B$1/1000</f>
        <v>3.0190999999999985E-3</v>
      </c>
      <c r="J51" s="7">
        <f>('onshore MW'!J50-_xlfn.XLOOKUP($A51-$B$1,'onshore MW'!$A$2:$A$54,'onshore MW'!J$2:J$54,0))/'pot GW'!J$3/$B$1/1000</f>
        <v>1.3793103448275863E-4</v>
      </c>
      <c r="K51" s="7">
        <f>('onshore MW'!K50-_xlfn.XLOOKUP($A51-$B$1,'onshore MW'!$A$2:$A$54,'onshore MW'!K$2:K$54,0))/'pot GW'!K$3/$B$1/1000</f>
        <v>1.1880969479353689E-3</v>
      </c>
      <c r="L51" s="7">
        <f>('onshore MW'!L50-_xlfn.XLOOKUP($A51-$B$1,'onshore MW'!$A$2:$A$54,'onshore MW'!L$2:L$54,0))/'pot GW'!L$3/$B$1/1000</f>
        <v>4.4855072463768119E-3</v>
      </c>
      <c r="M51" s="7">
        <f>('onshore MW'!M50-_xlfn.XLOOKUP($A51-$B$1,'onshore MW'!$A$2:$A$54,'onshore MW'!M$2:M$54,0))/'pot GW'!M$3/$B$1/1000</f>
        <v>4.0834666666666663E-3</v>
      </c>
      <c r="N51" s="7">
        <f>('onshore MW'!N50-_xlfn.XLOOKUP($A51-$B$1,'onshore MW'!$A$2:$A$54,'onshore MW'!N$2:N$54,0))/'pot GW'!N$3/$B$1/1000</f>
        <v>4.3045977011494253E-3</v>
      </c>
      <c r="O51" s="7">
        <f>('onshore MW'!O50-_xlfn.XLOOKUP($A51-$B$1,'onshore MW'!$A$2:$A$54,'onshore MW'!O$2:O$54,0))/'pot GW'!O$3/$B$1/1000</f>
        <v>1.7835937499999996E-3</v>
      </c>
      <c r="P51" s="7">
        <f>('onshore MW'!P50-_xlfn.XLOOKUP($A51-$B$1,'onshore MW'!$A$2:$A$54,'onshore MW'!P$2:P$54,0))/'pot GW'!P$3/$B$1/1000</f>
        <v>-1.6304347826086955E-5</v>
      </c>
      <c r="Q51" s="7">
        <f>('onshore MW'!Q50-_xlfn.XLOOKUP($A51-$B$1,'onshore MW'!$A$2:$A$54,'onshore MW'!Q$2:Q$54,0))/'pot GW'!Q$3/$B$1/1000</f>
        <v>3.7395089285714288E-3</v>
      </c>
      <c r="R51" s="7">
        <f>('onshore MW'!R50-_xlfn.XLOOKUP($A51-$B$1,'onshore MW'!$A$2:$A$54,'onshore MW'!R$2:R$54,0))/'pot GW'!R$3/$B$1/1000</f>
        <v>2.1071857923497259E-3</v>
      </c>
      <c r="S51" s="7">
        <f>('onshore MW'!S50-_xlfn.XLOOKUP($A51-$B$1,'onshore MW'!$A$2:$A$54,'onshore MW'!S$2:S$54,0))/'pot GW'!S$3/$B$1/1000</f>
        <v>4.2241379310344827E-4</v>
      </c>
      <c r="T51" s="7">
        <f>('onshore MW'!T50-_xlfn.XLOOKUP($A51-$B$1,'onshore MW'!$A$2:$A$54,'onshore MW'!T$2:T$54,0))/'pot GW'!T$3/$B$1/1000</f>
        <v>8.9999999999999993E-3</v>
      </c>
      <c r="U51" s="7">
        <f>('onshore MW'!U50-_xlfn.XLOOKUP($A51-$B$1,'onshore MW'!$A$2:$A$54,'onshore MW'!U$2:U$54,0))/'pot GW'!U$3/$B$1/1000</f>
        <v>4.9019607843137253E-5</v>
      </c>
      <c r="V51" s="7" t="e">
        <f>('onshore MW'!V50-_xlfn.XLOOKUP($A51-$B$1,'onshore MW'!$A$2:$A$54,'onshore MW'!V$2:V$54,0))/'pot GW'!V$3/$B$1/1000</f>
        <v>#DIV/0!</v>
      </c>
      <c r="W51" s="7">
        <f>('onshore MW'!W50-_xlfn.XLOOKUP($A51-$B$1,'onshore MW'!$A$2:$A$54,'onshore MW'!W$2:W$54,0))/'pot GW'!W$3/$B$1/1000</f>
        <v>4.4046428571428544E-3</v>
      </c>
      <c r="X51" s="7">
        <f>('onshore MW'!X50-_xlfn.XLOOKUP($A51-$B$1,'onshore MW'!$A$2:$A$54,'onshore MW'!X$2:X$54,0))/'pot GW'!X$3/$B$1/1000</f>
        <v>1.3646666666666664E-3</v>
      </c>
      <c r="Y51" s="7">
        <f>('onshore MW'!Y50-_xlfn.XLOOKUP($A51-$B$1,'onshore MW'!$A$2:$A$54,'onshore MW'!Y$2:Y$54,0))/'pot GW'!Y$3/$B$1/1000</f>
        <v>1.1550485436893207E-3</v>
      </c>
      <c r="Z51" s="7">
        <f>('onshore MW'!Z50-_xlfn.XLOOKUP($A51-$B$1,'onshore MW'!$A$2:$A$54,'onshore MW'!Z$2:Z$54,0))/'pot GW'!Z$3/$B$1/1000</f>
        <v>8.0873595505617931E-4</v>
      </c>
      <c r="AA51" s="7">
        <f>('onshore MW'!AA50-_xlfn.XLOOKUP($A51-$B$1,'onshore MW'!$A$2:$A$54,'onshore MW'!AA$2:AA$54,0))/'pot GW'!AA$3/$B$1/1000</f>
        <v>-1.3136363636363638E-4</v>
      </c>
      <c r="AB51" s="7">
        <f>('onshore MW'!AB50-_xlfn.XLOOKUP($A51-$B$1,'onshore MW'!$A$2:$A$54,'onshore MW'!AB$2:AB$54,0))/'pot GW'!AB$3/$B$1/1000</f>
        <v>4.4875000000000002E-3</v>
      </c>
      <c r="AC51" s="7">
        <f>('onshore MW'!AC50-_xlfn.XLOOKUP($A51-$B$1,'onshore MW'!$A$2:$A$54,'onshore MW'!AC$2:AC$54,0))/'pot GW'!AC$3/$B$1/1000</f>
        <v>1.2499999999999992E-5</v>
      </c>
      <c r="AD51" s="7">
        <f>('onshore MW'!AD50-_xlfn.XLOOKUP($A51-$B$1,'onshore MW'!$A$2:$A$54,'onshore MW'!AD$2:AD$54,0))/'pot GW'!AD$3/$B$1/1000</f>
        <v>8.9285714285714275E-6</v>
      </c>
      <c r="AE51" s="7">
        <f>('onshore MW'!AE50-_xlfn.XLOOKUP($A51-$B$1,'onshore MW'!$A$2:$A$54,'onshore MW'!AE$2:AE$54,0))/'pot GW'!AE$3/$B$1/1000</f>
        <v>4.6027115384615382E-3</v>
      </c>
    </row>
    <row r="52" spans="1:31" x14ac:dyDescent="0.35">
      <c r="A52" s="5">
        <v>2020</v>
      </c>
      <c r="B52" s="7">
        <f>('onshore MW'!B51-_xlfn.XLOOKUP($A52-$B$1,'onshore MW'!$A$2:$A$54,'onshore MW'!B$2:B$54,0))/'pot GW'!B$3/$B$1/1000</f>
        <v>3.1793589743589743E-3</v>
      </c>
      <c r="C52" s="7">
        <f>('onshore MW'!C51-_xlfn.XLOOKUP($A52-$B$1,'onshore MW'!$A$2:$A$54,'onshore MW'!C$2:C$54,0))/'pot GW'!C$3/$B$1/1000</f>
        <v>1.4094642857142859E-2</v>
      </c>
      <c r="D52" s="7">
        <f>('onshore MW'!D51-_xlfn.XLOOKUP($A52-$B$1,'onshore MW'!$A$2:$A$54,'onshore MW'!D$2:D$54,0))/'pot GW'!D$3/$B$1/1000</f>
        <v>1.5833333333333143E-5</v>
      </c>
      <c r="E52" s="7">
        <f>('onshore MW'!E51-_xlfn.XLOOKUP($A52-$B$1,'onshore MW'!$A$2:$A$54,'onshore MW'!E$2:E$54,0))/'pot GW'!E$3/$B$1/1000</f>
        <v>1.4285714285714284E-4</v>
      </c>
      <c r="F52" s="7">
        <f>('onshore MW'!F51-_xlfn.XLOOKUP($A52-$B$1,'onshore MW'!$A$2:$A$54,'onshore MW'!F$2:F$54,0))/'pot GW'!F$3/$B$1/1000</f>
        <v>0</v>
      </c>
      <c r="G52" s="7">
        <f>('onshore MW'!G51-_xlfn.XLOOKUP($A52-$B$1,'onshore MW'!$A$2:$A$54,'onshore MW'!G$2:G$54,0))/'pot GW'!G$3/$B$1/1000</f>
        <v>1.9398648648648653E-4</v>
      </c>
      <c r="H52" s="7">
        <f>('onshore MW'!H51-_xlfn.XLOOKUP($A52-$B$1,'onshore MW'!$A$2:$A$54,'onshore MW'!H$2:H$54,0))/'pot GW'!H$3/$B$1/1000</f>
        <v>1.251510989010989E-2</v>
      </c>
      <c r="I52" s="7">
        <f>('onshore MW'!I51-_xlfn.XLOOKUP($A52-$B$1,'onshore MW'!$A$2:$A$54,'onshore MW'!I$2:I$54,0))/'pot GW'!I$3/$B$1/1000</f>
        <v>2.9177500000000006E-3</v>
      </c>
      <c r="J52" s="7">
        <f>('onshore MW'!J51-_xlfn.XLOOKUP($A52-$B$1,'onshore MW'!$A$2:$A$54,'onshore MW'!J$2:J$54,0))/'pot GW'!J$3/$B$1/1000</f>
        <v>6.0344827586206897E-5</v>
      </c>
      <c r="K52" s="7">
        <f>('onshore MW'!K51-_xlfn.XLOOKUP($A52-$B$1,'onshore MW'!$A$2:$A$54,'onshore MW'!K$2:K$54,0))/'pot GW'!K$3/$B$1/1000</f>
        <v>1.7186669658886889E-3</v>
      </c>
      <c r="L52" s="7">
        <f>('onshore MW'!L51-_xlfn.XLOOKUP($A52-$B$1,'onshore MW'!$A$2:$A$54,'onshore MW'!L$2:L$54,0))/'pot GW'!L$3/$B$1/1000</f>
        <v>3.5507246376811591E-3</v>
      </c>
      <c r="M52" s="7">
        <f>('onshore MW'!M51-_xlfn.XLOOKUP($A52-$B$1,'onshore MW'!$A$2:$A$54,'onshore MW'!M$2:M$54,0))/'pot GW'!M$3/$B$1/1000</f>
        <v>3.9768066666666674E-3</v>
      </c>
      <c r="N52" s="7">
        <f>('onshore MW'!N51-_xlfn.XLOOKUP($A52-$B$1,'onshore MW'!$A$2:$A$54,'onshore MW'!N$2:N$54,0))/'pot GW'!N$3/$B$1/1000</f>
        <v>5.0265804597701153E-3</v>
      </c>
      <c r="O52" s="7">
        <f>('onshore MW'!O51-_xlfn.XLOOKUP($A52-$B$1,'onshore MW'!$A$2:$A$54,'onshore MW'!O$2:O$54,0))/'pot GW'!O$3/$B$1/1000</f>
        <v>2.4867187499999998E-3</v>
      </c>
      <c r="P52" s="7">
        <f>('onshore MW'!P51-_xlfn.XLOOKUP($A52-$B$1,'onshore MW'!$A$2:$A$54,'onshore MW'!P$2:P$54,0))/'pot GW'!P$3/$B$1/1000</f>
        <v>-1.6304347826086955E-5</v>
      </c>
      <c r="Q52" s="7">
        <f>('onshore MW'!Q51-_xlfn.XLOOKUP($A52-$B$1,'onshore MW'!$A$2:$A$54,'onshore MW'!Q$2:Q$54,0))/'pot GW'!Q$3/$B$1/1000</f>
        <v>3.3594866071428578E-3</v>
      </c>
      <c r="R52" s="7">
        <f>('onshore MW'!R51-_xlfn.XLOOKUP($A52-$B$1,'onshore MW'!$A$2:$A$54,'onshore MW'!R$2:R$54,0))/'pot GW'!R$3/$B$1/1000</f>
        <v>2.0309016393442632E-3</v>
      </c>
      <c r="S52" s="7">
        <f>('onshore MW'!S51-_xlfn.XLOOKUP($A52-$B$1,'onshore MW'!$A$2:$A$54,'onshore MW'!S$2:S$54,0))/'pot GW'!S$3/$B$1/1000</f>
        <v>1.3362068965517239E-4</v>
      </c>
      <c r="T52" s="7">
        <f>('onshore MW'!T51-_xlfn.XLOOKUP($A52-$B$1,'onshore MW'!$A$2:$A$54,'onshore MW'!T$2:T$54,0))/'pot GW'!T$3/$B$1/1000</f>
        <v>4.1312500000000012E-3</v>
      </c>
      <c r="U52" s="7">
        <f>('onshore MW'!U51-_xlfn.XLOOKUP($A52-$B$1,'onshore MW'!$A$2:$A$54,'onshore MW'!U$2:U$54,0))/'pot GW'!U$3/$B$1/1000</f>
        <v>4.0490196078431398E-5</v>
      </c>
      <c r="V52" s="7" t="e">
        <f>('onshore MW'!V51-_xlfn.XLOOKUP($A52-$B$1,'onshore MW'!$A$2:$A$54,'onshore MW'!V$2:V$54,0))/'pot GW'!V$3/$B$1/1000</f>
        <v>#DIV/0!</v>
      </c>
      <c r="W52" s="7">
        <f>('onshore MW'!W51-_xlfn.XLOOKUP($A52-$B$1,'onshore MW'!$A$2:$A$54,'onshore MW'!W$2:W$54,0))/'pot GW'!W$3/$B$1/1000</f>
        <v>7.9308928571428586E-3</v>
      </c>
      <c r="X52" s="7">
        <f>('onshore MW'!X51-_xlfn.XLOOKUP($A52-$B$1,'onshore MW'!$A$2:$A$54,'onshore MW'!X$2:X$54,0))/'pot GW'!X$3/$B$1/1000</f>
        <v>2.098E-3</v>
      </c>
      <c r="Y52" s="7">
        <f>('onshore MW'!Y51-_xlfn.XLOOKUP($A52-$B$1,'onshore MW'!$A$2:$A$54,'onshore MW'!Y$2:Y$54,0))/'pot GW'!Y$3/$B$1/1000</f>
        <v>6.6899271844660189E-4</v>
      </c>
      <c r="Z52" s="7">
        <f>('onshore MW'!Z51-_xlfn.XLOOKUP($A52-$B$1,'onshore MW'!$A$2:$A$54,'onshore MW'!Z$2:Z$54,0))/'pot GW'!Z$3/$B$1/1000</f>
        <v>-7.5393258426966704E-5</v>
      </c>
      <c r="AA52" s="7">
        <f>('onshore MW'!AA51-_xlfn.XLOOKUP($A52-$B$1,'onshore MW'!$A$2:$A$54,'onshore MW'!AA$2:AA$54,0))/'pot GW'!AA$3/$B$1/1000</f>
        <v>-1.7713068181817896E-5</v>
      </c>
      <c r="AB52" s="7">
        <f>('onshore MW'!AB51-_xlfn.XLOOKUP($A52-$B$1,'onshore MW'!$A$2:$A$54,'onshore MW'!AB$2:AB$54,0))/'pot GW'!AB$3/$B$1/1000</f>
        <v>5.5328125000000004E-3</v>
      </c>
      <c r="AC52" s="7">
        <f>('onshore MW'!AC51-_xlfn.XLOOKUP($A52-$B$1,'onshore MW'!$A$2:$A$54,'onshore MW'!AC$2:AC$54,0))/'pot GW'!AC$3/$B$1/1000</f>
        <v>1.2499999999999992E-5</v>
      </c>
      <c r="AD52" s="7">
        <f>('onshore MW'!AD51-_xlfn.XLOOKUP($A52-$B$1,'onshore MW'!$A$2:$A$54,'onshore MW'!AD$2:AD$54,0))/'pot GW'!AD$3/$B$1/1000</f>
        <v>8.9285714285714275E-6</v>
      </c>
      <c r="AE52" s="7">
        <f>('onshore MW'!AE51-_xlfn.XLOOKUP($A52-$B$1,'onshore MW'!$A$2:$A$54,'onshore MW'!AE$2:AE$54,0))/'pot GW'!AE$3/$B$1/1000</f>
        <v>3.1173749999999995E-3</v>
      </c>
    </row>
    <row r="53" spans="1:31" x14ac:dyDescent="0.35">
      <c r="A53" s="5">
        <v>2021</v>
      </c>
      <c r="B53" s="7">
        <f>('onshore MW'!B52-_xlfn.XLOOKUP($A53-$B$1,'onshore MW'!$A$2:$A$54,'onshore MW'!B$2:B$54,0))/'pot GW'!B$3/$B$1/1000</f>
        <v>3.3404487179487185E-3</v>
      </c>
      <c r="C53" s="7">
        <f>('onshore MW'!C52-_xlfn.XLOOKUP($A53-$B$1,'onshore MW'!$A$2:$A$54,'onshore MW'!C$2:C$54,0))/'pot GW'!C$3/$B$1/1000</f>
        <v>1.4007142857142855E-2</v>
      </c>
      <c r="D53" s="7">
        <f>('onshore MW'!D52-_xlfn.XLOOKUP($A53-$B$1,'onshore MW'!$A$2:$A$54,'onshore MW'!D$2:D$54,0))/'pot GW'!D$3/$B$1/1000</f>
        <v>2.4958333333333372E-5</v>
      </c>
      <c r="E53" s="7">
        <f>('onshore MW'!E52-_xlfn.XLOOKUP($A53-$B$1,'onshore MW'!$A$2:$A$54,'onshore MW'!E$2:E$54,0))/'pot GW'!E$3/$B$1/1000</f>
        <v>1.4285714285714284E-4</v>
      </c>
      <c r="F53" s="7">
        <f>('onshore MW'!F52-_xlfn.XLOOKUP($A53-$B$1,'onshore MW'!$A$2:$A$54,'onshore MW'!F$2:F$54,0))/'pot GW'!F$3/$B$1/1000</f>
        <v>-9.5833333333329084E-6</v>
      </c>
      <c r="G53" s="7">
        <f>('onshore MW'!G52-_xlfn.XLOOKUP($A53-$B$1,'onshore MW'!$A$2:$A$54,'onshore MW'!G$2:G$54,0))/'pot GW'!G$3/$B$1/1000</f>
        <v>1.0540540540540556E-4</v>
      </c>
      <c r="H53" s="7">
        <f>('onshore MW'!H52-_xlfn.XLOOKUP($A53-$B$1,'onshore MW'!$A$2:$A$54,'onshore MW'!H$2:H$54,0))/'pot GW'!H$3/$B$1/1000</f>
        <v>7.87087912087912E-3</v>
      </c>
      <c r="I53" s="7">
        <f>('onshore MW'!I52-_xlfn.XLOOKUP($A53-$B$1,'onshore MW'!$A$2:$A$54,'onshore MW'!I$2:I$54,0))/'pot GW'!I$3/$B$1/1000</f>
        <v>2.3655000000000017E-3</v>
      </c>
      <c r="J53" s="7">
        <f>('onshore MW'!J52-_xlfn.XLOOKUP($A53-$B$1,'onshore MW'!$A$2:$A$54,'onshore MW'!J$2:J$54,0))/'pot GW'!J$3/$B$1/1000</f>
        <v>2.7586206896551625E-5</v>
      </c>
      <c r="K53" s="7">
        <f>('onshore MW'!K52-_xlfn.XLOOKUP($A53-$B$1,'onshore MW'!$A$2:$A$54,'onshore MW'!K$2:K$54,0))/'pot GW'!K$3/$B$1/1000</f>
        <v>2.1468447037701981E-3</v>
      </c>
      <c r="L53" s="7">
        <f>('onshore MW'!L52-_xlfn.XLOOKUP($A53-$B$1,'onshore MW'!$A$2:$A$54,'onshore MW'!L$2:L$54,0))/'pot GW'!L$3/$B$1/1000</f>
        <v>4.3938405797101449E-3</v>
      </c>
      <c r="M53" s="7">
        <f>('onshore MW'!M52-_xlfn.XLOOKUP($A53-$B$1,'onshore MW'!$A$2:$A$54,'onshore MW'!M$2:M$54,0))/'pot GW'!M$3/$B$1/1000</f>
        <v>3.3655133333333337E-3</v>
      </c>
      <c r="N53" s="7">
        <f>('onshore MW'!N52-_xlfn.XLOOKUP($A53-$B$1,'onshore MW'!$A$2:$A$54,'onshore MW'!N$2:N$54,0))/'pot GW'!N$3/$B$1/1000</f>
        <v>5.8193390804597706E-3</v>
      </c>
      <c r="O53" s="7">
        <f>('onshore MW'!O52-_xlfn.XLOOKUP($A53-$B$1,'onshore MW'!$A$2:$A$54,'onshore MW'!O$2:O$54,0))/'pot GW'!O$3/$B$1/1000</f>
        <v>3.2093749999999996E-3</v>
      </c>
      <c r="P53" s="7">
        <f>('onshore MW'!P52-_xlfn.XLOOKUP($A53-$B$1,'onshore MW'!$A$2:$A$54,'onshore MW'!P$2:P$54,0))/'pot GW'!P$3/$B$1/1000</f>
        <v>-1.3586956521739129E-5</v>
      </c>
      <c r="Q53" s="7">
        <f>('onshore MW'!Q52-_xlfn.XLOOKUP($A53-$B$1,'onshore MW'!$A$2:$A$54,'onshore MW'!Q$2:Q$54,0))/'pot GW'!Q$3/$B$1/1000</f>
        <v>2.2765401785714294E-3</v>
      </c>
      <c r="R53" s="7">
        <f>('onshore MW'!R52-_xlfn.XLOOKUP($A53-$B$1,'onshore MW'!$A$2:$A$54,'onshore MW'!R$2:R$54,0))/'pot GW'!R$3/$B$1/1000</f>
        <v>2.0726092896174858E-3</v>
      </c>
      <c r="S53" s="7">
        <f>('onshore MW'!S52-_xlfn.XLOOKUP($A53-$B$1,'onshore MW'!$A$2:$A$54,'onshore MW'!S$2:S$54,0))/'pot GW'!S$3/$B$1/1000</f>
        <v>6.5948275862068957E-4</v>
      </c>
      <c r="T53" s="7">
        <f>('onshore MW'!T52-_xlfn.XLOOKUP($A53-$B$1,'onshore MW'!$A$2:$A$54,'onshore MW'!T$2:T$54,0))/'pot GW'!T$3/$B$1/1000</f>
        <v>2.0937500000000001E-3</v>
      </c>
      <c r="U53" s="7">
        <f>('onshore MW'!U52-_xlfn.XLOOKUP($A53-$B$1,'onshore MW'!$A$2:$A$54,'onshore MW'!U$2:U$54,0))/'pot GW'!U$3/$B$1/1000</f>
        <v>9.8039215686254997E-8</v>
      </c>
      <c r="V53" s="7" t="e">
        <f>('onshore MW'!V52-_xlfn.XLOOKUP($A53-$B$1,'onshore MW'!$A$2:$A$54,'onshore MW'!V$2:V$54,0))/'pot GW'!V$3/$B$1/1000</f>
        <v>#DIV/0!</v>
      </c>
      <c r="W53" s="7">
        <f>('onshore MW'!W52-_xlfn.XLOOKUP($A53-$B$1,'onshore MW'!$A$2:$A$54,'onshore MW'!W$2:W$54,0))/'pot GW'!W$3/$B$1/1000</f>
        <v>1.7583125000000002E-2</v>
      </c>
      <c r="X53" s="7">
        <f>('onshore MW'!X52-_xlfn.XLOOKUP($A53-$B$1,'onshore MW'!$A$2:$A$54,'onshore MW'!X$2:X$54,0))/'pot GW'!X$3/$B$1/1000</f>
        <v>2.5613333333333334E-3</v>
      </c>
      <c r="Y53" s="7">
        <f>('onshore MW'!Y52-_xlfn.XLOOKUP($A53-$B$1,'onshore MW'!$A$2:$A$54,'onshore MW'!Y$2:Y$54,0))/'pot GW'!Y$3/$B$1/1000</f>
        <v>1.4659951456310685E-3</v>
      </c>
      <c r="Z53" s="7">
        <f>('onshore MW'!Z52-_xlfn.XLOOKUP($A53-$B$1,'onshore MW'!$A$2:$A$54,'onshore MW'!Z$2:Z$54,0))/'pot GW'!Z$3/$B$1/1000</f>
        <v>7.8154494382022359E-4</v>
      </c>
      <c r="AA53" s="7">
        <f>('onshore MW'!AA52-_xlfn.XLOOKUP($A53-$B$1,'onshore MW'!$A$2:$A$54,'onshore MW'!AA$2:AA$54,0))/'pot GW'!AA$3/$B$1/1000</f>
        <v>-2.1079545454545659E-5</v>
      </c>
      <c r="AB53" s="7">
        <f>('onshore MW'!AB52-_xlfn.XLOOKUP($A53-$B$1,'onshore MW'!$A$2:$A$54,'onshore MW'!AB$2:AB$54,0))/'pot GW'!AB$3/$B$1/1000</f>
        <v>8.6171874999999998E-3</v>
      </c>
      <c r="AC53" s="7">
        <f>('onshore MW'!AC52-_xlfn.XLOOKUP($A53-$B$1,'onshore MW'!$A$2:$A$54,'onshore MW'!AC$2:AC$54,0))/'pot GW'!AC$3/$B$1/1000</f>
        <v>1.2500000000000105E-6</v>
      </c>
      <c r="AD53" s="7">
        <f>('onshore MW'!AD52-_xlfn.XLOOKUP($A53-$B$1,'onshore MW'!$A$2:$A$54,'onshore MW'!AD$2:AD$54,0))/'pot GW'!AD$3/$B$1/1000</f>
        <v>0</v>
      </c>
      <c r="AE53" s="7">
        <f>('onshore MW'!AE52-_xlfn.XLOOKUP($A53-$B$1,'onshore MW'!$A$2:$A$54,'onshore MW'!AE$2:AE$54,0))/'pot GW'!AE$3/$B$1/1000</f>
        <v>1.8228750000000009E-3</v>
      </c>
    </row>
    <row r="54" spans="1:31" x14ac:dyDescent="0.35">
      <c r="A54" s="5">
        <v>2022</v>
      </c>
      <c r="B54" s="7">
        <f>('onshore MW'!B53-_xlfn.XLOOKUP($A54-$B$1,'onshore MW'!$A$2:$A$54,'onshore MW'!B$2:B$54,0))/'pot GW'!B$3/$B$1/1000</f>
        <v>2.8623717948717932E-3</v>
      </c>
      <c r="C54" s="7">
        <f>('onshore MW'!C53-_xlfn.XLOOKUP($A54-$B$1,'onshore MW'!$A$2:$A$54,'onshore MW'!C$2:C$54,0))/'pot GW'!C$3/$B$1/1000</f>
        <v>1.6474999999999997E-2</v>
      </c>
      <c r="D54" s="7">
        <f>('onshore MW'!D53-_xlfn.XLOOKUP($A54-$B$1,'onshore MW'!$A$2:$A$54,'onshore MW'!D$2:D$54,0))/'pot GW'!D$3/$B$1/1000</f>
        <v>1.3208333333333635E-5</v>
      </c>
      <c r="E54" s="7">
        <f>('onshore MW'!E53-_xlfn.XLOOKUP($A54-$B$1,'onshore MW'!$A$2:$A$54,'onshore MW'!E$2:E$54,0))/'pot GW'!E$3/$B$1/1000</f>
        <v>1.4285714285714284E-4</v>
      </c>
      <c r="F54" s="7">
        <f>('onshore MW'!F53-_xlfn.XLOOKUP($A54-$B$1,'onshore MW'!$A$2:$A$54,'onshore MW'!F$2:F$54,0))/'pot GW'!F$3/$B$1/1000</f>
        <v>-9.5833333333329084E-6</v>
      </c>
      <c r="G54" s="7">
        <f>('onshore MW'!G53-_xlfn.XLOOKUP($A54-$B$1,'onshore MW'!$A$2:$A$54,'onshore MW'!G$2:G$54,0))/'pot GW'!G$3/$B$1/1000</f>
        <v>7.7364864864864973E-5</v>
      </c>
      <c r="H54" s="7">
        <f>('onshore MW'!H53-_xlfn.XLOOKUP($A54-$B$1,'onshore MW'!$A$2:$A$54,'onshore MW'!H$2:H$54,0))/'pot GW'!H$3/$B$1/1000</f>
        <v>7.81043956043956E-3</v>
      </c>
      <c r="I54" s="7">
        <f>('onshore MW'!I53-_xlfn.XLOOKUP($A54-$B$1,'onshore MW'!$A$2:$A$54,'onshore MW'!I$2:I$54,0))/'pot GW'!I$3/$B$1/1000</f>
        <v>1.7813000000000011E-3</v>
      </c>
      <c r="J54" s="7">
        <f>('onshore MW'!J53-_xlfn.XLOOKUP($A54-$B$1,'onshore MW'!$A$2:$A$54,'onshore MW'!J$2:J$54,0))/'pot GW'!J$3/$B$1/1000</f>
        <v>5.1724137931034481E-5</v>
      </c>
      <c r="K54" s="7">
        <f>('onshore MW'!K53-_xlfn.XLOOKUP($A54-$B$1,'onshore MW'!$A$2:$A$54,'onshore MW'!K$2:K$54,0))/'pot GW'!K$3/$B$1/1000</f>
        <v>3.0110861759425483E-3</v>
      </c>
      <c r="L54" s="7">
        <f>('onshore MW'!L53-_xlfn.XLOOKUP($A54-$B$1,'onshore MW'!$A$2:$A$54,'onshore MW'!L$2:L$54,0))/'pot GW'!L$3/$B$1/1000</f>
        <v>1.317282608695652E-2</v>
      </c>
      <c r="M54" s="7">
        <f>('onshore MW'!M53-_xlfn.XLOOKUP($A54-$B$1,'onshore MW'!$A$2:$A$54,'onshore MW'!M$2:M$54,0))/'pot GW'!M$3/$B$1/1000</f>
        <v>3.6149599999999991E-3</v>
      </c>
      <c r="N54" s="7">
        <f>('onshore MW'!N53-_xlfn.XLOOKUP($A54-$B$1,'onshore MW'!$A$2:$A$54,'onshore MW'!N$2:N$54,0))/'pot GW'!N$3/$B$1/1000</f>
        <v>5.2437643678160915E-3</v>
      </c>
      <c r="O54" s="7">
        <f>('onshore MW'!O53-_xlfn.XLOOKUP($A54-$B$1,'onshore MW'!$A$2:$A$54,'onshore MW'!O$2:O$54,0))/'pot GW'!O$3/$B$1/1000</f>
        <v>3.1296875000000001E-3</v>
      </c>
      <c r="P54" s="7">
        <f>('onshore MW'!P53-_xlfn.XLOOKUP($A54-$B$1,'onshore MW'!$A$2:$A$54,'onshore MW'!P$2:P$54,0))/'pot GW'!P$3/$B$1/1000</f>
        <v>-1.3586956521739129E-5</v>
      </c>
      <c r="Q54" s="7">
        <f>('onshore MW'!Q53-_xlfn.XLOOKUP($A54-$B$1,'onshore MW'!$A$2:$A$54,'onshore MW'!Q$2:Q$54,0))/'pot GW'!Q$3/$B$1/1000</f>
        <v>1.9247321428571434E-3</v>
      </c>
      <c r="R54" s="7">
        <f>('onshore MW'!R53-_xlfn.XLOOKUP($A54-$B$1,'onshore MW'!$A$2:$A$54,'onshore MW'!R$2:R$54,0))/'pot GW'!R$3/$B$1/1000</f>
        <v>2.1724863387978144E-3</v>
      </c>
      <c r="S54" s="7">
        <f>('onshore MW'!S53-_xlfn.XLOOKUP($A54-$B$1,'onshore MW'!$A$2:$A$54,'onshore MW'!S$2:S$54,0))/'pot GW'!S$3/$B$1/1000</f>
        <v>1.7801724137931035E-3</v>
      </c>
      <c r="T54" s="7">
        <f>('onshore MW'!T53-_xlfn.XLOOKUP($A54-$B$1,'onshore MW'!$A$2:$A$54,'onshore MW'!T$2:T$54,0))/'pot GW'!T$3/$B$1/1000</f>
        <v>5.3050000000000016E-3</v>
      </c>
      <c r="U54" s="7">
        <f>('onshore MW'!U53-_xlfn.XLOOKUP($A54-$B$1,'onshore MW'!$A$2:$A$54,'onshore MW'!U$2:U$54,0))/'pot GW'!U$3/$B$1/1000</f>
        <v>2.0882352941176496E-5</v>
      </c>
      <c r="V54" s="7" t="e">
        <f>('onshore MW'!V53-_xlfn.XLOOKUP($A54-$B$1,'onshore MW'!$A$2:$A$54,'onshore MW'!V$2:V$54,0))/'pot GW'!V$3/$B$1/1000</f>
        <v>#DIV/0!</v>
      </c>
      <c r="W54" s="7">
        <f>('onshore MW'!W53-_xlfn.XLOOKUP($A54-$B$1,'onshore MW'!$A$2:$A$54,'onshore MW'!W$2:W$54,0))/'pot GW'!W$3/$B$1/1000</f>
        <v>2.4546696428571428E-2</v>
      </c>
      <c r="X54" s="7">
        <f>('onshore MW'!X53-_xlfn.XLOOKUP($A54-$B$1,'onshore MW'!$A$2:$A$54,'onshore MW'!X$2:X$54,0))/'pot GW'!X$3/$B$1/1000</f>
        <v>2.2346666666666665E-3</v>
      </c>
      <c r="Y54" s="7">
        <f>('onshore MW'!Y53-_xlfn.XLOOKUP($A54-$B$1,'onshore MW'!$A$2:$A$54,'onshore MW'!Y$2:Y$54,0))/'pot GW'!Y$3/$B$1/1000</f>
        <v>2.8933980582524269E-3</v>
      </c>
      <c r="Z54" s="7">
        <f>('onshore MW'!Z53-_xlfn.XLOOKUP($A54-$B$1,'onshore MW'!$A$2:$A$54,'onshore MW'!Z$2:Z$54,0))/'pot GW'!Z$3/$B$1/1000</f>
        <v>9.572471910112378E-4</v>
      </c>
      <c r="AA54" s="7">
        <f>('onshore MW'!AA53-_xlfn.XLOOKUP($A54-$B$1,'onshore MW'!$A$2:$A$54,'onshore MW'!AA$2:AA$54,0))/'pot GW'!AA$3/$B$1/1000</f>
        <v>-2.4232954545455114E-5</v>
      </c>
      <c r="AB54" s="7">
        <f>('onshore MW'!AB53-_xlfn.XLOOKUP($A54-$B$1,'onshore MW'!$A$2:$A$54,'onshore MW'!AB$2:AB$54,0))/'pot GW'!AB$3/$B$1/1000</f>
        <v>1.0920312499999999E-2</v>
      </c>
      <c r="AC54" s="7">
        <f>('onshore MW'!AC53-_xlfn.XLOOKUP($A54-$B$1,'onshore MW'!$A$2:$A$54,'onshore MW'!AC$2:AC$54,0))/'pot GW'!AC$3/$B$1/1000</f>
        <v>1.2500000000000105E-6</v>
      </c>
      <c r="AD54" s="7">
        <f>('onshore MW'!AD53-_xlfn.XLOOKUP($A54-$B$1,'onshore MW'!$A$2:$A$54,'onshore MW'!AD$2:AD$54,0))/'pot GW'!AD$3/$B$1/1000</f>
        <v>8.9285714285714275E-6</v>
      </c>
      <c r="AE54" s="7">
        <f>('onshore MW'!AE53-_xlfn.XLOOKUP($A54-$B$1,'onshore MW'!$A$2:$A$54,'onshore MW'!AE$2:AE$54,0))/'pot GW'!AE$3/$B$1/1000</f>
        <v>1.3553076923076928E-3</v>
      </c>
    </row>
    <row r="55" spans="1:31" x14ac:dyDescent="0.35">
      <c r="A55" s="5">
        <v>2023</v>
      </c>
      <c r="B55" s="7">
        <f>('onshore MW'!B54-_xlfn.XLOOKUP($A55-$B$1,'onshore MW'!$A$2:$A$54,'onshore MW'!B$2:B$54,0))/'pot GW'!B$3/$B$1/1000</f>
        <v>4.8276923076923071E-3</v>
      </c>
      <c r="C55" s="7">
        <f>('onshore MW'!C54-_xlfn.XLOOKUP($A55-$B$1,'onshore MW'!$A$2:$A$54,'onshore MW'!C$2:C$54,0))/'pot GW'!C$3/$B$1/1000</f>
        <v>1.6674107142857143E-2</v>
      </c>
      <c r="D55" s="7">
        <f>('onshore MW'!D54-_xlfn.XLOOKUP($A55-$B$1,'onshore MW'!$A$2:$A$54,'onshore MW'!D$2:D$54,0))/'pot GW'!D$3/$B$1/1000</f>
        <v>-4.291666666666553E-6</v>
      </c>
      <c r="E55" s="7">
        <f>('onshore MW'!E54-_xlfn.XLOOKUP($A55-$B$1,'onshore MW'!$A$2:$A$54,'onshore MW'!E$2:E$54,0))/'pot GW'!E$3/$B$1/1000</f>
        <v>1.4285714285714284E-4</v>
      </c>
      <c r="F55" s="7">
        <f>('onshore MW'!F54-_xlfn.XLOOKUP($A55-$B$1,'onshore MW'!$A$2:$A$54,'onshore MW'!F$2:F$54,0))/'pot GW'!F$3/$B$1/1000</f>
        <v>1.1250000000000426E-5</v>
      </c>
      <c r="G55" s="7">
        <f>('onshore MW'!G54-_xlfn.XLOOKUP($A55-$B$1,'onshore MW'!$A$2:$A$54,'onshore MW'!G$2:G$54,0))/'pot GW'!G$3/$B$1/1000</f>
        <v>1.3479729729729569E-5</v>
      </c>
      <c r="H55" s="7">
        <f>('onshore MW'!H54-_xlfn.XLOOKUP($A55-$B$1,'onshore MW'!$A$2:$A$54,'onshore MW'!H$2:H$54,0))/'pot GW'!H$3/$B$1/1000</f>
        <v>1.0803571428571428E-2</v>
      </c>
      <c r="I55" s="7">
        <f>('onshore MW'!I54-_xlfn.XLOOKUP($A55-$B$1,'onshore MW'!$A$2:$A$54,'onshore MW'!I$2:I$54,0))/'pot GW'!I$3/$B$1/1000</f>
        <v>2.1119000000000003E-3</v>
      </c>
      <c r="J55" s="7">
        <f>('onshore MW'!J54-_xlfn.XLOOKUP($A55-$B$1,'onshore MW'!$A$2:$A$54,'onshore MW'!J$2:J$54,0))/'pot GW'!J$3/$B$1/1000</f>
        <v>7.9310344827586215E-4</v>
      </c>
      <c r="K55" s="7">
        <f>('onshore MW'!K54-_xlfn.XLOOKUP($A55-$B$1,'onshore MW'!$A$2:$A$54,'onshore MW'!K$2:K$54,0))/'pot GW'!K$3/$B$1/1000</f>
        <v>2.4397127468581675E-3</v>
      </c>
      <c r="L55" s="7">
        <f>('onshore MW'!L54-_xlfn.XLOOKUP($A55-$B$1,'onshore MW'!$A$2:$A$54,'onshore MW'!L$2:L$54,0))/'pot GW'!L$3/$B$1/1000</f>
        <v>1.6931159420289856E-2</v>
      </c>
      <c r="M55" s="7">
        <f>('onshore MW'!M54-_xlfn.XLOOKUP($A55-$B$1,'onshore MW'!$A$2:$A$54,'onshore MW'!M$2:M$54,0))/'pot GW'!M$3/$B$1/1000</f>
        <v>2.5981533333333329E-3</v>
      </c>
      <c r="N55" s="7">
        <f>('onshore MW'!N54-_xlfn.XLOOKUP($A55-$B$1,'onshore MW'!$A$2:$A$54,'onshore MW'!N$2:N$54,0))/'pot GW'!N$3/$B$1/1000</f>
        <v>4.6877298850574707E-3</v>
      </c>
      <c r="O55" s="7">
        <f>('onshore MW'!O54-_xlfn.XLOOKUP($A55-$B$1,'onshore MW'!$A$2:$A$54,'onshore MW'!O$2:O$54,0))/'pot GW'!O$3/$B$1/1000</f>
        <v>3.8796875000000012E-3</v>
      </c>
      <c r="P55" s="7">
        <f>('onshore MW'!P54-_xlfn.XLOOKUP($A55-$B$1,'onshore MW'!$A$2:$A$54,'onshore MW'!P$2:P$54,0))/'pot GW'!P$3/$B$1/1000</f>
        <v>8.1521739130434775E-6</v>
      </c>
      <c r="Q55" s="7">
        <f>('onshore MW'!Q54-_xlfn.XLOOKUP($A55-$B$1,'onshore MW'!$A$2:$A$54,'onshore MW'!Q$2:Q$54,0))/'pot GW'!Q$3/$B$1/1000</f>
        <v>1.5189285714285706E-3</v>
      </c>
      <c r="R55" s="7">
        <f>('onshore MW'!R54-_xlfn.XLOOKUP($A55-$B$1,'onshore MW'!$A$2:$A$54,'onshore MW'!R$2:R$54,0))/'pot GW'!R$3/$B$1/1000</f>
        <v>2.2241120218579251E-3</v>
      </c>
      <c r="S55" s="7">
        <f>('onshore MW'!S54-_xlfn.XLOOKUP($A55-$B$1,'onshore MW'!$A$2:$A$54,'onshore MW'!S$2:S$54,0))/'pot GW'!S$3/$B$1/1000</f>
        <v>3.2456896551724137E-3</v>
      </c>
      <c r="T55" s="7">
        <f>('onshore MW'!T54-_xlfn.XLOOKUP($A55-$B$1,'onshore MW'!$A$2:$A$54,'onshore MW'!T$2:T$54,0))/'pot GW'!T$3/$B$1/1000</f>
        <v>1.0692500000000002E-2</v>
      </c>
      <c r="U55" s="7">
        <f>('onshore MW'!U54-_xlfn.XLOOKUP($A55-$B$1,'onshore MW'!$A$2:$A$54,'onshore MW'!U$2:U$54,0))/'pot GW'!U$3/$B$1/1000</f>
        <v>3.0911764705882349E-4</v>
      </c>
      <c r="V55" s="7" t="e">
        <f>('onshore MW'!V54-_xlfn.XLOOKUP($A55-$B$1,'onshore MW'!$A$2:$A$54,'onshore MW'!V$2:V$54,0))/'pot GW'!V$3/$B$1/1000</f>
        <v>#DIV/0!</v>
      </c>
      <c r="W55" s="7">
        <f>('onshore MW'!W54-_xlfn.XLOOKUP($A55-$B$1,'onshore MW'!$A$2:$A$54,'onshore MW'!W$2:W$54,0))/'pot GW'!W$3/$B$1/1000</f>
        <v>2.8962857142857144E-2</v>
      </c>
      <c r="X55" s="7">
        <f>('onshore MW'!X54-_xlfn.XLOOKUP($A55-$B$1,'onshore MW'!$A$2:$A$54,'onshore MW'!X$2:X$54,0))/'pot GW'!X$3/$B$1/1000</f>
        <v>1.4339999999999999E-3</v>
      </c>
      <c r="Y55" s="7">
        <f>('onshore MW'!Y54-_xlfn.XLOOKUP($A55-$B$1,'onshore MW'!$A$2:$A$54,'onshore MW'!Y$2:Y$54,0))/'pot GW'!Y$3/$B$1/1000</f>
        <v>4.2105339805825238E-3</v>
      </c>
      <c r="Z55" s="7">
        <f>('onshore MW'!Z54-_xlfn.XLOOKUP($A55-$B$1,'onshore MW'!$A$2:$A$54,'onshore MW'!Z$2:Z$54,0))/'pot GW'!Z$3/$B$1/1000</f>
        <v>1.0376123595505625E-3</v>
      </c>
      <c r="AA55" s="7">
        <f>('onshore MW'!AA54-_xlfn.XLOOKUP($A55-$B$1,'onshore MW'!$A$2:$A$54,'onshore MW'!AA$2:AA$54,0))/'pot GW'!AA$3/$B$1/1000</f>
        <v>7.0568181818181583E-5</v>
      </c>
      <c r="AB55" s="7">
        <f>('onshore MW'!AB54-_xlfn.XLOOKUP($A55-$B$1,'onshore MW'!$A$2:$A$54,'onshore MW'!AB$2:AB$54,0))/'pot GW'!AB$3/$B$1/1000</f>
        <v>1.18453125E-2</v>
      </c>
      <c r="AC55" s="7">
        <f>('onshore MW'!AC54-_xlfn.XLOOKUP($A55-$B$1,'onshore MW'!$A$2:$A$54,'onshore MW'!AC$2:AC$54,0))/'pot GW'!AC$3/$B$1/1000</f>
        <v>1.2500000000000105E-6</v>
      </c>
      <c r="AD55" s="7">
        <f>('onshore MW'!AD54-_xlfn.XLOOKUP($A55-$B$1,'onshore MW'!$A$2:$A$54,'onshore MW'!AD$2:AD$54,0))/'pot GW'!AD$3/$B$1/1000</f>
        <v>0</v>
      </c>
      <c r="AE55" s="7">
        <f>('onshore MW'!AE54-_xlfn.XLOOKUP($A55-$B$1,'onshore MW'!$A$2:$A$54,'onshore MW'!AE$2:AE$54,0))/'pot GW'!AE$3/$B$1/1000</f>
        <v>1.3182211538461546E-3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2DA42-5566-491A-85A7-97BE9DC5403D}">
  <dimension ref="A1:AF55"/>
  <sheetViews>
    <sheetView topLeftCell="AA1" zoomScale="90" zoomScaleNormal="90" workbookViewId="0">
      <pane ySplit="2" topLeftCell="A9" activePane="bottomLeft" state="frozen"/>
      <selection pane="bottomLeft" activeCell="N31" sqref="N31"/>
    </sheetView>
  </sheetViews>
  <sheetFormatPr defaultColWidth="10.6328125" defaultRowHeight="14.5" x14ac:dyDescent="0.35"/>
  <cols>
    <col min="5" max="5" width="0" hidden="1" customWidth="1"/>
    <col min="7" max="7" width="0" hidden="1" customWidth="1"/>
    <col min="23" max="23" width="0" hidden="1" customWidth="1"/>
    <col min="25" max="25" width="0" hidden="1" customWidth="1"/>
    <col min="30" max="31" width="0" hidden="1" customWidth="1"/>
  </cols>
  <sheetData>
    <row r="1" spans="1:32" x14ac:dyDescent="0.35">
      <c r="A1" t="s">
        <v>125</v>
      </c>
      <c r="B1" s="9">
        <v>4</v>
      </c>
      <c r="C1" t="s">
        <v>126</v>
      </c>
    </row>
    <row r="2" spans="1:32" x14ac:dyDescent="0.35">
      <c r="A2" s="4" t="s">
        <v>49</v>
      </c>
      <c r="B2" s="4" t="s">
        <v>29</v>
      </c>
      <c r="C2" s="4" t="s">
        <v>24</v>
      </c>
      <c r="D2" s="4" t="s">
        <v>34</v>
      </c>
      <c r="E2" s="4" t="s">
        <v>32</v>
      </c>
      <c r="F2" s="4" t="s">
        <v>42</v>
      </c>
      <c r="G2" s="4" t="s">
        <v>35</v>
      </c>
      <c r="H2" s="4" t="s">
        <v>141</v>
      </c>
      <c r="I2" s="4" t="s">
        <v>17</v>
      </c>
      <c r="J2" s="4" t="s">
        <v>25</v>
      </c>
      <c r="K2" s="4" t="s">
        <v>41</v>
      </c>
      <c r="L2" s="4" t="s">
        <v>19</v>
      </c>
      <c r="M2" s="4" t="s">
        <v>36</v>
      </c>
      <c r="N2" s="4" t="s">
        <v>21</v>
      </c>
      <c r="O2" s="4" t="s">
        <v>27</v>
      </c>
      <c r="P2" s="4" t="s">
        <v>38</v>
      </c>
      <c r="Q2" s="4" t="s">
        <v>37</v>
      </c>
      <c r="R2" s="4" t="s">
        <v>30</v>
      </c>
      <c r="S2" s="4" t="s">
        <v>20</v>
      </c>
      <c r="T2" s="4" t="s">
        <v>39</v>
      </c>
      <c r="U2" s="4" t="s">
        <v>43</v>
      </c>
      <c r="V2" s="4" t="s">
        <v>46</v>
      </c>
      <c r="W2" s="4" t="s">
        <v>45</v>
      </c>
      <c r="X2" s="4" t="s">
        <v>22</v>
      </c>
      <c r="Y2" s="4" t="s">
        <v>33</v>
      </c>
      <c r="Z2" s="4" t="s">
        <v>26</v>
      </c>
      <c r="AA2" s="4" t="s">
        <v>28</v>
      </c>
      <c r="AB2" s="4" t="s">
        <v>31</v>
      </c>
      <c r="AC2" s="4" t="s">
        <v>23</v>
      </c>
      <c r="AD2" s="4" t="s">
        <v>44</v>
      </c>
      <c r="AE2" s="4" t="s">
        <v>40</v>
      </c>
      <c r="AF2" s="4" t="s">
        <v>18</v>
      </c>
    </row>
    <row r="3" spans="1:32" x14ac:dyDescent="0.35">
      <c r="A3" s="5">
        <v>1971</v>
      </c>
      <c r="B3" s="8">
        <f>2*('onshore MW'!B2-_xlfn.XLOOKUP($A3-$B$1,'onshore MW'!$A$2:$A$54,'onshore MW'!B$2:B$54,0))/('TES GWh'!B2+_xlfn.XLOOKUP($A3-$B$1,'TES GWh'!$A$2:$A$54,'TES GWh'!B$2:B$54,0))/$B$1*1000</f>
        <v>0</v>
      </c>
      <c r="C3" s="8">
        <f>2*('onshore MW'!C2-_xlfn.XLOOKUP($A3-$B$1,'onshore MW'!$A$2:$A$54,'onshore MW'!C$2:C$54,0))/('TES GWh'!C2+_xlfn.XLOOKUP($A3-$B$1,'TES GWh'!$A$2:$A$54,'TES GWh'!C$2:C$54,0))/$B$1*1000</f>
        <v>0</v>
      </c>
      <c r="D3" s="8">
        <f>2*('onshore MW'!D2-_xlfn.XLOOKUP($A3-$B$1,'onshore MW'!$A$2:$A$54,'onshore MW'!D$2:D$54,0))/('TES GWh'!D2+_xlfn.XLOOKUP($A3-$B$1,'TES GWh'!$A$2:$A$54,'TES GWh'!D$2:D$54,0))/$B$1*1000</f>
        <v>0</v>
      </c>
      <c r="E3" s="8">
        <f>2*('onshore MW'!E2-_xlfn.XLOOKUP($A3-$B$1,'onshore MW'!$A$2:$A$54,'onshore MW'!E$2:E$54,0))/('TES GWh'!E2+_xlfn.XLOOKUP($A3-$B$1,'TES GWh'!$A$2:$A$54,'TES GWh'!E$2:E$54,0))/$B$1*1000</f>
        <v>0</v>
      </c>
      <c r="F3" s="8">
        <f>2*('onshore MW'!F2-_xlfn.XLOOKUP($A3-$B$1,'onshore MW'!$A$2:$A$54,'onshore MW'!F$2:F$54,0))/('TES GWh'!F2+_xlfn.XLOOKUP($A3-$B$1,'TES GWh'!$A$2:$A$54,'TES GWh'!F$2:F$54,0))/$B$1*1000</f>
        <v>0</v>
      </c>
      <c r="G3" s="8">
        <f>2*('onshore MW'!G2-_xlfn.XLOOKUP($A3-$B$1,'onshore MW'!$A$2:$A$54,'onshore MW'!G$2:G$54,0))/('TES GWh'!G2+_xlfn.XLOOKUP($A3-$B$1,'TES GWh'!$A$2:$A$54,'TES GWh'!G$2:G$54,0))/$B$1*1000</f>
        <v>0</v>
      </c>
      <c r="H3" s="8">
        <v>7.7</v>
      </c>
      <c r="I3" s="8">
        <f>2*('onshore MW'!H2-_xlfn.XLOOKUP($A3-$B$1,'onshore MW'!$A$2:$A$54,'onshore MW'!H$2:H$54,0))/('TES GWh'!H2+_xlfn.XLOOKUP($A3-$B$1,'TES GWh'!$A$2:$A$54,'TES GWh'!H$2:H$54,0))/$B$1*1000</f>
        <v>0</v>
      </c>
      <c r="J3" s="8">
        <f>2*('onshore MW'!I2-_xlfn.XLOOKUP($A3-$B$1,'onshore MW'!$A$2:$A$54,'onshore MW'!I$2:I$54,0))/('TES GWh'!I2+_xlfn.XLOOKUP($A3-$B$1,'TES GWh'!$A$2:$A$54,'TES GWh'!I$2:I$54,0))/$B$1*1000</f>
        <v>0</v>
      </c>
      <c r="K3" s="8" t="e">
        <f>2*('onshore MW'!J2-_xlfn.XLOOKUP($A3-$B$1,'onshore MW'!$A$2:$A$54,'onshore MW'!J$2:J$54,0))/('TES GWh'!J2+_xlfn.XLOOKUP($A3-$B$1,'TES GWh'!$A$2:$A$54,'TES GWh'!J$2:J$54,0))/$B$1*1000</f>
        <v>#DIV/0!</v>
      </c>
      <c r="L3" s="8">
        <f>2*('onshore MW'!K2-_xlfn.XLOOKUP($A3-$B$1,'onshore MW'!$A$2:$A$54,'onshore MW'!K$2:K$54,0))/('TES GWh'!K2+_xlfn.XLOOKUP($A3-$B$1,'TES GWh'!$A$2:$A$54,'TES GWh'!K$2:K$54,0))/$B$1*1000</f>
        <v>0</v>
      </c>
      <c r="M3" s="8">
        <f>2*('onshore MW'!L2-_xlfn.XLOOKUP($A3-$B$1,'onshore MW'!$A$2:$A$54,'onshore MW'!L$2:L$54,0))/('TES GWh'!L2+_xlfn.XLOOKUP($A3-$B$1,'TES GWh'!$A$2:$A$54,'TES GWh'!L$2:L$54,0))/$B$1*1000</f>
        <v>0</v>
      </c>
      <c r="N3" s="8">
        <f>2*('onshore MW'!M2-_xlfn.XLOOKUP($A3-$B$1,'onshore MW'!$A$2:$A$54,'onshore MW'!M$2:M$54,0))/('TES GWh'!M2+_xlfn.XLOOKUP($A3-$B$1,'TES GWh'!$A$2:$A$54,'TES GWh'!M$2:M$54,0))/$B$1*1000</f>
        <v>0</v>
      </c>
      <c r="O3" s="8">
        <f>2*('onshore MW'!N2-_xlfn.XLOOKUP($A3-$B$1,'onshore MW'!$A$2:$A$54,'onshore MW'!N$2:N$54,0))/('TES GWh'!N2+_xlfn.XLOOKUP($A3-$B$1,'TES GWh'!$A$2:$A$54,'TES GWh'!N$2:N$54,0))/$B$1*1000</f>
        <v>0</v>
      </c>
      <c r="P3" s="8" t="e">
        <f>2*('onshore MW'!O2-_xlfn.XLOOKUP($A3-$B$1,'onshore MW'!$A$2:$A$54,'onshore MW'!O$2:O$54,0))/('TES GWh'!O2+_xlfn.XLOOKUP($A3-$B$1,'TES GWh'!$A$2:$A$54,'TES GWh'!O$2:O$54,0))/$B$1*1000</f>
        <v>#DIV/0!</v>
      </c>
      <c r="Q3" s="8">
        <f>2*('onshore MW'!P2-_xlfn.XLOOKUP($A3-$B$1,'onshore MW'!$A$2:$A$54,'onshore MW'!P$2:P$54,0))/('TES GWh'!P2+_xlfn.XLOOKUP($A3-$B$1,'TES GWh'!$A$2:$A$54,'TES GWh'!P$2:P$54,0))/$B$1*1000</f>
        <v>0</v>
      </c>
      <c r="R3" s="8">
        <f>2*('onshore MW'!Q2-_xlfn.XLOOKUP($A3-$B$1,'onshore MW'!$A$2:$A$54,'onshore MW'!Q$2:Q$54,0))/('TES GWh'!Q2+_xlfn.XLOOKUP($A3-$B$1,'TES GWh'!$A$2:$A$54,'TES GWh'!Q$2:Q$54,0))/$B$1*1000</f>
        <v>0</v>
      </c>
      <c r="S3" s="8">
        <f>2*('onshore MW'!R2-_xlfn.XLOOKUP($A3-$B$1,'onshore MW'!$A$2:$A$54,'onshore MW'!R$2:R$54,0))/('TES GWh'!R2+_xlfn.XLOOKUP($A3-$B$1,'TES GWh'!$A$2:$A$54,'TES GWh'!R$2:R$54,0))/$B$1*1000</f>
        <v>0</v>
      </c>
      <c r="T3" s="8" t="e">
        <f>2*('onshore MW'!S2-_xlfn.XLOOKUP($A3-$B$1,'onshore MW'!$A$2:$A$54,'onshore MW'!S$2:S$54,0))/('TES GWh'!S2+_xlfn.XLOOKUP($A3-$B$1,'TES GWh'!$A$2:$A$54,'TES GWh'!S$2:S$54,0))/$B$1*1000</f>
        <v>#DIV/0!</v>
      </c>
      <c r="U3" s="8">
        <f>2*('onshore MW'!T2-_xlfn.XLOOKUP($A3-$B$1,'onshore MW'!$A$2:$A$54,'onshore MW'!T$2:T$54,0))/('TES GWh'!T2+_xlfn.XLOOKUP($A3-$B$1,'TES GWh'!$A$2:$A$54,'TES GWh'!T$2:T$54,0))/$B$1*1000</f>
        <v>0</v>
      </c>
      <c r="V3" s="8" t="e">
        <f>2*('onshore MW'!U2-_xlfn.XLOOKUP($A3-$B$1,'onshore MW'!$A$2:$A$54,'onshore MW'!U$2:U$54,0))/('TES GWh'!U2+_xlfn.XLOOKUP($A3-$B$1,'TES GWh'!$A$2:$A$54,'TES GWh'!U$2:U$54,0))/$B$1*1000</f>
        <v>#DIV/0!</v>
      </c>
      <c r="W3" s="8">
        <f>2*('onshore MW'!V2-_xlfn.XLOOKUP($A3-$B$1,'onshore MW'!$A$2:$A$54,'onshore MW'!V$2:V$54,0))/('TES GWh'!V2+_xlfn.XLOOKUP($A3-$B$1,'TES GWh'!$A$2:$A$54,'TES GWh'!V$2:V$54,0))/$B$1*1000</f>
        <v>0</v>
      </c>
      <c r="X3" s="8">
        <f>2*('onshore MW'!W2-_xlfn.XLOOKUP($A3-$B$1,'onshore MW'!$A$2:$A$54,'onshore MW'!W$2:W$54,0))/('TES GWh'!W2+_xlfn.XLOOKUP($A3-$B$1,'TES GWh'!$A$2:$A$54,'TES GWh'!W$2:W$54,0))/$B$1*1000</f>
        <v>0</v>
      </c>
      <c r="Y3" s="8">
        <f>2*('onshore MW'!X2-_xlfn.XLOOKUP($A3-$B$1,'onshore MW'!$A$2:$A$54,'onshore MW'!X$2:X$54,0))/('TES GWh'!X2+_xlfn.XLOOKUP($A3-$B$1,'TES GWh'!$A$2:$A$54,'TES GWh'!X$2:X$54,0))/$B$1*1000</f>
        <v>0</v>
      </c>
      <c r="Z3" s="8">
        <f>2*('onshore MW'!Y2-_xlfn.XLOOKUP($A3-$B$1,'onshore MW'!$A$2:$A$54,'onshore MW'!Y$2:Y$54,0))/('TES GWh'!Y2+_xlfn.XLOOKUP($A3-$B$1,'TES GWh'!$A$2:$A$54,'TES GWh'!Y$2:Y$54,0))/$B$1*1000</f>
        <v>0</v>
      </c>
      <c r="AA3" s="8">
        <f>2*('onshore MW'!Z2-_xlfn.XLOOKUP($A3-$B$1,'onshore MW'!$A$2:$A$54,'onshore MW'!Z$2:Z$54,0))/('TES GWh'!Z2+_xlfn.XLOOKUP($A3-$B$1,'TES GWh'!$A$2:$A$54,'TES GWh'!Z$2:Z$54,0))/$B$1*1000</f>
        <v>0</v>
      </c>
      <c r="AB3" s="8">
        <f>2*('onshore MW'!AA2-_xlfn.XLOOKUP($A3-$B$1,'onshore MW'!$A$2:$A$54,'onshore MW'!AA$2:AA$54,0))/('TES GWh'!AA2+_xlfn.XLOOKUP($A3-$B$1,'TES GWh'!$A$2:$A$54,'TES GWh'!AA$2:AA$54,0))/$B$1*1000</f>
        <v>0</v>
      </c>
      <c r="AC3" s="8">
        <f>2*('onshore MW'!AB2-_xlfn.XLOOKUP($A3-$B$1,'onshore MW'!$A$2:$A$54,'onshore MW'!AB$2:AB$54,0))/('TES GWh'!AB2+_xlfn.XLOOKUP($A3-$B$1,'TES GWh'!$A$2:$A$54,'TES GWh'!AB$2:AB$54,0))/$B$1*1000</f>
        <v>0</v>
      </c>
      <c r="AD3" s="8" t="e">
        <f>2*('onshore MW'!AC2-_xlfn.XLOOKUP($A3-$B$1,'onshore MW'!$A$2:$A$54,'onshore MW'!AC$2:AC$54,0))/('TES GWh'!AC2+_xlfn.XLOOKUP($A3-$B$1,'TES GWh'!$A$2:$A$54,'TES GWh'!AC$2:AC$54,0))/$B$1*1000</f>
        <v>#DIV/0!</v>
      </c>
      <c r="AE3" s="8">
        <f>2*('onshore MW'!AD2-_xlfn.XLOOKUP($A3-$B$1,'onshore MW'!$A$2:$A$54,'onshore MW'!AD$2:AD$54,0))/('TES GWh'!AD2+_xlfn.XLOOKUP($A3-$B$1,'TES GWh'!$A$2:$A$54,'TES GWh'!AD$2:AD$54,0))/$B$1*1000</f>
        <v>0</v>
      </c>
      <c r="AF3" s="8">
        <f>2*('onshore MW'!AE2-_xlfn.XLOOKUP($A3-$B$1,'onshore MW'!$A$2:$A$54,'onshore MW'!AE$2:AE$54,0))/('TES GWh'!AE2+_xlfn.XLOOKUP($A3-$B$1,'TES GWh'!$A$2:$A$54,'TES GWh'!AE$2:AE$54,0))/$B$1*1000</f>
        <v>0</v>
      </c>
    </row>
    <row r="4" spans="1:32" x14ac:dyDescent="0.35">
      <c r="A4" s="5">
        <v>1972</v>
      </c>
      <c r="B4" s="8">
        <f>2*('onshore MW'!B3-_xlfn.XLOOKUP($A4-$B$1,'onshore MW'!$A$2:$A$54,'onshore MW'!B$2:B$54,0))/('TES GWh'!B3+_xlfn.XLOOKUP($A4-$B$1,'TES GWh'!$A$2:$A$54,'TES GWh'!B$2:B$54,0))/$B$1*1000</f>
        <v>0</v>
      </c>
      <c r="C4" s="8">
        <f>2*('onshore MW'!C3-_xlfn.XLOOKUP($A4-$B$1,'onshore MW'!$A$2:$A$54,'onshore MW'!C$2:C$54,0))/('TES GWh'!C3+_xlfn.XLOOKUP($A4-$B$1,'TES GWh'!$A$2:$A$54,'TES GWh'!C$2:C$54,0))/$B$1*1000</f>
        <v>0</v>
      </c>
      <c r="D4" s="8">
        <f>2*('onshore MW'!D3-_xlfn.XLOOKUP($A4-$B$1,'onshore MW'!$A$2:$A$54,'onshore MW'!D$2:D$54,0))/('TES GWh'!D3+_xlfn.XLOOKUP($A4-$B$1,'TES GWh'!$A$2:$A$54,'TES GWh'!D$2:D$54,0))/$B$1*1000</f>
        <v>0</v>
      </c>
      <c r="E4" s="8">
        <f>2*('onshore MW'!E3-_xlfn.XLOOKUP($A4-$B$1,'onshore MW'!$A$2:$A$54,'onshore MW'!E$2:E$54,0))/('TES GWh'!E3+_xlfn.XLOOKUP($A4-$B$1,'TES GWh'!$A$2:$A$54,'TES GWh'!E$2:E$54,0))/$B$1*1000</f>
        <v>0</v>
      </c>
      <c r="F4" s="8">
        <f>2*('onshore MW'!F3-_xlfn.XLOOKUP($A4-$B$1,'onshore MW'!$A$2:$A$54,'onshore MW'!F$2:F$54,0))/('TES GWh'!F3+_xlfn.XLOOKUP($A4-$B$1,'TES GWh'!$A$2:$A$54,'TES GWh'!F$2:F$54,0))/$B$1*1000</f>
        <v>0</v>
      </c>
      <c r="G4" s="8">
        <f>2*('onshore MW'!G3-_xlfn.XLOOKUP($A4-$B$1,'onshore MW'!$A$2:$A$54,'onshore MW'!G$2:G$54,0))/('TES GWh'!G3+_xlfn.XLOOKUP($A4-$B$1,'TES GWh'!$A$2:$A$54,'TES GWh'!G$2:G$54,0))/$B$1*1000</f>
        <v>0</v>
      </c>
      <c r="H4" s="8">
        <v>7.7</v>
      </c>
      <c r="I4" s="8">
        <f>2*('onshore MW'!H3-_xlfn.XLOOKUP($A4-$B$1,'onshore MW'!$A$2:$A$54,'onshore MW'!H$2:H$54,0))/('TES GWh'!H3+_xlfn.XLOOKUP($A4-$B$1,'TES GWh'!$A$2:$A$54,'TES GWh'!H$2:H$54,0))/$B$1*1000</f>
        <v>0</v>
      </c>
      <c r="J4" s="8">
        <f>2*('onshore MW'!I3-_xlfn.XLOOKUP($A4-$B$1,'onshore MW'!$A$2:$A$54,'onshore MW'!I$2:I$54,0))/('TES GWh'!I3+_xlfn.XLOOKUP($A4-$B$1,'TES GWh'!$A$2:$A$54,'TES GWh'!I$2:I$54,0))/$B$1*1000</f>
        <v>0</v>
      </c>
      <c r="K4" s="8" t="e">
        <f>2*('onshore MW'!J3-_xlfn.XLOOKUP($A4-$B$1,'onshore MW'!$A$2:$A$54,'onshore MW'!J$2:J$54,0))/('TES GWh'!J3+_xlfn.XLOOKUP($A4-$B$1,'TES GWh'!$A$2:$A$54,'TES GWh'!J$2:J$54,0))/$B$1*1000</f>
        <v>#DIV/0!</v>
      </c>
      <c r="L4" s="8">
        <f>2*('onshore MW'!K3-_xlfn.XLOOKUP($A4-$B$1,'onshore MW'!$A$2:$A$54,'onshore MW'!K$2:K$54,0))/('TES GWh'!K3+_xlfn.XLOOKUP($A4-$B$1,'TES GWh'!$A$2:$A$54,'TES GWh'!K$2:K$54,0))/$B$1*1000</f>
        <v>0</v>
      </c>
      <c r="M4" s="8">
        <f>2*('onshore MW'!L3-_xlfn.XLOOKUP($A4-$B$1,'onshore MW'!$A$2:$A$54,'onshore MW'!L$2:L$54,0))/('TES GWh'!L3+_xlfn.XLOOKUP($A4-$B$1,'TES GWh'!$A$2:$A$54,'TES GWh'!L$2:L$54,0))/$B$1*1000</f>
        <v>0</v>
      </c>
      <c r="N4" s="8">
        <f>2*('onshore MW'!M3-_xlfn.XLOOKUP($A4-$B$1,'onshore MW'!$A$2:$A$54,'onshore MW'!M$2:M$54,0))/('TES GWh'!M3+_xlfn.XLOOKUP($A4-$B$1,'TES GWh'!$A$2:$A$54,'TES GWh'!M$2:M$54,0))/$B$1*1000</f>
        <v>0</v>
      </c>
      <c r="O4" s="8">
        <f>2*('onshore MW'!N3-_xlfn.XLOOKUP($A4-$B$1,'onshore MW'!$A$2:$A$54,'onshore MW'!N$2:N$54,0))/('TES GWh'!N3+_xlfn.XLOOKUP($A4-$B$1,'TES GWh'!$A$2:$A$54,'TES GWh'!N$2:N$54,0))/$B$1*1000</f>
        <v>0</v>
      </c>
      <c r="P4" s="8" t="e">
        <f>2*('onshore MW'!O3-_xlfn.XLOOKUP($A4-$B$1,'onshore MW'!$A$2:$A$54,'onshore MW'!O$2:O$54,0))/('TES GWh'!O3+_xlfn.XLOOKUP($A4-$B$1,'TES GWh'!$A$2:$A$54,'TES GWh'!O$2:O$54,0))/$B$1*1000</f>
        <v>#DIV/0!</v>
      </c>
      <c r="Q4" s="8">
        <f>2*('onshore MW'!P3-_xlfn.XLOOKUP($A4-$B$1,'onshore MW'!$A$2:$A$54,'onshore MW'!P$2:P$54,0))/('TES GWh'!P3+_xlfn.XLOOKUP($A4-$B$1,'TES GWh'!$A$2:$A$54,'TES GWh'!P$2:P$54,0))/$B$1*1000</f>
        <v>0</v>
      </c>
      <c r="R4" s="8">
        <f>2*('onshore MW'!Q3-_xlfn.XLOOKUP($A4-$B$1,'onshore MW'!$A$2:$A$54,'onshore MW'!Q$2:Q$54,0))/('TES GWh'!Q3+_xlfn.XLOOKUP($A4-$B$1,'TES GWh'!$A$2:$A$54,'TES GWh'!Q$2:Q$54,0))/$B$1*1000</f>
        <v>0</v>
      </c>
      <c r="S4" s="8">
        <f>2*('onshore MW'!R3-_xlfn.XLOOKUP($A4-$B$1,'onshore MW'!$A$2:$A$54,'onshore MW'!R$2:R$54,0))/('TES GWh'!R3+_xlfn.XLOOKUP($A4-$B$1,'TES GWh'!$A$2:$A$54,'TES GWh'!R$2:R$54,0))/$B$1*1000</f>
        <v>0</v>
      </c>
      <c r="T4" s="8" t="e">
        <f>2*('onshore MW'!S3-_xlfn.XLOOKUP($A4-$B$1,'onshore MW'!$A$2:$A$54,'onshore MW'!S$2:S$54,0))/('TES GWh'!S3+_xlfn.XLOOKUP($A4-$B$1,'TES GWh'!$A$2:$A$54,'TES GWh'!S$2:S$54,0))/$B$1*1000</f>
        <v>#DIV/0!</v>
      </c>
      <c r="U4" s="8">
        <f>2*('onshore MW'!T3-_xlfn.XLOOKUP($A4-$B$1,'onshore MW'!$A$2:$A$54,'onshore MW'!T$2:T$54,0))/('TES GWh'!T3+_xlfn.XLOOKUP($A4-$B$1,'TES GWh'!$A$2:$A$54,'TES GWh'!T$2:T$54,0))/$B$1*1000</f>
        <v>0</v>
      </c>
      <c r="V4" s="8" t="e">
        <f>2*('onshore MW'!U3-_xlfn.XLOOKUP($A4-$B$1,'onshore MW'!$A$2:$A$54,'onshore MW'!U$2:U$54,0))/('TES GWh'!U3+_xlfn.XLOOKUP($A4-$B$1,'TES GWh'!$A$2:$A$54,'TES GWh'!U$2:U$54,0))/$B$1*1000</f>
        <v>#DIV/0!</v>
      </c>
      <c r="W4" s="8">
        <f>2*('onshore MW'!V3-_xlfn.XLOOKUP($A4-$B$1,'onshore MW'!$A$2:$A$54,'onshore MW'!V$2:V$54,0))/('TES GWh'!V3+_xlfn.XLOOKUP($A4-$B$1,'TES GWh'!$A$2:$A$54,'TES GWh'!V$2:V$54,0))/$B$1*1000</f>
        <v>0</v>
      </c>
      <c r="X4" s="8">
        <f>2*('onshore MW'!W3-_xlfn.XLOOKUP($A4-$B$1,'onshore MW'!$A$2:$A$54,'onshore MW'!W$2:W$54,0))/('TES GWh'!W3+_xlfn.XLOOKUP($A4-$B$1,'TES GWh'!$A$2:$A$54,'TES GWh'!W$2:W$54,0))/$B$1*1000</f>
        <v>0</v>
      </c>
      <c r="Y4" s="8">
        <f>2*('onshore MW'!X3-_xlfn.XLOOKUP($A4-$B$1,'onshore MW'!$A$2:$A$54,'onshore MW'!X$2:X$54,0))/('TES GWh'!X3+_xlfn.XLOOKUP($A4-$B$1,'TES GWh'!$A$2:$A$54,'TES GWh'!X$2:X$54,0))/$B$1*1000</f>
        <v>0</v>
      </c>
      <c r="Z4" s="8">
        <f>2*('onshore MW'!Y3-_xlfn.XLOOKUP($A4-$B$1,'onshore MW'!$A$2:$A$54,'onshore MW'!Y$2:Y$54,0))/('TES GWh'!Y3+_xlfn.XLOOKUP($A4-$B$1,'TES GWh'!$A$2:$A$54,'TES GWh'!Y$2:Y$54,0))/$B$1*1000</f>
        <v>0</v>
      </c>
      <c r="AA4" s="8">
        <f>2*('onshore MW'!Z3-_xlfn.XLOOKUP($A4-$B$1,'onshore MW'!$A$2:$A$54,'onshore MW'!Z$2:Z$54,0))/('TES GWh'!Z3+_xlfn.XLOOKUP($A4-$B$1,'TES GWh'!$A$2:$A$54,'TES GWh'!Z$2:Z$54,0))/$B$1*1000</f>
        <v>0</v>
      </c>
      <c r="AB4" s="8">
        <f>2*('onshore MW'!AA3-_xlfn.XLOOKUP($A4-$B$1,'onshore MW'!$A$2:$A$54,'onshore MW'!AA$2:AA$54,0))/('TES GWh'!AA3+_xlfn.XLOOKUP($A4-$B$1,'TES GWh'!$A$2:$A$54,'TES GWh'!AA$2:AA$54,0))/$B$1*1000</f>
        <v>0</v>
      </c>
      <c r="AC4" s="8">
        <f>2*('onshore MW'!AB3-_xlfn.XLOOKUP($A4-$B$1,'onshore MW'!$A$2:$A$54,'onshore MW'!AB$2:AB$54,0))/('TES GWh'!AB3+_xlfn.XLOOKUP($A4-$B$1,'TES GWh'!$A$2:$A$54,'TES GWh'!AB$2:AB$54,0))/$B$1*1000</f>
        <v>0</v>
      </c>
      <c r="AD4" s="8" t="e">
        <f>2*('onshore MW'!AC3-_xlfn.XLOOKUP($A4-$B$1,'onshore MW'!$A$2:$A$54,'onshore MW'!AC$2:AC$54,0))/('TES GWh'!AC3+_xlfn.XLOOKUP($A4-$B$1,'TES GWh'!$A$2:$A$54,'TES GWh'!AC$2:AC$54,0))/$B$1*1000</f>
        <v>#DIV/0!</v>
      </c>
      <c r="AE4" s="8">
        <f>2*('onshore MW'!AD3-_xlfn.XLOOKUP($A4-$B$1,'onshore MW'!$A$2:$A$54,'onshore MW'!AD$2:AD$54,0))/('TES GWh'!AD3+_xlfn.XLOOKUP($A4-$B$1,'TES GWh'!$A$2:$A$54,'TES GWh'!AD$2:AD$54,0))/$B$1*1000</f>
        <v>0</v>
      </c>
      <c r="AF4" s="8">
        <f>2*('onshore MW'!AE3-_xlfn.XLOOKUP($A4-$B$1,'onshore MW'!$A$2:$A$54,'onshore MW'!AE$2:AE$54,0))/('TES GWh'!AE3+_xlfn.XLOOKUP($A4-$B$1,'TES GWh'!$A$2:$A$54,'TES GWh'!AE$2:AE$54,0))/$B$1*1000</f>
        <v>0</v>
      </c>
    </row>
    <row r="5" spans="1:32" x14ac:dyDescent="0.35">
      <c r="A5" s="5">
        <v>1973</v>
      </c>
      <c r="B5" s="8">
        <f>2*('onshore MW'!B4-_xlfn.XLOOKUP($A5-$B$1,'onshore MW'!$A$2:$A$54,'onshore MW'!B$2:B$54,0))/('TES GWh'!B4+_xlfn.XLOOKUP($A5-$B$1,'TES GWh'!$A$2:$A$54,'TES GWh'!B$2:B$54,0))/$B$1*1000</f>
        <v>0</v>
      </c>
      <c r="C5" s="8">
        <f>2*('onshore MW'!C4-_xlfn.XLOOKUP($A5-$B$1,'onshore MW'!$A$2:$A$54,'onshore MW'!C$2:C$54,0))/('TES GWh'!C4+_xlfn.XLOOKUP($A5-$B$1,'TES GWh'!$A$2:$A$54,'TES GWh'!C$2:C$54,0))/$B$1*1000</f>
        <v>0</v>
      </c>
      <c r="D5" s="8">
        <f>2*('onshore MW'!D4-_xlfn.XLOOKUP($A5-$B$1,'onshore MW'!$A$2:$A$54,'onshore MW'!D$2:D$54,0))/('TES GWh'!D4+_xlfn.XLOOKUP($A5-$B$1,'TES GWh'!$A$2:$A$54,'TES GWh'!D$2:D$54,0))/$B$1*1000</f>
        <v>0</v>
      </c>
      <c r="E5" s="8">
        <f>2*('onshore MW'!E4-_xlfn.XLOOKUP($A5-$B$1,'onshore MW'!$A$2:$A$54,'onshore MW'!E$2:E$54,0))/('TES GWh'!E4+_xlfn.XLOOKUP($A5-$B$1,'TES GWh'!$A$2:$A$54,'TES GWh'!E$2:E$54,0))/$B$1*1000</f>
        <v>0</v>
      </c>
      <c r="F5" s="8">
        <f>2*('onshore MW'!F4-_xlfn.XLOOKUP($A5-$B$1,'onshore MW'!$A$2:$A$54,'onshore MW'!F$2:F$54,0))/('TES GWh'!F4+_xlfn.XLOOKUP($A5-$B$1,'TES GWh'!$A$2:$A$54,'TES GWh'!F$2:F$54,0))/$B$1*1000</f>
        <v>0</v>
      </c>
      <c r="G5" s="8">
        <f>2*('onshore MW'!G4-_xlfn.XLOOKUP($A5-$B$1,'onshore MW'!$A$2:$A$54,'onshore MW'!G$2:G$54,0))/('TES GWh'!G4+_xlfn.XLOOKUP($A5-$B$1,'TES GWh'!$A$2:$A$54,'TES GWh'!G$2:G$54,0))/$B$1*1000</f>
        <v>0</v>
      </c>
      <c r="H5" s="8">
        <v>7.7</v>
      </c>
      <c r="I5" s="8">
        <f>2*('onshore MW'!H4-_xlfn.XLOOKUP($A5-$B$1,'onshore MW'!$A$2:$A$54,'onshore MW'!H$2:H$54,0))/('TES GWh'!H4+_xlfn.XLOOKUP($A5-$B$1,'TES GWh'!$A$2:$A$54,'TES GWh'!H$2:H$54,0))/$B$1*1000</f>
        <v>0</v>
      </c>
      <c r="J5" s="8">
        <f>2*('onshore MW'!I4-_xlfn.XLOOKUP($A5-$B$1,'onshore MW'!$A$2:$A$54,'onshore MW'!I$2:I$54,0))/('TES GWh'!I4+_xlfn.XLOOKUP($A5-$B$1,'TES GWh'!$A$2:$A$54,'TES GWh'!I$2:I$54,0))/$B$1*1000</f>
        <v>0</v>
      </c>
      <c r="K5" s="8" t="e">
        <f>2*('onshore MW'!J4-_xlfn.XLOOKUP($A5-$B$1,'onshore MW'!$A$2:$A$54,'onshore MW'!J$2:J$54,0))/('TES GWh'!J4+_xlfn.XLOOKUP($A5-$B$1,'TES GWh'!$A$2:$A$54,'TES GWh'!J$2:J$54,0))/$B$1*1000</f>
        <v>#DIV/0!</v>
      </c>
      <c r="L5" s="8">
        <f>2*('onshore MW'!K4-_xlfn.XLOOKUP($A5-$B$1,'onshore MW'!$A$2:$A$54,'onshore MW'!K$2:K$54,0))/('TES GWh'!K4+_xlfn.XLOOKUP($A5-$B$1,'TES GWh'!$A$2:$A$54,'TES GWh'!K$2:K$54,0))/$B$1*1000</f>
        <v>0</v>
      </c>
      <c r="M5" s="8">
        <f>2*('onshore MW'!L4-_xlfn.XLOOKUP($A5-$B$1,'onshore MW'!$A$2:$A$54,'onshore MW'!L$2:L$54,0))/('TES GWh'!L4+_xlfn.XLOOKUP($A5-$B$1,'TES GWh'!$A$2:$A$54,'TES GWh'!L$2:L$54,0))/$B$1*1000</f>
        <v>0</v>
      </c>
      <c r="N5" s="8">
        <f>2*('onshore MW'!M4-_xlfn.XLOOKUP($A5-$B$1,'onshore MW'!$A$2:$A$54,'onshore MW'!M$2:M$54,0))/('TES GWh'!M4+_xlfn.XLOOKUP($A5-$B$1,'TES GWh'!$A$2:$A$54,'TES GWh'!M$2:M$54,0))/$B$1*1000</f>
        <v>0</v>
      </c>
      <c r="O5" s="8">
        <f>2*('onshore MW'!N4-_xlfn.XLOOKUP($A5-$B$1,'onshore MW'!$A$2:$A$54,'onshore MW'!N$2:N$54,0))/('TES GWh'!N4+_xlfn.XLOOKUP($A5-$B$1,'TES GWh'!$A$2:$A$54,'TES GWh'!N$2:N$54,0))/$B$1*1000</f>
        <v>0</v>
      </c>
      <c r="P5" s="8" t="e">
        <f>2*('onshore MW'!O4-_xlfn.XLOOKUP($A5-$B$1,'onshore MW'!$A$2:$A$54,'onshore MW'!O$2:O$54,0))/('TES GWh'!O4+_xlfn.XLOOKUP($A5-$B$1,'TES GWh'!$A$2:$A$54,'TES GWh'!O$2:O$54,0))/$B$1*1000</f>
        <v>#DIV/0!</v>
      </c>
      <c r="Q5" s="8">
        <f>2*('onshore MW'!P4-_xlfn.XLOOKUP($A5-$B$1,'onshore MW'!$A$2:$A$54,'onshore MW'!P$2:P$54,0))/('TES GWh'!P4+_xlfn.XLOOKUP($A5-$B$1,'TES GWh'!$A$2:$A$54,'TES GWh'!P$2:P$54,0))/$B$1*1000</f>
        <v>0</v>
      </c>
      <c r="R5" s="8">
        <f>2*('onshore MW'!Q4-_xlfn.XLOOKUP($A5-$B$1,'onshore MW'!$A$2:$A$54,'onshore MW'!Q$2:Q$54,0))/('TES GWh'!Q4+_xlfn.XLOOKUP($A5-$B$1,'TES GWh'!$A$2:$A$54,'TES GWh'!Q$2:Q$54,0))/$B$1*1000</f>
        <v>0</v>
      </c>
      <c r="S5" s="8">
        <f>2*('onshore MW'!R4-_xlfn.XLOOKUP($A5-$B$1,'onshore MW'!$A$2:$A$54,'onshore MW'!R$2:R$54,0))/('TES GWh'!R4+_xlfn.XLOOKUP($A5-$B$1,'TES GWh'!$A$2:$A$54,'TES GWh'!R$2:R$54,0))/$B$1*1000</f>
        <v>0</v>
      </c>
      <c r="T5" s="8" t="e">
        <f>2*('onshore MW'!S4-_xlfn.XLOOKUP($A5-$B$1,'onshore MW'!$A$2:$A$54,'onshore MW'!S$2:S$54,0))/('TES GWh'!S4+_xlfn.XLOOKUP($A5-$B$1,'TES GWh'!$A$2:$A$54,'TES GWh'!S$2:S$54,0))/$B$1*1000</f>
        <v>#DIV/0!</v>
      </c>
      <c r="U5" s="8">
        <f>2*('onshore MW'!T4-_xlfn.XLOOKUP($A5-$B$1,'onshore MW'!$A$2:$A$54,'onshore MW'!T$2:T$54,0))/('TES GWh'!T4+_xlfn.XLOOKUP($A5-$B$1,'TES GWh'!$A$2:$A$54,'TES GWh'!T$2:T$54,0))/$B$1*1000</f>
        <v>0</v>
      </c>
      <c r="V5" s="8" t="e">
        <f>2*('onshore MW'!U4-_xlfn.XLOOKUP($A5-$B$1,'onshore MW'!$A$2:$A$54,'onshore MW'!U$2:U$54,0))/('TES GWh'!U4+_xlfn.XLOOKUP($A5-$B$1,'TES GWh'!$A$2:$A$54,'TES GWh'!U$2:U$54,0))/$B$1*1000</f>
        <v>#DIV/0!</v>
      </c>
      <c r="W5" s="8">
        <f>2*('onshore MW'!V4-_xlfn.XLOOKUP($A5-$B$1,'onshore MW'!$A$2:$A$54,'onshore MW'!V$2:V$54,0))/('TES GWh'!V4+_xlfn.XLOOKUP($A5-$B$1,'TES GWh'!$A$2:$A$54,'TES GWh'!V$2:V$54,0))/$B$1*1000</f>
        <v>0</v>
      </c>
      <c r="X5" s="8">
        <f>2*('onshore MW'!W4-_xlfn.XLOOKUP($A5-$B$1,'onshore MW'!$A$2:$A$54,'onshore MW'!W$2:W$54,0))/('TES GWh'!W4+_xlfn.XLOOKUP($A5-$B$1,'TES GWh'!$A$2:$A$54,'TES GWh'!W$2:W$54,0))/$B$1*1000</f>
        <v>0</v>
      </c>
      <c r="Y5" s="8">
        <f>2*('onshore MW'!X4-_xlfn.XLOOKUP($A5-$B$1,'onshore MW'!$A$2:$A$54,'onshore MW'!X$2:X$54,0))/('TES GWh'!X4+_xlfn.XLOOKUP($A5-$B$1,'TES GWh'!$A$2:$A$54,'TES GWh'!X$2:X$54,0))/$B$1*1000</f>
        <v>0</v>
      </c>
      <c r="Z5" s="8">
        <f>2*('onshore MW'!Y4-_xlfn.XLOOKUP($A5-$B$1,'onshore MW'!$A$2:$A$54,'onshore MW'!Y$2:Y$54,0))/('TES GWh'!Y4+_xlfn.XLOOKUP($A5-$B$1,'TES GWh'!$A$2:$A$54,'TES GWh'!Y$2:Y$54,0))/$B$1*1000</f>
        <v>0</v>
      </c>
      <c r="AA5" s="8">
        <f>2*('onshore MW'!Z4-_xlfn.XLOOKUP($A5-$B$1,'onshore MW'!$A$2:$A$54,'onshore MW'!Z$2:Z$54,0))/('TES GWh'!Z4+_xlfn.XLOOKUP($A5-$B$1,'TES GWh'!$A$2:$A$54,'TES GWh'!Z$2:Z$54,0))/$B$1*1000</f>
        <v>0</v>
      </c>
      <c r="AB5" s="8">
        <f>2*('onshore MW'!AA4-_xlfn.XLOOKUP($A5-$B$1,'onshore MW'!$A$2:$A$54,'onshore MW'!AA$2:AA$54,0))/('TES GWh'!AA4+_xlfn.XLOOKUP($A5-$B$1,'TES GWh'!$A$2:$A$54,'TES GWh'!AA$2:AA$54,0))/$B$1*1000</f>
        <v>0</v>
      </c>
      <c r="AC5" s="8">
        <f>2*('onshore MW'!AB4-_xlfn.XLOOKUP($A5-$B$1,'onshore MW'!$A$2:$A$54,'onshore MW'!AB$2:AB$54,0))/('TES GWh'!AB4+_xlfn.XLOOKUP($A5-$B$1,'TES GWh'!$A$2:$A$54,'TES GWh'!AB$2:AB$54,0))/$B$1*1000</f>
        <v>0</v>
      </c>
      <c r="AD5" s="8" t="e">
        <f>2*('onshore MW'!AC4-_xlfn.XLOOKUP($A5-$B$1,'onshore MW'!$A$2:$A$54,'onshore MW'!AC$2:AC$54,0))/('TES GWh'!AC4+_xlfn.XLOOKUP($A5-$B$1,'TES GWh'!$A$2:$A$54,'TES GWh'!AC$2:AC$54,0))/$B$1*1000</f>
        <v>#DIV/0!</v>
      </c>
      <c r="AE5" s="8">
        <f>2*('onshore MW'!AD4-_xlfn.XLOOKUP($A5-$B$1,'onshore MW'!$A$2:$A$54,'onshore MW'!AD$2:AD$54,0))/('TES GWh'!AD4+_xlfn.XLOOKUP($A5-$B$1,'TES GWh'!$A$2:$A$54,'TES GWh'!AD$2:AD$54,0))/$B$1*1000</f>
        <v>0</v>
      </c>
      <c r="AF5" s="8">
        <f>2*('onshore MW'!AE4-_xlfn.XLOOKUP($A5-$B$1,'onshore MW'!$A$2:$A$54,'onshore MW'!AE$2:AE$54,0))/('TES GWh'!AE4+_xlfn.XLOOKUP($A5-$B$1,'TES GWh'!$A$2:$A$54,'TES GWh'!AE$2:AE$54,0))/$B$1*1000</f>
        <v>0</v>
      </c>
    </row>
    <row r="6" spans="1:32" x14ac:dyDescent="0.35">
      <c r="A6" s="5">
        <v>1974</v>
      </c>
      <c r="B6" s="8">
        <f>2*('onshore MW'!B5-_xlfn.XLOOKUP($A6-$B$1,'onshore MW'!$A$2:$A$54,'onshore MW'!B$2:B$54,0))/('TES GWh'!B5+_xlfn.XLOOKUP($A6-$B$1,'TES GWh'!$A$2:$A$54,'TES GWh'!B$2:B$54,0))/$B$1*1000</f>
        <v>0</v>
      </c>
      <c r="C6" s="8">
        <f>2*('onshore MW'!C5-_xlfn.XLOOKUP($A6-$B$1,'onshore MW'!$A$2:$A$54,'onshore MW'!C$2:C$54,0))/('TES GWh'!C5+_xlfn.XLOOKUP($A6-$B$1,'TES GWh'!$A$2:$A$54,'TES GWh'!C$2:C$54,0))/$B$1*1000</f>
        <v>0</v>
      </c>
      <c r="D6" s="8">
        <f>2*('onshore MW'!D5-_xlfn.XLOOKUP($A6-$B$1,'onshore MW'!$A$2:$A$54,'onshore MW'!D$2:D$54,0))/('TES GWh'!D5+_xlfn.XLOOKUP($A6-$B$1,'TES GWh'!$A$2:$A$54,'TES GWh'!D$2:D$54,0))/$B$1*1000</f>
        <v>0</v>
      </c>
      <c r="E6" s="8">
        <f>2*('onshore MW'!E5-_xlfn.XLOOKUP($A6-$B$1,'onshore MW'!$A$2:$A$54,'onshore MW'!E$2:E$54,0))/('TES GWh'!E5+_xlfn.XLOOKUP($A6-$B$1,'TES GWh'!$A$2:$A$54,'TES GWh'!E$2:E$54,0))/$B$1*1000</f>
        <v>0</v>
      </c>
      <c r="F6" s="8">
        <f>2*('onshore MW'!F5-_xlfn.XLOOKUP($A6-$B$1,'onshore MW'!$A$2:$A$54,'onshore MW'!F$2:F$54,0))/('TES GWh'!F5+_xlfn.XLOOKUP($A6-$B$1,'TES GWh'!$A$2:$A$54,'TES GWh'!F$2:F$54,0))/$B$1*1000</f>
        <v>0</v>
      </c>
      <c r="G6" s="8">
        <f>2*('onshore MW'!G5-_xlfn.XLOOKUP($A6-$B$1,'onshore MW'!$A$2:$A$54,'onshore MW'!G$2:G$54,0))/('TES GWh'!G5+_xlfn.XLOOKUP($A6-$B$1,'TES GWh'!$A$2:$A$54,'TES GWh'!G$2:G$54,0))/$B$1*1000</f>
        <v>0</v>
      </c>
      <c r="H6" s="8">
        <v>7.7</v>
      </c>
      <c r="I6" s="8">
        <f>2*('onshore MW'!H5-_xlfn.XLOOKUP($A6-$B$1,'onshore MW'!$A$2:$A$54,'onshore MW'!H$2:H$54,0))/('TES GWh'!H5+_xlfn.XLOOKUP($A6-$B$1,'TES GWh'!$A$2:$A$54,'TES GWh'!H$2:H$54,0))/$B$1*1000</f>
        <v>0</v>
      </c>
      <c r="J6" s="8">
        <f>2*('onshore MW'!I5-_xlfn.XLOOKUP($A6-$B$1,'onshore MW'!$A$2:$A$54,'onshore MW'!I$2:I$54,0))/('TES GWh'!I5+_xlfn.XLOOKUP($A6-$B$1,'TES GWh'!$A$2:$A$54,'TES GWh'!I$2:I$54,0))/$B$1*1000</f>
        <v>0</v>
      </c>
      <c r="K6" s="8" t="e">
        <f>2*('onshore MW'!J5-_xlfn.XLOOKUP($A6-$B$1,'onshore MW'!$A$2:$A$54,'onshore MW'!J$2:J$54,0))/('TES GWh'!J5+_xlfn.XLOOKUP($A6-$B$1,'TES GWh'!$A$2:$A$54,'TES GWh'!J$2:J$54,0))/$B$1*1000</f>
        <v>#DIV/0!</v>
      </c>
      <c r="L6" s="8">
        <f>2*('onshore MW'!K5-_xlfn.XLOOKUP($A6-$B$1,'onshore MW'!$A$2:$A$54,'onshore MW'!K$2:K$54,0))/('TES GWh'!K5+_xlfn.XLOOKUP($A6-$B$1,'TES GWh'!$A$2:$A$54,'TES GWh'!K$2:K$54,0))/$B$1*1000</f>
        <v>0</v>
      </c>
      <c r="M6" s="8">
        <f>2*('onshore MW'!L5-_xlfn.XLOOKUP($A6-$B$1,'onshore MW'!$A$2:$A$54,'onshore MW'!L$2:L$54,0))/('TES GWh'!L5+_xlfn.XLOOKUP($A6-$B$1,'TES GWh'!$A$2:$A$54,'TES GWh'!L$2:L$54,0))/$B$1*1000</f>
        <v>0</v>
      </c>
      <c r="N6" s="8">
        <f>2*('onshore MW'!M5-_xlfn.XLOOKUP($A6-$B$1,'onshore MW'!$A$2:$A$54,'onshore MW'!M$2:M$54,0))/('TES GWh'!M5+_xlfn.XLOOKUP($A6-$B$1,'TES GWh'!$A$2:$A$54,'TES GWh'!M$2:M$54,0))/$B$1*1000</f>
        <v>0</v>
      </c>
      <c r="O6" s="8">
        <f>2*('onshore MW'!N5-_xlfn.XLOOKUP($A6-$B$1,'onshore MW'!$A$2:$A$54,'onshore MW'!N$2:N$54,0))/('TES GWh'!N5+_xlfn.XLOOKUP($A6-$B$1,'TES GWh'!$A$2:$A$54,'TES GWh'!N$2:N$54,0))/$B$1*1000</f>
        <v>0</v>
      </c>
      <c r="P6" s="8" t="e">
        <f>2*('onshore MW'!O5-_xlfn.XLOOKUP($A6-$B$1,'onshore MW'!$A$2:$A$54,'onshore MW'!O$2:O$54,0))/('TES GWh'!O5+_xlfn.XLOOKUP($A6-$B$1,'TES GWh'!$A$2:$A$54,'TES GWh'!O$2:O$54,0))/$B$1*1000</f>
        <v>#DIV/0!</v>
      </c>
      <c r="Q6" s="8">
        <f>2*('onshore MW'!P5-_xlfn.XLOOKUP($A6-$B$1,'onshore MW'!$A$2:$A$54,'onshore MW'!P$2:P$54,0))/('TES GWh'!P5+_xlfn.XLOOKUP($A6-$B$1,'TES GWh'!$A$2:$A$54,'TES GWh'!P$2:P$54,0))/$B$1*1000</f>
        <v>0</v>
      </c>
      <c r="R6" s="8">
        <f>2*('onshore MW'!Q5-_xlfn.XLOOKUP($A6-$B$1,'onshore MW'!$A$2:$A$54,'onshore MW'!Q$2:Q$54,0))/('TES GWh'!Q5+_xlfn.XLOOKUP($A6-$B$1,'TES GWh'!$A$2:$A$54,'TES GWh'!Q$2:Q$54,0))/$B$1*1000</f>
        <v>0</v>
      </c>
      <c r="S6" s="8">
        <f>2*('onshore MW'!R5-_xlfn.XLOOKUP($A6-$B$1,'onshore MW'!$A$2:$A$54,'onshore MW'!R$2:R$54,0))/('TES GWh'!R5+_xlfn.XLOOKUP($A6-$B$1,'TES GWh'!$A$2:$A$54,'TES GWh'!R$2:R$54,0))/$B$1*1000</f>
        <v>0</v>
      </c>
      <c r="T6" s="8" t="e">
        <f>2*('onshore MW'!S5-_xlfn.XLOOKUP($A6-$B$1,'onshore MW'!$A$2:$A$54,'onshore MW'!S$2:S$54,0))/('TES GWh'!S5+_xlfn.XLOOKUP($A6-$B$1,'TES GWh'!$A$2:$A$54,'TES GWh'!S$2:S$54,0))/$B$1*1000</f>
        <v>#DIV/0!</v>
      </c>
      <c r="U6" s="8">
        <f>2*('onshore MW'!T5-_xlfn.XLOOKUP($A6-$B$1,'onshore MW'!$A$2:$A$54,'onshore MW'!T$2:T$54,0))/('TES GWh'!T5+_xlfn.XLOOKUP($A6-$B$1,'TES GWh'!$A$2:$A$54,'TES GWh'!T$2:T$54,0))/$B$1*1000</f>
        <v>0</v>
      </c>
      <c r="V6" s="8" t="e">
        <f>2*('onshore MW'!U5-_xlfn.XLOOKUP($A6-$B$1,'onshore MW'!$A$2:$A$54,'onshore MW'!U$2:U$54,0))/('TES GWh'!U5+_xlfn.XLOOKUP($A6-$B$1,'TES GWh'!$A$2:$A$54,'TES GWh'!U$2:U$54,0))/$B$1*1000</f>
        <v>#DIV/0!</v>
      </c>
      <c r="W6" s="8">
        <f>2*('onshore MW'!V5-_xlfn.XLOOKUP($A6-$B$1,'onshore MW'!$A$2:$A$54,'onshore MW'!V$2:V$54,0))/('TES GWh'!V5+_xlfn.XLOOKUP($A6-$B$1,'TES GWh'!$A$2:$A$54,'TES GWh'!V$2:V$54,0))/$B$1*1000</f>
        <v>0</v>
      </c>
      <c r="X6" s="8">
        <f>2*('onshore MW'!W5-_xlfn.XLOOKUP($A6-$B$1,'onshore MW'!$A$2:$A$54,'onshore MW'!W$2:W$54,0))/('TES GWh'!W5+_xlfn.XLOOKUP($A6-$B$1,'TES GWh'!$A$2:$A$54,'TES GWh'!W$2:W$54,0))/$B$1*1000</f>
        <v>0</v>
      </c>
      <c r="Y6" s="8">
        <f>2*('onshore MW'!X5-_xlfn.XLOOKUP($A6-$B$1,'onshore MW'!$A$2:$A$54,'onshore MW'!X$2:X$54,0))/('TES GWh'!X5+_xlfn.XLOOKUP($A6-$B$1,'TES GWh'!$A$2:$A$54,'TES GWh'!X$2:X$54,0))/$B$1*1000</f>
        <v>0</v>
      </c>
      <c r="Z6" s="8">
        <f>2*('onshore MW'!Y5-_xlfn.XLOOKUP($A6-$B$1,'onshore MW'!$A$2:$A$54,'onshore MW'!Y$2:Y$54,0))/('TES GWh'!Y5+_xlfn.XLOOKUP($A6-$B$1,'TES GWh'!$A$2:$A$54,'TES GWh'!Y$2:Y$54,0))/$B$1*1000</f>
        <v>0</v>
      </c>
      <c r="AA6" s="8">
        <f>2*('onshore MW'!Z5-_xlfn.XLOOKUP($A6-$B$1,'onshore MW'!$A$2:$A$54,'onshore MW'!Z$2:Z$54,0))/('TES GWh'!Z5+_xlfn.XLOOKUP($A6-$B$1,'TES GWh'!$A$2:$A$54,'TES GWh'!Z$2:Z$54,0))/$B$1*1000</f>
        <v>0</v>
      </c>
      <c r="AB6" s="8">
        <f>2*('onshore MW'!AA5-_xlfn.XLOOKUP($A6-$B$1,'onshore MW'!$A$2:$A$54,'onshore MW'!AA$2:AA$54,0))/('TES GWh'!AA5+_xlfn.XLOOKUP($A6-$B$1,'TES GWh'!$A$2:$A$54,'TES GWh'!AA$2:AA$54,0))/$B$1*1000</f>
        <v>0</v>
      </c>
      <c r="AC6" s="8">
        <f>2*('onshore MW'!AB5-_xlfn.XLOOKUP($A6-$B$1,'onshore MW'!$A$2:$A$54,'onshore MW'!AB$2:AB$54,0))/('TES GWh'!AB5+_xlfn.XLOOKUP($A6-$B$1,'TES GWh'!$A$2:$A$54,'TES GWh'!AB$2:AB$54,0))/$B$1*1000</f>
        <v>0</v>
      </c>
      <c r="AD6" s="8" t="e">
        <f>2*('onshore MW'!AC5-_xlfn.XLOOKUP($A6-$B$1,'onshore MW'!$A$2:$A$54,'onshore MW'!AC$2:AC$54,0))/('TES GWh'!AC5+_xlfn.XLOOKUP($A6-$B$1,'TES GWh'!$A$2:$A$54,'TES GWh'!AC$2:AC$54,0))/$B$1*1000</f>
        <v>#DIV/0!</v>
      </c>
      <c r="AE6" s="8">
        <f>2*('onshore MW'!AD5-_xlfn.XLOOKUP($A6-$B$1,'onshore MW'!$A$2:$A$54,'onshore MW'!AD$2:AD$54,0))/('TES GWh'!AD5+_xlfn.XLOOKUP($A6-$B$1,'TES GWh'!$A$2:$A$54,'TES GWh'!AD$2:AD$54,0))/$B$1*1000</f>
        <v>0</v>
      </c>
      <c r="AF6" s="8">
        <f>2*('onshore MW'!AE5-_xlfn.XLOOKUP($A6-$B$1,'onshore MW'!$A$2:$A$54,'onshore MW'!AE$2:AE$54,0))/('TES GWh'!AE5+_xlfn.XLOOKUP($A6-$B$1,'TES GWh'!$A$2:$A$54,'TES GWh'!AE$2:AE$54,0))/$B$1*1000</f>
        <v>0</v>
      </c>
    </row>
    <row r="7" spans="1:32" x14ac:dyDescent="0.35">
      <c r="A7" s="5">
        <v>1975</v>
      </c>
      <c r="B7" s="8">
        <f>2*('onshore MW'!B6-_xlfn.XLOOKUP($A7-$B$1,'onshore MW'!$A$2:$A$54,'onshore MW'!B$2:B$54,0))/('TES GWh'!B6+_xlfn.XLOOKUP($A7-$B$1,'TES GWh'!$A$2:$A$54,'TES GWh'!B$2:B$54,0))/$B$1*1000</f>
        <v>0</v>
      </c>
      <c r="C7" s="8">
        <f>2*('onshore MW'!C6-_xlfn.XLOOKUP($A7-$B$1,'onshore MW'!$A$2:$A$54,'onshore MW'!C$2:C$54,0))/('TES GWh'!C6+_xlfn.XLOOKUP($A7-$B$1,'TES GWh'!$A$2:$A$54,'TES GWh'!C$2:C$54,0))/$B$1*1000</f>
        <v>0</v>
      </c>
      <c r="D7" s="8">
        <f>2*('onshore MW'!D6-_xlfn.XLOOKUP($A7-$B$1,'onshore MW'!$A$2:$A$54,'onshore MW'!D$2:D$54,0))/('TES GWh'!D6+_xlfn.XLOOKUP($A7-$B$1,'TES GWh'!$A$2:$A$54,'TES GWh'!D$2:D$54,0))/$B$1*1000</f>
        <v>0</v>
      </c>
      <c r="E7" s="8">
        <f>2*('onshore MW'!E6-_xlfn.XLOOKUP($A7-$B$1,'onshore MW'!$A$2:$A$54,'onshore MW'!E$2:E$54,0))/('TES GWh'!E6+_xlfn.XLOOKUP($A7-$B$1,'TES GWh'!$A$2:$A$54,'TES GWh'!E$2:E$54,0))/$B$1*1000</f>
        <v>0</v>
      </c>
      <c r="F7" s="8">
        <f>2*('onshore MW'!F6-_xlfn.XLOOKUP($A7-$B$1,'onshore MW'!$A$2:$A$54,'onshore MW'!F$2:F$54,0))/('TES GWh'!F6+_xlfn.XLOOKUP($A7-$B$1,'TES GWh'!$A$2:$A$54,'TES GWh'!F$2:F$54,0))/$B$1*1000</f>
        <v>0</v>
      </c>
      <c r="G7" s="8">
        <f>2*('onshore MW'!G6-_xlfn.XLOOKUP($A7-$B$1,'onshore MW'!$A$2:$A$54,'onshore MW'!G$2:G$54,0))/('TES GWh'!G6+_xlfn.XLOOKUP($A7-$B$1,'TES GWh'!$A$2:$A$54,'TES GWh'!G$2:G$54,0))/$B$1*1000</f>
        <v>0</v>
      </c>
      <c r="H7" s="8">
        <v>7.7</v>
      </c>
      <c r="I7" s="8">
        <f>2*('onshore MW'!H6-_xlfn.XLOOKUP($A7-$B$1,'onshore MW'!$A$2:$A$54,'onshore MW'!H$2:H$54,0))/('TES GWh'!H6+_xlfn.XLOOKUP($A7-$B$1,'TES GWh'!$A$2:$A$54,'TES GWh'!H$2:H$54,0))/$B$1*1000</f>
        <v>0</v>
      </c>
      <c r="J7" s="8">
        <f>2*('onshore MW'!I6-_xlfn.XLOOKUP($A7-$B$1,'onshore MW'!$A$2:$A$54,'onshore MW'!I$2:I$54,0))/('TES GWh'!I6+_xlfn.XLOOKUP($A7-$B$1,'TES GWh'!$A$2:$A$54,'TES GWh'!I$2:I$54,0))/$B$1*1000</f>
        <v>0</v>
      </c>
      <c r="K7" s="8" t="e">
        <f>2*('onshore MW'!J6-_xlfn.XLOOKUP($A7-$B$1,'onshore MW'!$A$2:$A$54,'onshore MW'!J$2:J$54,0))/('TES GWh'!J6+_xlfn.XLOOKUP($A7-$B$1,'TES GWh'!$A$2:$A$54,'TES GWh'!J$2:J$54,0))/$B$1*1000</f>
        <v>#DIV/0!</v>
      </c>
      <c r="L7" s="8">
        <f>2*('onshore MW'!K6-_xlfn.XLOOKUP($A7-$B$1,'onshore MW'!$A$2:$A$54,'onshore MW'!K$2:K$54,0))/('TES GWh'!K6+_xlfn.XLOOKUP($A7-$B$1,'TES GWh'!$A$2:$A$54,'TES GWh'!K$2:K$54,0))/$B$1*1000</f>
        <v>0</v>
      </c>
      <c r="M7" s="8">
        <f>2*('onshore MW'!L6-_xlfn.XLOOKUP($A7-$B$1,'onshore MW'!$A$2:$A$54,'onshore MW'!L$2:L$54,0))/('TES GWh'!L6+_xlfn.XLOOKUP($A7-$B$1,'TES GWh'!$A$2:$A$54,'TES GWh'!L$2:L$54,0))/$B$1*1000</f>
        <v>0</v>
      </c>
      <c r="N7" s="8">
        <f>2*('onshore MW'!M6-_xlfn.XLOOKUP($A7-$B$1,'onshore MW'!$A$2:$A$54,'onshore MW'!M$2:M$54,0))/('TES GWh'!M6+_xlfn.XLOOKUP($A7-$B$1,'TES GWh'!$A$2:$A$54,'TES GWh'!M$2:M$54,0))/$B$1*1000</f>
        <v>0</v>
      </c>
      <c r="O7" s="8">
        <f>2*('onshore MW'!N6-_xlfn.XLOOKUP($A7-$B$1,'onshore MW'!$A$2:$A$54,'onshore MW'!N$2:N$54,0))/('TES GWh'!N6+_xlfn.XLOOKUP($A7-$B$1,'TES GWh'!$A$2:$A$54,'TES GWh'!N$2:N$54,0))/$B$1*1000</f>
        <v>0</v>
      </c>
      <c r="P7" s="8" t="e">
        <f>2*('onshore MW'!O6-_xlfn.XLOOKUP($A7-$B$1,'onshore MW'!$A$2:$A$54,'onshore MW'!O$2:O$54,0))/('TES GWh'!O6+_xlfn.XLOOKUP($A7-$B$1,'TES GWh'!$A$2:$A$54,'TES GWh'!O$2:O$54,0))/$B$1*1000</f>
        <v>#DIV/0!</v>
      </c>
      <c r="Q7" s="8">
        <f>2*('onshore MW'!P6-_xlfn.XLOOKUP($A7-$B$1,'onshore MW'!$A$2:$A$54,'onshore MW'!P$2:P$54,0))/('TES GWh'!P6+_xlfn.XLOOKUP($A7-$B$1,'TES GWh'!$A$2:$A$54,'TES GWh'!P$2:P$54,0))/$B$1*1000</f>
        <v>0</v>
      </c>
      <c r="R7" s="8">
        <f>2*('onshore MW'!Q6-_xlfn.XLOOKUP($A7-$B$1,'onshore MW'!$A$2:$A$54,'onshore MW'!Q$2:Q$54,0))/('TES GWh'!Q6+_xlfn.XLOOKUP($A7-$B$1,'TES GWh'!$A$2:$A$54,'TES GWh'!Q$2:Q$54,0))/$B$1*1000</f>
        <v>0</v>
      </c>
      <c r="S7" s="8">
        <f>2*('onshore MW'!R6-_xlfn.XLOOKUP($A7-$B$1,'onshore MW'!$A$2:$A$54,'onshore MW'!R$2:R$54,0))/('TES GWh'!R6+_xlfn.XLOOKUP($A7-$B$1,'TES GWh'!$A$2:$A$54,'TES GWh'!R$2:R$54,0))/$B$1*1000</f>
        <v>0</v>
      </c>
      <c r="T7" s="8" t="e">
        <f>2*('onshore MW'!S6-_xlfn.XLOOKUP($A7-$B$1,'onshore MW'!$A$2:$A$54,'onshore MW'!S$2:S$54,0))/('TES GWh'!S6+_xlfn.XLOOKUP($A7-$B$1,'TES GWh'!$A$2:$A$54,'TES GWh'!S$2:S$54,0))/$B$1*1000</f>
        <v>#DIV/0!</v>
      </c>
      <c r="U7" s="8">
        <f>2*('onshore MW'!T6-_xlfn.XLOOKUP($A7-$B$1,'onshore MW'!$A$2:$A$54,'onshore MW'!T$2:T$54,0))/('TES GWh'!T6+_xlfn.XLOOKUP($A7-$B$1,'TES GWh'!$A$2:$A$54,'TES GWh'!T$2:T$54,0))/$B$1*1000</f>
        <v>0</v>
      </c>
      <c r="V7" s="8" t="e">
        <f>2*('onshore MW'!U6-_xlfn.XLOOKUP($A7-$B$1,'onshore MW'!$A$2:$A$54,'onshore MW'!U$2:U$54,0))/('TES GWh'!U6+_xlfn.XLOOKUP($A7-$B$1,'TES GWh'!$A$2:$A$54,'TES GWh'!U$2:U$54,0))/$B$1*1000</f>
        <v>#DIV/0!</v>
      </c>
      <c r="W7" s="8">
        <f>2*('onshore MW'!V6-_xlfn.XLOOKUP($A7-$B$1,'onshore MW'!$A$2:$A$54,'onshore MW'!V$2:V$54,0))/('TES GWh'!V6+_xlfn.XLOOKUP($A7-$B$1,'TES GWh'!$A$2:$A$54,'TES GWh'!V$2:V$54,0))/$B$1*1000</f>
        <v>0</v>
      </c>
      <c r="X7" s="8">
        <f>2*('onshore MW'!W6-_xlfn.XLOOKUP($A7-$B$1,'onshore MW'!$A$2:$A$54,'onshore MW'!W$2:W$54,0))/('TES GWh'!W6+_xlfn.XLOOKUP($A7-$B$1,'TES GWh'!$A$2:$A$54,'TES GWh'!W$2:W$54,0))/$B$1*1000</f>
        <v>0</v>
      </c>
      <c r="Y7" s="8">
        <f>2*('onshore MW'!X6-_xlfn.XLOOKUP($A7-$B$1,'onshore MW'!$A$2:$A$54,'onshore MW'!X$2:X$54,0))/('TES GWh'!X6+_xlfn.XLOOKUP($A7-$B$1,'TES GWh'!$A$2:$A$54,'TES GWh'!X$2:X$54,0))/$B$1*1000</f>
        <v>0</v>
      </c>
      <c r="Z7" s="8">
        <f>2*('onshore MW'!Y6-_xlfn.XLOOKUP($A7-$B$1,'onshore MW'!$A$2:$A$54,'onshore MW'!Y$2:Y$54,0))/('TES GWh'!Y6+_xlfn.XLOOKUP($A7-$B$1,'TES GWh'!$A$2:$A$54,'TES GWh'!Y$2:Y$54,0))/$B$1*1000</f>
        <v>0</v>
      </c>
      <c r="AA7" s="8">
        <f>2*('onshore MW'!Z6-_xlfn.XLOOKUP($A7-$B$1,'onshore MW'!$A$2:$A$54,'onshore MW'!Z$2:Z$54,0))/('TES GWh'!Z6+_xlfn.XLOOKUP($A7-$B$1,'TES GWh'!$A$2:$A$54,'TES GWh'!Z$2:Z$54,0))/$B$1*1000</f>
        <v>0</v>
      </c>
      <c r="AB7" s="8">
        <f>2*('onshore MW'!AA6-_xlfn.XLOOKUP($A7-$B$1,'onshore MW'!$A$2:$A$54,'onshore MW'!AA$2:AA$54,0))/('TES GWh'!AA6+_xlfn.XLOOKUP($A7-$B$1,'TES GWh'!$A$2:$A$54,'TES GWh'!AA$2:AA$54,0))/$B$1*1000</f>
        <v>0</v>
      </c>
      <c r="AC7" s="8">
        <f>2*('onshore MW'!AB6-_xlfn.XLOOKUP($A7-$B$1,'onshore MW'!$A$2:$A$54,'onshore MW'!AB$2:AB$54,0))/('TES GWh'!AB6+_xlfn.XLOOKUP($A7-$B$1,'TES GWh'!$A$2:$A$54,'TES GWh'!AB$2:AB$54,0))/$B$1*1000</f>
        <v>0</v>
      </c>
      <c r="AD7" s="8" t="e">
        <f>2*('onshore MW'!AC6-_xlfn.XLOOKUP($A7-$B$1,'onshore MW'!$A$2:$A$54,'onshore MW'!AC$2:AC$54,0))/('TES GWh'!AC6+_xlfn.XLOOKUP($A7-$B$1,'TES GWh'!$A$2:$A$54,'TES GWh'!AC$2:AC$54,0))/$B$1*1000</f>
        <v>#DIV/0!</v>
      </c>
      <c r="AE7" s="8">
        <f>2*('onshore MW'!AD6-_xlfn.XLOOKUP($A7-$B$1,'onshore MW'!$A$2:$A$54,'onshore MW'!AD$2:AD$54,0))/('TES GWh'!AD6+_xlfn.XLOOKUP($A7-$B$1,'TES GWh'!$A$2:$A$54,'TES GWh'!AD$2:AD$54,0))/$B$1*1000</f>
        <v>0</v>
      </c>
      <c r="AF7" s="8">
        <f>2*('onshore MW'!AE6-_xlfn.XLOOKUP($A7-$B$1,'onshore MW'!$A$2:$A$54,'onshore MW'!AE$2:AE$54,0))/('TES GWh'!AE6+_xlfn.XLOOKUP($A7-$B$1,'TES GWh'!$A$2:$A$54,'TES GWh'!AE$2:AE$54,0))/$B$1*1000</f>
        <v>0</v>
      </c>
    </row>
    <row r="8" spans="1:32" x14ac:dyDescent="0.35">
      <c r="A8" s="5">
        <v>1976</v>
      </c>
      <c r="B8" s="8">
        <f>2*('onshore MW'!B7-_xlfn.XLOOKUP($A8-$B$1,'onshore MW'!$A$2:$A$54,'onshore MW'!B$2:B$54,0))/('TES GWh'!B7+_xlfn.XLOOKUP($A8-$B$1,'TES GWh'!$A$2:$A$54,'TES GWh'!B$2:B$54,0))/$B$1*1000</f>
        <v>0</v>
      </c>
      <c r="C8" s="8">
        <f>2*('onshore MW'!C7-_xlfn.XLOOKUP($A8-$B$1,'onshore MW'!$A$2:$A$54,'onshore MW'!C$2:C$54,0))/('TES GWh'!C7+_xlfn.XLOOKUP($A8-$B$1,'TES GWh'!$A$2:$A$54,'TES GWh'!C$2:C$54,0))/$B$1*1000</f>
        <v>0</v>
      </c>
      <c r="D8" s="8">
        <f>2*('onshore MW'!D7-_xlfn.XLOOKUP($A8-$B$1,'onshore MW'!$A$2:$A$54,'onshore MW'!D$2:D$54,0))/('TES GWh'!D7+_xlfn.XLOOKUP($A8-$B$1,'TES GWh'!$A$2:$A$54,'TES GWh'!D$2:D$54,0))/$B$1*1000</f>
        <v>0</v>
      </c>
      <c r="E8" s="8">
        <f>2*('onshore MW'!E7-_xlfn.XLOOKUP($A8-$B$1,'onshore MW'!$A$2:$A$54,'onshore MW'!E$2:E$54,0))/('TES GWh'!E7+_xlfn.XLOOKUP($A8-$B$1,'TES GWh'!$A$2:$A$54,'TES GWh'!E$2:E$54,0))/$B$1*1000</f>
        <v>0</v>
      </c>
      <c r="F8" s="8">
        <f>2*('onshore MW'!F7-_xlfn.XLOOKUP($A8-$B$1,'onshore MW'!$A$2:$A$54,'onshore MW'!F$2:F$54,0))/('TES GWh'!F7+_xlfn.XLOOKUP($A8-$B$1,'TES GWh'!$A$2:$A$54,'TES GWh'!F$2:F$54,0))/$B$1*1000</f>
        <v>0</v>
      </c>
      <c r="G8" s="8">
        <f>2*('onshore MW'!G7-_xlfn.XLOOKUP($A8-$B$1,'onshore MW'!$A$2:$A$54,'onshore MW'!G$2:G$54,0))/('TES GWh'!G7+_xlfn.XLOOKUP($A8-$B$1,'TES GWh'!$A$2:$A$54,'TES GWh'!G$2:G$54,0))/$B$1*1000</f>
        <v>0</v>
      </c>
      <c r="H8" s="8">
        <v>7.7</v>
      </c>
      <c r="I8" s="8">
        <f>2*('onshore MW'!H7-_xlfn.XLOOKUP($A8-$B$1,'onshore MW'!$A$2:$A$54,'onshore MW'!H$2:H$54,0))/('TES GWh'!H7+_xlfn.XLOOKUP($A8-$B$1,'TES GWh'!$A$2:$A$54,'TES GWh'!H$2:H$54,0))/$B$1*1000</f>
        <v>0</v>
      </c>
      <c r="J8" s="8">
        <f>2*('onshore MW'!I7-_xlfn.XLOOKUP($A8-$B$1,'onshore MW'!$A$2:$A$54,'onshore MW'!I$2:I$54,0))/('TES GWh'!I7+_xlfn.XLOOKUP($A8-$B$1,'TES GWh'!$A$2:$A$54,'TES GWh'!I$2:I$54,0))/$B$1*1000</f>
        <v>0</v>
      </c>
      <c r="K8" s="8" t="e">
        <f>2*('onshore MW'!J7-_xlfn.XLOOKUP($A8-$B$1,'onshore MW'!$A$2:$A$54,'onshore MW'!J$2:J$54,0))/('TES GWh'!J7+_xlfn.XLOOKUP($A8-$B$1,'TES GWh'!$A$2:$A$54,'TES GWh'!J$2:J$54,0))/$B$1*1000</f>
        <v>#DIV/0!</v>
      </c>
      <c r="L8" s="8">
        <f>2*('onshore MW'!K7-_xlfn.XLOOKUP($A8-$B$1,'onshore MW'!$A$2:$A$54,'onshore MW'!K$2:K$54,0))/('TES GWh'!K7+_xlfn.XLOOKUP($A8-$B$1,'TES GWh'!$A$2:$A$54,'TES GWh'!K$2:K$54,0))/$B$1*1000</f>
        <v>0</v>
      </c>
      <c r="M8" s="8">
        <f>2*('onshore MW'!L7-_xlfn.XLOOKUP($A8-$B$1,'onshore MW'!$A$2:$A$54,'onshore MW'!L$2:L$54,0))/('TES GWh'!L7+_xlfn.XLOOKUP($A8-$B$1,'TES GWh'!$A$2:$A$54,'TES GWh'!L$2:L$54,0))/$B$1*1000</f>
        <v>0</v>
      </c>
      <c r="N8" s="8">
        <f>2*('onshore MW'!M7-_xlfn.XLOOKUP($A8-$B$1,'onshore MW'!$A$2:$A$54,'onshore MW'!M$2:M$54,0))/('TES GWh'!M7+_xlfn.XLOOKUP($A8-$B$1,'TES GWh'!$A$2:$A$54,'TES GWh'!M$2:M$54,0))/$B$1*1000</f>
        <v>0</v>
      </c>
      <c r="O8" s="8">
        <f>2*('onshore MW'!N7-_xlfn.XLOOKUP($A8-$B$1,'onshore MW'!$A$2:$A$54,'onshore MW'!N$2:N$54,0))/('TES GWh'!N7+_xlfn.XLOOKUP($A8-$B$1,'TES GWh'!$A$2:$A$54,'TES GWh'!N$2:N$54,0))/$B$1*1000</f>
        <v>0</v>
      </c>
      <c r="P8" s="8" t="e">
        <f>2*('onshore MW'!O7-_xlfn.XLOOKUP($A8-$B$1,'onshore MW'!$A$2:$A$54,'onshore MW'!O$2:O$54,0))/('TES GWh'!O7+_xlfn.XLOOKUP($A8-$B$1,'TES GWh'!$A$2:$A$54,'TES GWh'!O$2:O$54,0))/$B$1*1000</f>
        <v>#DIV/0!</v>
      </c>
      <c r="Q8" s="8">
        <f>2*('onshore MW'!P7-_xlfn.XLOOKUP($A8-$B$1,'onshore MW'!$A$2:$A$54,'onshore MW'!P$2:P$54,0))/('TES GWh'!P7+_xlfn.XLOOKUP($A8-$B$1,'TES GWh'!$A$2:$A$54,'TES GWh'!P$2:P$54,0))/$B$1*1000</f>
        <v>0</v>
      </c>
      <c r="R8" s="8">
        <f>2*('onshore MW'!Q7-_xlfn.XLOOKUP($A8-$B$1,'onshore MW'!$A$2:$A$54,'onshore MW'!Q$2:Q$54,0))/('TES GWh'!Q7+_xlfn.XLOOKUP($A8-$B$1,'TES GWh'!$A$2:$A$54,'TES GWh'!Q$2:Q$54,0))/$B$1*1000</f>
        <v>0</v>
      </c>
      <c r="S8" s="8">
        <f>2*('onshore MW'!R7-_xlfn.XLOOKUP($A8-$B$1,'onshore MW'!$A$2:$A$54,'onshore MW'!R$2:R$54,0))/('TES GWh'!R7+_xlfn.XLOOKUP($A8-$B$1,'TES GWh'!$A$2:$A$54,'TES GWh'!R$2:R$54,0))/$B$1*1000</f>
        <v>0</v>
      </c>
      <c r="T8" s="8" t="e">
        <f>2*('onshore MW'!S7-_xlfn.XLOOKUP($A8-$B$1,'onshore MW'!$A$2:$A$54,'onshore MW'!S$2:S$54,0))/('TES GWh'!S7+_xlfn.XLOOKUP($A8-$B$1,'TES GWh'!$A$2:$A$54,'TES GWh'!S$2:S$54,0))/$B$1*1000</f>
        <v>#DIV/0!</v>
      </c>
      <c r="U8" s="8">
        <f>2*('onshore MW'!T7-_xlfn.XLOOKUP($A8-$B$1,'onshore MW'!$A$2:$A$54,'onshore MW'!T$2:T$54,0))/('TES GWh'!T7+_xlfn.XLOOKUP($A8-$B$1,'TES GWh'!$A$2:$A$54,'TES GWh'!T$2:T$54,0))/$B$1*1000</f>
        <v>0</v>
      </c>
      <c r="V8" s="8" t="e">
        <f>2*('onshore MW'!U7-_xlfn.XLOOKUP($A8-$B$1,'onshore MW'!$A$2:$A$54,'onshore MW'!U$2:U$54,0))/('TES GWh'!U7+_xlfn.XLOOKUP($A8-$B$1,'TES GWh'!$A$2:$A$54,'TES GWh'!U$2:U$54,0))/$B$1*1000</f>
        <v>#DIV/0!</v>
      </c>
      <c r="W8" s="8">
        <f>2*('onshore MW'!V7-_xlfn.XLOOKUP($A8-$B$1,'onshore MW'!$A$2:$A$54,'onshore MW'!V$2:V$54,0))/('TES GWh'!V7+_xlfn.XLOOKUP($A8-$B$1,'TES GWh'!$A$2:$A$54,'TES GWh'!V$2:V$54,0))/$B$1*1000</f>
        <v>0</v>
      </c>
      <c r="X8" s="8">
        <f>2*('onshore MW'!W7-_xlfn.XLOOKUP($A8-$B$1,'onshore MW'!$A$2:$A$54,'onshore MW'!W$2:W$54,0))/('TES GWh'!W7+_xlfn.XLOOKUP($A8-$B$1,'TES GWh'!$A$2:$A$54,'TES GWh'!W$2:W$54,0))/$B$1*1000</f>
        <v>0</v>
      </c>
      <c r="Y8" s="8">
        <f>2*('onshore MW'!X7-_xlfn.XLOOKUP($A8-$B$1,'onshore MW'!$A$2:$A$54,'onshore MW'!X$2:X$54,0))/('TES GWh'!X7+_xlfn.XLOOKUP($A8-$B$1,'TES GWh'!$A$2:$A$54,'TES GWh'!X$2:X$54,0))/$B$1*1000</f>
        <v>0</v>
      </c>
      <c r="Z8" s="8">
        <f>2*('onshore MW'!Y7-_xlfn.XLOOKUP($A8-$B$1,'onshore MW'!$A$2:$A$54,'onshore MW'!Y$2:Y$54,0))/('TES GWh'!Y7+_xlfn.XLOOKUP($A8-$B$1,'TES GWh'!$A$2:$A$54,'TES GWh'!Y$2:Y$54,0))/$B$1*1000</f>
        <v>0</v>
      </c>
      <c r="AA8" s="8">
        <f>2*('onshore MW'!Z7-_xlfn.XLOOKUP($A8-$B$1,'onshore MW'!$A$2:$A$54,'onshore MW'!Z$2:Z$54,0))/('TES GWh'!Z7+_xlfn.XLOOKUP($A8-$B$1,'TES GWh'!$A$2:$A$54,'TES GWh'!Z$2:Z$54,0))/$B$1*1000</f>
        <v>0</v>
      </c>
      <c r="AB8" s="8">
        <f>2*('onshore MW'!AA7-_xlfn.XLOOKUP($A8-$B$1,'onshore MW'!$A$2:$A$54,'onshore MW'!AA$2:AA$54,0))/('TES GWh'!AA7+_xlfn.XLOOKUP($A8-$B$1,'TES GWh'!$A$2:$A$54,'TES GWh'!AA$2:AA$54,0))/$B$1*1000</f>
        <v>0</v>
      </c>
      <c r="AC8" s="8">
        <f>2*('onshore MW'!AB7-_xlfn.XLOOKUP($A8-$B$1,'onshore MW'!$A$2:$A$54,'onshore MW'!AB$2:AB$54,0))/('TES GWh'!AB7+_xlfn.XLOOKUP($A8-$B$1,'TES GWh'!$A$2:$A$54,'TES GWh'!AB$2:AB$54,0))/$B$1*1000</f>
        <v>0</v>
      </c>
      <c r="AD8" s="8" t="e">
        <f>2*('onshore MW'!AC7-_xlfn.XLOOKUP($A8-$B$1,'onshore MW'!$A$2:$A$54,'onshore MW'!AC$2:AC$54,0))/('TES GWh'!AC7+_xlfn.XLOOKUP($A8-$B$1,'TES GWh'!$A$2:$A$54,'TES GWh'!AC$2:AC$54,0))/$B$1*1000</f>
        <v>#DIV/0!</v>
      </c>
      <c r="AE8" s="8">
        <f>2*('onshore MW'!AD7-_xlfn.XLOOKUP($A8-$B$1,'onshore MW'!$A$2:$A$54,'onshore MW'!AD$2:AD$54,0))/('TES GWh'!AD7+_xlfn.XLOOKUP($A8-$B$1,'TES GWh'!$A$2:$A$54,'TES GWh'!AD$2:AD$54,0))/$B$1*1000</f>
        <v>0</v>
      </c>
      <c r="AF8" s="8">
        <f>2*('onshore MW'!AE7-_xlfn.XLOOKUP($A8-$B$1,'onshore MW'!$A$2:$A$54,'onshore MW'!AE$2:AE$54,0))/('TES GWh'!AE7+_xlfn.XLOOKUP($A8-$B$1,'TES GWh'!$A$2:$A$54,'TES GWh'!AE$2:AE$54,0))/$B$1*1000</f>
        <v>0</v>
      </c>
    </row>
    <row r="9" spans="1:32" x14ac:dyDescent="0.35">
      <c r="A9" s="5">
        <v>1977</v>
      </c>
      <c r="B9" s="8">
        <f>2*('onshore MW'!B8-_xlfn.XLOOKUP($A9-$B$1,'onshore MW'!$A$2:$A$54,'onshore MW'!B$2:B$54,0))/('TES GWh'!B8+_xlfn.XLOOKUP($A9-$B$1,'TES GWh'!$A$2:$A$54,'TES GWh'!B$2:B$54,0))/$B$1*1000</f>
        <v>0</v>
      </c>
      <c r="C9" s="8">
        <f>2*('onshore MW'!C8-_xlfn.XLOOKUP($A9-$B$1,'onshore MW'!$A$2:$A$54,'onshore MW'!C$2:C$54,0))/('TES GWh'!C8+_xlfn.XLOOKUP($A9-$B$1,'TES GWh'!$A$2:$A$54,'TES GWh'!C$2:C$54,0))/$B$1*1000</f>
        <v>0</v>
      </c>
      <c r="D9" s="8">
        <f>2*('onshore MW'!D8-_xlfn.XLOOKUP($A9-$B$1,'onshore MW'!$A$2:$A$54,'onshore MW'!D$2:D$54,0))/('TES GWh'!D8+_xlfn.XLOOKUP($A9-$B$1,'TES GWh'!$A$2:$A$54,'TES GWh'!D$2:D$54,0))/$B$1*1000</f>
        <v>0</v>
      </c>
      <c r="E9" s="8">
        <f>2*('onshore MW'!E8-_xlfn.XLOOKUP($A9-$B$1,'onshore MW'!$A$2:$A$54,'onshore MW'!E$2:E$54,0))/('TES GWh'!E8+_xlfn.XLOOKUP($A9-$B$1,'TES GWh'!$A$2:$A$54,'TES GWh'!E$2:E$54,0))/$B$1*1000</f>
        <v>0</v>
      </c>
      <c r="F9" s="8">
        <f>2*('onshore MW'!F8-_xlfn.XLOOKUP($A9-$B$1,'onshore MW'!$A$2:$A$54,'onshore MW'!F$2:F$54,0))/('TES GWh'!F8+_xlfn.XLOOKUP($A9-$B$1,'TES GWh'!$A$2:$A$54,'TES GWh'!F$2:F$54,0))/$B$1*1000</f>
        <v>0</v>
      </c>
      <c r="G9" s="8">
        <f>2*('onshore MW'!G8-_xlfn.XLOOKUP($A9-$B$1,'onshore MW'!$A$2:$A$54,'onshore MW'!G$2:G$54,0))/('TES GWh'!G8+_xlfn.XLOOKUP($A9-$B$1,'TES GWh'!$A$2:$A$54,'TES GWh'!G$2:G$54,0))/$B$1*1000</f>
        <v>0</v>
      </c>
      <c r="H9" s="8">
        <v>7.7</v>
      </c>
      <c r="I9" s="8">
        <f>2*('onshore MW'!H8-_xlfn.XLOOKUP($A9-$B$1,'onshore MW'!$A$2:$A$54,'onshore MW'!H$2:H$54,0))/('TES GWh'!H8+_xlfn.XLOOKUP($A9-$B$1,'TES GWh'!$A$2:$A$54,'TES GWh'!H$2:H$54,0))/$B$1*1000</f>
        <v>0</v>
      </c>
      <c r="J9" s="8">
        <f>2*('onshore MW'!I8-_xlfn.XLOOKUP($A9-$B$1,'onshore MW'!$A$2:$A$54,'onshore MW'!I$2:I$54,0))/('TES GWh'!I8+_xlfn.XLOOKUP($A9-$B$1,'TES GWh'!$A$2:$A$54,'TES GWh'!I$2:I$54,0))/$B$1*1000</f>
        <v>0</v>
      </c>
      <c r="K9" s="8" t="e">
        <f>2*('onshore MW'!J8-_xlfn.XLOOKUP($A9-$B$1,'onshore MW'!$A$2:$A$54,'onshore MW'!J$2:J$54,0))/('TES GWh'!J8+_xlfn.XLOOKUP($A9-$B$1,'TES GWh'!$A$2:$A$54,'TES GWh'!J$2:J$54,0))/$B$1*1000</f>
        <v>#DIV/0!</v>
      </c>
      <c r="L9" s="8">
        <f>2*('onshore MW'!K8-_xlfn.XLOOKUP($A9-$B$1,'onshore MW'!$A$2:$A$54,'onshore MW'!K$2:K$54,0))/('TES GWh'!K8+_xlfn.XLOOKUP($A9-$B$1,'TES GWh'!$A$2:$A$54,'TES GWh'!K$2:K$54,0))/$B$1*1000</f>
        <v>0</v>
      </c>
      <c r="M9" s="8">
        <f>2*('onshore MW'!L8-_xlfn.XLOOKUP($A9-$B$1,'onshore MW'!$A$2:$A$54,'onshore MW'!L$2:L$54,0))/('TES GWh'!L8+_xlfn.XLOOKUP($A9-$B$1,'TES GWh'!$A$2:$A$54,'TES GWh'!L$2:L$54,0))/$B$1*1000</f>
        <v>0</v>
      </c>
      <c r="N9" s="8">
        <f>2*('onshore MW'!M8-_xlfn.XLOOKUP($A9-$B$1,'onshore MW'!$A$2:$A$54,'onshore MW'!M$2:M$54,0))/('TES GWh'!M8+_xlfn.XLOOKUP($A9-$B$1,'TES GWh'!$A$2:$A$54,'TES GWh'!M$2:M$54,0))/$B$1*1000</f>
        <v>0</v>
      </c>
      <c r="O9" s="8">
        <f>2*('onshore MW'!N8-_xlfn.XLOOKUP($A9-$B$1,'onshore MW'!$A$2:$A$54,'onshore MW'!N$2:N$54,0))/('TES GWh'!N8+_xlfn.XLOOKUP($A9-$B$1,'TES GWh'!$A$2:$A$54,'TES GWh'!N$2:N$54,0))/$B$1*1000</f>
        <v>0</v>
      </c>
      <c r="P9" s="8" t="e">
        <f>2*('onshore MW'!O8-_xlfn.XLOOKUP($A9-$B$1,'onshore MW'!$A$2:$A$54,'onshore MW'!O$2:O$54,0))/('TES GWh'!O8+_xlfn.XLOOKUP($A9-$B$1,'TES GWh'!$A$2:$A$54,'TES GWh'!O$2:O$54,0))/$B$1*1000</f>
        <v>#DIV/0!</v>
      </c>
      <c r="Q9" s="8">
        <f>2*('onshore MW'!P8-_xlfn.XLOOKUP($A9-$B$1,'onshore MW'!$A$2:$A$54,'onshore MW'!P$2:P$54,0))/('TES GWh'!P8+_xlfn.XLOOKUP($A9-$B$1,'TES GWh'!$A$2:$A$54,'TES GWh'!P$2:P$54,0))/$B$1*1000</f>
        <v>0</v>
      </c>
      <c r="R9" s="8">
        <f>2*('onshore MW'!Q8-_xlfn.XLOOKUP($A9-$B$1,'onshore MW'!$A$2:$A$54,'onshore MW'!Q$2:Q$54,0))/('TES GWh'!Q8+_xlfn.XLOOKUP($A9-$B$1,'TES GWh'!$A$2:$A$54,'TES GWh'!Q$2:Q$54,0))/$B$1*1000</f>
        <v>0</v>
      </c>
      <c r="S9" s="8">
        <f>2*('onshore MW'!R8-_xlfn.XLOOKUP($A9-$B$1,'onshore MW'!$A$2:$A$54,'onshore MW'!R$2:R$54,0))/('TES GWh'!R8+_xlfn.XLOOKUP($A9-$B$1,'TES GWh'!$A$2:$A$54,'TES GWh'!R$2:R$54,0))/$B$1*1000</f>
        <v>0</v>
      </c>
      <c r="T9" s="8" t="e">
        <f>2*('onshore MW'!S8-_xlfn.XLOOKUP($A9-$B$1,'onshore MW'!$A$2:$A$54,'onshore MW'!S$2:S$54,0))/('TES GWh'!S8+_xlfn.XLOOKUP($A9-$B$1,'TES GWh'!$A$2:$A$54,'TES GWh'!S$2:S$54,0))/$B$1*1000</f>
        <v>#DIV/0!</v>
      </c>
      <c r="U9" s="8">
        <f>2*('onshore MW'!T8-_xlfn.XLOOKUP($A9-$B$1,'onshore MW'!$A$2:$A$54,'onshore MW'!T$2:T$54,0))/('TES GWh'!T8+_xlfn.XLOOKUP($A9-$B$1,'TES GWh'!$A$2:$A$54,'TES GWh'!T$2:T$54,0))/$B$1*1000</f>
        <v>0</v>
      </c>
      <c r="V9" s="8" t="e">
        <f>2*('onshore MW'!U8-_xlfn.XLOOKUP($A9-$B$1,'onshore MW'!$A$2:$A$54,'onshore MW'!U$2:U$54,0))/('TES GWh'!U8+_xlfn.XLOOKUP($A9-$B$1,'TES GWh'!$A$2:$A$54,'TES GWh'!U$2:U$54,0))/$B$1*1000</f>
        <v>#DIV/0!</v>
      </c>
      <c r="W9" s="8">
        <f>2*('onshore MW'!V8-_xlfn.XLOOKUP($A9-$B$1,'onshore MW'!$A$2:$A$54,'onshore MW'!V$2:V$54,0))/('TES GWh'!V8+_xlfn.XLOOKUP($A9-$B$1,'TES GWh'!$A$2:$A$54,'TES GWh'!V$2:V$54,0))/$B$1*1000</f>
        <v>0</v>
      </c>
      <c r="X9" s="8">
        <f>2*('onshore MW'!W8-_xlfn.XLOOKUP($A9-$B$1,'onshore MW'!$A$2:$A$54,'onshore MW'!W$2:W$54,0))/('TES GWh'!W8+_xlfn.XLOOKUP($A9-$B$1,'TES GWh'!$A$2:$A$54,'TES GWh'!W$2:W$54,0))/$B$1*1000</f>
        <v>0</v>
      </c>
      <c r="Y9" s="8">
        <f>2*('onshore MW'!X8-_xlfn.XLOOKUP($A9-$B$1,'onshore MW'!$A$2:$A$54,'onshore MW'!X$2:X$54,0))/('TES GWh'!X8+_xlfn.XLOOKUP($A9-$B$1,'TES GWh'!$A$2:$A$54,'TES GWh'!X$2:X$54,0))/$B$1*1000</f>
        <v>0</v>
      </c>
      <c r="Z9" s="8">
        <f>2*('onshore MW'!Y8-_xlfn.XLOOKUP($A9-$B$1,'onshore MW'!$A$2:$A$54,'onshore MW'!Y$2:Y$54,0))/('TES GWh'!Y8+_xlfn.XLOOKUP($A9-$B$1,'TES GWh'!$A$2:$A$54,'TES GWh'!Y$2:Y$54,0))/$B$1*1000</f>
        <v>0</v>
      </c>
      <c r="AA9" s="8">
        <f>2*('onshore MW'!Z8-_xlfn.XLOOKUP($A9-$B$1,'onshore MW'!$A$2:$A$54,'onshore MW'!Z$2:Z$54,0))/('TES GWh'!Z8+_xlfn.XLOOKUP($A9-$B$1,'TES GWh'!$A$2:$A$54,'TES GWh'!Z$2:Z$54,0))/$B$1*1000</f>
        <v>0</v>
      </c>
      <c r="AB9" s="8">
        <f>2*('onshore MW'!AA8-_xlfn.XLOOKUP($A9-$B$1,'onshore MW'!$A$2:$A$54,'onshore MW'!AA$2:AA$54,0))/('TES GWh'!AA8+_xlfn.XLOOKUP($A9-$B$1,'TES GWh'!$A$2:$A$54,'TES GWh'!AA$2:AA$54,0))/$B$1*1000</f>
        <v>0</v>
      </c>
      <c r="AC9" s="8">
        <f>2*('onshore MW'!AB8-_xlfn.XLOOKUP($A9-$B$1,'onshore MW'!$A$2:$A$54,'onshore MW'!AB$2:AB$54,0))/('TES GWh'!AB8+_xlfn.XLOOKUP($A9-$B$1,'TES GWh'!$A$2:$A$54,'TES GWh'!AB$2:AB$54,0))/$B$1*1000</f>
        <v>0</v>
      </c>
      <c r="AD9" s="8" t="e">
        <f>2*('onshore MW'!AC8-_xlfn.XLOOKUP($A9-$B$1,'onshore MW'!$A$2:$A$54,'onshore MW'!AC$2:AC$54,0))/('TES GWh'!AC8+_xlfn.XLOOKUP($A9-$B$1,'TES GWh'!$A$2:$A$54,'TES GWh'!AC$2:AC$54,0))/$B$1*1000</f>
        <v>#DIV/0!</v>
      </c>
      <c r="AE9" s="8">
        <f>2*('onshore MW'!AD8-_xlfn.XLOOKUP($A9-$B$1,'onshore MW'!$A$2:$A$54,'onshore MW'!AD$2:AD$54,0))/('TES GWh'!AD8+_xlfn.XLOOKUP($A9-$B$1,'TES GWh'!$A$2:$A$54,'TES GWh'!AD$2:AD$54,0))/$B$1*1000</f>
        <v>0</v>
      </c>
      <c r="AF9" s="8">
        <f>2*('onshore MW'!AE8-_xlfn.XLOOKUP($A9-$B$1,'onshore MW'!$A$2:$A$54,'onshore MW'!AE$2:AE$54,0))/('TES GWh'!AE8+_xlfn.XLOOKUP($A9-$B$1,'TES GWh'!$A$2:$A$54,'TES GWh'!AE$2:AE$54,0))/$B$1*1000</f>
        <v>0</v>
      </c>
    </row>
    <row r="10" spans="1:32" x14ac:dyDescent="0.35">
      <c r="A10" s="5">
        <v>1978</v>
      </c>
      <c r="B10" s="8">
        <f>2*('onshore MW'!B9-_xlfn.XLOOKUP($A10-$B$1,'onshore MW'!$A$2:$A$54,'onshore MW'!B$2:B$54,0))/('TES GWh'!B9+_xlfn.XLOOKUP($A10-$B$1,'TES GWh'!$A$2:$A$54,'TES GWh'!B$2:B$54,0))/$B$1*1000</f>
        <v>0</v>
      </c>
      <c r="C10" s="8">
        <f>2*('onshore MW'!C9-_xlfn.XLOOKUP($A10-$B$1,'onshore MW'!$A$2:$A$54,'onshore MW'!C$2:C$54,0))/('TES GWh'!C9+_xlfn.XLOOKUP($A10-$B$1,'TES GWh'!$A$2:$A$54,'TES GWh'!C$2:C$54,0))/$B$1*1000</f>
        <v>0</v>
      </c>
      <c r="D10" s="8">
        <f>2*('onshore MW'!D9-_xlfn.XLOOKUP($A10-$B$1,'onshore MW'!$A$2:$A$54,'onshore MW'!D$2:D$54,0))/('TES GWh'!D9+_xlfn.XLOOKUP($A10-$B$1,'TES GWh'!$A$2:$A$54,'TES GWh'!D$2:D$54,0))/$B$1*1000</f>
        <v>0</v>
      </c>
      <c r="E10" s="8">
        <f>2*('onshore MW'!E9-_xlfn.XLOOKUP($A10-$B$1,'onshore MW'!$A$2:$A$54,'onshore MW'!E$2:E$54,0))/('TES GWh'!E9+_xlfn.XLOOKUP($A10-$B$1,'TES GWh'!$A$2:$A$54,'TES GWh'!E$2:E$54,0))/$B$1*1000</f>
        <v>0</v>
      </c>
      <c r="F10" s="8">
        <f>2*('onshore MW'!F9-_xlfn.XLOOKUP($A10-$B$1,'onshore MW'!$A$2:$A$54,'onshore MW'!F$2:F$54,0))/('TES GWh'!F9+_xlfn.XLOOKUP($A10-$B$1,'TES GWh'!$A$2:$A$54,'TES GWh'!F$2:F$54,0))/$B$1*1000</f>
        <v>0</v>
      </c>
      <c r="G10" s="8">
        <f>2*('onshore MW'!G9-_xlfn.XLOOKUP($A10-$B$1,'onshore MW'!$A$2:$A$54,'onshore MW'!G$2:G$54,0))/('TES GWh'!G9+_xlfn.XLOOKUP($A10-$B$1,'TES GWh'!$A$2:$A$54,'TES GWh'!G$2:G$54,0))/$B$1*1000</f>
        <v>0</v>
      </c>
      <c r="H10" s="8">
        <v>7.7</v>
      </c>
      <c r="I10" s="8">
        <f>2*('onshore MW'!H9-_xlfn.XLOOKUP($A10-$B$1,'onshore MW'!$A$2:$A$54,'onshore MW'!H$2:H$54,0))/('TES GWh'!H9+_xlfn.XLOOKUP($A10-$B$1,'TES GWh'!$A$2:$A$54,'TES GWh'!H$2:H$54,0))/$B$1*1000</f>
        <v>0</v>
      </c>
      <c r="J10" s="8">
        <f>2*('onshore MW'!I9-_xlfn.XLOOKUP($A10-$B$1,'onshore MW'!$A$2:$A$54,'onshore MW'!I$2:I$54,0))/('TES GWh'!I9+_xlfn.XLOOKUP($A10-$B$1,'TES GWh'!$A$2:$A$54,'TES GWh'!I$2:I$54,0))/$B$1*1000</f>
        <v>0</v>
      </c>
      <c r="K10" s="8" t="e">
        <f>2*('onshore MW'!J9-_xlfn.XLOOKUP($A10-$B$1,'onshore MW'!$A$2:$A$54,'onshore MW'!J$2:J$54,0))/('TES GWh'!J9+_xlfn.XLOOKUP($A10-$B$1,'TES GWh'!$A$2:$A$54,'TES GWh'!J$2:J$54,0))/$B$1*1000</f>
        <v>#DIV/0!</v>
      </c>
      <c r="L10" s="8">
        <f>2*('onshore MW'!K9-_xlfn.XLOOKUP($A10-$B$1,'onshore MW'!$A$2:$A$54,'onshore MW'!K$2:K$54,0))/('TES GWh'!K9+_xlfn.XLOOKUP($A10-$B$1,'TES GWh'!$A$2:$A$54,'TES GWh'!K$2:K$54,0))/$B$1*1000</f>
        <v>0</v>
      </c>
      <c r="M10" s="8">
        <f>2*('onshore MW'!L9-_xlfn.XLOOKUP($A10-$B$1,'onshore MW'!$A$2:$A$54,'onshore MW'!L$2:L$54,0))/('TES GWh'!L9+_xlfn.XLOOKUP($A10-$B$1,'TES GWh'!$A$2:$A$54,'TES GWh'!L$2:L$54,0))/$B$1*1000</f>
        <v>0</v>
      </c>
      <c r="N10" s="8">
        <f>2*('onshore MW'!M9-_xlfn.XLOOKUP($A10-$B$1,'onshore MW'!$A$2:$A$54,'onshore MW'!M$2:M$54,0))/('TES GWh'!M9+_xlfn.XLOOKUP($A10-$B$1,'TES GWh'!$A$2:$A$54,'TES GWh'!M$2:M$54,0))/$B$1*1000</f>
        <v>0</v>
      </c>
      <c r="O10" s="8">
        <f>2*('onshore MW'!N9-_xlfn.XLOOKUP($A10-$B$1,'onshore MW'!$A$2:$A$54,'onshore MW'!N$2:N$54,0))/('TES GWh'!N9+_xlfn.XLOOKUP($A10-$B$1,'TES GWh'!$A$2:$A$54,'TES GWh'!N$2:N$54,0))/$B$1*1000</f>
        <v>0</v>
      </c>
      <c r="P10" s="8" t="e">
        <f>2*('onshore MW'!O9-_xlfn.XLOOKUP($A10-$B$1,'onshore MW'!$A$2:$A$54,'onshore MW'!O$2:O$54,0))/('TES GWh'!O9+_xlfn.XLOOKUP($A10-$B$1,'TES GWh'!$A$2:$A$54,'TES GWh'!O$2:O$54,0))/$B$1*1000</f>
        <v>#DIV/0!</v>
      </c>
      <c r="Q10" s="8">
        <f>2*('onshore MW'!P9-_xlfn.XLOOKUP($A10-$B$1,'onshore MW'!$A$2:$A$54,'onshore MW'!P$2:P$54,0))/('TES GWh'!P9+_xlfn.XLOOKUP($A10-$B$1,'TES GWh'!$A$2:$A$54,'TES GWh'!P$2:P$54,0))/$B$1*1000</f>
        <v>0</v>
      </c>
      <c r="R10" s="8">
        <f>2*('onshore MW'!Q9-_xlfn.XLOOKUP($A10-$B$1,'onshore MW'!$A$2:$A$54,'onshore MW'!Q$2:Q$54,0))/('TES GWh'!Q9+_xlfn.XLOOKUP($A10-$B$1,'TES GWh'!$A$2:$A$54,'TES GWh'!Q$2:Q$54,0))/$B$1*1000</f>
        <v>0</v>
      </c>
      <c r="S10" s="8">
        <f>2*('onshore MW'!R9-_xlfn.XLOOKUP($A10-$B$1,'onshore MW'!$A$2:$A$54,'onshore MW'!R$2:R$54,0))/('TES GWh'!R9+_xlfn.XLOOKUP($A10-$B$1,'TES GWh'!$A$2:$A$54,'TES GWh'!R$2:R$54,0))/$B$1*1000</f>
        <v>0</v>
      </c>
      <c r="T10" s="8" t="e">
        <f>2*('onshore MW'!S9-_xlfn.XLOOKUP($A10-$B$1,'onshore MW'!$A$2:$A$54,'onshore MW'!S$2:S$54,0))/('TES GWh'!S9+_xlfn.XLOOKUP($A10-$B$1,'TES GWh'!$A$2:$A$54,'TES GWh'!S$2:S$54,0))/$B$1*1000</f>
        <v>#DIV/0!</v>
      </c>
      <c r="U10" s="8">
        <f>2*('onshore MW'!T9-_xlfn.XLOOKUP($A10-$B$1,'onshore MW'!$A$2:$A$54,'onshore MW'!T$2:T$54,0))/('TES GWh'!T9+_xlfn.XLOOKUP($A10-$B$1,'TES GWh'!$A$2:$A$54,'TES GWh'!T$2:T$54,0))/$B$1*1000</f>
        <v>0</v>
      </c>
      <c r="V10" s="8" t="e">
        <f>2*('onshore MW'!U9-_xlfn.XLOOKUP($A10-$B$1,'onshore MW'!$A$2:$A$54,'onshore MW'!U$2:U$54,0))/('TES GWh'!U9+_xlfn.XLOOKUP($A10-$B$1,'TES GWh'!$A$2:$A$54,'TES GWh'!U$2:U$54,0))/$B$1*1000</f>
        <v>#DIV/0!</v>
      </c>
      <c r="W10" s="8">
        <f>2*('onshore MW'!V9-_xlfn.XLOOKUP($A10-$B$1,'onshore MW'!$A$2:$A$54,'onshore MW'!V$2:V$54,0))/('TES GWh'!V9+_xlfn.XLOOKUP($A10-$B$1,'TES GWh'!$A$2:$A$54,'TES GWh'!V$2:V$54,0))/$B$1*1000</f>
        <v>0</v>
      </c>
      <c r="X10" s="8">
        <f>2*('onshore MW'!W9-_xlfn.XLOOKUP($A10-$B$1,'onshore MW'!$A$2:$A$54,'onshore MW'!W$2:W$54,0))/('TES GWh'!W9+_xlfn.XLOOKUP($A10-$B$1,'TES GWh'!$A$2:$A$54,'TES GWh'!W$2:W$54,0))/$B$1*1000</f>
        <v>0</v>
      </c>
      <c r="Y10" s="8">
        <f>2*('onshore MW'!X9-_xlfn.XLOOKUP($A10-$B$1,'onshore MW'!$A$2:$A$54,'onshore MW'!X$2:X$54,0))/('TES GWh'!X9+_xlfn.XLOOKUP($A10-$B$1,'TES GWh'!$A$2:$A$54,'TES GWh'!X$2:X$54,0))/$B$1*1000</f>
        <v>0</v>
      </c>
      <c r="Z10" s="8">
        <f>2*('onshore MW'!Y9-_xlfn.XLOOKUP($A10-$B$1,'onshore MW'!$A$2:$A$54,'onshore MW'!Y$2:Y$54,0))/('TES GWh'!Y9+_xlfn.XLOOKUP($A10-$B$1,'TES GWh'!$A$2:$A$54,'TES GWh'!Y$2:Y$54,0))/$B$1*1000</f>
        <v>0</v>
      </c>
      <c r="AA10" s="8">
        <f>2*('onshore MW'!Z9-_xlfn.XLOOKUP($A10-$B$1,'onshore MW'!$A$2:$A$54,'onshore MW'!Z$2:Z$54,0))/('TES GWh'!Z9+_xlfn.XLOOKUP($A10-$B$1,'TES GWh'!$A$2:$A$54,'TES GWh'!Z$2:Z$54,0))/$B$1*1000</f>
        <v>0</v>
      </c>
      <c r="AB10" s="8">
        <f>2*('onshore MW'!AA9-_xlfn.XLOOKUP($A10-$B$1,'onshore MW'!$A$2:$A$54,'onshore MW'!AA$2:AA$54,0))/('TES GWh'!AA9+_xlfn.XLOOKUP($A10-$B$1,'TES GWh'!$A$2:$A$54,'TES GWh'!AA$2:AA$54,0))/$B$1*1000</f>
        <v>0</v>
      </c>
      <c r="AC10" s="8">
        <f>2*('onshore MW'!AB9-_xlfn.XLOOKUP($A10-$B$1,'onshore MW'!$A$2:$A$54,'onshore MW'!AB$2:AB$54,0))/('TES GWh'!AB9+_xlfn.XLOOKUP($A10-$B$1,'TES GWh'!$A$2:$A$54,'TES GWh'!AB$2:AB$54,0))/$B$1*1000</f>
        <v>0</v>
      </c>
      <c r="AD10" s="8" t="e">
        <f>2*('onshore MW'!AC9-_xlfn.XLOOKUP($A10-$B$1,'onshore MW'!$A$2:$A$54,'onshore MW'!AC$2:AC$54,0))/('TES GWh'!AC9+_xlfn.XLOOKUP($A10-$B$1,'TES GWh'!$A$2:$A$54,'TES GWh'!AC$2:AC$54,0))/$B$1*1000</f>
        <v>#DIV/0!</v>
      </c>
      <c r="AE10" s="8">
        <f>2*('onshore MW'!AD9-_xlfn.XLOOKUP($A10-$B$1,'onshore MW'!$A$2:$A$54,'onshore MW'!AD$2:AD$54,0))/('TES GWh'!AD9+_xlfn.XLOOKUP($A10-$B$1,'TES GWh'!$A$2:$A$54,'TES GWh'!AD$2:AD$54,0))/$B$1*1000</f>
        <v>0</v>
      </c>
      <c r="AF10" s="8">
        <f>2*('onshore MW'!AE9-_xlfn.XLOOKUP($A10-$B$1,'onshore MW'!$A$2:$A$54,'onshore MW'!AE$2:AE$54,0))/('TES GWh'!AE9+_xlfn.XLOOKUP($A10-$B$1,'TES GWh'!$A$2:$A$54,'TES GWh'!AE$2:AE$54,0))/$B$1*1000</f>
        <v>0</v>
      </c>
    </row>
    <row r="11" spans="1:32" x14ac:dyDescent="0.35">
      <c r="A11" s="5">
        <v>1979</v>
      </c>
      <c r="B11" s="8">
        <f>2*('onshore MW'!B10-_xlfn.XLOOKUP($A11-$B$1,'onshore MW'!$A$2:$A$54,'onshore MW'!B$2:B$54,0))/('TES GWh'!B10+_xlfn.XLOOKUP($A11-$B$1,'TES GWh'!$A$2:$A$54,'TES GWh'!B$2:B$54,0))/$B$1*1000</f>
        <v>0</v>
      </c>
      <c r="C11" s="8">
        <f>2*('onshore MW'!C10-_xlfn.XLOOKUP($A11-$B$1,'onshore MW'!$A$2:$A$54,'onshore MW'!C$2:C$54,0))/('TES GWh'!C10+_xlfn.XLOOKUP($A11-$B$1,'TES GWh'!$A$2:$A$54,'TES GWh'!C$2:C$54,0))/$B$1*1000</f>
        <v>0</v>
      </c>
      <c r="D11" s="8">
        <f>2*('onshore MW'!D10-_xlfn.XLOOKUP($A11-$B$1,'onshore MW'!$A$2:$A$54,'onshore MW'!D$2:D$54,0))/('TES GWh'!D10+_xlfn.XLOOKUP($A11-$B$1,'TES GWh'!$A$2:$A$54,'TES GWh'!D$2:D$54,0))/$B$1*1000</f>
        <v>0</v>
      </c>
      <c r="E11" s="8">
        <f>2*('onshore MW'!E10-_xlfn.XLOOKUP($A11-$B$1,'onshore MW'!$A$2:$A$54,'onshore MW'!E$2:E$54,0))/('TES GWh'!E10+_xlfn.XLOOKUP($A11-$B$1,'TES GWh'!$A$2:$A$54,'TES GWh'!E$2:E$54,0))/$B$1*1000</f>
        <v>0</v>
      </c>
      <c r="F11" s="8">
        <f>2*('onshore MW'!F10-_xlfn.XLOOKUP($A11-$B$1,'onshore MW'!$A$2:$A$54,'onshore MW'!F$2:F$54,0))/('TES GWh'!F10+_xlfn.XLOOKUP($A11-$B$1,'TES GWh'!$A$2:$A$54,'TES GWh'!F$2:F$54,0))/$B$1*1000</f>
        <v>0</v>
      </c>
      <c r="G11" s="8">
        <f>2*('onshore MW'!G10-_xlfn.XLOOKUP($A11-$B$1,'onshore MW'!$A$2:$A$54,'onshore MW'!G$2:G$54,0))/('TES GWh'!G10+_xlfn.XLOOKUP($A11-$B$1,'TES GWh'!$A$2:$A$54,'TES GWh'!G$2:G$54,0))/$B$1*1000</f>
        <v>0</v>
      </c>
      <c r="H11" s="8">
        <v>7.7</v>
      </c>
      <c r="I11" s="8">
        <f>2*('onshore MW'!H10-_xlfn.XLOOKUP($A11-$B$1,'onshore MW'!$A$2:$A$54,'onshore MW'!H$2:H$54,0))/('TES GWh'!H10+_xlfn.XLOOKUP($A11-$B$1,'TES GWh'!$A$2:$A$54,'TES GWh'!H$2:H$54,0))/$B$1*1000</f>
        <v>0</v>
      </c>
      <c r="J11" s="8">
        <f>2*('onshore MW'!I10-_xlfn.XLOOKUP($A11-$B$1,'onshore MW'!$A$2:$A$54,'onshore MW'!I$2:I$54,0))/('TES GWh'!I10+_xlfn.XLOOKUP($A11-$B$1,'TES GWh'!$A$2:$A$54,'TES GWh'!I$2:I$54,0))/$B$1*1000</f>
        <v>0</v>
      </c>
      <c r="K11" s="8" t="e">
        <f>2*('onshore MW'!J10-_xlfn.XLOOKUP($A11-$B$1,'onshore MW'!$A$2:$A$54,'onshore MW'!J$2:J$54,0))/('TES GWh'!J10+_xlfn.XLOOKUP($A11-$B$1,'TES GWh'!$A$2:$A$54,'TES GWh'!J$2:J$54,0))/$B$1*1000</f>
        <v>#DIV/0!</v>
      </c>
      <c r="L11" s="8">
        <f>2*('onshore MW'!K10-_xlfn.XLOOKUP($A11-$B$1,'onshore MW'!$A$2:$A$54,'onshore MW'!K$2:K$54,0))/('TES GWh'!K10+_xlfn.XLOOKUP($A11-$B$1,'TES GWh'!$A$2:$A$54,'TES GWh'!K$2:K$54,0))/$B$1*1000</f>
        <v>0</v>
      </c>
      <c r="M11" s="8">
        <f>2*('onshore MW'!L10-_xlfn.XLOOKUP($A11-$B$1,'onshore MW'!$A$2:$A$54,'onshore MW'!L$2:L$54,0))/('TES GWh'!L10+_xlfn.XLOOKUP($A11-$B$1,'TES GWh'!$A$2:$A$54,'TES GWh'!L$2:L$54,0))/$B$1*1000</f>
        <v>0</v>
      </c>
      <c r="N11" s="8">
        <f>2*('onshore MW'!M10-_xlfn.XLOOKUP($A11-$B$1,'onshore MW'!$A$2:$A$54,'onshore MW'!M$2:M$54,0))/('TES GWh'!M10+_xlfn.XLOOKUP($A11-$B$1,'TES GWh'!$A$2:$A$54,'TES GWh'!M$2:M$54,0))/$B$1*1000</f>
        <v>0</v>
      </c>
      <c r="O11" s="8">
        <f>2*('onshore MW'!N10-_xlfn.XLOOKUP($A11-$B$1,'onshore MW'!$A$2:$A$54,'onshore MW'!N$2:N$54,0))/('TES GWh'!N10+_xlfn.XLOOKUP($A11-$B$1,'TES GWh'!$A$2:$A$54,'TES GWh'!N$2:N$54,0))/$B$1*1000</f>
        <v>0</v>
      </c>
      <c r="P11" s="8" t="e">
        <f>2*('onshore MW'!O10-_xlfn.XLOOKUP($A11-$B$1,'onshore MW'!$A$2:$A$54,'onshore MW'!O$2:O$54,0))/('TES GWh'!O10+_xlfn.XLOOKUP($A11-$B$1,'TES GWh'!$A$2:$A$54,'TES GWh'!O$2:O$54,0))/$B$1*1000</f>
        <v>#DIV/0!</v>
      </c>
      <c r="Q11" s="8">
        <f>2*('onshore MW'!P10-_xlfn.XLOOKUP($A11-$B$1,'onshore MW'!$A$2:$A$54,'onshore MW'!P$2:P$54,0))/('TES GWh'!P10+_xlfn.XLOOKUP($A11-$B$1,'TES GWh'!$A$2:$A$54,'TES GWh'!P$2:P$54,0))/$B$1*1000</f>
        <v>0</v>
      </c>
      <c r="R11" s="8">
        <f>2*('onshore MW'!Q10-_xlfn.XLOOKUP($A11-$B$1,'onshore MW'!$A$2:$A$54,'onshore MW'!Q$2:Q$54,0))/('TES GWh'!Q10+_xlfn.XLOOKUP($A11-$B$1,'TES GWh'!$A$2:$A$54,'TES GWh'!Q$2:Q$54,0))/$B$1*1000</f>
        <v>0</v>
      </c>
      <c r="S11" s="8">
        <f>2*('onshore MW'!R10-_xlfn.XLOOKUP($A11-$B$1,'onshore MW'!$A$2:$A$54,'onshore MW'!R$2:R$54,0))/('TES GWh'!R10+_xlfn.XLOOKUP($A11-$B$1,'TES GWh'!$A$2:$A$54,'TES GWh'!R$2:R$54,0))/$B$1*1000</f>
        <v>0</v>
      </c>
      <c r="T11" s="8" t="e">
        <f>2*('onshore MW'!S10-_xlfn.XLOOKUP($A11-$B$1,'onshore MW'!$A$2:$A$54,'onshore MW'!S$2:S$54,0))/('TES GWh'!S10+_xlfn.XLOOKUP($A11-$B$1,'TES GWh'!$A$2:$A$54,'TES GWh'!S$2:S$54,0))/$B$1*1000</f>
        <v>#DIV/0!</v>
      </c>
      <c r="U11" s="8">
        <f>2*('onshore MW'!T10-_xlfn.XLOOKUP($A11-$B$1,'onshore MW'!$A$2:$A$54,'onshore MW'!T$2:T$54,0))/('TES GWh'!T10+_xlfn.XLOOKUP($A11-$B$1,'TES GWh'!$A$2:$A$54,'TES GWh'!T$2:T$54,0))/$B$1*1000</f>
        <v>0</v>
      </c>
      <c r="V11" s="8" t="e">
        <f>2*('onshore MW'!U10-_xlfn.XLOOKUP($A11-$B$1,'onshore MW'!$A$2:$A$54,'onshore MW'!U$2:U$54,0))/('TES GWh'!U10+_xlfn.XLOOKUP($A11-$B$1,'TES GWh'!$A$2:$A$54,'TES GWh'!U$2:U$54,0))/$B$1*1000</f>
        <v>#DIV/0!</v>
      </c>
      <c r="W11" s="8">
        <f>2*('onshore MW'!V10-_xlfn.XLOOKUP($A11-$B$1,'onshore MW'!$A$2:$A$54,'onshore MW'!V$2:V$54,0))/('TES GWh'!V10+_xlfn.XLOOKUP($A11-$B$1,'TES GWh'!$A$2:$A$54,'TES GWh'!V$2:V$54,0))/$B$1*1000</f>
        <v>0</v>
      </c>
      <c r="X11" s="8">
        <f>2*('onshore MW'!W10-_xlfn.XLOOKUP($A11-$B$1,'onshore MW'!$A$2:$A$54,'onshore MW'!W$2:W$54,0))/('TES GWh'!W10+_xlfn.XLOOKUP($A11-$B$1,'TES GWh'!$A$2:$A$54,'TES GWh'!W$2:W$54,0))/$B$1*1000</f>
        <v>0</v>
      </c>
      <c r="Y11" s="8">
        <f>2*('onshore MW'!X10-_xlfn.XLOOKUP($A11-$B$1,'onshore MW'!$A$2:$A$54,'onshore MW'!X$2:X$54,0))/('TES GWh'!X10+_xlfn.XLOOKUP($A11-$B$1,'TES GWh'!$A$2:$A$54,'TES GWh'!X$2:X$54,0))/$B$1*1000</f>
        <v>0</v>
      </c>
      <c r="Z11" s="8">
        <f>2*('onshore MW'!Y10-_xlfn.XLOOKUP($A11-$B$1,'onshore MW'!$A$2:$A$54,'onshore MW'!Y$2:Y$54,0))/('TES GWh'!Y10+_xlfn.XLOOKUP($A11-$B$1,'TES GWh'!$A$2:$A$54,'TES GWh'!Y$2:Y$54,0))/$B$1*1000</f>
        <v>0</v>
      </c>
      <c r="AA11" s="8">
        <f>2*('onshore MW'!Z10-_xlfn.XLOOKUP($A11-$B$1,'onshore MW'!$A$2:$A$54,'onshore MW'!Z$2:Z$54,0))/('TES GWh'!Z10+_xlfn.XLOOKUP($A11-$B$1,'TES GWh'!$A$2:$A$54,'TES GWh'!Z$2:Z$54,0))/$B$1*1000</f>
        <v>0</v>
      </c>
      <c r="AB11" s="8">
        <f>2*('onshore MW'!AA10-_xlfn.XLOOKUP($A11-$B$1,'onshore MW'!$A$2:$A$54,'onshore MW'!AA$2:AA$54,0))/('TES GWh'!AA10+_xlfn.XLOOKUP($A11-$B$1,'TES GWh'!$A$2:$A$54,'TES GWh'!AA$2:AA$54,0))/$B$1*1000</f>
        <v>0</v>
      </c>
      <c r="AC11" s="8">
        <f>2*('onshore MW'!AB10-_xlfn.XLOOKUP($A11-$B$1,'onshore MW'!$A$2:$A$54,'onshore MW'!AB$2:AB$54,0))/('TES GWh'!AB10+_xlfn.XLOOKUP($A11-$B$1,'TES GWh'!$A$2:$A$54,'TES GWh'!AB$2:AB$54,0))/$B$1*1000</f>
        <v>0</v>
      </c>
      <c r="AD11" s="8" t="e">
        <f>2*('onshore MW'!AC10-_xlfn.XLOOKUP($A11-$B$1,'onshore MW'!$A$2:$A$54,'onshore MW'!AC$2:AC$54,0))/('TES GWh'!AC10+_xlfn.XLOOKUP($A11-$B$1,'TES GWh'!$A$2:$A$54,'TES GWh'!AC$2:AC$54,0))/$B$1*1000</f>
        <v>#DIV/0!</v>
      </c>
      <c r="AE11" s="8">
        <f>2*('onshore MW'!AD10-_xlfn.XLOOKUP($A11-$B$1,'onshore MW'!$A$2:$A$54,'onshore MW'!AD$2:AD$54,0))/('TES GWh'!AD10+_xlfn.XLOOKUP($A11-$B$1,'TES GWh'!$A$2:$A$54,'TES GWh'!AD$2:AD$54,0))/$B$1*1000</f>
        <v>0</v>
      </c>
      <c r="AF11" s="8">
        <f>2*('onshore MW'!AE10-_xlfn.XLOOKUP($A11-$B$1,'onshore MW'!$A$2:$A$54,'onshore MW'!AE$2:AE$54,0))/('TES GWh'!AE10+_xlfn.XLOOKUP($A11-$B$1,'TES GWh'!$A$2:$A$54,'TES GWh'!AE$2:AE$54,0))/$B$1*1000</f>
        <v>0</v>
      </c>
    </row>
    <row r="12" spans="1:32" x14ac:dyDescent="0.35">
      <c r="A12" s="5">
        <v>1980</v>
      </c>
      <c r="B12" s="8">
        <f>2*('onshore MW'!B11-_xlfn.XLOOKUP($A12-$B$1,'onshore MW'!$A$2:$A$54,'onshore MW'!B$2:B$54,0))/('TES GWh'!B11+_xlfn.XLOOKUP($A12-$B$1,'TES GWh'!$A$2:$A$54,'TES GWh'!B$2:B$54,0))/$B$1*1000</f>
        <v>0</v>
      </c>
      <c r="C12" s="8">
        <f>2*('onshore MW'!C11-_xlfn.XLOOKUP($A12-$B$1,'onshore MW'!$A$2:$A$54,'onshore MW'!C$2:C$54,0))/('TES GWh'!C11+_xlfn.XLOOKUP($A12-$B$1,'TES GWh'!$A$2:$A$54,'TES GWh'!C$2:C$54,0))/$B$1*1000</f>
        <v>0</v>
      </c>
      <c r="D12" s="8">
        <f>2*('onshore MW'!D11-_xlfn.XLOOKUP($A12-$B$1,'onshore MW'!$A$2:$A$54,'onshore MW'!D$2:D$54,0))/('TES GWh'!D11+_xlfn.XLOOKUP($A12-$B$1,'TES GWh'!$A$2:$A$54,'TES GWh'!D$2:D$54,0))/$B$1*1000</f>
        <v>0</v>
      </c>
      <c r="E12" s="8">
        <f>2*('onshore MW'!E11-_xlfn.XLOOKUP($A12-$B$1,'onshore MW'!$A$2:$A$54,'onshore MW'!E$2:E$54,0))/('TES GWh'!E11+_xlfn.XLOOKUP($A12-$B$1,'TES GWh'!$A$2:$A$54,'TES GWh'!E$2:E$54,0))/$B$1*1000</f>
        <v>0</v>
      </c>
      <c r="F12" s="8">
        <f>2*('onshore MW'!F11-_xlfn.XLOOKUP($A12-$B$1,'onshore MW'!$A$2:$A$54,'onshore MW'!F$2:F$54,0))/('TES GWh'!F11+_xlfn.XLOOKUP($A12-$B$1,'TES GWh'!$A$2:$A$54,'TES GWh'!F$2:F$54,0))/$B$1*1000</f>
        <v>0</v>
      </c>
      <c r="G12" s="8">
        <f>2*('onshore MW'!G11-_xlfn.XLOOKUP($A12-$B$1,'onshore MW'!$A$2:$A$54,'onshore MW'!G$2:G$54,0))/('TES GWh'!G11+_xlfn.XLOOKUP($A12-$B$1,'TES GWh'!$A$2:$A$54,'TES GWh'!G$2:G$54,0))/$B$1*1000</f>
        <v>0</v>
      </c>
      <c r="H12" s="8">
        <v>7.7</v>
      </c>
      <c r="I12" s="8">
        <f>2*('onshore MW'!H11-_xlfn.XLOOKUP($A12-$B$1,'onshore MW'!$A$2:$A$54,'onshore MW'!H$2:H$54,0))/('TES GWh'!H11+_xlfn.XLOOKUP($A12-$B$1,'TES GWh'!$A$2:$A$54,'TES GWh'!H$2:H$54,0))/$B$1*1000</f>
        <v>0</v>
      </c>
      <c r="J12" s="8">
        <f>2*('onshore MW'!I11-_xlfn.XLOOKUP($A12-$B$1,'onshore MW'!$A$2:$A$54,'onshore MW'!I$2:I$54,0))/('TES GWh'!I11+_xlfn.XLOOKUP($A12-$B$1,'TES GWh'!$A$2:$A$54,'TES GWh'!I$2:I$54,0))/$B$1*1000</f>
        <v>0</v>
      </c>
      <c r="K12" s="8" t="e">
        <f>2*('onshore MW'!J11-_xlfn.XLOOKUP($A12-$B$1,'onshore MW'!$A$2:$A$54,'onshore MW'!J$2:J$54,0))/('TES GWh'!J11+_xlfn.XLOOKUP($A12-$B$1,'TES GWh'!$A$2:$A$54,'TES GWh'!J$2:J$54,0))/$B$1*1000</f>
        <v>#DIV/0!</v>
      </c>
      <c r="L12" s="8">
        <f>2*('onshore MW'!K11-_xlfn.XLOOKUP($A12-$B$1,'onshore MW'!$A$2:$A$54,'onshore MW'!K$2:K$54,0))/('TES GWh'!K11+_xlfn.XLOOKUP($A12-$B$1,'TES GWh'!$A$2:$A$54,'TES GWh'!K$2:K$54,0))/$B$1*1000</f>
        <v>0</v>
      </c>
      <c r="M12" s="8">
        <f>2*('onshore MW'!L11-_xlfn.XLOOKUP($A12-$B$1,'onshore MW'!$A$2:$A$54,'onshore MW'!L$2:L$54,0))/('TES GWh'!L11+_xlfn.XLOOKUP($A12-$B$1,'TES GWh'!$A$2:$A$54,'TES GWh'!L$2:L$54,0))/$B$1*1000</f>
        <v>0</v>
      </c>
      <c r="N12" s="8">
        <f>2*('onshore MW'!M11-_xlfn.XLOOKUP($A12-$B$1,'onshore MW'!$A$2:$A$54,'onshore MW'!M$2:M$54,0))/('TES GWh'!M11+_xlfn.XLOOKUP($A12-$B$1,'TES GWh'!$A$2:$A$54,'TES GWh'!M$2:M$54,0))/$B$1*1000</f>
        <v>0</v>
      </c>
      <c r="O12" s="8">
        <f>2*('onshore MW'!N11-_xlfn.XLOOKUP($A12-$B$1,'onshore MW'!$A$2:$A$54,'onshore MW'!N$2:N$54,0))/('TES GWh'!N11+_xlfn.XLOOKUP($A12-$B$1,'TES GWh'!$A$2:$A$54,'TES GWh'!N$2:N$54,0))/$B$1*1000</f>
        <v>0</v>
      </c>
      <c r="P12" s="8" t="e">
        <f>2*('onshore MW'!O11-_xlfn.XLOOKUP($A12-$B$1,'onshore MW'!$A$2:$A$54,'onshore MW'!O$2:O$54,0))/('TES GWh'!O11+_xlfn.XLOOKUP($A12-$B$1,'TES GWh'!$A$2:$A$54,'TES GWh'!O$2:O$54,0))/$B$1*1000</f>
        <v>#DIV/0!</v>
      </c>
      <c r="Q12" s="8">
        <f>2*('onshore MW'!P11-_xlfn.XLOOKUP($A12-$B$1,'onshore MW'!$A$2:$A$54,'onshore MW'!P$2:P$54,0))/('TES GWh'!P11+_xlfn.XLOOKUP($A12-$B$1,'TES GWh'!$A$2:$A$54,'TES GWh'!P$2:P$54,0))/$B$1*1000</f>
        <v>0</v>
      </c>
      <c r="R12" s="8">
        <f>2*('onshore MW'!Q11-_xlfn.XLOOKUP($A12-$B$1,'onshore MW'!$A$2:$A$54,'onshore MW'!Q$2:Q$54,0))/('TES GWh'!Q11+_xlfn.XLOOKUP($A12-$B$1,'TES GWh'!$A$2:$A$54,'TES GWh'!Q$2:Q$54,0))/$B$1*1000</f>
        <v>0</v>
      </c>
      <c r="S12" s="8">
        <f>2*('onshore MW'!R11-_xlfn.XLOOKUP($A12-$B$1,'onshore MW'!$A$2:$A$54,'onshore MW'!R$2:R$54,0))/('TES GWh'!R11+_xlfn.XLOOKUP($A12-$B$1,'TES GWh'!$A$2:$A$54,'TES GWh'!R$2:R$54,0))/$B$1*1000</f>
        <v>0</v>
      </c>
      <c r="T12" s="8" t="e">
        <f>2*('onshore MW'!S11-_xlfn.XLOOKUP($A12-$B$1,'onshore MW'!$A$2:$A$54,'onshore MW'!S$2:S$54,0))/('TES GWh'!S11+_xlfn.XLOOKUP($A12-$B$1,'TES GWh'!$A$2:$A$54,'TES GWh'!S$2:S$54,0))/$B$1*1000</f>
        <v>#DIV/0!</v>
      </c>
      <c r="U12" s="8">
        <f>2*('onshore MW'!T11-_xlfn.XLOOKUP($A12-$B$1,'onshore MW'!$A$2:$A$54,'onshore MW'!T$2:T$54,0))/('TES GWh'!T11+_xlfn.XLOOKUP($A12-$B$1,'TES GWh'!$A$2:$A$54,'TES GWh'!T$2:T$54,0))/$B$1*1000</f>
        <v>0</v>
      </c>
      <c r="V12" s="8" t="e">
        <f>2*('onshore MW'!U11-_xlfn.XLOOKUP($A12-$B$1,'onshore MW'!$A$2:$A$54,'onshore MW'!U$2:U$54,0))/('TES GWh'!U11+_xlfn.XLOOKUP($A12-$B$1,'TES GWh'!$A$2:$A$54,'TES GWh'!U$2:U$54,0))/$B$1*1000</f>
        <v>#DIV/0!</v>
      </c>
      <c r="W12" s="8">
        <f>2*('onshore MW'!V11-_xlfn.XLOOKUP($A12-$B$1,'onshore MW'!$A$2:$A$54,'onshore MW'!V$2:V$54,0))/('TES GWh'!V11+_xlfn.XLOOKUP($A12-$B$1,'TES GWh'!$A$2:$A$54,'TES GWh'!V$2:V$54,0))/$B$1*1000</f>
        <v>0</v>
      </c>
      <c r="X12" s="8">
        <f>2*('onshore MW'!W11-_xlfn.XLOOKUP($A12-$B$1,'onshore MW'!$A$2:$A$54,'onshore MW'!W$2:W$54,0))/('TES GWh'!W11+_xlfn.XLOOKUP($A12-$B$1,'TES GWh'!$A$2:$A$54,'TES GWh'!W$2:W$54,0))/$B$1*1000</f>
        <v>0</v>
      </c>
      <c r="Y12" s="8">
        <f>2*('onshore MW'!X11-_xlfn.XLOOKUP($A12-$B$1,'onshore MW'!$A$2:$A$54,'onshore MW'!X$2:X$54,0))/('TES GWh'!X11+_xlfn.XLOOKUP($A12-$B$1,'TES GWh'!$A$2:$A$54,'TES GWh'!X$2:X$54,0))/$B$1*1000</f>
        <v>0</v>
      </c>
      <c r="Z12" s="8">
        <f>2*('onshore MW'!Y11-_xlfn.XLOOKUP($A12-$B$1,'onshore MW'!$A$2:$A$54,'onshore MW'!Y$2:Y$54,0))/('TES GWh'!Y11+_xlfn.XLOOKUP($A12-$B$1,'TES GWh'!$A$2:$A$54,'TES GWh'!Y$2:Y$54,0))/$B$1*1000</f>
        <v>0</v>
      </c>
      <c r="AA12" s="8">
        <f>2*('onshore MW'!Z11-_xlfn.XLOOKUP($A12-$B$1,'onshore MW'!$A$2:$A$54,'onshore MW'!Z$2:Z$54,0))/('TES GWh'!Z11+_xlfn.XLOOKUP($A12-$B$1,'TES GWh'!$A$2:$A$54,'TES GWh'!Z$2:Z$54,0))/$B$1*1000</f>
        <v>0</v>
      </c>
      <c r="AB12" s="8">
        <f>2*('onshore MW'!AA11-_xlfn.XLOOKUP($A12-$B$1,'onshore MW'!$A$2:$A$54,'onshore MW'!AA$2:AA$54,0))/('TES GWh'!AA11+_xlfn.XLOOKUP($A12-$B$1,'TES GWh'!$A$2:$A$54,'TES GWh'!AA$2:AA$54,0))/$B$1*1000</f>
        <v>0</v>
      </c>
      <c r="AC12" s="8">
        <f>2*('onshore MW'!AB11-_xlfn.XLOOKUP($A12-$B$1,'onshore MW'!$A$2:$A$54,'onshore MW'!AB$2:AB$54,0))/('TES GWh'!AB11+_xlfn.XLOOKUP($A12-$B$1,'TES GWh'!$A$2:$A$54,'TES GWh'!AB$2:AB$54,0))/$B$1*1000</f>
        <v>0</v>
      </c>
      <c r="AD12" s="8" t="e">
        <f>2*('onshore MW'!AC11-_xlfn.XLOOKUP($A12-$B$1,'onshore MW'!$A$2:$A$54,'onshore MW'!AC$2:AC$54,0))/('TES GWh'!AC11+_xlfn.XLOOKUP($A12-$B$1,'TES GWh'!$A$2:$A$54,'TES GWh'!AC$2:AC$54,0))/$B$1*1000</f>
        <v>#DIV/0!</v>
      </c>
      <c r="AE12" s="8">
        <f>2*('onshore MW'!AD11-_xlfn.XLOOKUP($A12-$B$1,'onshore MW'!$A$2:$A$54,'onshore MW'!AD$2:AD$54,0))/('TES GWh'!AD11+_xlfn.XLOOKUP($A12-$B$1,'TES GWh'!$A$2:$A$54,'TES GWh'!AD$2:AD$54,0))/$B$1*1000</f>
        <v>0</v>
      </c>
      <c r="AF12" s="8">
        <f>2*('onshore MW'!AE11-_xlfn.XLOOKUP($A12-$B$1,'onshore MW'!$A$2:$A$54,'onshore MW'!AE$2:AE$54,0))/('TES GWh'!AE11+_xlfn.XLOOKUP($A12-$B$1,'TES GWh'!$A$2:$A$54,'TES GWh'!AE$2:AE$54,0))/$B$1*1000</f>
        <v>0</v>
      </c>
    </row>
    <row r="13" spans="1:32" x14ac:dyDescent="0.35">
      <c r="A13" s="5">
        <v>1981</v>
      </c>
      <c r="B13" s="8">
        <f>2*('onshore MW'!B12-_xlfn.XLOOKUP($A13-$B$1,'onshore MW'!$A$2:$A$54,'onshore MW'!B$2:B$54,0))/('TES GWh'!B12+_xlfn.XLOOKUP($A13-$B$1,'TES GWh'!$A$2:$A$54,'TES GWh'!B$2:B$54,0))/$B$1*1000</f>
        <v>0</v>
      </c>
      <c r="C13" s="8">
        <f>2*('onshore MW'!C12-_xlfn.XLOOKUP($A13-$B$1,'onshore MW'!$A$2:$A$54,'onshore MW'!C$2:C$54,0))/('TES GWh'!C12+_xlfn.XLOOKUP($A13-$B$1,'TES GWh'!$A$2:$A$54,'TES GWh'!C$2:C$54,0))/$B$1*1000</f>
        <v>0</v>
      </c>
      <c r="D13" s="8">
        <f>2*('onshore MW'!D12-_xlfn.XLOOKUP($A13-$B$1,'onshore MW'!$A$2:$A$54,'onshore MW'!D$2:D$54,0))/('TES GWh'!D12+_xlfn.XLOOKUP($A13-$B$1,'TES GWh'!$A$2:$A$54,'TES GWh'!D$2:D$54,0))/$B$1*1000</f>
        <v>0</v>
      </c>
      <c r="E13" s="8">
        <f>2*('onshore MW'!E12-_xlfn.XLOOKUP($A13-$B$1,'onshore MW'!$A$2:$A$54,'onshore MW'!E$2:E$54,0))/('TES GWh'!E12+_xlfn.XLOOKUP($A13-$B$1,'TES GWh'!$A$2:$A$54,'TES GWh'!E$2:E$54,0))/$B$1*1000</f>
        <v>0</v>
      </c>
      <c r="F13" s="8">
        <f>2*('onshore MW'!F12-_xlfn.XLOOKUP($A13-$B$1,'onshore MW'!$A$2:$A$54,'onshore MW'!F$2:F$54,0))/('TES GWh'!F12+_xlfn.XLOOKUP($A13-$B$1,'TES GWh'!$A$2:$A$54,'TES GWh'!F$2:F$54,0))/$B$1*1000</f>
        <v>0</v>
      </c>
      <c r="G13" s="8">
        <f>2*('onshore MW'!G12-_xlfn.XLOOKUP($A13-$B$1,'onshore MW'!$A$2:$A$54,'onshore MW'!G$2:G$54,0))/('TES GWh'!G12+_xlfn.XLOOKUP($A13-$B$1,'TES GWh'!$A$2:$A$54,'TES GWh'!G$2:G$54,0))/$B$1*1000</f>
        <v>0</v>
      </c>
      <c r="H13" s="8">
        <v>7.7</v>
      </c>
      <c r="I13" s="8">
        <f>2*('onshore MW'!H12-_xlfn.XLOOKUP($A13-$B$1,'onshore MW'!$A$2:$A$54,'onshore MW'!H$2:H$54,0))/('TES GWh'!H12+_xlfn.XLOOKUP($A13-$B$1,'TES GWh'!$A$2:$A$54,'TES GWh'!H$2:H$54,0))/$B$1*1000</f>
        <v>0</v>
      </c>
      <c r="J13" s="8">
        <f>2*('onshore MW'!I12-_xlfn.XLOOKUP($A13-$B$1,'onshore MW'!$A$2:$A$54,'onshore MW'!I$2:I$54,0))/('TES GWh'!I12+_xlfn.XLOOKUP($A13-$B$1,'TES GWh'!$A$2:$A$54,'TES GWh'!I$2:I$54,0))/$B$1*1000</f>
        <v>1.041839488706434E-2</v>
      </c>
      <c r="K13" s="8" t="e">
        <f>2*('onshore MW'!J12-_xlfn.XLOOKUP($A13-$B$1,'onshore MW'!$A$2:$A$54,'onshore MW'!J$2:J$54,0))/('TES GWh'!J12+_xlfn.XLOOKUP($A13-$B$1,'TES GWh'!$A$2:$A$54,'TES GWh'!J$2:J$54,0))/$B$1*1000</f>
        <v>#DIV/0!</v>
      </c>
      <c r="L13" s="8">
        <f>2*('onshore MW'!K12-_xlfn.XLOOKUP($A13-$B$1,'onshore MW'!$A$2:$A$54,'onshore MW'!K$2:K$54,0))/('TES GWh'!K12+_xlfn.XLOOKUP($A13-$B$1,'TES GWh'!$A$2:$A$54,'TES GWh'!K$2:K$54,0))/$B$1*1000</f>
        <v>0</v>
      </c>
      <c r="M13" s="8">
        <f>2*('onshore MW'!L12-_xlfn.XLOOKUP($A13-$B$1,'onshore MW'!$A$2:$A$54,'onshore MW'!L$2:L$54,0))/('TES GWh'!L12+_xlfn.XLOOKUP($A13-$B$1,'TES GWh'!$A$2:$A$54,'TES GWh'!L$2:L$54,0))/$B$1*1000</f>
        <v>0</v>
      </c>
      <c r="N13" s="8">
        <f>2*('onshore MW'!M12-_xlfn.XLOOKUP($A13-$B$1,'onshore MW'!$A$2:$A$54,'onshore MW'!M$2:M$54,0))/('TES GWh'!M12+_xlfn.XLOOKUP($A13-$B$1,'TES GWh'!$A$2:$A$54,'TES GWh'!M$2:M$54,0))/$B$1*1000</f>
        <v>0</v>
      </c>
      <c r="O13" s="8">
        <f>2*('onshore MW'!N12-_xlfn.XLOOKUP($A13-$B$1,'onshore MW'!$A$2:$A$54,'onshore MW'!N$2:N$54,0))/('TES GWh'!N12+_xlfn.XLOOKUP($A13-$B$1,'TES GWh'!$A$2:$A$54,'TES GWh'!N$2:N$54,0))/$B$1*1000</f>
        <v>0</v>
      </c>
      <c r="P13" s="8" t="e">
        <f>2*('onshore MW'!O12-_xlfn.XLOOKUP($A13-$B$1,'onshore MW'!$A$2:$A$54,'onshore MW'!O$2:O$54,0))/('TES GWh'!O12+_xlfn.XLOOKUP($A13-$B$1,'TES GWh'!$A$2:$A$54,'TES GWh'!O$2:O$54,0))/$B$1*1000</f>
        <v>#DIV/0!</v>
      </c>
      <c r="Q13" s="8">
        <f>2*('onshore MW'!P12-_xlfn.XLOOKUP($A13-$B$1,'onshore MW'!$A$2:$A$54,'onshore MW'!P$2:P$54,0))/('TES GWh'!P12+_xlfn.XLOOKUP($A13-$B$1,'TES GWh'!$A$2:$A$54,'TES GWh'!P$2:P$54,0))/$B$1*1000</f>
        <v>0</v>
      </c>
      <c r="R13" s="8">
        <f>2*('onshore MW'!Q12-_xlfn.XLOOKUP($A13-$B$1,'onshore MW'!$A$2:$A$54,'onshore MW'!Q$2:Q$54,0))/('TES GWh'!Q12+_xlfn.XLOOKUP($A13-$B$1,'TES GWh'!$A$2:$A$54,'TES GWh'!Q$2:Q$54,0))/$B$1*1000</f>
        <v>0</v>
      </c>
      <c r="S13" s="8">
        <f>2*('onshore MW'!R12-_xlfn.XLOOKUP($A13-$B$1,'onshore MW'!$A$2:$A$54,'onshore MW'!R$2:R$54,0))/('TES GWh'!R12+_xlfn.XLOOKUP($A13-$B$1,'TES GWh'!$A$2:$A$54,'TES GWh'!R$2:R$54,0))/$B$1*1000</f>
        <v>0</v>
      </c>
      <c r="T13" s="8" t="e">
        <f>2*('onshore MW'!S12-_xlfn.XLOOKUP($A13-$B$1,'onshore MW'!$A$2:$A$54,'onshore MW'!S$2:S$54,0))/('TES GWh'!S12+_xlfn.XLOOKUP($A13-$B$1,'TES GWh'!$A$2:$A$54,'TES GWh'!S$2:S$54,0))/$B$1*1000</f>
        <v>#DIV/0!</v>
      </c>
      <c r="U13" s="8">
        <f>2*('onshore MW'!T12-_xlfn.XLOOKUP($A13-$B$1,'onshore MW'!$A$2:$A$54,'onshore MW'!T$2:T$54,0))/('TES GWh'!T12+_xlfn.XLOOKUP($A13-$B$1,'TES GWh'!$A$2:$A$54,'TES GWh'!T$2:T$54,0))/$B$1*1000</f>
        <v>0</v>
      </c>
      <c r="V13" s="8" t="e">
        <f>2*('onshore MW'!U12-_xlfn.XLOOKUP($A13-$B$1,'onshore MW'!$A$2:$A$54,'onshore MW'!U$2:U$54,0))/('TES GWh'!U12+_xlfn.XLOOKUP($A13-$B$1,'TES GWh'!$A$2:$A$54,'TES GWh'!U$2:U$54,0))/$B$1*1000</f>
        <v>#DIV/0!</v>
      </c>
      <c r="W13" s="8">
        <f>2*('onshore MW'!V12-_xlfn.XLOOKUP($A13-$B$1,'onshore MW'!$A$2:$A$54,'onshore MW'!V$2:V$54,0))/('TES GWh'!V12+_xlfn.XLOOKUP($A13-$B$1,'TES GWh'!$A$2:$A$54,'TES GWh'!V$2:V$54,0))/$B$1*1000</f>
        <v>0</v>
      </c>
      <c r="X13" s="8">
        <f>2*('onshore MW'!W12-_xlfn.XLOOKUP($A13-$B$1,'onshore MW'!$A$2:$A$54,'onshore MW'!W$2:W$54,0))/('TES GWh'!W12+_xlfn.XLOOKUP($A13-$B$1,'TES GWh'!$A$2:$A$54,'TES GWh'!W$2:W$54,0))/$B$1*1000</f>
        <v>0</v>
      </c>
      <c r="Y13" s="8">
        <f>2*('onshore MW'!X12-_xlfn.XLOOKUP($A13-$B$1,'onshore MW'!$A$2:$A$54,'onshore MW'!X$2:X$54,0))/('TES GWh'!X12+_xlfn.XLOOKUP($A13-$B$1,'TES GWh'!$A$2:$A$54,'TES GWh'!X$2:X$54,0))/$B$1*1000</f>
        <v>0</v>
      </c>
      <c r="Z13" s="8">
        <f>2*('onshore MW'!Y12-_xlfn.XLOOKUP($A13-$B$1,'onshore MW'!$A$2:$A$54,'onshore MW'!Y$2:Y$54,0))/('TES GWh'!Y12+_xlfn.XLOOKUP($A13-$B$1,'TES GWh'!$A$2:$A$54,'TES GWh'!Y$2:Y$54,0))/$B$1*1000</f>
        <v>0</v>
      </c>
      <c r="AA13" s="8">
        <f>2*('onshore MW'!Z12-_xlfn.XLOOKUP($A13-$B$1,'onshore MW'!$A$2:$A$54,'onshore MW'!Z$2:Z$54,0))/('TES GWh'!Z12+_xlfn.XLOOKUP($A13-$B$1,'TES GWh'!$A$2:$A$54,'TES GWh'!Z$2:Z$54,0))/$B$1*1000</f>
        <v>0</v>
      </c>
      <c r="AB13" s="8">
        <f>2*('onshore MW'!AA12-_xlfn.XLOOKUP($A13-$B$1,'onshore MW'!$A$2:$A$54,'onshore MW'!AA$2:AA$54,0))/('TES GWh'!AA12+_xlfn.XLOOKUP($A13-$B$1,'TES GWh'!$A$2:$A$54,'TES GWh'!AA$2:AA$54,0))/$B$1*1000</f>
        <v>0</v>
      </c>
      <c r="AC13" s="8">
        <f>2*('onshore MW'!AB12-_xlfn.XLOOKUP($A13-$B$1,'onshore MW'!$A$2:$A$54,'onshore MW'!AB$2:AB$54,0))/('TES GWh'!AB12+_xlfn.XLOOKUP($A13-$B$1,'TES GWh'!$A$2:$A$54,'TES GWh'!AB$2:AB$54,0))/$B$1*1000</f>
        <v>0</v>
      </c>
      <c r="AD13" s="8" t="e">
        <f>2*('onshore MW'!AC12-_xlfn.XLOOKUP($A13-$B$1,'onshore MW'!$A$2:$A$54,'onshore MW'!AC$2:AC$54,0))/('TES GWh'!AC12+_xlfn.XLOOKUP($A13-$B$1,'TES GWh'!$A$2:$A$54,'TES GWh'!AC$2:AC$54,0))/$B$1*1000</f>
        <v>#DIV/0!</v>
      </c>
      <c r="AE13" s="8">
        <f>2*('onshore MW'!AD12-_xlfn.XLOOKUP($A13-$B$1,'onshore MW'!$A$2:$A$54,'onshore MW'!AD$2:AD$54,0))/('TES GWh'!AD12+_xlfn.XLOOKUP($A13-$B$1,'TES GWh'!$A$2:$A$54,'TES GWh'!AD$2:AD$54,0))/$B$1*1000</f>
        <v>0</v>
      </c>
      <c r="AF13" s="8">
        <f>2*('onshore MW'!AE12-_xlfn.XLOOKUP($A13-$B$1,'onshore MW'!$A$2:$A$54,'onshore MW'!AE$2:AE$54,0))/('TES GWh'!AE12+_xlfn.XLOOKUP($A13-$B$1,'TES GWh'!$A$2:$A$54,'TES GWh'!AE$2:AE$54,0))/$B$1*1000</f>
        <v>0</v>
      </c>
    </row>
    <row r="14" spans="1:32" x14ac:dyDescent="0.35">
      <c r="A14" s="5">
        <v>1982</v>
      </c>
      <c r="B14" s="8">
        <f>2*('onshore MW'!B13-_xlfn.XLOOKUP($A14-$B$1,'onshore MW'!$A$2:$A$54,'onshore MW'!B$2:B$54,0))/('TES GWh'!B13+_xlfn.XLOOKUP($A14-$B$1,'TES GWh'!$A$2:$A$54,'TES GWh'!B$2:B$54,0))/$B$1*1000</f>
        <v>0</v>
      </c>
      <c r="C14" s="8">
        <f>2*('onshore MW'!C13-_xlfn.XLOOKUP($A14-$B$1,'onshore MW'!$A$2:$A$54,'onshore MW'!C$2:C$54,0))/('TES GWh'!C13+_xlfn.XLOOKUP($A14-$B$1,'TES GWh'!$A$2:$A$54,'TES GWh'!C$2:C$54,0))/$B$1*1000</f>
        <v>0</v>
      </c>
      <c r="D14" s="8">
        <f>2*('onshore MW'!D13-_xlfn.XLOOKUP($A14-$B$1,'onshore MW'!$A$2:$A$54,'onshore MW'!D$2:D$54,0))/('TES GWh'!D13+_xlfn.XLOOKUP($A14-$B$1,'TES GWh'!$A$2:$A$54,'TES GWh'!D$2:D$54,0))/$B$1*1000</f>
        <v>0</v>
      </c>
      <c r="E14" s="8">
        <f>2*('onshore MW'!E13-_xlfn.XLOOKUP($A14-$B$1,'onshore MW'!$A$2:$A$54,'onshore MW'!E$2:E$54,0))/('TES GWh'!E13+_xlfn.XLOOKUP($A14-$B$1,'TES GWh'!$A$2:$A$54,'TES GWh'!E$2:E$54,0))/$B$1*1000</f>
        <v>0</v>
      </c>
      <c r="F14" s="8">
        <f>2*('onshore MW'!F13-_xlfn.XLOOKUP($A14-$B$1,'onshore MW'!$A$2:$A$54,'onshore MW'!F$2:F$54,0))/('TES GWh'!F13+_xlfn.XLOOKUP($A14-$B$1,'TES GWh'!$A$2:$A$54,'TES GWh'!F$2:F$54,0))/$B$1*1000</f>
        <v>0</v>
      </c>
      <c r="G14" s="8">
        <f>2*('onshore MW'!G13-_xlfn.XLOOKUP($A14-$B$1,'onshore MW'!$A$2:$A$54,'onshore MW'!G$2:G$54,0))/('TES GWh'!G13+_xlfn.XLOOKUP($A14-$B$1,'TES GWh'!$A$2:$A$54,'TES GWh'!G$2:G$54,0))/$B$1*1000</f>
        <v>0</v>
      </c>
      <c r="H14" s="8">
        <v>7.7</v>
      </c>
      <c r="I14" s="8">
        <f>2*('onshore MW'!H13-_xlfn.XLOOKUP($A14-$B$1,'onshore MW'!$A$2:$A$54,'onshore MW'!H$2:H$54,0))/('TES GWh'!H13+_xlfn.XLOOKUP($A14-$B$1,'TES GWh'!$A$2:$A$54,'TES GWh'!H$2:H$54,0))/$B$1*1000</f>
        <v>0</v>
      </c>
      <c r="J14" s="8">
        <f>2*('onshore MW'!I13-_xlfn.XLOOKUP($A14-$B$1,'onshore MW'!$A$2:$A$54,'onshore MW'!I$2:I$54,0))/('TES GWh'!I13+_xlfn.XLOOKUP($A14-$B$1,'TES GWh'!$A$2:$A$54,'TES GWh'!I$2:I$54,0))/$B$1*1000</f>
        <v>1.0029882255527986E-2</v>
      </c>
      <c r="K14" s="8" t="e">
        <f>2*('onshore MW'!J13-_xlfn.XLOOKUP($A14-$B$1,'onshore MW'!$A$2:$A$54,'onshore MW'!J$2:J$54,0))/('TES GWh'!J13+_xlfn.XLOOKUP($A14-$B$1,'TES GWh'!$A$2:$A$54,'TES GWh'!J$2:J$54,0))/$B$1*1000</f>
        <v>#DIV/0!</v>
      </c>
      <c r="L14" s="8">
        <f>2*('onshore MW'!K13-_xlfn.XLOOKUP($A14-$B$1,'onshore MW'!$A$2:$A$54,'onshore MW'!K$2:K$54,0))/('TES GWh'!K13+_xlfn.XLOOKUP($A14-$B$1,'TES GWh'!$A$2:$A$54,'TES GWh'!K$2:K$54,0))/$B$1*1000</f>
        <v>0</v>
      </c>
      <c r="M14" s="8">
        <f>2*('onshore MW'!L13-_xlfn.XLOOKUP($A14-$B$1,'onshore MW'!$A$2:$A$54,'onshore MW'!L$2:L$54,0))/('TES GWh'!L13+_xlfn.XLOOKUP($A14-$B$1,'TES GWh'!$A$2:$A$54,'TES GWh'!L$2:L$54,0))/$B$1*1000</f>
        <v>0</v>
      </c>
      <c r="N14" s="8">
        <f>2*('onshore MW'!M13-_xlfn.XLOOKUP($A14-$B$1,'onshore MW'!$A$2:$A$54,'onshore MW'!M$2:M$54,0))/('TES GWh'!M13+_xlfn.XLOOKUP($A14-$B$1,'TES GWh'!$A$2:$A$54,'TES GWh'!M$2:M$54,0))/$B$1*1000</f>
        <v>0</v>
      </c>
      <c r="O14" s="8">
        <f>2*('onshore MW'!N13-_xlfn.XLOOKUP($A14-$B$1,'onshore MW'!$A$2:$A$54,'onshore MW'!N$2:N$54,0))/('TES GWh'!N13+_xlfn.XLOOKUP($A14-$B$1,'TES GWh'!$A$2:$A$54,'TES GWh'!N$2:N$54,0))/$B$1*1000</f>
        <v>0</v>
      </c>
      <c r="P14" s="8" t="e">
        <f>2*('onshore MW'!O13-_xlfn.XLOOKUP($A14-$B$1,'onshore MW'!$A$2:$A$54,'onshore MW'!O$2:O$54,0))/('TES GWh'!O13+_xlfn.XLOOKUP($A14-$B$1,'TES GWh'!$A$2:$A$54,'TES GWh'!O$2:O$54,0))/$B$1*1000</f>
        <v>#DIV/0!</v>
      </c>
      <c r="Q14" s="8">
        <f>2*('onshore MW'!P13-_xlfn.XLOOKUP($A14-$B$1,'onshore MW'!$A$2:$A$54,'onshore MW'!P$2:P$54,0))/('TES GWh'!P13+_xlfn.XLOOKUP($A14-$B$1,'TES GWh'!$A$2:$A$54,'TES GWh'!P$2:P$54,0))/$B$1*1000</f>
        <v>0</v>
      </c>
      <c r="R14" s="8">
        <f>2*('onshore MW'!Q13-_xlfn.XLOOKUP($A14-$B$1,'onshore MW'!$A$2:$A$54,'onshore MW'!Q$2:Q$54,0))/('TES GWh'!Q13+_xlfn.XLOOKUP($A14-$B$1,'TES GWh'!$A$2:$A$54,'TES GWh'!Q$2:Q$54,0))/$B$1*1000</f>
        <v>0</v>
      </c>
      <c r="S14" s="8">
        <f>2*('onshore MW'!R13-_xlfn.XLOOKUP($A14-$B$1,'onshore MW'!$A$2:$A$54,'onshore MW'!R$2:R$54,0))/('TES GWh'!R13+_xlfn.XLOOKUP($A14-$B$1,'TES GWh'!$A$2:$A$54,'TES GWh'!R$2:R$54,0))/$B$1*1000</f>
        <v>0</v>
      </c>
      <c r="T14" s="8" t="e">
        <f>2*('onshore MW'!S13-_xlfn.XLOOKUP($A14-$B$1,'onshore MW'!$A$2:$A$54,'onshore MW'!S$2:S$54,0))/('TES GWh'!S13+_xlfn.XLOOKUP($A14-$B$1,'TES GWh'!$A$2:$A$54,'TES GWh'!S$2:S$54,0))/$B$1*1000</f>
        <v>#DIV/0!</v>
      </c>
      <c r="U14" s="8">
        <f>2*('onshore MW'!T13-_xlfn.XLOOKUP($A14-$B$1,'onshore MW'!$A$2:$A$54,'onshore MW'!T$2:T$54,0))/('TES GWh'!T13+_xlfn.XLOOKUP($A14-$B$1,'TES GWh'!$A$2:$A$54,'TES GWh'!T$2:T$54,0))/$B$1*1000</f>
        <v>0</v>
      </c>
      <c r="V14" s="8" t="e">
        <f>2*('onshore MW'!U13-_xlfn.XLOOKUP($A14-$B$1,'onshore MW'!$A$2:$A$54,'onshore MW'!U$2:U$54,0))/('TES GWh'!U13+_xlfn.XLOOKUP($A14-$B$1,'TES GWh'!$A$2:$A$54,'TES GWh'!U$2:U$54,0))/$B$1*1000</f>
        <v>#DIV/0!</v>
      </c>
      <c r="W14" s="8">
        <f>2*('onshore MW'!V13-_xlfn.XLOOKUP($A14-$B$1,'onshore MW'!$A$2:$A$54,'onshore MW'!V$2:V$54,0))/('TES GWh'!V13+_xlfn.XLOOKUP($A14-$B$1,'TES GWh'!$A$2:$A$54,'TES GWh'!V$2:V$54,0))/$B$1*1000</f>
        <v>0</v>
      </c>
      <c r="X14" s="8">
        <f>2*('onshore MW'!W13-_xlfn.XLOOKUP($A14-$B$1,'onshore MW'!$A$2:$A$54,'onshore MW'!W$2:W$54,0))/('TES GWh'!W13+_xlfn.XLOOKUP($A14-$B$1,'TES GWh'!$A$2:$A$54,'TES GWh'!W$2:W$54,0))/$B$1*1000</f>
        <v>0</v>
      </c>
      <c r="Y14" s="8">
        <f>2*('onshore MW'!X13-_xlfn.XLOOKUP($A14-$B$1,'onshore MW'!$A$2:$A$54,'onshore MW'!X$2:X$54,0))/('TES GWh'!X13+_xlfn.XLOOKUP($A14-$B$1,'TES GWh'!$A$2:$A$54,'TES GWh'!X$2:X$54,0))/$B$1*1000</f>
        <v>0</v>
      </c>
      <c r="Z14" s="8">
        <f>2*('onshore MW'!Y13-_xlfn.XLOOKUP($A14-$B$1,'onshore MW'!$A$2:$A$54,'onshore MW'!Y$2:Y$54,0))/('TES GWh'!Y13+_xlfn.XLOOKUP($A14-$B$1,'TES GWh'!$A$2:$A$54,'TES GWh'!Y$2:Y$54,0))/$B$1*1000</f>
        <v>0</v>
      </c>
      <c r="AA14" s="8">
        <f>2*('onshore MW'!Z13-_xlfn.XLOOKUP($A14-$B$1,'onshore MW'!$A$2:$A$54,'onshore MW'!Z$2:Z$54,0))/('TES GWh'!Z13+_xlfn.XLOOKUP($A14-$B$1,'TES GWh'!$A$2:$A$54,'TES GWh'!Z$2:Z$54,0))/$B$1*1000</f>
        <v>0</v>
      </c>
      <c r="AB14" s="8">
        <f>2*('onshore MW'!AA13-_xlfn.XLOOKUP($A14-$B$1,'onshore MW'!$A$2:$A$54,'onshore MW'!AA$2:AA$54,0))/('TES GWh'!AA13+_xlfn.XLOOKUP($A14-$B$1,'TES GWh'!$A$2:$A$54,'TES GWh'!AA$2:AA$54,0))/$B$1*1000</f>
        <v>0</v>
      </c>
      <c r="AC14" s="8">
        <f>2*('onshore MW'!AB13-_xlfn.XLOOKUP($A14-$B$1,'onshore MW'!$A$2:$A$54,'onshore MW'!AB$2:AB$54,0))/('TES GWh'!AB13+_xlfn.XLOOKUP($A14-$B$1,'TES GWh'!$A$2:$A$54,'TES GWh'!AB$2:AB$54,0))/$B$1*1000</f>
        <v>0</v>
      </c>
      <c r="AD14" s="8" t="e">
        <f>2*('onshore MW'!AC13-_xlfn.XLOOKUP($A14-$B$1,'onshore MW'!$A$2:$A$54,'onshore MW'!AC$2:AC$54,0))/('TES GWh'!AC13+_xlfn.XLOOKUP($A14-$B$1,'TES GWh'!$A$2:$A$54,'TES GWh'!AC$2:AC$54,0))/$B$1*1000</f>
        <v>#DIV/0!</v>
      </c>
      <c r="AE14" s="8">
        <f>2*('onshore MW'!AD13-_xlfn.XLOOKUP($A14-$B$1,'onshore MW'!$A$2:$A$54,'onshore MW'!AD$2:AD$54,0))/('TES GWh'!AD13+_xlfn.XLOOKUP($A14-$B$1,'TES GWh'!$A$2:$A$54,'TES GWh'!AD$2:AD$54,0))/$B$1*1000</f>
        <v>0</v>
      </c>
      <c r="AF14" s="8">
        <f>2*('onshore MW'!AE13-_xlfn.XLOOKUP($A14-$B$1,'onshore MW'!$A$2:$A$54,'onshore MW'!AE$2:AE$54,0))/('TES GWh'!AE13+_xlfn.XLOOKUP($A14-$B$1,'TES GWh'!$A$2:$A$54,'TES GWh'!AE$2:AE$54,0))/$B$1*1000</f>
        <v>0</v>
      </c>
    </row>
    <row r="15" spans="1:32" x14ac:dyDescent="0.35">
      <c r="A15" s="5">
        <v>1983</v>
      </c>
      <c r="B15" s="8">
        <f>2*('onshore MW'!B14-_xlfn.XLOOKUP($A15-$B$1,'onshore MW'!$A$2:$A$54,'onshore MW'!B$2:B$54,0))/('TES GWh'!B14+_xlfn.XLOOKUP($A15-$B$1,'TES GWh'!$A$2:$A$54,'TES GWh'!B$2:B$54,0))/$B$1*1000</f>
        <v>0</v>
      </c>
      <c r="C15" s="8">
        <f>2*('onshore MW'!C14-_xlfn.XLOOKUP($A15-$B$1,'onshore MW'!$A$2:$A$54,'onshore MW'!C$2:C$54,0))/('TES GWh'!C14+_xlfn.XLOOKUP($A15-$B$1,'TES GWh'!$A$2:$A$54,'TES GWh'!C$2:C$54,0))/$B$1*1000</f>
        <v>0</v>
      </c>
      <c r="D15" s="8">
        <f>2*('onshore MW'!D14-_xlfn.XLOOKUP($A15-$B$1,'onshore MW'!$A$2:$A$54,'onshore MW'!D$2:D$54,0))/('TES GWh'!D14+_xlfn.XLOOKUP($A15-$B$1,'TES GWh'!$A$2:$A$54,'TES GWh'!D$2:D$54,0))/$B$1*1000</f>
        <v>0</v>
      </c>
      <c r="E15" s="8">
        <f>2*('onshore MW'!E14-_xlfn.XLOOKUP($A15-$B$1,'onshore MW'!$A$2:$A$54,'onshore MW'!E$2:E$54,0))/('TES GWh'!E14+_xlfn.XLOOKUP($A15-$B$1,'TES GWh'!$A$2:$A$54,'TES GWh'!E$2:E$54,0))/$B$1*1000</f>
        <v>0</v>
      </c>
      <c r="F15" s="8">
        <f>2*('onshore MW'!F14-_xlfn.XLOOKUP($A15-$B$1,'onshore MW'!$A$2:$A$54,'onshore MW'!F$2:F$54,0))/('TES GWh'!F14+_xlfn.XLOOKUP($A15-$B$1,'TES GWh'!$A$2:$A$54,'TES GWh'!F$2:F$54,0))/$B$1*1000</f>
        <v>0</v>
      </c>
      <c r="G15" s="8">
        <f>2*('onshore MW'!G14-_xlfn.XLOOKUP($A15-$B$1,'onshore MW'!$A$2:$A$54,'onshore MW'!G$2:G$54,0))/('TES GWh'!G14+_xlfn.XLOOKUP($A15-$B$1,'TES GWh'!$A$2:$A$54,'TES GWh'!G$2:G$54,0))/$B$1*1000</f>
        <v>0</v>
      </c>
      <c r="H15" s="8">
        <v>7.7</v>
      </c>
      <c r="I15" s="8">
        <f>2*('onshore MW'!H14-_xlfn.XLOOKUP($A15-$B$1,'onshore MW'!$A$2:$A$54,'onshore MW'!H$2:H$54,0))/('TES GWh'!H14+_xlfn.XLOOKUP($A15-$B$1,'TES GWh'!$A$2:$A$54,'TES GWh'!H$2:H$54,0))/$B$1*1000</f>
        <v>0</v>
      </c>
      <c r="J15" s="8">
        <f>2*('onshore MW'!I14-_xlfn.XLOOKUP($A15-$B$1,'onshore MW'!$A$2:$A$54,'onshore MW'!I$2:I$54,0))/('TES GWh'!I14+_xlfn.XLOOKUP($A15-$B$1,'TES GWh'!$A$2:$A$54,'TES GWh'!I$2:I$54,0))/$B$1*1000</f>
        <v>0.18407269564476383</v>
      </c>
      <c r="K15" s="8" t="e">
        <f>2*('onshore MW'!J14-_xlfn.XLOOKUP($A15-$B$1,'onshore MW'!$A$2:$A$54,'onshore MW'!J$2:J$54,0))/('TES GWh'!J14+_xlfn.XLOOKUP($A15-$B$1,'TES GWh'!$A$2:$A$54,'TES GWh'!J$2:J$54,0))/$B$1*1000</f>
        <v>#DIV/0!</v>
      </c>
      <c r="L15" s="8">
        <f>2*('onshore MW'!K14-_xlfn.XLOOKUP($A15-$B$1,'onshore MW'!$A$2:$A$54,'onshore MW'!K$2:K$54,0))/('TES GWh'!K14+_xlfn.XLOOKUP($A15-$B$1,'TES GWh'!$A$2:$A$54,'TES GWh'!K$2:K$54,0))/$B$1*1000</f>
        <v>0</v>
      </c>
      <c r="M15" s="8">
        <f>2*('onshore MW'!L14-_xlfn.XLOOKUP($A15-$B$1,'onshore MW'!$A$2:$A$54,'onshore MW'!L$2:L$54,0))/('TES GWh'!L14+_xlfn.XLOOKUP($A15-$B$1,'TES GWh'!$A$2:$A$54,'TES GWh'!L$2:L$54,0))/$B$1*1000</f>
        <v>0</v>
      </c>
      <c r="N15" s="8">
        <f>2*('onshore MW'!M14-_xlfn.XLOOKUP($A15-$B$1,'onshore MW'!$A$2:$A$54,'onshore MW'!M$2:M$54,0))/('TES GWh'!M14+_xlfn.XLOOKUP($A15-$B$1,'TES GWh'!$A$2:$A$54,'TES GWh'!M$2:M$54,0))/$B$1*1000</f>
        <v>0</v>
      </c>
      <c r="O15" s="8">
        <f>2*('onshore MW'!N14-_xlfn.XLOOKUP($A15-$B$1,'onshore MW'!$A$2:$A$54,'onshore MW'!N$2:N$54,0))/('TES GWh'!N14+_xlfn.XLOOKUP($A15-$B$1,'TES GWh'!$A$2:$A$54,'TES GWh'!N$2:N$54,0))/$B$1*1000</f>
        <v>0</v>
      </c>
      <c r="P15" s="8" t="e">
        <f>2*('onshore MW'!O14-_xlfn.XLOOKUP($A15-$B$1,'onshore MW'!$A$2:$A$54,'onshore MW'!O$2:O$54,0))/('TES GWh'!O14+_xlfn.XLOOKUP($A15-$B$1,'TES GWh'!$A$2:$A$54,'TES GWh'!O$2:O$54,0))/$B$1*1000</f>
        <v>#DIV/0!</v>
      </c>
      <c r="Q15" s="8">
        <f>2*('onshore MW'!P14-_xlfn.XLOOKUP($A15-$B$1,'onshore MW'!$A$2:$A$54,'onshore MW'!P$2:P$54,0))/('TES GWh'!P14+_xlfn.XLOOKUP($A15-$B$1,'TES GWh'!$A$2:$A$54,'TES GWh'!P$2:P$54,0))/$B$1*1000</f>
        <v>0</v>
      </c>
      <c r="R15" s="8">
        <f>2*('onshore MW'!Q14-_xlfn.XLOOKUP($A15-$B$1,'onshore MW'!$A$2:$A$54,'onshore MW'!Q$2:Q$54,0))/('TES GWh'!Q14+_xlfn.XLOOKUP($A15-$B$1,'TES GWh'!$A$2:$A$54,'TES GWh'!Q$2:Q$54,0))/$B$1*1000</f>
        <v>0</v>
      </c>
      <c r="S15" s="8">
        <f>2*('onshore MW'!R14-_xlfn.XLOOKUP($A15-$B$1,'onshore MW'!$A$2:$A$54,'onshore MW'!R$2:R$54,0))/('TES GWh'!R14+_xlfn.XLOOKUP($A15-$B$1,'TES GWh'!$A$2:$A$54,'TES GWh'!R$2:R$54,0))/$B$1*1000</f>
        <v>0</v>
      </c>
      <c r="T15" s="8" t="e">
        <f>2*('onshore MW'!S14-_xlfn.XLOOKUP($A15-$B$1,'onshore MW'!$A$2:$A$54,'onshore MW'!S$2:S$54,0))/('TES GWh'!S14+_xlfn.XLOOKUP($A15-$B$1,'TES GWh'!$A$2:$A$54,'TES GWh'!S$2:S$54,0))/$B$1*1000</f>
        <v>#DIV/0!</v>
      </c>
      <c r="U15" s="8">
        <f>2*('onshore MW'!T14-_xlfn.XLOOKUP($A15-$B$1,'onshore MW'!$A$2:$A$54,'onshore MW'!T$2:T$54,0))/('TES GWh'!T14+_xlfn.XLOOKUP($A15-$B$1,'TES GWh'!$A$2:$A$54,'TES GWh'!T$2:T$54,0))/$B$1*1000</f>
        <v>0</v>
      </c>
      <c r="V15" s="8" t="e">
        <f>2*('onshore MW'!U14-_xlfn.XLOOKUP($A15-$B$1,'onshore MW'!$A$2:$A$54,'onshore MW'!U$2:U$54,0))/('TES GWh'!U14+_xlfn.XLOOKUP($A15-$B$1,'TES GWh'!$A$2:$A$54,'TES GWh'!U$2:U$54,0))/$B$1*1000</f>
        <v>#DIV/0!</v>
      </c>
      <c r="W15" s="8">
        <f>2*('onshore MW'!V14-_xlfn.XLOOKUP($A15-$B$1,'onshore MW'!$A$2:$A$54,'onshore MW'!V$2:V$54,0))/('TES GWh'!V14+_xlfn.XLOOKUP($A15-$B$1,'TES GWh'!$A$2:$A$54,'TES GWh'!V$2:V$54,0))/$B$1*1000</f>
        <v>0</v>
      </c>
      <c r="X15" s="8">
        <f>2*('onshore MW'!W14-_xlfn.XLOOKUP($A15-$B$1,'onshore MW'!$A$2:$A$54,'onshore MW'!W$2:W$54,0))/('TES GWh'!W14+_xlfn.XLOOKUP($A15-$B$1,'TES GWh'!$A$2:$A$54,'TES GWh'!W$2:W$54,0))/$B$1*1000</f>
        <v>0</v>
      </c>
      <c r="Y15" s="8">
        <f>2*('onshore MW'!X14-_xlfn.XLOOKUP($A15-$B$1,'onshore MW'!$A$2:$A$54,'onshore MW'!X$2:X$54,0))/('TES GWh'!X14+_xlfn.XLOOKUP($A15-$B$1,'TES GWh'!$A$2:$A$54,'TES GWh'!X$2:X$54,0))/$B$1*1000</f>
        <v>0</v>
      </c>
      <c r="Z15" s="8">
        <f>2*('onshore MW'!Y14-_xlfn.XLOOKUP($A15-$B$1,'onshore MW'!$A$2:$A$54,'onshore MW'!Y$2:Y$54,0))/('TES GWh'!Y14+_xlfn.XLOOKUP($A15-$B$1,'TES GWh'!$A$2:$A$54,'TES GWh'!Y$2:Y$54,0))/$B$1*1000</f>
        <v>0</v>
      </c>
      <c r="AA15" s="8">
        <f>2*('onshore MW'!Z14-_xlfn.XLOOKUP($A15-$B$1,'onshore MW'!$A$2:$A$54,'onshore MW'!Z$2:Z$54,0))/('TES GWh'!Z14+_xlfn.XLOOKUP($A15-$B$1,'TES GWh'!$A$2:$A$54,'TES GWh'!Z$2:Z$54,0))/$B$1*1000</f>
        <v>0</v>
      </c>
      <c r="AB15" s="8">
        <f>2*('onshore MW'!AA14-_xlfn.XLOOKUP($A15-$B$1,'onshore MW'!$A$2:$A$54,'onshore MW'!AA$2:AA$54,0))/('TES GWh'!AA14+_xlfn.XLOOKUP($A15-$B$1,'TES GWh'!$A$2:$A$54,'TES GWh'!AA$2:AA$54,0))/$B$1*1000</f>
        <v>0</v>
      </c>
      <c r="AC15" s="8">
        <f>2*('onshore MW'!AB14-_xlfn.XLOOKUP($A15-$B$1,'onshore MW'!$A$2:$A$54,'onshore MW'!AB$2:AB$54,0))/('TES GWh'!AB14+_xlfn.XLOOKUP($A15-$B$1,'TES GWh'!$A$2:$A$54,'TES GWh'!AB$2:AB$54,0))/$B$1*1000</f>
        <v>0</v>
      </c>
      <c r="AD15" s="8" t="e">
        <f>2*('onshore MW'!AC14-_xlfn.XLOOKUP($A15-$B$1,'onshore MW'!$A$2:$A$54,'onshore MW'!AC$2:AC$54,0))/('TES GWh'!AC14+_xlfn.XLOOKUP($A15-$B$1,'TES GWh'!$A$2:$A$54,'TES GWh'!AC$2:AC$54,0))/$B$1*1000</f>
        <v>#DIV/0!</v>
      </c>
      <c r="AE15" s="8">
        <f>2*('onshore MW'!AD14-_xlfn.XLOOKUP($A15-$B$1,'onshore MW'!$A$2:$A$54,'onshore MW'!AD$2:AD$54,0))/('TES GWh'!AD14+_xlfn.XLOOKUP($A15-$B$1,'TES GWh'!$A$2:$A$54,'TES GWh'!AD$2:AD$54,0))/$B$1*1000</f>
        <v>0</v>
      </c>
      <c r="AF15" s="8">
        <f>2*('onshore MW'!AE14-_xlfn.XLOOKUP($A15-$B$1,'onshore MW'!$A$2:$A$54,'onshore MW'!AE$2:AE$54,0))/('TES GWh'!AE14+_xlfn.XLOOKUP($A15-$B$1,'TES GWh'!$A$2:$A$54,'TES GWh'!AE$2:AE$54,0))/$B$1*1000</f>
        <v>0</v>
      </c>
    </row>
    <row r="16" spans="1:32" x14ac:dyDescent="0.35">
      <c r="A16" s="5">
        <v>1984</v>
      </c>
      <c r="B16" s="8">
        <f>2*('onshore MW'!B15-_xlfn.XLOOKUP($A16-$B$1,'onshore MW'!$A$2:$A$54,'onshore MW'!B$2:B$54,0))/('TES GWh'!B15+_xlfn.XLOOKUP($A16-$B$1,'TES GWh'!$A$2:$A$54,'TES GWh'!B$2:B$54,0))/$B$1*1000</f>
        <v>0</v>
      </c>
      <c r="C16" s="8">
        <f>2*('onshore MW'!C15-_xlfn.XLOOKUP($A16-$B$1,'onshore MW'!$A$2:$A$54,'onshore MW'!C$2:C$54,0))/('TES GWh'!C15+_xlfn.XLOOKUP($A16-$B$1,'TES GWh'!$A$2:$A$54,'TES GWh'!C$2:C$54,0))/$B$1*1000</f>
        <v>0</v>
      </c>
      <c r="D16" s="8">
        <f>2*('onshore MW'!D15-_xlfn.XLOOKUP($A16-$B$1,'onshore MW'!$A$2:$A$54,'onshore MW'!D$2:D$54,0))/('TES GWh'!D15+_xlfn.XLOOKUP($A16-$B$1,'TES GWh'!$A$2:$A$54,'TES GWh'!D$2:D$54,0))/$B$1*1000</f>
        <v>0</v>
      </c>
      <c r="E16" s="8">
        <f>2*('onshore MW'!E15-_xlfn.XLOOKUP($A16-$B$1,'onshore MW'!$A$2:$A$54,'onshore MW'!E$2:E$54,0))/('TES GWh'!E15+_xlfn.XLOOKUP($A16-$B$1,'TES GWh'!$A$2:$A$54,'TES GWh'!E$2:E$54,0))/$B$1*1000</f>
        <v>0</v>
      </c>
      <c r="F16" s="8">
        <f>2*('onshore MW'!F15-_xlfn.XLOOKUP($A16-$B$1,'onshore MW'!$A$2:$A$54,'onshore MW'!F$2:F$54,0))/('TES GWh'!F15+_xlfn.XLOOKUP($A16-$B$1,'TES GWh'!$A$2:$A$54,'TES GWh'!F$2:F$54,0))/$B$1*1000</f>
        <v>0</v>
      </c>
      <c r="G16" s="8">
        <f>2*('onshore MW'!G15-_xlfn.XLOOKUP($A16-$B$1,'onshore MW'!$A$2:$A$54,'onshore MW'!G$2:G$54,0))/('TES GWh'!G15+_xlfn.XLOOKUP($A16-$B$1,'TES GWh'!$A$2:$A$54,'TES GWh'!G$2:G$54,0))/$B$1*1000</f>
        <v>0</v>
      </c>
      <c r="H16" s="8">
        <v>7.7</v>
      </c>
      <c r="I16" s="8">
        <f>2*('onshore MW'!H15-_xlfn.XLOOKUP($A16-$B$1,'onshore MW'!$A$2:$A$54,'onshore MW'!H$2:H$54,0))/('TES GWh'!H15+_xlfn.XLOOKUP($A16-$B$1,'TES GWh'!$A$2:$A$54,'TES GWh'!H$2:H$54,0))/$B$1*1000</f>
        <v>1.5291251401980273E-3</v>
      </c>
      <c r="J16" s="8">
        <f>2*('onshore MW'!I15-_xlfn.XLOOKUP($A16-$B$1,'onshore MW'!$A$2:$A$54,'onshore MW'!I$2:I$54,0))/('TES GWh'!I15+_xlfn.XLOOKUP($A16-$B$1,'TES GWh'!$A$2:$A$54,'TES GWh'!I$2:I$54,0))/$B$1*1000</f>
        <v>0.24487171538180785</v>
      </c>
      <c r="K16" s="8" t="e">
        <f>2*('onshore MW'!J15-_xlfn.XLOOKUP($A16-$B$1,'onshore MW'!$A$2:$A$54,'onshore MW'!J$2:J$54,0))/('TES GWh'!J15+_xlfn.XLOOKUP($A16-$B$1,'TES GWh'!$A$2:$A$54,'TES GWh'!J$2:J$54,0))/$B$1*1000</f>
        <v>#DIV/0!</v>
      </c>
      <c r="L16" s="8">
        <f>2*('onshore MW'!K15-_xlfn.XLOOKUP($A16-$B$1,'onshore MW'!$A$2:$A$54,'onshore MW'!K$2:K$54,0))/('TES GWh'!K15+_xlfn.XLOOKUP($A16-$B$1,'TES GWh'!$A$2:$A$54,'TES GWh'!K$2:K$54,0))/$B$1*1000</f>
        <v>0</v>
      </c>
      <c r="M16" s="8">
        <f>2*('onshore MW'!L15-_xlfn.XLOOKUP($A16-$B$1,'onshore MW'!$A$2:$A$54,'onshore MW'!L$2:L$54,0))/('TES GWh'!L15+_xlfn.XLOOKUP($A16-$B$1,'TES GWh'!$A$2:$A$54,'TES GWh'!L$2:L$54,0))/$B$1*1000</f>
        <v>0</v>
      </c>
      <c r="N16" s="8">
        <f>2*('onshore MW'!M15-_xlfn.XLOOKUP($A16-$B$1,'onshore MW'!$A$2:$A$54,'onshore MW'!M$2:M$54,0))/('TES GWh'!M15+_xlfn.XLOOKUP($A16-$B$1,'TES GWh'!$A$2:$A$54,'TES GWh'!M$2:M$54,0))/$B$1*1000</f>
        <v>0</v>
      </c>
      <c r="O16" s="8">
        <f>2*('onshore MW'!N15-_xlfn.XLOOKUP($A16-$B$1,'onshore MW'!$A$2:$A$54,'onshore MW'!N$2:N$54,0))/('TES GWh'!N15+_xlfn.XLOOKUP($A16-$B$1,'TES GWh'!$A$2:$A$54,'TES GWh'!N$2:N$54,0))/$B$1*1000</f>
        <v>0</v>
      </c>
      <c r="P16" s="8" t="e">
        <f>2*('onshore MW'!O15-_xlfn.XLOOKUP($A16-$B$1,'onshore MW'!$A$2:$A$54,'onshore MW'!O$2:O$54,0))/('TES GWh'!O15+_xlfn.XLOOKUP($A16-$B$1,'TES GWh'!$A$2:$A$54,'TES GWh'!O$2:O$54,0))/$B$1*1000</f>
        <v>#DIV/0!</v>
      </c>
      <c r="Q16" s="8">
        <f>2*('onshore MW'!P15-_xlfn.XLOOKUP($A16-$B$1,'onshore MW'!$A$2:$A$54,'onshore MW'!P$2:P$54,0))/('TES GWh'!P15+_xlfn.XLOOKUP($A16-$B$1,'TES GWh'!$A$2:$A$54,'TES GWh'!P$2:P$54,0))/$B$1*1000</f>
        <v>0</v>
      </c>
      <c r="R16" s="8">
        <f>2*('onshore MW'!Q15-_xlfn.XLOOKUP($A16-$B$1,'onshore MW'!$A$2:$A$54,'onshore MW'!Q$2:Q$54,0))/('TES GWh'!Q15+_xlfn.XLOOKUP($A16-$B$1,'TES GWh'!$A$2:$A$54,'TES GWh'!Q$2:Q$54,0))/$B$1*1000</f>
        <v>0</v>
      </c>
      <c r="S16" s="8">
        <f>2*('onshore MW'!R15-_xlfn.XLOOKUP($A16-$B$1,'onshore MW'!$A$2:$A$54,'onshore MW'!R$2:R$54,0))/('TES GWh'!R15+_xlfn.XLOOKUP($A16-$B$1,'TES GWh'!$A$2:$A$54,'TES GWh'!R$2:R$54,0))/$B$1*1000</f>
        <v>0</v>
      </c>
      <c r="T16" s="8" t="e">
        <f>2*('onshore MW'!S15-_xlfn.XLOOKUP($A16-$B$1,'onshore MW'!$A$2:$A$54,'onshore MW'!S$2:S$54,0))/('TES GWh'!S15+_xlfn.XLOOKUP($A16-$B$1,'TES GWh'!$A$2:$A$54,'TES GWh'!S$2:S$54,0))/$B$1*1000</f>
        <v>#DIV/0!</v>
      </c>
      <c r="U16" s="8">
        <f>2*('onshore MW'!T15-_xlfn.XLOOKUP($A16-$B$1,'onshore MW'!$A$2:$A$54,'onshore MW'!T$2:T$54,0))/('TES GWh'!T15+_xlfn.XLOOKUP($A16-$B$1,'TES GWh'!$A$2:$A$54,'TES GWh'!T$2:T$54,0))/$B$1*1000</f>
        <v>0</v>
      </c>
      <c r="V16" s="8" t="e">
        <f>2*('onshore MW'!U15-_xlfn.XLOOKUP($A16-$B$1,'onshore MW'!$A$2:$A$54,'onshore MW'!U$2:U$54,0))/('TES GWh'!U15+_xlfn.XLOOKUP($A16-$B$1,'TES GWh'!$A$2:$A$54,'TES GWh'!U$2:U$54,0))/$B$1*1000</f>
        <v>#DIV/0!</v>
      </c>
      <c r="W16" s="8">
        <f>2*('onshore MW'!V15-_xlfn.XLOOKUP($A16-$B$1,'onshore MW'!$A$2:$A$54,'onshore MW'!V$2:V$54,0))/('TES GWh'!V15+_xlfn.XLOOKUP($A16-$B$1,'TES GWh'!$A$2:$A$54,'TES GWh'!V$2:V$54,0))/$B$1*1000</f>
        <v>0</v>
      </c>
      <c r="X16" s="8">
        <f>2*('onshore MW'!W15-_xlfn.XLOOKUP($A16-$B$1,'onshore MW'!$A$2:$A$54,'onshore MW'!W$2:W$54,0))/('TES GWh'!W15+_xlfn.XLOOKUP($A16-$B$1,'TES GWh'!$A$2:$A$54,'TES GWh'!W$2:W$54,0))/$B$1*1000</f>
        <v>0</v>
      </c>
      <c r="Y16" s="8">
        <f>2*('onshore MW'!X15-_xlfn.XLOOKUP($A16-$B$1,'onshore MW'!$A$2:$A$54,'onshore MW'!X$2:X$54,0))/('TES GWh'!X15+_xlfn.XLOOKUP($A16-$B$1,'TES GWh'!$A$2:$A$54,'TES GWh'!X$2:X$54,0))/$B$1*1000</f>
        <v>0</v>
      </c>
      <c r="Z16" s="8">
        <f>2*('onshore MW'!Y15-_xlfn.XLOOKUP($A16-$B$1,'onshore MW'!$A$2:$A$54,'onshore MW'!Y$2:Y$54,0))/('TES GWh'!Y15+_xlfn.XLOOKUP($A16-$B$1,'TES GWh'!$A$2:$A$54,'TES GWh'!Y$2:Y$54,0))/$B$1*1000</f>
        <v>0</v>
      </c>
      <c r="AA16" s="8">
        <f>2*('onshore MW'!Z15-_xlfn.XLOOKUP($A16-$B$1,'onshore MW'!$A$2:$A$54,'onshore MW'!Z$2:Z$54,0))/('TES GWh'!Z15+_xlfn.XLOOKUP($A16-$B$1,'TES GWh'!$A$2:$A$54,'TES GWh'!Z$2:Z$54,0))/$B$1*1000</f>
        <v>0</v>
      </c>
      <c r="AB16" s="8">
        <f>2*('onshore MW'!AA15-_xlfn.XLOOKUP($A16-$B$1,'onshore MW'!$A$2:$A$54,'onshore MW'!AA$2:AA$54,0))/('TES GWh'!AA15+_xlfn.XLOOKUP($A16-$B$1,'TES GWh'!$A$2:$A$54,'TES GWh'!AA$2:AA$54,0))/$B$1*1000</f>
        <v>0</v>
      </c>
      <c r="AC16" s="8">
        <f>2*('onshore MW'!AB15-_xlfn.XLOOKUP($A16-$B$1,'onshore MW'!$A$2:$A$54,'onshore MW'!AB$2:AB$54,0))/('TES GWh'!AB15+_xlfn.XLOOKUP($A16-$B$1,'TES GWh'!$A$2:$A$54,'TES GWh'!AB$2:AB$54,0))/$B$1*1000</f>
        <v>1.1337611071515551E-2</v>
      </c>
      <c r="AD16" s="8" t="e">
        <f>2*('onshore MW'!AC15-_xlfn.XLOOKUP($A16-$B$1,'onshore MW'!$A$2:$A$54,'onshore MW'!AC$2:AC$54,0))/('TES GWh'!AC15+_xlfn.XLOOKUP($A16-$B$1,'TES GWh'!$A$2:$A$54,'TES GWh'!AC$2:AC$54,0))/$B$1*1000</f>
        <v>#DIV/0!</v>
      </c>
      <c r="AE16" s="8">
        <f>2*('onshore MW'!AD15-_xlfn.XLOOKUP($A16-$B$1,'onshore MW'!$A$2:$A$54,'onshore MW'!AD$2:AD$54,0))/('TES GWh'!AD15+_xlfn.XLOOKUP($A16-$B$1,'TES GWh'!$A$2:$A$54,'TES GWh'!AD$2:AD$54,0))/$B$1*1000</f>
        <v>0</v>
      </c>
      <c r="AF16" s="8">
        <f>2*('onshore MW'!AE15-_xlfn.XLOOKUP($A16-$B$1,'onshore MW'!$A$2:$A$54,'onshore MW'!AE$2:AE$54,0))/('TES GWh'!AE15+_xlfn.XLOOKUP($A16-$B$1,'TES GWh'!$A$2:$A$54,'TES GWh'!AE$2:AE$54,0))/$B$1*1000</f>
        <v>0</v>
      </c>
    </row>
    <row r="17" spans="1:32" x14ac:dyDescent="0.35">
      <c r="A17" s="5">
        <v>1985</v>
      </c>
      <c r="B17" s="8">
        <f>2*('onshore MW'!B16-_xlfn.XLOOKUP($A17-$B$1,'onshore MW'!$A$2:$A$54,'onshore MW'!B$2:B$54,0))/('TES GWh'!B16+_xlfn.XLOOKUP($A17-$B$1,'TES GWh'!$A$2:$A$54,'TES GWh'!B$2:B$54,0))/$B$1*1000</f>
        <v>0</v>
      </c>
      <c r="C17" s="8">
        <f>2*('onshore MW'!C16-_xlfn.XLOOKUP($A17-$B$1,'onshore MW'!$A$2:$A$54,'onshore MW'!C$2:C$54,0))/('TES GWh'!C16+_xlfn.XLOOKUP($A17-$B$1,'TES GWh'!$A$2:$A$54,'TES GWh'!C$2:C$54,0))/$B$1*1000</f>
        <v>0</v>
      </c>
      <c r="D17" s="8">
        <f>2*('onshore MW'!D16-_xlfn.XLOOKUP($A17-$B$1,'onshore MW'!$A$2:$A$54,'onshore MW'!D$2:D$54,0))/('TES GWh'!D16+_xlfn.XLOOKUP($A17-$B$1,'TES GWh'!$A$2:$A$54,'TES GWh'!D$2:D$54,0))/$B$1*1000</f>
        <v>0</v>
      </c>
      <c r="E17" s="8">
        <f>2*('onshore MW'!E16-_xlfn.XLOOKUP($A17-$B$1,'onshore MW'!$A$2:$A$54,'onshore MW'!E$2:E$54,0))/('TES GWh'!E16+_xlfn.XLOOKUP($A17-$B$1,'TES GWh'!$A$2:$A$54,'TES GWh'!E$2:E$54,0))/$B$1*1000</f>
        <v>0</v>
      </c>
      <c r="F17" s="8">
        <f>2*('onshore MW'!F16-_xlfn.XLOOKUP($A17-$B$1,'onshore MW'!$A$2:$A$54,'onshore MW'!F$2:F$54,0))/('TES GWh'!F16+_xlfn.XLOOKUP($A17-$B$1,'TES GWh'!$A$2:$A$54,'TES GWh'!F$2:F$54,0))/$B$1*1000</f>
        <v>0</v>
      </c>
      <c r="G17" s="8">
        <f>2*('onshore MW'!G16-_xlfn.XLOOKUP($A17-$B$1,'onshore MW'!$A$2:$A$54,'onshore MW'!G$2:G$54,0))/('TES GWh'!G16+_xlfn.XLOOKUP($A17-$B$1,'TES GWh'!$A$2:$A$54,'TES GWh'!G$2:G$54,0))/$B$1*1000</f>
        <v>0</v>
      </c>
      <c r="H17" s="8">
        <v>7.7</v>
      </c>
      <c r="I17" s="8">
        <f>2*('onshore MW'!H16-_xlfn.XLOOKUP($A17-$B$1,'onshore MW'!$A$2:$A$54,'onshore MW'!H$2:H$54,0))/('TES GWh'!H16+_xlfn.XLOOKUP($A17-$B$1,'TES GWh'!$A$2:$A$54,'TES GWh'!H$2:H$54,0))/$B$1*1000</f>
        <v>1.4994495935304302E-3</v>
      </c>
      <c r="J17" s="8">
        <f>2*('onshore MW'!I16-_xlfn.XLOOKUP($A17-$B$1,'onshore MW'!$A$2:$A$54,'onshore MW'!I$2:I$54,0))/('TES GWh'!I16+_xlfn.XLOOKUP($A17-$B$1,'TES GWh'!$A$2:$A$54,'TES GWh'!I$2:I$54,0))/$B$1*1000</f>
        <v>0.44624125684812677</v>
      </c>
      <c r="K17" s="8" t="e">
        <f>2*('onshore MW'!J16-_xlfn.XLOOKUP($A17-$B$1,'onshore MW'!$A$2:$A$54,'onshore MW'!J$2:J$54,0))/('TES GWh'!J16+_xlfn.XLOOKUP($A17-$B$1,'TES GWh'!$A$2:$A$54,'TES GWh'!J$2:J$54,0))/$B$1*1000</f>
        <v>#DIV/0!</v>
      </c>
      <c r="L17" s="8">
        <f>2*('onshore MW'!K16-_xlfn.XLOOKUP($A17-$B$1,'onshore MW'!$A$2:$A$54,'onshore MW'!K$2:K$54,0))/('TES GWh'!K16+_xlfn.XLOOKUP($A17-$B$1,'TES GWh'!$A$2:$A$54,'TES GWh'!K$2:K$54,0))/$B$1*1000</f>
        <v>0</v>
      </c>
      <c r="M17" s="8">
        <f>2*('onshore MW'!L16-_xlfn.XLOOKUP($A17-$B$1,'onshore MW'!$A$2:$A$54,'onshore MW'!L$2:L$54,0))/('TES GWh'!L16+_xlfn.XLOOKUP($A17-$B$1,'TES GWh'!$A$2:$A$54,'TES GWh'!L$2:L$54,0))/$B$1*1000</f>
        <v>0</v>
      </c>
      <c r="N17" s="8">
        <f>2*('onshore MW'!M16-_xlfn.XLOOKUP($A17-$B$1,'onshore MW'!$A$2:$A$54,'onshore MW'!M$2:M$54,0))/('TES GWh'!M16+_xlfn.XLOOKUP($A17-$B$1,'TES GWh'!$A$2:$A$54,'TES GWh'!M$2:M$54,0))/$B$1*1000</f>
        <v>0</v>
      </c>
      <c r="O17" s="8">
        <f>2*('onshore MW'!N16-_xlfn.XLOOKUP($A17-$B$1,'onshore MW'!$A$2:$A$54,'onshore MW'!N$2:N$54,0))/('TES GWh'!N16+_xlfn.XLOOKUP($A17-$B$1,'TES GWh'!$A$2:$A$54,'TES GWh'!N$2:N$54,0))/$B$1*1000</f>
        <v>0</v>
      </c>
      <c r="P17" s="8" t="e">
        <f>2*('onshore MW'!O16-_xlfn.XLOOKUP($A17-$B$1,'onshore MW'!$A$2:$A$54,'onshore MW'!O$2:O$54,0))/('TES GWh'!O16+_xlfn.XLOOKUP($A17-$B$1,'TES GWh'!$A$2:$A$54,'TES GWh'!O$2:O$54,0))/$B$1*1000</f>
        <v>#DIV/0!</v>
      </c>
      <c r="Q17" s="8">
        <f>2*('onshore MW'!P16-_xlfn.XLOOKUP($A17-$B$1,'onshore MW'!$A$2:$A$54,'onshore MW'!P$2:P$54,0))/('TES GWh'!P16+_xlfn.XLOOKUP($A17-$B$1,'TES GWh'!$A$2:$A$54,'TES GWh'!P$2:P$54,0))/$B$1*1000</f>
        <v>0</v>
      </c>
      <c r="R17" s="8">
        <f>2*('onshore MW'!Q16-_xlfn.XLOOKUP($A17-$B$1,'onshore MW'!$A$2:$A$54,'onshore MW'!Q$2:Q$54,0))/('TES GWh'!Q16+_xlfn.XLOOKUP($A17-$B$1,'TES GWh'!$A$2:$A$54,'TES GWh'!Q$2:Q$54,0))/$B$1*1000</f>
        <v>0</v>
      </c>
      <c r="S17" s="8">
        <f>2*('onshore MW'!R16-_xlfn.XLOOKUP($A17-$B$1,'onshore MW'!$A$2:$A$54,'onshore MW'!R$2:R$54,0))/('TES GWh'!R16+_xlfn.XLOOKUP($A17-$B$1,'TES GWh'!$A$2:$A$54,'TES GWh'!R$2:R$54,0))/$B$1*1000</f>
        <v>0</v>
      </c>
      <c r="T17" s="8" t="e">
        <f>2*('onshore MW'!S16-_xlfn.XLOOKUP($A17-$B$1,'onshore MW'!$A$2:$A$54,'onshore MW'!S$2:S$54,0))/('TES GWh'!S16+_xlfn.XLOOKUP($A17-$B$1,'TES GWh'!$A$2:$A$54,'TES GWh'!S$2:S$54,0))/$B$1*1000</f>
        <v>#DIV/0!</v>
      </c>
      <c r="U17" s="8">
        <f>2*('onshore MW'!T16-_xlfn.XLOOKUP($A17-$B$1,'onshore MW'!$A$2:$A$54,'onshore MW'!T$2:T$54,0))/('TES GWh'!T16+_xlfn.XLOOKUP($A17-$B$1,'TES GWh'!$A$2:$A$54,'TES GWh'!T$2:T$54,0))/$B$1*1000</f>
        <v>0</v>
      </c>
      <c r="V17" s="8" t="e">
        <f>2*('onshore MW'!U16-_xlfn.XLOOKUP($A17-$B$1,'onshore MW'!$A$2:$A$54,'onshore MW'!U$2:U$54,0))/('TES GWh'!U16+_xlfn.XLOOKUP($A17-$B$1,'TES GWh'!$A$2:$A$54,'TES GWh'!U$2:U$54,0))/$B$1*1000</f>
        <v>#DIV/0!</v>
      </c>
      <c r="W17" s="8">
        <f>2*('onshore MW'!V16-_xlfn.XLOOKUP($A17-$B$1,'onshore MW'!$A$2:$A$54,'onshore MW'!V$2:V$54,0))/('TES GWh'!V16+_xlfn.XLOOKUP($A17-$B$1,'TES GWh'!$A$2:$A$54,'TES GWh'!V$2:V$54,0))/$B$1*1000</f>
        <v>0</v>
      </c>
      <c r="X17" s="8">
        <f>2*('onshore MW'!W16-_xlfn.XLOOKUP($A17-$B$1,'onshore MW'!$A$2:$A$54,'onshore MW'!W$2:W$54,0))/('TES GWh'!W16+_xlfn.XLOOKUP($A17-$B$1,'TES GWh'!$A$2:$A$54,'TES GWh'!W$2:W$54,0))/$B$1*1000</f>
        <v>1.1363117259280546E-2</v>
      </c>
      <c r="Y17" s="8">
        <f>2*('onshore MW'!X16-_xlfn.XLOOKUP($A17-$B$1,'onshore MW'!$A$2:$A$54,'onshore MW'!X$2:X$54,0))/('TES GWh'!X16+_xlfn.XLOOKUP($A17-$B$1,'TES GWh'!$A$2:$A$54,'TES GWh'!X$2:X$54,0))/$B$1*1000</f>
        <v>0</v>
      </c>
      <c r="Z17" s="8">
        <f>2*('onshore MW'!Y16-_xlfn.XLOOKUP($A17-$B$1,'onshore MW'!$A$2:$A$54,'onshore MW'!Y$2:Y$54,0))/('TES GWh'!Y16+_xlfn.XLOOKUP($A17-$B$1,'TES GWh'!$A$2:$A$54,'TES GWh'!Y$2:Y$54,0))/$B$1*1000</f>
        <v>0</v>
      </c>
      <c r="AA17" s="8">
        <f>2*('onshore MW'!Z16-_xlfn.XLOOKUP($A17-$B$1,'onshore MW'!$A$2:$A$54,'onshore MW'!Z$2:Z$54,0))/('TES GWh'!Z16+_xlfn.XLOOKUP($A17-$B$1,'TES GWh'!$A$2:$A$54,'TES GWh'!Z$2:Z$54,0))/$B$1*1000</f>
        <v>0</v>
      </c>
      <c r="AB17" s="8">
        <f>2*('onshore MW'!AA16-_xlfn.XLOOKUP($A17-$B$1,'onshore MW'!$A$2:$A$54,'onshore MW'!AA$2:AA$54,0))/('TES GWh'!AA16+_xlfn.XLOOKUP($A17-$B$1,'TES GWh'!$A$2:$A$54,'TES GWh'!AA$2:AA$54,0))/$B$1*1000</f>
        <v>0</v>
      </c>
      <c r="AC17" s="8">
        <f>2*('onshore MW'!AB16-_xlfn.XLOOKUP($A17-$B$1,'onshore MW'!$A$2:$A$54,'onshore MW'!AB$2:AB$54,0))/('TES GWh'!AB16+_xlfn.XLOOKUP($A17-$B$1,'TES GWh'!$A$2:$A$54,'TES GWh'!AB$2:AB$54,0))/$B$1*1000</f>
        <v>1.0627806921922292E-2</v>
      </c>
      <c r="AD17" s="8" t="e">
        <f>2*('onshore MW'!AC16-_xlfn.XLOOKUP($A17-$B$1,'onshore MW'!$A$2:$A$54,'onshore MW'!AC$2:AC$54,0))/('TES GWh'!AC16+_xlfn.XLOOKUP($A17-$B$1,'TES GWh'!$A$2:$A$54,'TES GWh'!AC$2:AC$54,0))/$B$1*1000</f>
        <v>#DIV/0!</v>
      </c>
      <c r="AE17" s="8">
        <f>2*('onshore MW'!AD16-_xlfn.XLOOKUP($A17-$B$1,'onshore MW'!$A$2:$A$54,'onshore MW'!AD$2:AD$54,0))/('TES GWh'!AD16+_xlfn.XLOOKUP($A17-$B$1,'TES GWh'!$A$2:$A$54,'TES GWh'!AD$2:AD$54,0))/$B$1*1000</f>
        <v>0</v>
      </c>
      <c r="AF17" s="8">
        <f>2*('onshore MW'!AE16-_xlfn.XLOOKUP($A17-$B$1,'onshore MW'!$A$2:$A$54,'onshore MW'!AE$2:AE$54,0))/('TES GWh'!AE16+_xlfn.XLOOKUP($A17-$B$1,'TES GWh'!$A$2:$A$54,'TES GWh'!AE$2:AE$54,0))/$B$1*1000</f>
        <v>0</v>
      </c>
    </row>
    <row r="18" spans="1:32" x14ac:dyDescent="0.35">
      <c r="A18" s="5">
        <v>1986</v>
      </c>
      <c r="B18" s="8">
        <f>2*('onshore MW'!B17-_xlfn.XLOOKUP($A18-$B$1,'onshore MW'!$A$2:$A$54,'onshore MW'!B$2:B$54,0))/('TES GWh'!B17+_xlfn.XLOOKUP($A18-$B$1,'TES GWh'!$A$2:$A$54,'TES GWh'!B$2:B$54,0))/$B$1*1000</f>
        <v>0</v>
      </c>
      <c r="C18" s="8">
        <f>2*('onshore MW'!C17-_xlfn.XLOOKUP($A18-$B$1,'onshore MW'!$A$2:$A$54,'onshore MW'!C$2:C$54,0))/('TES GWh'!C17+_xlfn.XLOOKUP($A18-$B$1,'TES GWh'!$A$2:$A$54,'TES GWh'!C$2:C$54,0))/$B$1*1000</f>
        <v>0</v>
      </c>
      <c r="D18" s="8">
        <f>2*('onshore MW'!D17-_xlfn.XLOOKUP($A18-$B$1,'onshore MW'!$A$2:$A$54,'onshore MW'!D$2:D$54,0))/('TES GWh'!D17+_xlfn.XLOOKUP($A18-$B$1,'TES GWh'!$A$2:$A$54,'TES GWh'!D$2:D$54,0))/$B$1*1000</f>
        <v>0</v>
      </c>
      <c r="E18" s="8">
        <f>2*('onshore MW'!E17-_xlfn.XLOOKUP($A18-$B$1,'onshore MW'!$A$2:$A$54,'onshore MW'!E$2:E$54,0))/('TES GWh'!E17+_xlfn.XLOOKUP($A18-$B$1,'TES GWh'!$A$2:$A$54,'TES GWh'!E$2:E$54,0))/$B$1*1000</f>
        <v>0</v>
      </c>
      <c r="F18" s="8">
        <f>2*('onshore MW'!F17-_xlfn.XLOOKUP($A18-$B$1,'onshore MW'!$A$2:$A$54,'onshore MW'!F$2:F$54,0))/('TES GWh'!F17+_xlfn.XLOOKUP($A18-$B$1,'TES GWh'!$A$2:$A$54,'TES GWh'!F$2:F$54,0))/$B$1*1000</f>
        <v>0</v>
      </c>
      <c r="G18" s="8">
        <f>2*('onshore MW'!G17-_xlfn.XLOOKUP($A18-$B$1,'onshore MW'!$A$2:$A$54,'onshore MW'!G$2:G$54,0))/('TES GWh'!G17+_xlfn.XLOOKUP($A18-$B$1,'TES GWh'!$A$2:$A$54,'TES GWh'!G$2:G$54,0))/$B$1*1000</f>
        <v>0</v>
      </c>
      <c r="H18" s="8">
        <v>7.7</v>
      </c>
      <c r="I18" s="8">
        <f>2*('onshore MW'!H17-_xlfn.XLOOKUP($A18-$B$1,'onshore MW'!$A$2:$A$54,'onshore MW'!H$2:H$54,0))/('TES GWh'!H17+_xlfn.XLOOKUP($A18-$B$1,'TES GWh'!$A$2:$A$54,'TES GWh'!H$2:H$54,0))/$B$1*1000</f>
        <v>0</v>
      </c>
      <c r="J18" s="8">
        <f>2*('onshore MW'!I17-_xlfn.XLOOKUP($A18-$B$1,'onshore MW'!$A$2:$A$54,'onshore MW'!I$2:I$54,0))/('TES GWh'!I17+_xlfn.XLOOKUP($A18-$B$1,'TES GWh'!$A$2:$A$54,'TES GWh'!I$2:I$54,0))/$B$1*1000</f>
        <v>0.73296933827947663</v>
      </c>
      <c r="K18" s="8" t="e">
        <f>2*('onshore MW'!J17-_xlfn.XLOOKUP($A18-$B$1,'onshore MW'!$A$2:$A$54,'onshore MW'!J$2:J$54,0))/('TES GWh'!J17+_xlfn.XLOOKUP($A18-$B$1,'TES GWh'!$A$2:$A$54,'TES GWh'!J$2:J$54,0))/$B$1*1000</f>
        <v>#DIV/0!</v>
      </c>
      <c r="L18" s="8">
        <f>2*('onshore MW'!K17-_xlfn.XLOOKUP($A18-$B$1,'onshore MW'!$A$2:$A$54,'onshore MW'!K$2:K$54,0))/('TES GWh'!K17+_xlfn.XLOOKUP($A18-$B$1,'TES GWh'!$A$2:$A$54,'TES GWh'!K$2:K$54,0))/$B$1*1000</f>
        <v>0</v>
      </c>
      <c r="M18" s="8">
        <f>2*('onshore MW'!L17-_xlfn.XLOOKUP($A18-$B$1,'onshore MW'!$A$2:$A$54,'onshore MW'!L$2:L$54,0))/('TES GWh'!L17+_xlfn.XLOOKUP($A18-$B$1,'TES GWh'!$A$2:$A$54,'TES GWh'!L$2:L$54,0))/$B$1*1000</f>
        <v>0</v>
      </c>
      <c r="N18" s="8">
        <f>2*('onshore MW'!M17-_xlfn.XLOOKUP($A18-$B$1,'onshore MW'!$A$2:$A$54,'onshore MW'!M$2:M$54,0))/('TES GWh'!M17+_xlfn.XLOOKUP($A18-$B$1,'TES GWh'!$A$2:$A$54,'TES GWh'!M$2:M$54,0))/$B$1*1000</f>
        <v>0</v>
      </c>
      <c r="O18" s="8">
        <f>2*('onshore MW'!N17-_xlfn.XLOOKUP($A18-$B$1,'onshore MW'!$A$2:$A$54,'onshore MW'!N$2:N$54,0))/('TES GWh'!N17+_xlfn.XLOOKUP($A18-$B$1,'TES GWh'!$A$2:$A$54,'TES GWh'!N$2:N$54,0))/$B$1*1000</f>
        <v>0</v>
      </c>
      <c r="P18" s="8" t="e">
        <f>2*('onshore MW'!O17-_xlfn.XLOOKUP($A18-$B$1,'onshore MW'!$A$2:$A$54,'onshore MW'!O$2:O$54,0))/('TES GWh'!O17+_xlfn.XLOOKUP($A18-$B$1,'TES GWh'!$A$2:$A$54,'TES GWh'!O$2:O$54,0))/$B$1*1000</f>
        <v>#DIV/0!</v>
      </c>
      <c r="Q18" s="8">
        <f>2*('onshore MW'!P17-_xlfn.XLOOKUP($A18-$B$1,'onshore MW'!$A$2:$A$54,'onshore MW'!P$2:P$54,0))/('TES GWh'!P17+_xlfn.XLOOKUP($A18-$B$1,'TES GWh'!$A$2:$A$54,'TES GWh'!P$2:P$54,0))/$B$1*1000</f>
        <v>0</v>
      </c>
      <c r="R18" s="8">
        <f>2*('onshore MW'!Q17-_xlfn.XLOOKUP($A18-$B$1,'onshore MW'!$A$2:$A$54,'onshore MW'!Q$2:Q$54,0))/('TES GWh'!Q17+_xlfn.XLOOKUP($A18-$B$1,'TES GWh'!$A$2:$A$54,'TES GWh'!Q$2:Q$54,0))/$B$1*1000</f>
        <v>0</v>
      </c>
      <c r="S18" s="8">
        <f>2*('onshore MW'!R17-_xlfn.XLOOKUP($A18-$B$1,'onshore MW'!$A$2:$A$54,'onshore MW'!R$2:R$54,0))/('TES GWh'!R17+_xlfn.XLOOKUP($A18-$B$1,'TES GWh'!$A$2:$A$54,'TES GWh'!R$2:R$54,0))/$B$1*1000</f>
        <v>0</v>
      </c>
      <c r="T18" s="8" t="e">
        <f>2*('onshore MW'!S17-_xlfn.XLOOKUP($A18-$B$1,'onshore MW'!$A$2:$A$54,'onshore MW'!S$2:S$54,0))/('TES GWh'!S17+_xlfn.XLOOKUP($A18-$B$1,'TES GWh'!$A$2:$A$54,'TES GWh'!S$2:S$54,0))/$B$1*1000</f>
        <v>#DIV/0!</v>
      </c>
      <c r="U18" s="8">
        <f>2*('onshore MW'!T17-_xlfn.XLOOKUP($A18-$B$1,'onshore MW'!$A$2:$A$54,'onshore MW'!T$2:T$54,0))/('TES GWh'!T17+_xlfn.XLOOKUP($A18-$B$1,'TES GWh'!$A$2:$A$54,'TES GWh'!T$2:T$54,0))/$B$1*1000</f>
        <v>0</v>
      </c>
      <c r="V18" s="8" t="e">
        <f>2*('onshore MW'!U17-_xlfn.XLOOKUP($A18-$B$1,'onshore MW'!$A$2:$A$54,'onshore MW'!U$2:U$54,0))/('TES GWh'!U17+_xlfn.XLOOKUP($A18-$B$1,'TES GWh'!$A$2:$A$54,'TES GWh'!U$2:U$54,0))/$B$1*1000</f>
        <v>#DIV/0!</v>
      </c>
      <c r="W18" s="8">
        <f>2*('onshore MW'!V17-_xlfn.XLOOKUP($A18-$B$1,'onshore MW'!$A$2:$A$54,'onshore MW'!V$2:V$54,0))/('TES GWh'!V17+_xlfn.XLOOKUP($A18-$B$1,'TES GWh'!$A$2:$A$54,'TES GWh'!V$2:V$54,0))/$B$1*1000</f>
        <v>0</v>
      </c>
      <c r="X18" s="8">
        <f>2*('onshore MW'!W17-_xlfn.XLOOKUP($A18-$B$1,'onshore MW'!$A$2:$A$54,'onshore MW'!W$2:W$54,0))/('TES GWh'!W17+_xlfn.XLOOKUP($A18-$B$1,'TES GWh'!$A$2:$A$54,'TES GWh'!W$2:W$54,0))/$B$1*1000</f>
        <v>1.1319812419361723E-2</v>
      </c>
      <c r="Y18" s="8">
        <f>2*('onshore MW'!X17-_xlfn.XLOOKUP($A18-$B$1,'onshore MW'!$A$2:$A$54,'onshore MW'!X$2:X$54,0))/('TES GWh'!X17+_xlfn.XLOOKUP($A18-$B$1,'TES GWh'!$A$2:$A$54,'TES GWh'!X$2:X$54,0))/$B$1*1000</f>
        <v>0</v>
      </c>
      <c r="Z18" s="8">
        <f>2*('onshore MW'!Y17-_xlfn.XLOOKUP($A18-$B$1,'onshore MW'!$A$2:$A$54,'onshore MW'!Y$2:Y$54,0))/('TES GWh'!Y17+_xlfn.XLOOKUP($A18-$B$1,'TES GWh'!$A$2:$A$54,'TES GWh'!Y$2:Y$54,0))/$B$1*1000</f>
        <v>0</v>
      </c>
      <c r="AA18" s="8">
        <f>2*('onshore MW'!Z17-_xlfn.XLOOKUP($A18-$B$1,'onshore MW'!$A$2:$A$54,'onshore MW'!Z$2:Z$54,0))/('TES GWh'!Z17+_xlfn.XLOOKUP($A18-$B$1,'TES GWh'!$A$2:$A$54,'TES GWh'!Z$2:Z$54,0))/$B$1*1000</f>
        <v>0</v>
      </c>
      <c r="AB18" s="8">
        <f>2*('onshore MW'!AA17-_xlfn.XLOOKUP($A18-$B$1,'onshore MW'!$A$2:$A$54,'onshore MW'!AA$2:AA$54,0))/('TES GWh'!AA17+_xlfn.XLOOKUP($A18-$B$1,'TES GWh'!$A$2:$A$54,'TES GWh'!AA$2:AA$54,0))/$B$1*1000</f>
        <v>0</v>
      </c>
      <c r="AC18" s="8">
        <f>2*('onshore MW'!AB17-_xlfn.XLOOKUP($A18-$B$1,'onshore MW'!$A$2:$A$54,'onshore MW'!AB$2:AB$54,0))/('TES GWh'!AB17+_xlfn.XLOOKUP($A18-$B$1,'TES GWh'!$A$2:$A$54,'TES GWh'!AB$2:AB$54,0))/$B$1*1000</f>
        <v>1.0580712135621796E-2</v>
      </c>
      <c r="AD18" s="8" t="e">
        <f>2*('onshore MW'!AC17-_xlfn.XLOOKUP($A18-$B$1,'onshore MW'!$A$2:$A$54,'onshore MW'!AC$2:AC$54,0))/('TES GWh'!AC17+_xlfn.XLOOKUP($A18-$B$1,'TES GWh'!$A$2:$A$54,'TES GWh'!AC$2:AC$54,0))/$B$1*1000</f>
        <v>#DIV/0!</v>
      </c>
      <c r="AE18" s="8">
        <f>2*('onshore MW'!AD17-_xlfn.XLOOKUP($A18-$B$1,'onshore MW'!$A$2:$A$54,'onshore MW'!AD$2:AD$54,0))/('TES GWh'!AD17+_xlfn.XLOOKUP($A18-$B$1,'TES GWh'!$A$2:$A$54,'TES GWh'!AD$2:AD$54,0))/$B$1*1000</f>
        <v>0</v>
      </c>
      <c r="AF18" s="8">
        <f>2*('onshore MW'!AE17-_xlfn.XLOOKUP($A18-$B$1,'onshore MW'!$A$2:$A$54,'onshore MW'!AE$2:AE$54,0))/('TES GWh'!AE17+_xlfn.XLOOKUP($A18-$B$1,'TES GWh'!$A$2:$A$54,'TES GWh'!AE$2:AE$54,0))/$B$1*1000</f>
        <v>0</v>
      </c>
    </row>
    <row r="19" spans="1:32" x14ac:dyDescent="0.35">
      <c r="A19" s="5">
        <v>1987</v>
      </c>
      <c r="B19" s="8">
        <f>2*('onshore MW'!B18-_xlfn.XLOOKUP($A19-$B$1,'onshore MW'!$A$2:$A$54,'onshore MW'!B$2:B$54,0))/('TES GWh'!B18+_xlfn.XLOOKUP($A19-$B$1,'TES GWh'!$A$2:$A$54,'TES GWh'!B$2:B$54,0))/$B$1*1000</f>
        <v>0</v>
      </c>
      <c r="C19" s="8">
        <f>2*('onshore MW'!C18-_xlfn.XLOOKUP($A19-$B$1,'onshore MW'!$A$2:$A$54,'onshore MW'!C$2:C$54,0))/('TES GWh'!C18+_xlfn.XLOOKUP($A19-$B$1,'TES GWh'!$A$2:$A$54,'TES GWh'!C$2:C$54,0))/$B$1*1000</f>
        <v>1.7895492712675182E-2</v>
      </c>
      <c r="D19" s="8">
        <f>2*('onshore MW'!D18-_xlfn.XLOOKUP($A19-$B$1,'onshore MW'!$A$2:$A$54,'onshore MW'!D$2:D$54,0))/('TES GWh'!D18+_xlfn.XLOOKUP($A19-$B$1,'TES GWh'!$A$2:$A$54,'TES GWh'!D$2:D$54,0))/$B$1*1000</f>
        <v>0</v>
      </c>
      <c r="E19" s="8">
        <f>2*('onshore MW'!E18-_xlfn.XLOOKUP($A19-$B$1,'onshore MW'!$A$2:$A$54,'onshore MW'!E$2:E$54,0))/('TES GWh'!E18+_xlfn.XLOOKUP($A19-$B$1,'TES GWh'!$A$2:$A$54,'TES GWh'!E$2:E$54,0))/$B$1*1000</f>
        <v>0</v>
      </c>
      <c r="F19" s="8">
        <f>2*('onshore MW'!F18-_xlfn.XLOOKUP($A19-$B$1,'onshore MW'!$A$2:$A$54,'onshore MW'!F$2:F$54,0))/('TES GWh'!F18+_xlfn.XLOOKUP($A19-$B$1,'TES GWh'!$A$2:$A$54,'TES GWh'!F$2:F$54,0))/$B$1*1000</f>
        <v>0</v>
      </c>
      <c r="G19" s="8">
        <f>2*('onshore MW'!G18-_xlfn.XLOOKUP($A19-$B$1,'onshore MW'!$A$2:$A$54,'onshore MW'!G$2:G$54,0))/('TES GWh'!G18+_xlfn.XLOOKUP($A19-$B$1,'TES GWh'!$A$2:$A$54,'TES GWh'!G$2:G$54,0))/$B$1*1000</f>
        <v>0</v>
      </c>
      <c r="H19" s="8">
        <v>7.7</v>
      </c>
      <c r="I19" s="8">
        <f>2*('onshore MW'!H18-_xlfn.XLOOKUP($A19-$B$1,'onshore MW'!$A$2:$A$54,'onshore MW'!H$2:H$54,0))/('TES GWh'!H18+_xlfn.XLOOKUP($A19-$B$1,'TES GWh'!$A$2:$A$54,'TES GWh'!H$2:H$54,0))/$B$1*1000</f>
        <v>0</v>
      </c>
      <c r="J19" s="8">
        <f>2*('onshore MW'!I18-_xlfn.XLOOKUP($A19-$B$1,'onshore MW'!$A$2:$A$54,'onshore MW'!I$2:I$54,0))/('TES GWh'!I18+_xlfn.XLOOKUP($A19-$B$1,'TES GWh'!$A$2:$A$54,'TES GWh'!I$2:I$54,0))/$B$1*1000</f>
        <v>0.85777947439910673</v>
      </c>
      <c r="K19" s="8" t="e">
        <f>2*('onshore MW'!J18-_xlfn.XLOOKUP($A19-$B$1,'onshore MW'!$A$2:$A$54,'onshore MW'!J$2:J$54,0))/('TES GWh'!J18+_xlfn.XLOOKUP($A19-$B$1,'TES GWh'!$A$2:$A$54,'TES GWh'!J$2:J$54,0))/$B$1*1000</f>
        <v>#DIV/0!</v>
      </c>
      <c r="L19" s="8">
        <f>2*('onshore MW'!K18-_xlfn.XLOOKUP($A19-$B$1,'onshore MW'!$A$2:$A$54,'onshore MW'!K$2:K$54,0))/('TES GWh'!K18+_xlfn.XLOOKUP($A19-$B$1,'TES GWh'!$A$2:$A$54,'TES GWh'!K$2:K$54,0))/$B$1*1000</f>
        <v>0</v>
      </c>
      <c r="M19" s="8">
        <f>2*('onshore MW'!L18-_xlfn.XLOOKUP($A19-$B$1,'onshore MW'!$A$2:$A$54,'onshore MW'!L$2:L$54,0))/('TES GWh'!L18+_xlfn.XLOOKUP($A19-$B$1,'TES GWh'!$A$2:$A$54,'TES GWh'!L$2:L$54,0))/$B$1*1000</f>
        <v>0</v>
      </c>
      <c r="N19" s="8">
        <f>2*('onshore MW'!M18-_xlfn.XLOOKUP($A19-$B$1,'onshore MW'!$A$2:$A$54,'onshore MW'!M$2:M$54,0))/('TES GWh'!M18+_xlfn.XLOOKUP($A19-$B$1,'TES GWh'!$A$2:$A$54,'TES GWh'!M$2:M$54,0))/$B$1*1000</f>
        <v>0</v>
      </c>
      <c r="O19" s="8">
        <f>2*('onshore MW'!N18-_xlfn.XLOOKUP($A19-$B$1,'onshore MW'!$A$2:$A$54,'onshore MW'!N$2:N$54,0))/('TES GWh'!N18+_xlfn.XLOOKUP($A19-$B$1,'TES GWh'!$A$2:$A$54,'TES GWh'!N$2:N$54,0))/$B$1*1000</f>
        <v>0</v>
      </c>
      <c r="P19" s="8" t="e">
        <f>2*('onshore MW'!O18-_xlfn.XLOOKUP($A19-$B$1,'onshore MW'!$A$2:$A$54,'onshore MW'!O$2:O$54,0))/('TES GWh'!O18+_xlfn.XLOOKUP($A19-$B$1,'TES GWh'!$A$2:$A$54,'TES GWh'!O$2:O$54,0))/$B$1*1000</f>
        <v>#DIV/0!</v>
      </c>
      <c r="Q19" s="8">
        <f>2*('onshore MW'!P18-_xlfn.XLOOKUP($A19-$B$1,'onshore MW'!$A$2:$A$54,'onshore MW'!P$2:P$54,0))/('TES GWh'!P18+_xlfn.XLOOKUP($A19-$B$1,'TES GWh'!$A$2:$A$54,'TES GWh'!P$2:P$54,0))/$B$1*1000</f>
        <v>0</v>
      </c>
      <c r="R19" s="8">
        <f>2*('onshore MW'!Q18-_xlfn.XLOOKUP($A19-$B$1,'onshore MW'!$A$2:$A$54,'onshore MW'!Q$2:Q$54,0))/('TES GWh'!Q18+_xlfn.XLOOKUP($A19-$B$1,'TES GWh'!$A$2:$A$54,'TES GWh'!Q$2:Q$54,0))/$B$1*1000</f>
        <v>0</v>
      </c>
      <c r="S19" s="8">
        <f>2*('onshore MW'!R18-_xlfn.XLOOKUP($A19-$B$1,'onshore MW'!$A$2:$A$54,'onshore MW'!R$2:R$54,0))/('TES GWh'!R18+_xlfn.XLOOKUP($A19-$B$1,'TES GWh'!$A$2:$A$54,'TES GWh'!R$2:R$54,0))/$B$1*1000</f>
        <v>0</v>
      </c>
      <c r="T19" s="8" t="e">
        <f>2*('onshore MW'!S18-_xlfn.XLOOKUP($A19-$B$1,'onshore MW'!$A$2:$A$54,'onshore MW'!S$2:S$54,0))/('TES GWh'!S18+_xlfn.XLOOKUP($A19-$B$1,'TES GWh'!$A$2:$A$54,'TES GWh'!S$2:S$54,0))/$B$1*1000</f>
        <v>#DIV/0!</v>
      </c>
      <c r="U19" s="8">
        <f>2*('onshore MW'!T18-_xlfn.XLOOKUP($A19-$B$1,'onshore MW'!$A$2:$A$54,'onshore MW'!T$2:T$54,0))/('TES GWh'!T18+_xlfn.XLOOKUP($A19-$B$1,'TES GWh'!$A$2:$A$54,'TES GWh'!T$2:T$54,0))/$B$1*1000</f>
        <v>0</v>
      </c>
      <c r="V19" s="8" t="e">
        <f>2*('onshore MW'!U18-_xlfn.XLOOKUP($A19-$B$1,'onshore MW'!$A$2:$A$54,'onshore MW'!U$2:U$54,0))/('TES GWh'!U18+_xlfn.XLOOKUP($A19-$B$1,'TES GWh'!$A$2:$A$54,'TES GWh'!U$2:U$54,0))/$B$1*1000</f>
        <v>#DIV/0!</v>
      </c>
      <c r="W19" s="8">
        <f>2*('onshore MW'!V18-_xlfn.XLOOKUP($A19-$B$1,'onshore MW'!$A$2:$A$54,'onshore MW'!V$2:V$54,0))/('TES GWh'!V18+_xlfn.XLOOKUP($A19-$B$1,'TES GWh'!$A$2:$A$54,'TES GWh'!V$2:V$54,0))/$B$1*1000</f>
        <v>0</v>
      </c>
      <c r="X19" s="8">
        <f>2*('onshore MW'!W18-_xlfn.XLOOKUP($A19-$B$1,'onshore MW'!$A$2:$A$54,'onshore MW'!W$2:W$54,0))/('TES GWh'!W18+_xlfn.XLOOKUP($A19-$B$1,'TES GWh'!$A$2:$A$54,'TES GWh'!W$2:W$54,0))/$B$1*1000</f>
        <v>3.6674085919325104E-2</v>
      </c>
      <c r="Y19" s="8">
        <f>2*('onshore MW'!X18-_xlfn.XLOOKUP($A19-$B$1,'onshore MW'!$A$2:$A$54,'onshore MW'!X$2:X$54,0))/('TES GWh'!X18+_xlfn.XLOOKUP($A19-$B$1,'TES GWh'!$A$2:$A$54,'TES GWh'!X$2:X$54,0))/$B$1*1000</f>
        <v>0</v>
      </c>
      <c r="Z19" s="8">
        <f>2*('onshore MW'!Y18-_xlfn.XLOOKUP($A19-$B$1,'onshore MW'!$A$2:$A$54,'onshore MW'!Y$2:Y$54,0))/('TES GWh'!Y18+_xlfn.XLOOKUP($A19-$B$1,'TES GWh'!$A$2:$A$54,'TES GWh'!Y$2:Y$54,0))/$B$1*1000</f>
        <v>0</v>
      </c>
      <c r="AA19" s="8">
        <f>2*('onshore MW'!Z18-_xlfn.XLOOKUP($A19-$B$1,'onshore MW'!$A$2:$A$54,'onshore MW'!Z$2:Z$54,0))/('TES GWh'!Z18+_xlfn.XLOOKUP($A19-$B$1,'TES GWh'!$A$2:$A$54,'TES GWh'!Z$2:Z$54,0))/$B$1*1000</f>
        <v>0</v>
      </c>
      <c r="AB19" s="8">
        <f>2*('onshore MW'!AA18-_xlfn.XLOOKUP($A19-$B$1,'onshore MW'!$A$2:$A$54,'onshore MW'!AA$2:AA$54,0))/('TES GWh'!AA18+_xlfn.XLOOKUP($A19-$B$1,'TES GWh'!$A$2:$A$54,'TES GWh'!AA$2:AA$54,0))/$B$1*1000</f>
        <v>0</v>
      </c>
      <c r="AC19" s="8">
        <f>2*('onshore MW'!AB18-_xlfn.XLOOKUP($A19-$B$1,'onshore MW'!$A$2:$A$54,'onshore MW'!AB$2:AB$54,0))/('TES GWh'!AB18+_xlfn.XLOOKUP($A19-$B$1,'TES GWh'!$A$2:$A$54,'TES GWh'!AB$2:AB$54,0))/$B$1*1000</f>
        <v>9.7804482893261314E-3</v>
      </c>
      <c r="AD19" s="8" t="e">
        <f>2*('onshore MW'!AC18-_xlfn.XLOOKUP($A19-$B$1,'onshore MW'!$A$2:$A$54,'onshore MW'!AC$2:AC$54,0))/('TES GWh'!AC18+_xlfn.XLOOKUP($A19-$B$1,'TES GWh'!$A$2:$A$54,'TES GWh'!AC$2:AC$54,0))/$B$1*1000</f>
        <v>#DIV/0!</v>
      </c>
      <c r="AE19" s="8">
        <f>2*('onshore MW'!AD18-_xlfn.XLOOKUP($A19-$B$1,'onshore MW'!$A$2:$A$54,'onshore MW'!AD$2:AD$54,0))/('TES GWh'!AD18+_xlfn.XLOOKUP($A19-$B$1,'TES GWh'!$A$2:$A$54,'TES GWh'!AD$2:AD$54,0))/$B$1*1000</f>
        <v>0</v>
      </c>
      <c r="AF19" s="8">
        <f>2*('onshore MW'!AE18-_xlfn.XLOOKUP($A19-$B$1,'onshore MW'!$A$2:$A$54,'onshore MW'!AE$2:AE$54,0))/('TES GWh'!AE18+_xlfn.XLOOKUP($A19-$B$1,'TES GWh'!$A$2:$A$54,'TES GWh'!AE$2:AE$54,0))/$B$1*1000</f>
        <v>0</v>
      </c>
    </row>
    <row r="20" spans="1:32" x14ac:dyDescent="0.35">
      <c r="A20" s="5">
        <v>1988</v>
      </c>
      <c r="B20" s="8">
        <f>2*('onshore MW'!B19-_xlfn.XLOOKUP($A20-$B$1,'onshore MW'!$A$2:$A$54,'onshore MW'!B$2:B$54,0))/('TES GWh'!B19+_xlfn.XLOOKUP($A20-$B$1,'TES GWh'!$A$2:$A$54,'TES GWh'!B$2:B$54,0))/$B$1*1000</f>
        <v>0</v>
      </c>
      <c r="C20" s="8">
        <f>2*('onshore MW'!C19-_xlfn.XLOOKUP($A20-$B$1,'onshore MW'!$A$2:$A$54,'onshore MW'!C$2:C$54,0))/('TES GWh'!C19+_xlfn.XLOOKUP($A20-$B$1,'TES GWh'!$A$2:$A$54,'TES GWh'!C$2:C$54,0))/$B$1*1000</f>
        <v>1.7179770717202378E-2</v>
      </c>
      <c r="D20" s="8">
        <f>2*('onshore MW'!D19-_xlfn.XLOOKUP($A20-$B$1,'onshore MW'!$A$2:$A$54,'onshore MW'!D$2:D$54,0))/('TES GWh'!D19+_xlfn.XLOOKUP($A20-$B$1,'TES GWh'!$A$2:$A$54,'TES GWh'!D$2:D$54,0))/$B$1*1000</f>
        <v>0</v>
      </c>
      <c r="E20" s="8">
        <f>2*('onshore MW'!E19-_xlfn.XLOOKUP($A20-$B$1,'onshore MW'!$A$2:$A$54,'onshore MW'!E$2:E$54,0))/('TES GWh'!E19+_xlfn.XLOOKUP($A20-$B$1,'TES GWh'!$A$2:$A$54,'TES GWh'!E$2:E$54,0))/$B$1*1000</f>
        <v>0</v>
      </c>
      <c r="F20" s="8">
        <f>2*('onshore MW'!F19-_xlfn.XLOOKUP($A20-$B$1,'onshore MW'!$A$2:$A$54,'onshore MW'!F$2:F$54,0))/('TES GWh'!F19+_xlfn.XLOOKUP($A20-$B$1,'TES GWh'!$A$2:$A$54,'TES GWh'!F$2:F$54,0))/$B$1*1000</f>
        <v>0</v>
      </c>
      <c r="G20" s="8">
        <f>2*('onshore MW'!G19-_xlfn.XLOOKUP($A20-$B$1,'onshore MW'!$A$2:$A$54,'onshore MW'!G$2:G$54,0))/('TES GWh'!G19+_xlfn.XLOOKUP($A20-$B$1,'TES GWh'!$A$2:$A$54,'TES GWh'!G$2:G$54,0))/$B$1*1000</f>
        <v>0</v>
      </c>
      <c r="H20" s="8">
        <v>7.7</v>
      </c>
      <c r="I20" s="8">
        <f>2*('onshore MW'!H19-_xlfn.XLOOKUP($A20-$B$1,'onshore MW'!$A$2:$A$54,'onshore MW'!H$2:H$54,0))/('TES GWh'!H19+_xlfn.XLOOKUP($A20-$B$1,'TES GWh'!$A$2:$A$54,'TES GWh'!H$2:H$54,0))/$B$1*1000</f>
        <v>-9.4655912885903805E-4</v>
      </c>
      <c r="J20" s="8">
        <f>2*('onshore MW'!I19-_xlfn.XLOOKUP($A20-$B$1,'onshore MW'!$A$2:$A$54,'onshore MW'!I$2:I$54,0))/('TES GWh'!I19+_xlfn.XLOOKUP($A20-$B$1,'TES GWh'!$A$2:$A$54,'TES GWh'!I$2:I$54,0))/$B$1*1000</f>
        <v>1.4455683742450016</v>
      </c>
      <c r="K20" s="8" t="e">
        <f>2*('onshore MW'!J19-_xlfn.XLOOKUP($A20-$B$1,'onshore MW'!$A$2:$A$54,'onshore MW'!J$2:J$54,0))/('TES GWh'!J19+_xlfn.XLOOKUP($A20-$B$1,'TES GWh'!$A$2:$A$54,'TES GWh'!J$2:J$54,0))/$B$1*1000</f>
        <v>#DIV/0!</v>
      </c>
      <c r="L20" s="8">
        <f>2*('onshore MW'!K19-_xlfn.XLOOKUP($A20-$B$1,'onshore MW'!$A$2:$A$54,'onshore MW'!K$2:K$54,0))/('TES GWh'!K19+_xlfn.XLOOKUP($A20-$B$1,'TES GWh'!$A$2:$A$54,'TES GWh'!K$2:K$54,0))/$B$1*1000</f>
        <v>0</v>
      </c>
      <c r="M20" s="8">
        <f>2*('onshore MW'!L19-_xlfn.XLOOKUP($A20-$B$1,'onshore MW'!$A$2:$A$54,'onshore MW'!L$2:L$54,0))/('TES GWh'!L19+_xlfn.XLOOKUP($A20-$B$1,'TES GWh'!$A$2:$A$54,'TES GWh'!L$2:L$54,0))/$B$1*1000</f>
        <v>0</v>
      </c>
      <c r="N20" s="8">
        <f>2*('onshore MW'!M19-_xlfn.XLOOKUP($A20-$B$1,'onshore MW'!$A$2:$A$54,'onshore MW'!M$2:M$54,0))/('TES GWh'!M19+_xlfn.XLOOKUP($A20-$B$1,'TES GWh'!$A$2:$A$54,'TES GWh'!M$2:M$54,0))/$B$1*1000</f>
        <v>0</v>
      </c>
      <c r="O20" s="8">
        <f>2*('onshore MW'!N19-_xlfn.XLOOKUP($A20-$B$1,'onshore MW'!$A$2:$A$54,'onshore MW'!N$2:N$54,0))/('TES GWh'!N19+_xlfn.XLOOKUP($A20-$B$1,'TES GWh'!$A$2:$A$54,'TES GWh'!N$2:N$54,0))/$B$1*1000</f>
        <v>8.2189503851153711E-3</v>
      </c>
      <c r="P20" s="8" t="e">
        <f>2*('onshore MW'!O19-_xlfn.XLOOKUP($A20-$B$1,'onshore MW'!$A$2:$A$54,'onshore MW'!O$2:O$54,0))/('TES GWh'!O19+_xlfn.XLOOKUP($A20-$B$1,'TES GWh'!$A$2:$A$54,'TES GWh'!O$2:O$54,0))/$B$1*1000</f>
        <v>#DIV/0!</v>
      </c>
      <c r="Q20" s="8">
        <f>2*('onshore MW'!P19-_xlfn.XLOOKUP($A20-$B$1,'onshore MW'!$A$2:$A$54,'onshore MW'!P$2:P$54,0))/('TES GWh'!P19+_xlfn.XLOOKUP($A20-$B$1,'TES GWh'!$A$2:$A$54,'TES GWh'!P$2:P$54,0))/$B$1*1000</f>
        <v>0</v>
      </c>
      <c r="R20" s="8">
        <f>2*('onshore MW'!Q19-_xlfn.XLOOKUP($A20-$B$1,'onshore MW'!$A$2:$A$54,'onshore MW'!Q$2:Q$54,0))/('TES GWh'!Q19+_xlfn.XLOOKUP($A20-$B$1,'TES GWh'!$A$2:$A$54,'TES GWh'!Q$2:Q$54,0))/$B$1*1000</f>
        <v>0</v>
      </c>
      <c r="S20" s="8">
        <f>2*('onshore MW'!R19-_xlfn.XLOOKUP($A20-$B$1,'onshore MW'!$A$2:$A$54,'onshore MW'!R$2:R$54,0))/('TES GWh'!R19+_xlfn.XLOOKUP($A20-$B$1,'TES GWh'!$A$2:$A$54,'TES GWh'!R$2:R$54,0))/$B$1*1000</f>
        <v>0</v>
      </c>
      <c r="T20" s="8" t="e">
        <f>2*('onshore MW'!S19-_xlfn.XLOOKUP($A20-$B$1,'onshore MW'!$A$2:$A$54,'onshore MW'!S$2:S$54,0))/('TES GWh'!S19+_xlfn.XLOOKUP($A20-$B$1,'TES GWh'!$A$2:$A$54,'TES GWh'!S$2:S$54,0))/$B$1*1000</f>
        <v>#DIV/0!</v>
      </c>
      <c r="U20" s="8">
        <f>2*('onshore MW'!T19-_xlfn.XLOOKUP($A20-$B$1,'onshore MW'!$A$2:$A$54,'onshore MW'!T$2:T$54,0))/('TES GWh'!T19+_xlfn.XLOOKUP($A20-$B$1,'TES GWh'!$A$2:$A$54,'TES GWh'!T$2:T$54,0))/$B$1*1000</f>
        <v>0</v>
      </c>
      <c r="V20" s="8" t="e">
        <f>2*('onshore MW'!U19-_xlfn.XLOOKUP($A20-$B$1,'onshore MW'!$A$2:$A$54,'onshore MW'!U$2:U$54,0))/('TES GWh'!U19+_xlfn.XLOOKUP($A20-$B$1,'TES GWh'!$A$2:$A$54,'TES GWh'!U$2:U$54,0))/$B$1*1000</f>
        <v>#DIV/0!</v>
      </c>
      <c r="W20" s="8">
        <f>2*('onshore MW'!V19-_xlfn.XLOOKUP($A20-$B$1,'onshore MW'!$A$2:$A$54,'onshore MW'!V$2:V$54,0))/('TES GWh'!V19+_xlfn.XLOOKUP($A20-$B$1,'TES GWh'!$A$2:$A$54,'TES GWh'!V$2:V$54,0))/$B$1*1000</f>
        <v>0</v>
      </c>
      <c r="X20" s="8">
        <f>2*('onshore MW'!W19-_xlfn.XLOOKUP($A20-$B$1,'onshore MW'!$A$2:$A$54,'onshore MW'!W$2:W$54,0))/('TES GWh'!W19+_xlfn.XLOOKUP($A20-$B$1,'TES GWh'!$A$2:$A$54,'TES GWh'!W$2:W$54,0))/$B$1*1000</f>
        <v>5.6449314039863245E-2</v>
      </c>
      <c r="Y20" s="8">
        <f>2*('onshore MW'!X19-_xlfn.XLOOKUP($A20-$B$1,'onshore MW'!$A$2:$A$54,'onshore MW'!X$2:X$54,0))/('TES GWh'!X19+_xlfn.XLOOKUP($A20-$B$1,'TES GWh'!$A$2:$A$54,'TES GWh'!X$2:X$54,0))/$B$1*1000</f>
        <v>0</v>
      </c>
      <c r="Z20" s="8">
        <f>2*('onshore MW'!Y19-_xlfn.XLOOKUP($A20-$B$1,'onshore MW'!$A$2:$A$54,'onshore MW'!Y$2:Y$54,0))/('TES GWh'!Y19+_xlfn.XLOOKUP($A20-$B$1,'TES GWh'!$A$2:$A$54,'TES GWh'!Y$2:Y$54,0))/$B$1*1000</f>
        <v>0</v>
      </c>
      <c r="AA20" s="8">
        <f>2*('onshore MW'!Z19-_xlfn.XLOOKUP($A20-$B$1,'onshore MW'!$A$2:$A$54,'onshore MW'!Z$2:Z$54,0))/('TES GWh'!Z19+_xlfn.XLOOKUP($A20-$B$1,'TES GWh'!$A$2:$A$54,'TES GWh'!Z$2:Z$54,0))/$B$1*1000</f>
        <v>0</v>
      </c>
      <c r="AB20" s="8">
        <f>2*('onshore MW'!AA19-_xlfn.XLOOKUP($A20-$B$1,'onshore MW'!$A$2:$A$54,'onshore MW'!AA$2:AA$54,0))/('TES GWh'!AA19+_xlfn.XLOOKUP($A20-$B$1,'TES GWh'!$A$2:$A$54,'TES GWh'!AA$2:AA$54,0))/$B$1*1000</f>
        <v>0</v>
      </c>
      <c r="AC20" s="8">
        <f>2*('onshore MW'!AB19-_xlfn.XLOOKUP($A20-$B$1,'onshore MW'!$A$2:$A$54,'onshore MW'!AB$2:AB$54,0))/('TES GWh'!AB19+_xlfn.XLOOKUP($A20-$B$1,'TES GWh'!$A$2:$A$54,'TES GWh'!AB$2:AB$54,0))/$B$1*1000</f>
        <v>5.6245503391663901E-3</v>
      </c>
      <c r="AD20" s="8" t="e">
        <f>2*('onshore MW'!AC19-_xlfn.XLOOKUP($A20-$B$1,'onshore MW'!$A$2:$A$54,'onshore MW'!AC$2:AC$54,0))/('TES GWh'!AC19+_xlfn.XLOOKUP($A20-$B$1,'TES GWh'!$A$2:$A$54,'TES GWh'!AC$2:AC$54,0))/$B$1*1000</f>
        <v>#DIV/0!</v>
      </c>
      <c r="AE20" s="8">
        <f>2*('onshore MW'!AD19-_xlfn.XLOOKUP($A20-$B$1,'onshore MW'!$A$2:$A$54,'onshore MW'!AD$2:AD$54,0))/('TES GWh'!AD19+_xlfn.XLOOKUP($A20-$B$1,'TES GWh'!$A$2:$A$54,'TES GWh'!AD$2:AD$54,0))/$B$1*1000</f>
        <v>0</v>
      </c>
      <c r="AF20" s="8">
        <f>2*('onshore MW'!AE19-_xlfn.XLOOKUP($A20-$B$1,'onshore MW'!$A$2:$A$54,'onshore MW'!AE$2:AE$54,0))/('TES GWh'!AE19+_xlfn.XLOOKUP($A20-$B$1,'TES GWh'!$A$2:$A$54,'TES GWh'!AE$2:AE$54,0))/$B$1*1000</f>
        <v>0</v>
      </c>
    </row>
    <row r="21" spans="1:32" x14ac:dyDescent="0.35">
      <c r="A21" s="5">
        <v>1989</v>
      </c>
      <c r="B21" s="8">
        <f>2*('onshore MW'!B20-_xlfn.XLOOKUP($A21-$B$1,'onshore MW'!$A$2:$A$54,'onshore MW'!B$2:B$54,0))/('TES GWh'!B20+_xlfn.XLOOKUP($A21-$B$1,'TES GWh'!$A$2:$A$54,'TES GWh'!B$2:B$54,0))/$B$1*1000</f>
        <v>0</v>
      </c>
      <c r="C21" s="8">
        <f>2*('onshore MW'!C20-_xlfn.XLOOKUP($A21-$B$1,'onshore MW'!$A$2:$A$54,'onshore MW'!C$2:C$54,0))/('TES GWh'!C20+_xlfn.XLOOKUP($A21-$B$1,'TES GWh'!$A$2:$A$54,'TES GWh'!C$2:C$54,0))/$B$1*1000</f>
        <v>1.6592142627607935E-2</v>
      </c>
      <c r="D21" s="8">
        <f>2*('onshore MW'!D20-_xlfn.XLOOKUP($A21-$B$1,'onshore MW'!$A$2:$A$54,'onshore MW'!D$2:D$54,0))/('TES GWh'!D20+_xlfn.XLOOKUP($A21-$B$1,'TES GWh'!$A$2:$A$54,'TES GWh'!D$2:D$54,0))/$B$1*1000</f>
        <v>0</v>
      </c>
      <c r="E21" s="8">
        <f>2*('onshore MW'!E20-_xlfn.XLOOKUP($A21-$B$1,'onshore MW'!$A$2:$A$54,'onshore MW'!E$2:E$54,0))/('TES GWh'!E20+_xlfn.XLOOKUP($A21-$B$1,'TES GWh'!$A$2:$A$54,'TES GWh'!E$2:E$54,0))/$B$1*1000</f>
        <v>0</v>
      </c>
      <c r="F21" s="8">
        <f>2*('onshore MW'!F20-_xlfn.XLOOKUP($A21-$B$1,'onshore MW'!$A$2:$A$54,'onshore MW'!F$2:F$54,0))/('TES GWh'!F20+_xlfn.XLOOKUP($A21-$B$1,'TES GWh'!$A$2:$A$54,'TES GWh'!F$2:F$54,0))/$B$1*1000</f>
        <v>0</v>
      </c>
      <c r="G21" s="8">
        <f>2*('onshore MW'!G20-_xlfn.XLOOKUP($A21-$B$1,'onshore MW'!$A$2:$A$54,'onshore MW'!G$2:G$54,0))/('TES GWh'!G20+_xlfn.XLOOKUP($A21-$B$1,'TES GWh'!$A$2:$A$54,'TES GWh'!G$2:G$54,0))/$B$1*1000</f>
        <v>0</v>
      </c>
      <c r="H21" s="8">
        <v>7.7</v>
      </c>
      <c r="I21" s="8">
        <f>2*('onshore MW'!H20-_xlfn.XLOOKUP($A21-$B$1,'onshore MW'!$A$2:$A$54,'onshore MW'!H$2:H$54,0))/('TES GWh'!H20+_xlfn.XLOOKUP($A21-$B$1,'TES GWh'!$A$2:$A$54,'TES GWh'!H$2:H$54,0))/$B$1*1000</f>
        <v>-9.2475198649030331E-4</v>
      </c>
      <c r="J21" s="8">
        <f>2*('onshore MW'!I20-_xlfn.XLOOKUP($A21-$B$1,'onshore MW'!$A$2:$A$54,'onshore MW'!I$2:I$54,0))/('TES GWh'!I20+_xlfn.XLOOKUP($A21-$B$1,'TES GWh'!$A$2:$A$54,'TES GWh'!I$2:I$54,0))/$B$1*1000</f>
        <v>1.7178788023014506</v>
      </c>
      <c r="K21" s="8" t="e">
        <f>2*('onshore MW'!J20-_xlfn.XLOOKUP($A21-$B$1,'onshore MW'!$A$2:$A$54,'onshore MW'!J$2:J$54,0))/('TES GWh'!J20+_xlfn.XLOOKUP($A21-$B$1,'TES GWh'!$A$2:$A$54,'TES GWh'!J$2:J$54,0))/$B$1*1000</f>
        <v>#DIV/0!</v>
      </c>
      <c r="L21" s="8">
        <f>2*('onshore MW'!K20-_xlfn.XLOOKUP($A21-$B$1,'onshore MW'!$A$2:$A$54,'onshore MW'!K$2:K$54,0))/('TES GWh'!K20+_xlfn.XLOOKUP($A21-$B$1,'TES GWh'!$A$2:$A$54,'TES GWh'!K$2:K$54,0))/$B$1*1000</f>
        <v>0</v>
      </c>
      <c r="M21" s="8">
        <f>2*('onshore MW'!L20-_xlfn.XLOOKUP($A21-$B$1,'onshore MW'!$A$2:$A$54,'onshore MW'!L$2:L$54,0))/('TES GWh'!L20+_xlfn.XLOOKUP($A21-$B$1,'TES GWh'!$A$2:$A$54,'TES GWh'!L$2:L$54,0))/$B$1*1000</f>
        <v>0</v>
      </c>
      <c r="N21" s="8">
        <f>2*('onshore MW'!M20-_xlfn.XLOOKUP($A21-$B$1,'onshore MW'!$A$2:$A$54,'onshore MW'!M$2:M$54,0))/('TES GWh'!M20+_xlfn.XLOOKUP($A21-$B$1,'TES GWh'!$A$2:$A$54,'TES GWh'!M$2:M$54,0))/$B$1*1000</f>
        <v>0</v>
      </c>
      <c r="O21" s="8">
        <f>2*('onshore MW'!N20-_xlfn.XLOOKUP($A21-$B$1,'onshore MW'!$A$2:$A$54,'onshore MW'!N$2:N$54,0))/('TES GWh'!N20+_xlfn.XLOOKUP($A21-$B$1,'TES GWh'!$A$2:$A$54,'TES GWh'!N$2:N$54,0))/$B$1*1000</f>
        <v>7.9264417649437969E-3</v>
      </c>
      <c r="P21" s="8" t="e">
        <f>2*('onshore MW'!O20-_xlfn.XLOOKUP($A21-$B$1,'onshore MW'!$A$2:$A$54,'onshore MW'!O$2:O$54,0))/('TES GWh'!O20+_xlfn.XLOOKUP($A21-$B$1,'TES GWh'!$A$2:$A$54,'TES GWh'!O$2:O$54,0))/$B$1*1000</f>
        <v>#DIV/0!</v>
      </c>
      <c r="Q21" s="8">
        <f>2*('onshore MW'!P20-_xlfn.XLOOKUP($A21-$B$1,'onshore MW'!$A$2:$A$54,'onshore MW'!P$2:P$54,0))/('TES GWh'!P20+_xlfn.XLOOKUP($A21-$B$1,'TES GWh'!$A$2:$A$54,'TES GWh'!P$2:P$54,0))/$B$1*1000</f>
        <v>0</v>
      </c>
      <c r="R21" s="8">
        <f>2*('onshore MW'!Q20-_xlfn.XLOOKUP($A21-$B$1,'onshore MW'!$A$2:$A$54,'onshore MW'!Q$2:Q$54,0))/('TES GWh'!Q20+_xlfn.XLOOKUP($A21-$B$1,'TES GWh'!$A$2:$A$54,'TES GWh'!Q$2:Q$54,0))/$B$1*1000</f>
        <v>0</v>
      </c>
      <c r="S21" s="8">
        <f>2*('onshore MW'!R20-_xlfn.XLOOKUP($A21-$B$1,'onshore MW'!$A$2:$A$54,'onshore MW'!R$2:R$54,0))/('TES GWh'!R20+_xlfn.XLOOKUP($A21-$B$1,'TES GWh'!$A$2:$A$54,'TES GWh'!R$2:R$54,0))/$B$1*1000</f>
        <v>3.3575799299108981E-3</v>
      </c>
      <c r="T21" s="8" t="e">
        <f>2*('onshore MW'!S20-_xlfn.XLOOKUP($A21-$B$1,'onshore MW'!$A$2:$A$54,'onshore MW'!S$2:S$54,0))/('TES GWh'!S20+_xlfn.XLOOKUP($A21-$B$1,'TES GWh'!$A$2:$A$54,'TES GWh'!S$2:S$54,0))/$B$1*1000</f>
        <v>#DIV/0!</v>
      </c>
      <c r="U21" s="8">
        <f>2*('onshore MW'!T20-_xlfn.XLOOKUP($A21-$B$1,'onshore MW'!$A$2:$A$54,'onshore MW'!T$2:T$54,0))/('TES GWh'!T20+_xlfn.XLOOKUP($A21-$B$1,'TES GWh'!$A$2:$A$54,'TES GWh'!T$2:T$54,0))/$B$1*1000</f>
        <v>0</v>
      </c>
      <c r="V21" s="8" t="e">
        <f>2*('onshore MW'!U20-_xlfn.XLOOKUP($A21-$B$1,'onshore MW'!$A$2:$A$54,'onshore MW'!U$2:U$54,0))/('TES GWh'!U20+_xlfn.XLOOKUP($A21-$B$1,'TES GWh'!$A$2:$A$54,'TES GWh'!U$2:U$54,0))/$B$1*1000</f>
        <v>#DIV/0!</v>
      </c>
      <c r="W21" s="8">
        <f>2*('onshore MW'!V20-_xlfn.XLOOKUP($A21-$B$1,'onshore MW'!$A$2:$A$54,'onshore MW'!V$2:V$54,0))/('TES GWh'!V20+_xlfn.XLOOKUP($A21-$B$1,'TES GWh'!$A$2:$A$54,'TES GWh'!V$2:V$54,0))/$B$1*1000</f>
        <v>0</v>
      </c>
      <c r="X21" s="8">
        <f>2*('onshore MW'!W20-_xlfn.XLOOKUP($A21-$B$1,'onshore MW'!$A$2:$A$54,'onshore MW'!W$2:W$54,0))/('TES GWh'!W20+_xlfn.XLOOKUP($A21-$B$1,'TES GWh'!$A$2:$A$54,'TES GWh'!W$2:W$54,0))/$B$1*1000</f>
        <v>9.9284425465575726E-2</v>
      </c>
      <c r="Y21" s="8">
        <f>2*('onshore MW'!X20-_xlfn.XLOOKUP($A21-$B$1,'onshore MW'!$A$2:$A$54,'onshore MW'!X$2:X$54,0))/('TES GWh'!X20+_xlfn.XLOOKUP($A21-$B$1,'TES GWh'!$A$2:$A$54,'TES GWh'!X$2:X$54,0))/$B$1*1000</f>
        <v>0</v>
      </c>
      <c r="Z21" s="8">
        <f>2*('onshore MW'!Y20-_xlfn.XLOOKUP($A21-$B$1,'onshore MW'!$A$2:$A$54,'onshore MW'!Y$2:Y$54,0))/('TES GWh'!Y20+_xlfn.XLOOKUP($A21-$B$1,'TES GWh'!$A$2:$A$54,'TES GWh'!Y$2:Y$54,0))/$B$1*1000</f>
        <v>0</v>
      </c>
      <c r="AA21" s="8">
        <f>2*('onshore MW'!Z20-_xlfn.XLOOKUP($A21-$B$1,'onshore MW'!$A$2:$A$54,'onshore MW'!Z$2:Z$54,0))/('TES GWh'!Z20+_xlfn.XLOOKUP($A21-$B$1,'TES GWh'!$A$2:$A$54,'TES GWh'!Z$2:Z$54,0))/$B$1*1000</f>
        <v>1.0466815399516197E-2</v>
      </c>
      <c r="AB21" s="8">
        <f>2*('onshore MW'!AA20-_xlfn.XLOOKUP($A21-$B$1,'onshore MW'!$A$2:$A$54,'onshore MW'!AA$2:AA$54,0))/('TES GWh'!AA20+_xlfn.XLOOKUP($A21-$B$1,'TES GWh'!$A$2:$A$54,'TES GWh'!AA$2:AA$54,0))/$B$1*1000</f>
        <v>0</v>
      </c>
      <c r="AC21" s="8">
        <f>2*('onshore MW'!AB20-_xlfn.XLOOKUP($A21-$B$1,'onshore MW'!$A$2:$A$54,'onshore MW'!AB$2:AB$54,0))/('TES GWh'!AB20+_xlfn.XLOOKUP($A21-$B$1,'TES GWh'!$A$2:$A$54,'TES GWh'!AB$2:AB$54,0))/$B$1*1000</f>
        <v>1.80197720574113E-3</v>
      </c>
      <c r="AD21" s="8" t="e">
        <f>2*('onshore MW'!AC20-_xlfn.XLOOKUP($A21-$B$1,'onshore MW'!$A$2:$A$54,'onshore MW'!AC$2:AC$54,0))/('TES GWh'!AC20+_xlfn.XLOOKUP($A21-$B$1,'TES GWh'!$A$2:$A$54,'TES GWh'!AC$2:AC$54,0))/$B$1*1000</f>
        <v>#DIV/0!</v>
      </c>
      <c r="AE21" s="8">
        <f>2*('onshore MW'!AD20-_xlfn.XLOOKUP($A21-$B$1,'onshore MW'!$A$2:$A$54,'onshore MW'!AD$2:AD$54,0))/('TES GWh'!AD20+_xlfn.XLOOKUP($A21-$B$1,'TES GWh'!$A$2:$A$54,'TES GWh'!AD$2:AD$54,0))/$B$1*1000</f>
        <v>0</v>
      </c>
      <c r="AF21" s="8">
        <f>2*('onshore MW'!AE20-_xlfn.XLOOKUP($A21-$B$1,'onshore MW'!$A$2:$A$54,'onshore MW'!AE$2:AE$54,0))/('TES GWh'!AE20+_xlfn.XLOOKUP($A21-$B$1,'TES GWh'!$A$2:$A$54,'TES GWh'!AE$2:AE$54,0))/$B$1*1000</f>
        <v>1.6128379924616896E-3</v>
      </c>
    </row>
    <row r="22" spans="1:32" x14ac:dyDescent="0.35">
      <c r="A22" s="5">
        <v>1990</v>
      </c>
      <c r="B22" s="8">
        <f>2*('onshore MW'!B21-_xlfn.XLOOKUP($A22-$B$1,'onshore MW'!$A$2:$A$54,'onshore MW'!B$2:B$54,0))/('TES GWh'!B21+_xlfn.XLOOKUP($A22-$B$1,'TES GWh'!$A$2:$A$54,'TES GWh'!B$2:B$54,0))/$B$1*1000</f>
        <v>0</v>
      </c>
      <c r="C22" s="8">
        <f>2*('onshore MW'!C21-_xlfn.XLOOKUP($A22-$B$1,'onshore MW'!$A$2:$A$54,'onshore MW'!C$2:C$54,0))/('TES GWh'!C21+_xlfn.XLOOKUP($A22-$B$1,'TES GWh'!$A$2:$A$54,'TES GWh'!C$2:C$54,0))/$B$1*1000</f>
        <v>2.0237183922846617E-2</v>
      </c>
      <c r="D22" s="8">
        <f>2*('onshore MW'!D21-_xlfn.XLOOKUP($A22-$B$1,'onshore MW'!$A$2:$A$54,'onshore MW'!D$2:D$54,0))/('TES GWh'!D21+_xlfn.XLOOKUP($A22-$B$1,'TES GWh'!$A$2:$A$54,'TES GWh'!D$2:D$54,0))/$B$1*1000</f>
        <v>0</v>
      </c>
      <c r="E22" s="8">
        <f>2*('onshore MW'!E21-_xlfn.XLOOKUP($A22-$B$1,'onshore MW'!$A$2:$A$54,'onshore MW'!E$2:E$54,0))/('TES GWh'!E21+_xlfn.XLOOKUP($A22-$B$1,'TES GWh'!$A$2:$A$54,'TES GWh'!E$2:E$54,0))/$B$1*1000</f>
        <v>0</v>
      </c>
      <c r="F22" s="8">
        <f>2*('onshore MW'!F21-_xlfn.XLOOKUP($A22-$B$1,'onshore MW'!$A$2:$A$54,'onshore MW'!F$2:F$54,0))/('TES GWh'!F21+_xlfn.XLOOKUP($A22-$B$1,'TES GWh'!$A$2:$A$54,'TES GWh'!F$2:F$54,0))/$B$1*1000</f>
        <v>0</v>
      </c>
      <c r="G22" s="8">
        <f>2*('onshore MW'!G21-_xlfn.XLOOKUP($A22-$B$1,'onshore MW'!$A$2:$A$54,'onshore MW'!G$2:G$54,0))/('TES GWh'!G21+_xlfn.XLOOKUP($A22-$B$1,'TES GWh'!$A$2:$A$54,'TES GWh'!G$2:G$54,0))/$B$1*1000</f>
        <v>0</v>
      </c>
      <c r="H22" s="8">
        <v>7.7</v>
      </c>
      <c r="I22" s="8">
        <f>2*('onshore MW'!H21-_xlfn.XLOOKUP($A22-$B$1,'onshore MW'!$A$2:$A$54,'onshore MW'!H$2:H$54,0))/('TES GWh'!H21+_xlfn.XLOOKUP($A22-$B$1,'TES GWh'!$A$2:$A$54,'TES GWh'!H$2:H$54,0))/$B$1*1000</f>
        <v>2.2294720437850794E-2</v>
      </c>
      <c r="J22" s="8">
        <f>2*('onshore MW'!I21-_xlfn.XLOOKUP($A22-$B$1,'onshore MW'!$A$2:$A$54,'onshore MW'!I$2:I$54,0))/('TES GWh'!I21+_xlfn.XLOOKUP($A22-$B$1,'TES GWh'!$A$2:$A$54,'TES GWh'!I$2:I$54,0))/$B$1*1000</f>
        <v>1.8937306354310357</v>
      </c>
      <c r="K22" s="8">
        <f>2*('onshore MW'!J21-_xlfn.XLOOKUP($A22-$B$1,'onshore MW'!$A$2:$A$54,'onshore MW'!J$2:J$54,0))/('TES GWh'!J21+_xlfn.XLOOKUP($A22-$B$1,'TES GWh'!$A$2:$A$54,'TES GWh'!J$2:J$54,0))/$B$1*1000</f>
        <v>0</v>
      </c>
      <c r="L22" s="8">
        <f>2*('onshore MW'!K21-_xlfn.XLOOKUP($A22-$B$1,'onshore MW'!$A$2:$A$54,'onshore MW'!K$2:K$54,0))/('TES GWh'!K21+_xlfn.XLOOKUP($A22-$B$1,'TES GWh'!$A$2:$A$54,'TES GWh'!K$2:K$54,0))/$B$1*1000</f>
        <v>3.6002175761412204E-3</v>
      </c>
      <c r="M22" s="8">
        <f>2*('onshore MW'!L21-_xlfn.XLOOKUP($A22-$B$1,'onshore MW'!$A$2:$A$54,'onshore MW'!L$2:L$54,0))/('TES GWh'!L21+_xlfn.XLOOKUP($A22-$B$1,'TES GWh'!$A$2:$A$54,'TES GWh'!L$2:L$54,0))/$B$1*1000</f>
        <v>0</v>
      </c>
      <c r="N22" s="8">
        <f>2*('onshore MW'!M21-_xlfn.XLOOKUP($A22-$B$1,'onshore MW'!$A$2:$A$54,'onshore MW'!M$2:M$54,0))/('TES GWh'!M21+_xlfn.XLOOKUP($A22-$B$1,'TES GWh'!$A$2:$A$54,'TES GWh'!M$2:M$54,0))/$B$1*1000</f>
        <v>0</v>
      </c>
      <c r="O22" s="8">
        <f>2*('onshore MW'!N21-_xlfn.XLOOKUP($A22-$B$1,'onshore MW'!$A$2:$A$54,'onshore MW'!N$2:N$54,0))/('TES GWh'!N21+_xlfn.XLOOKUP($A22-$B$1,'TES GWh'!$A$2:$A$54,'TES GWh'!N$2:N$54,0))/$B$1*1000</f>
        <v>7.704514912906163E-3</v>
      </c>
      <c r="P22" s="8">
        <f>2*('onshore MW'!O21-_xlfn.XLOOKUP($A22-$B$1,'onshore MW'!$A$2:$A$54,'onshore MW'!O$2:O$54,0))/('TES GWh'!O21+_xlfn.XLOOKUP($A22-$B$1,'TES GWh'!$A$2:$A$54,'TES GWh'!O$2:O$54,0))/$B$1*1000</f>
        <v>0</v>
      </c>
      <c r="Q22" s="8">
        <f>2*('onshore MW'!P21-_xlfn.XLOOKUP($A22-$B$1,'onshore MW'!$A$2:$A$54,'onshore MW'!P$2:P$54,0))/('TES GWh'!P21+_xlfn.XLOOKUP($A22-$B$1,'TES GWh'!$A$2:$A$54,'TES GWh'!P$2:P$54,0))/$B$1*1000</f>
        <v>0</v>
      </c>
      <c r="R22" s="8">
        <f>2*('onshore MW'!Q21-_xlfn.XLOOKUP($A22-$B$1,'onshore MW'!$A$2:$A$54,'onshore MW'!Q$2:Q$54,0))/('TES GWh'!Q21+_xlfn.XLOOKUP($A22-$B$1,'TES GWh'!$A$2:$A$54,'TES GWh'!Q$2:Q$54,0))/$B$1*1000</f>
        <v>0</v>
      </c>
      <c r="S22" s="8">
        <f>2*('onshore MW'!R21-_xlfn.XLOOKUP($A22-$B$1,'onshore MW'!$A$2:$A$54,'onshore MW'!R$2:R$54,0))/('TES GWh'!R21+_xlfn.XLOOKUP($A22-$B$1,'TES GWh'!$A$2:$A$54,'TES GWh'!R$2:R$54,0))/$B$1*1000</f>
        <v>3.2693175769119521E-3</v>
      </c>
      <c r="T22" s="8">
        <f>2*('onshore MW'!S21-_xlfn.XLOOKUP($A22-$B$1,'onshore MW'!$A$2:$A$54,'onshore MW'!S$2:S$54,0))/('TES GWh'!S21+_xlfn.XLOOKUP($A22-$B$1,'TES GWh'!$A$2:$A$54,'TES GWh'!S$2:S$54,0))/$B$1*1000</f>
        <v>0</v>
      </c>
      <c r="U22" s="8">
        <f>2*('onshore MW'!T21-_xlfn.XLOOKUP($A22-$B$1,'onshore MW'!$A$2:$A$54,'onshore MW'!T$2:T$54,0))/('TES GWh'!T21+_xlfn.XLOOKUP($A22-$B$1,'TES GWh'!$A$2:$A$54,'TES GWh'!T$2:T$54,0))/$B$1*1000</f>
        <v>0</v>
      </c>
      <c r="V22" s="8">
        <f>2*('onshore MW'!U21-_xlfn.XLOOKUP($A22-$B$1,'onshore MW'!$A$2:$A$54,'onshore MW'!U$2:U$54,0))/('TES GWh'!U21+_xlfn.XLOOKUP($A22-$B$1,'TES GWh'!$A$2:$A$54,'TES GWh'!U$2:U$54,0))/$B$1*1000</f>
        <v>0</v>
      </c>
      <c r="W22" s="8">
        <f>2*('onshore MW'!V21-_xlfn.XLOOKUP($A22-$B$1,'onshore MW'!$A$2:$A$54,'onshore MW'!V$2:V$54,0))/('TES GWh'!V21+_xlfn.XLOOKUP($A22-$B$1,'TES GWh'!$A$2:$A$54,'TES GWh'!V$2:V$54,0))/$B$1*1000</f>
        <v>0</v>
      </c>
      <c r="X22" s="8">
        <f>2*('onshore MW'!W21-_xlfn.XLOOKUP($A22-$B$1,'onshore MW'!$A$2:$A$54,'onshore MW'!W$2:W$54,0))/('TES GWh'!W21+_xlfn.XLOOKUP($A22-$B$1,'TES GWh'!$A$2:$A$54,'TES GWh'!W$2:W$54,0))/$B$1*1000</f>
        <v>0.15613469565340077</v>
      </c>
      <c r="Y22" s="8">
        <f>2*('onshore MW'!X21-_xlfn.XLOOKUP($A22-$B$1,'onshore MW'!$A$2:$A$54,'onshore MW'!X$2:X$54,0))/('TES GWh'!X21+_xlfn.XLOOKUP($A22-$B$1,'TES GWh'!$A$2:$A$54,'TES GWh'!X$2:X$54,0))/$B$1*1000</f>
        <v>0</v>
      </c>
      <c r="Z22" s="8">
        <f>2*('onshore MW'!Y21-_xlfn.XLOOKUP($A22-$B$1,'onshore MW'!$A$2:$A$54,'onshore MW'!Y$2:Y$54,0))/('TES GWh'!Y21+_xlfn.XLOOKUP($A22-$B$1,'TES GWh'!$A$2:$A$54,'TES GWh'!Y$2:Y$54,0))/$B$1*1000</f>
        <v>0</v>
      </c>
      <c r="AA22" s="8">
        <f>2*('onshore MW'!Z21-_xlfn.XLOOKUP($A22-$B$1,'onshore MW'!$A$2:$A$54,'onshore MW'!Z$2:Z$54,0))/('TES GWh'!Z21+_xlfn.XLOOKUP($A22-$B$1,'TES GWh'!$A$2:$A$54,'TES GWh'!Z$2:Z$54,0))/$B$1*1000</f>
        <v>9.8831786399785123E-3</v>
      </c>
      <c r="AB22" s="8">
        <f>2*('onshore MW'!AA21-_xlfn.XLOOKUP($A22-$B$1,'onshore MW'!$A$2:$A$54,'onshore MW'!AA$2:AA$54,0))/('TES GWh'!AA21+_xlfn.XLOOKUP($A22-$B$1,'TES GWh'!$A$2:$A$54,'TES GWh'!AA$2:AA$54,0))/$B$1*1000</f>
        <v>0</v>
      </c>
      <c r="AC22" s="8">
        <f>2*('onshore MW'!AB21-_xlfn.XLOOKUP($A22-$B$1,'onshore MW'!$A$2:$A$54,'onshore MW'!AB$2:AB$54,0))/('TES GWh'!AB21+_xlfn.XLOOKUP($A22-$B$1,'TES GWh'!$A$2:$A$54,'TES GWh'!AB$2:AB$54,0))/$B$1*1000</f>
        <v>5.4026610239865753E-3</v>
      </c>
      <c r="AD22" s="8">
        <f>2*('onshore MW'!AC21-_xlfn.XLOOKUP($A22-$B$1,'onshore MW'!$A$2:$A$54,'onshore MW'!AC$2:AC$54,0))/('TES GWh'!AC21+_xlfn.XLOOKUP($A22-$B$1,'TES GWh'!$A$2:$A$54,'TES GWh'!AC$2:AC$54,0))/$B$1*1000</f>
        <v>0</v>
      </c>
      <c r="AE22" s="8">
        <f>2*('onshore MW'!AD21-_xlfn.XLOOKUP($A22-$B$1,'onshore MW'!$A$2:$A$54,'onshore MW'!AD$2:AD$54,0))/('TES GWh'!AD21+_xlfn.XLOOKUP($A22-$B$1,'TES GWh'!$A$2:$A$54,'TES GWh'!AD$2:AD$54,0))/$B$1*1000</f>
        <v>0</v>
      </c>
      <c r="AF22" s="8">
        <f>2*('onshore MW'!AE21-_xlfn.XLOOKUP($A22-$B$1,'onshore MW'!$A$2:$A$54,'onshore MW'!AE$2:AE$54,0))/('TES GWh'!AE21+_xlfn.XLOOKUP($A22-$B$1,'TES GWh'!$A$2:$A$54,'TES GWh'!AE$2:AE$54,0))/$B$1*1000</f>
        <v>7.8950514309785811E-3</v>
      </c>
    </row>
    <row r="23" spans="1:32" x14ac:dyDescent="0.35">
      <c r="A23" s="5">
        <v>1991</v>
      </c>
      <c r="B23" s="8">
        <f>2*('onshore MW'!B22-_xlfn.XLOOKUP($A23-$B$1,'onshore MW'!$A$2:$A$54,'onshore MW'!B$2:B$54,0))/('TES GWh'!B22+_xlfn.XLOOKUP($A23-$B$1,'TES GWh'!$A$2:$A$54,'TES GWh'!B$2:B$54,0))/$B$1*1000</f>
        <v>0</v>
      </c>
      <c r="C23" s="8">
        <f>2*('onshore MW'!C22-_xlfn.XLOOKUP($A23-$B$1,'onshore MW'!$A$2:$A$54,'onshore MW'!C$2:C$54,0))/('TES GWh'!C22+_xlfn.XLOOKUP($A23-$B$1,'TES GWh'!$A$2:$A$54,'TES GWh'!C$2:C$54,0))/$B$1*1000</f>
        <v>3.8747682612879238E-3</v>
      </c>
      <c r="D23" s="8">
        <f>2*('onshore MW'!D22-_xlfn.XLOOKUP($A23-$B$1,'onshore MW'!$A$2:$A$54,'onshore MW'!D$2:D$54,0))/('TES GWh'!D22+_xlfn.XLOOKUP($A23-$B$1,'TES GWh'!$A$2:$A$54,'TES GWh'!D$2:D$54,0))/$B$1*1000</f>
        <v>0</v>
      </c>
      <c r="E23" s="8">
        <f>2*('onshore MW'!E22-_xlfn.XLOOKUP($A23-$B$1,'onshore MW'!$A$2:$A$54,'onshore MW'!E$2:E$54,0))/('TES GWh'!E22+_xlfn.XLOOKUP($A23-$B$1,'TES GWh'!$A$2:$A$54,'TES GWh'!E$2:E$54,0))/$B$1*1000</f>
        <v>0</v>
      </c>
      <c r="F23" s="8">
        <f>2*('onshore MW'!F22-_xlfn.XLOOKUP($A23-$B$1,'onshore MW'!$A$2:$A$54,'onshore MW'!F$2:F$54,0))/('TES GWh'!F22+_xlfn.XLOOKUP($A23-$B$1,'TES GWh'!$A$2:$A$54,'TES GWh'!F$2:F$54,0))/$B$1*1000</f>
        <v>0</v>
      </c>
      <c r="G23" s="8">
        <f>2*('onshore MW'!G22-_xlfn.XLOOKUP($A23-$B$1,'onshore MW'!$A$2:$A$54,'onshore MW'!G$2:G$54,0))/('TES GWh'!G22+_xlfn.XLOOKUP($A23-$B$1,'TES GWh'!$A$2:$A$54,'TES GWh'!G$2:G$54,0))/$B$1*1000</f>
        <v>0</v>
      </c>
      <c r="H23" s="8">
        <v>7.7</v>
      </c>
      <c r="I23" s="8">
        <f>2*('onshore MW'!H22-_xlfn.XLOOKUP($A23-$B$1,'onshore MW'!$A$2:$A$54,'onshore MW'!H$2:H$54,0))/('TES GWh'!H22+_xlfn.XLOOKUP($A23-$B$1,'TES GWh'!$A$2:$A$54,'TES GWh'!H$2:H$54,0))/$B$1*1000</f>
        <v>5.1251847768471505E-2</v>
      </c>
      <c r="J23" s="8">
        <f>2*('onshore MW'!I22-_xlfn.XLOOKUP($A23-$B$1,'onshore MW'!$A$2:$A$54,'onshore MW'!I$2:I$54,0))/('TES GWh'!I22+_xlfn.XLOOKUP($A23-$B$1,'TES GWh'!$A$2:$A$54,'TES GWh'!I$2:I$54,0))/$B$1*1000</f>
        <v>2.0608630878953491</v>
      </c>
      <c r="K23" s="8">
        <f>2*('onshore MW'!J22-_xlfn.XLOOKUP($A23-$B$1,'onshore MW'!$A$2:$A$54,'onshore MW'!J$2:J$54,0))/('TES GWh'!J22+_xlfn.XLOOKUP($A23-$B$1,'TES GWh'!$A$2:$A$54,'TES GWh'!J$2:J$54,0))/$B$1*1000</f>
        <v>0</v>
      </c>
      <c r="L23" s="8">
        <f>2*('onshore MW'!K22-_xlfn.XLOOKUP($A23-$B$1,'onshore MW'!$A$2:$A$54,'onshore MW'!K$2:K$54,0))/('TES GWh'!K22+_xlfn.XLOOKUP($A23-$B$1,'TES GWh'!$A$2:$A$54,'TES GWh'!K$2:K$54,0))/$B$1*1000</f>
        <v>5.2604264169717387E-3</v>
      </c>
      <c r="M23" s="8">
        <f>2*('onshore MW'!L22-_xlfn.XLOOKUP($A23-$B$1,'onshore MW'!$A$2:$A$54,'onshore MW'!L$2:L$54,0))/('TES GWh'!L22+_xlfn.XLOOKUP($A23-$B$1,'TES GWh'!$A$2:$A$54,'TES GWh'!L$2:L$54,0))/$B$1*1000</f>
        <v>4.0233328253495067E-3</v>
      </c>
      <c r="N23" s="8">
        <f>2*('onshore MW'!M22-_xlfn.XLOOKUP($A23-$B$1,'onshore MW'!$A$2:$A$54,'onshore MW'!M$2:M$54,0))/('TES GWh'!M22+_xlfn.XLOOKUP($A23-$B$1,'TES GWh'!$A$2:$A$54,'TES GWh'!M$2:M$54,0))/$B$1*1000</f>
        <v>6.7164270412226903E-4</v>
      </c>
      <c r="O23" s="8">
        <f>2*('onshore MW'!N22-_xlfn.XLOOKUP($A23-$B$1,'onshore MW'!$A$2:$A$54,'onshore MW'!N$2:N$54,0))/('TES GWh'!N22+_xlfn.XLOOKUP($A23-$B$1,'TES GWh'!$A$2:$A$54,'TES GWh'!N$2:N$54,0))/$B$1*1000</f>
        <v>7.4528968545723561E-3</v>
      </c>
      <c r="P23" s="8">
        <f>2*('onshore MW'!O22-_xlfn.XLOOKUP($A23-$B$1,'onshore MW'!$A$2:$A$54,'onshore MW'!O$2:O$54,0))/('TES GWh'!O22+_xlfn.XLOOKUP($A23-$B$1,'TES GWh'!$A$2:$A$54,'TES GWh'!O$2:O$54,0))/$B$1*1000</f>
        <v>0</v>
      </c>
      <c r="Q23" s="8">
        <f>2*('onshore MW'!P22-_xlfn.XLOOKUP($A23-$B$1,'onshore MW'!$A$2:$A$54,'onshore MW'!P$2:P$54,0))/('TES GWh'!P22+_xlfn.XLOOKUP($A23-$B$1,'TES GWh'!$A$2:$A$54,'TES GWh'!P$2:P$54,0))/$B$1*1000</f>
        <v>0</v>
      </c>
      <c r="R23" s="8">
        <f>2*('onshore MW'!Q22-_xlfn.XLOOKUP($A23-$B$1,'onshore MW'!$A$2:$A$54,'onshore MW'!Q$2:Q$54,0))/('TES GWh'!Q22+_xlfn.XLOOKUP($A23-$B$1,'TES GWh'!$A$2:$A$54,'TES GWh'!Q$2:Q$54,0))/$B$1*1000</f>
        <v>0</v>
      </c>
      <c r="S23" s="8">
        <f>2*('onshore MW'!R22-_xlfn.XLOOKUP($A23-$B$1,'onshore MW'!$A$2:$A$54,'onshore MW'!R$2:R$54,0))/('TES GWh'!R22+_xlfn.XLOOKUP($A23-$B$1,'TES GWh'!$A$2:$A$54,'TES GWh'!R$2:R$54,0))/$B$1*1000</f>
        <v>4.2107979763038525E-3</v>
      </c>
      <c r="T23" s="8">
        <f>2*('onshore MW'!S22-_xlfn.XLOOKUP($A23-$B$1,'onshore MW'!$A$2:$A$54,'onshore MW'!S$2:S$54,0))/('TES GWh'!S22+_xlfn.XLOOKUP($A23-$B$1,'TES GWh'!$A$2:$A$54,'TES GWh'!S$2:S$54,0))/$B$1*1000</f>
        <v>0</v>
      </c>
      <c r="U23" s="8">
        <f>2*('onshore MW'!T22-_xlfn.XLOOKUP($A23-$B$1,'onshore MW'!$A$2:$A$54,'onshore MW'!T$2:T$54,0))/('TES GWh'!T22+_xlfn.XLOOKUP($A23-$B$1,'TES GWh'!$A$2:$A$54,'TES GWh'!T$2:T$54,0))/$B$1*1000</f>
        <v>0</v>
      </c>
      <c r="V23" s="8">
        <f>2*('onshore MW'!U22-_xlfn.XLOOKUP($A23-$B$1,'onshore MW'!$A$2:$A$54,'onshore MW'!U$2:U$54,0))/('TES GWh'!U22+_xlfn.XLOOKUP($A23-$B$1,'TES GWh'!$A$2:$A$54,'TES GWh'!U$2:U$54,0))/$B$1*1000</f>
        <v>0</v>
      </c>
      <c r="W23" s="8">
        <f>2*('onshore MW'!V22-_xlfn.XLOOKUP($A23-$B$1,'onshore MW'!$A$2:$A$54,'onshore MW'!V$2:V$54,0))/('TES GWh'!V22+_xlfn.XLOOKUP($A23-$B$1,'TES GWh'!$A$2:$A$54,'TES GWh'!V$2:V$54,0))/$B$1*1000</f>
        <v>0</v>
      </c>
      <c r="X23" s="8">
        <f>2*('onshore MW'!W22-_xlfn.XLOOKUP($A23-$B$1,'onshore MW'!$A$2:$A$54,'onshore MW'!W$2:W$54,0))/('TES GWh'!W22+_xlfn.XLOOKUP($A23-$B$1,'TES GWh'!$A$2:$A$54,'TES GWh'!W$2:W$54,0))/$B$1*1000</f>
        <v>0.23460285777033144</v>
      </c>
      <c r="Y23" s="8">
        <f>2*('onshore MW'!X22-_xlfn.XLOOKUP($A23-$B$1,'onshore MW'!$A$2:$A$54,'onshore MW'!X$2:X$54,0))/('TES GWh'!X22+_xlfn.XLOOKUP($A23-$B$1,'TES GWh'!$A$2:$A$54,'TES GWh'!X$2:X$54,0))/$B$1*1000</f>
        <v>0</v>
      </c>
      <c r="Z23" s="8">
        <f>2*('onshore MW'!Y22-_xlfn.XLOOKUP($A23-$B$1,'onshore MW'!$A$2:$A$54,'onshore MW'!Y$2:Y$54,0))/('TES GWh'!Y22+_xlfn.XLOOKUP($A23-$B$1,'TES GWh'!$A$2:$A$54,'TES GWh'!Y$2:Y$54,0))/$B$1*1000</f>
        <v>0</v>
      </c>
      <c r="AA23" s="8">
        <f>2*('onshore MW'!Z22-_xlfn.XLOOKUP($A23-$B$1,'onshore MW'!$A$2:$A$54,'onshore MW'!Z$2:Z$54,0))/('TES GWh'!Z22+_xlfn.XLOOKUP($A23-$B$1,'TES GWh'!$A$2:$A$54,'TES GWh'!Z$2:Z$54,0))/$B$1*1000</f>
        <v>9.4434024422253675E-3</v>
      </c>
      <c r="AB23" s="8">
        <f>2*('onshore MW'!AA22-_xlfn.XLOOKUP($A23-$B$1,'onshore MW'!$A$2:$A$54,'onshore MW'!AA$2:AA$54,0))/('TES GWh'!AA22+_xlfn.XLOOKUP($A23-$B$1,'TES GWh'!$A$2:$A$54,'TES GWh'!AA$2:AA$54,0))/$B$1*1000</f>
        <v>0</v>
      </c>
      <c r="AC23" s="8">
        <f>2*('onshore MW'!AB22-_xlfn.XLOOKUP($A23-$B$1,'onshore MW'!$A$2:$A$54,'onshore MW'!AB$2:AB$54,0))/('TES GWh'!AB22+_xlfn.XLOOKUP($A23-$B$1,'TES GWh'!$A$2:$A$54,'TES GWh'!AB$2:AB$54,0))/$B$1*1000</f>
        <v>1.2174634276448432E-2</v>
      </c>
      <c r="AD23" s="8">
        <f>2*('onshore MW'!AC22-_xlfn.XLOOKUP($A23-$B$1,'onshore MW'!$A$2:$A$54,'onshore MW'!AC$2:AC$54,0))/('TES GWh'!AC22+_xlfn.XLOOKUP($A23-$B$1,'TES GWh'!$A$2:$A$54,'TES GWh'!AC$2:AC$54,0))/$B$1*1000</f>
        <v>0</v>
      </c>
      <c r="AE23" s="8">
        <f>2*('onshore MW'!AD22-_xlfn.XLOOKUP($A23-$B$1,'onshore MW'!$A$2:$A$54,'onshore MW'!AD$2:AD$54,0))/('TES GWh'!AD22+_xlfn.XLOOKUP($A23-$B$1,'TES GWh'!$A$2:$A$54,'TES GWh'!AD$2:AD$54,0))/$B$1*1000</f>
        <v>0</v>
      </c>
      <c r="AF23" s="8">
        <f>2*('onshore MW'!AE22-_xlfn.XLOOKUP($A23-$B$1,'onshore MW'!$A$2:$A$54,'onshore MW'!AE$2:AE$54,0))/('TES GWh'!AE22+_xlfn.XLOOKUP($A23-$B$1,'TES GWh'!$A$2:$A$54,'TES GWh'!AE$2:AE$54,0))/$B$1*1000</f>
        <v>1.0752057756708996E-2</v>
      </c>
    </row>
    <row r="24" spans="1:32" x14ac:dyDescent="0.35">
      <c r="A24" s="5">
        <v>1992</v>
      </c>
      <c r="B24" s="8">
        <f>2*('onshore MW'!B23-_xlfn.XLOOKUP($A24-$B$1,'onshore MW'!$A$2:$A$54,'onshore MW'!B$2:B$54,0))/('TES GWh'!B23+_xlfn.XLOOKUP($A24-$B$1,'TES GWh'!$A$2:$A$54,'TES GWh'!B$2:B$54,0))/$B$1*1000</f>
        <v>0</v>
      </c>
      <c r="C24" s="8">
        <f>2*('onshore MW'!C23-_xlfn.XLOOKUP($A24-$B$1,'onshore MW'!$A$2:$A$54,'onshore MW'!C$2:C$54,0))/('TES GWh'!C23+_xlfn.XLOOKUP($A24-$B$1,'TES GWh'!$A$2:$A$54,'TES GWh'!C$2:C$54,0))/$B$1*1000</f>
        <v>3.7494754174981315E-3</v>
      </c>
      <c r="D24" s="8">
        <f>2*('onshore MW'!D23-_xlfn.XLOOKUP($A24-$B$1,'onshore MW'!$A$2:$A$54,'onshore MW'!D$2:D$54,0))/('TES GWh'!D23+_xlfn.XLOOKUP($A24-$B$1,'TES GWh'!$A$2:$A$54,'TES GWh'!D$2:D$54,0))/$B$1*1000</f>
        <v>0</v>
      </c>
      <c r="E24" s="8">
        <f>2*('onshore MW'!E23-_xlfn.XLOOKUP($A24-$B$1,'onshore MW'!$A$2:$A$54,'onshore MW'!E$2:E$54,0))/('TES GWh'!E23+_xlfn.XLOOKUP($A24-$B$1,'TES GWh'!$A$2:$A$54,'TES GWh'!E$2:E$54,0))/$B$1*1000</f>
        <v>0</v>
      </c>
      <c r="F24" s="8">
        <f>2*('onshore MW'!F23-_xlfn.XLOOKUP($A24-$B$1,'onshore MW'!$A$2:$A$54,'onshore MW'!F$2:F$54,0))/('TES GWh'!F23+_xlfn.XLOOKUP($A24-$B$1,'TES GWh'!$A$2:$A$54,'TES GWh'!F$2:F$54,0))/$B$1*1000</f>
        <v>0</v>
      </c>
      <c r="G24" s="8">
        <f>2*('onshore MW'!G23-_xlfn.XLOOKUP($A24-$B$1,'onshore MW'!$A$2:$A$54,'onshore MW'!G$2:G$54,0))/('TES GWh'!G23+_xlfn.XLOOKUP($A24-$B$1,'TES GWh'!$A$2:$A$54,'TES GWh'!G$2:G$54,0))/$B$1*1000</f>
        <v>0</v>
      </c>
      <c r="H24" s="8">
        <v>7.7</v>
      </c>
      <c r="I24" s="8">
        <f>2*('onshore MW'!H23-_xlfn.XLOOKUP($A24-$B$1,'onshore MW'!$A$2:$A$54,'onshore MW'!H$2:H$54,0))/('TES GWh'!H23+_xlfn.XLOOKUP($A24-$B$1,'TES GWh'!$A$2:$A$54,'TES GWh'!H$2:H$54,0))/$B$1*1000</f>
        <v>8.4466987018211495E-2</v>
      </c>
      <c r="J24" s="8">
        <f>2*('onshore MW'!I23-_xlfn.XLOOKUP($A24-$B$1,'onshore MW'!$A$2:$A$54,'onshore MW'!I$2:I$54,0))/('TES GWh'!I23+_xlfn.XLOOKUP($A24-$B$1,'TES GWh'!$A$2:$A$54,'TES GWh'!I$2:I$54,0))/$B$1*1000</f>
        <v>1.7748541582089625</v>
      </c>
      <c r="K24" s="8">
        <f>2*('onshore MW'!J23-_xlfn.XLOOKUP($A24-$B$1,'onshore MW'!$A$2:$A$54,'onshore MW'!J$2:J$54,0))/('TES GWh'!J23+_xlfn.XLOOKUP($A24-$B$1,'TES GWh'!$A$2:$A$54,'TES GWh'!J$2:J$54,0))/$B$1*1000</f>
        <v>0</v>
      </c>
      <c r="L24" s="8">
        <f>2*('onshore MW'!K23-_xlfn.XLOOKUP($A24-$B$1,'onshore MW'!$A$2:$A$54,'onshore MW'!K$2:K$54,0))/('TES GWh'!K23+_xlfn.XLOOKUP($A24-$B$1,'TES GWh'!$A$2:$A$54,'TES GWh'!K$2:K$54,0))/$B$1*1000</f>
        <v>5.6006816514215615E-2</v>
      </c>
      <c r="M24" s="8">
        <f>2*('onshore MW'!L23-_xlfn.XLOOKUP($A24-$B$1,'onshore MW'!$A$2:$A$54,'onshore MW'!L$2:L$54,0))/('TES GWh'!L23+_xlfn.XLOOKUP($A24-$B$1,'TES GWh'!$A$2:$A$54,'TES GWh'!L$2:L$54,0))/$B$1*1000</f>
        <v>3.9251984012311919E-3</v>
      </c>
      <c r="N24" s="8">
        <f>2*('onshore MW'!M23-_xlfn.XLOOKUP($A24-$B$1,'onshore MW'!$A$2:$A$54,'onshore MW'!M$2:M$54,0))/('TES GWh'!M23+_xlfn.XLOOKUP($A24-$B$1,'TES GWh'!$A$2:$A$54,'TES GWh'!M$2:M$54,0))/$B$1*1000</f>
        <v>6.5940079165220482E-4</v>
      </c>
      <c r="O24" s="8">
        <f>2*('onshore MW'!N23-_xlfn.XLOOKUP($A24-$B$1,'onshore MW'!$A$2:$A$54,'onshore MW'!N$2:N$54,0))/('TES GWh'!N23+_xlfn.XLOOKUP($A24-$B$1,'TES GWh'!$A$2:$A$54,'TES GWh'!N$2:N$54,0))/$B$1*1000</f>
        <v>0.10518933209724324</v>
      </c>
      <c r="P24" s="8">
        <f>2*('onshore MW'!O23-_xlfn.XLOOKUP($A24-$B$1,'onshore MW'!$A$2:$A$54,'onshore MW'!O$2:O$54,0))/('TES GWh'!O23+_xlfn.XLOOKUP($A24-$B$1,'TES GWh'!$A$2:$A$54,'TES GWh'!O$2:O$54,0))/$B$1*1000</f>
        <v>0</v>
      </c>
      <c r="Q24" s="8">
        <f>2*('onshore MW'!P23-_xlfn.XLOOKUP($A24-$B$1,'onshore MW'!$A$2:$A$54,'onshore MW'!P$2:P$54,0))/('TES GWh'!P23+_xlfn.XLOOKUP($A24-$B$1,'TES GWh'!$A$2:$A$54,'TES GWh'!P$2:P$54,0))/$B$1*1000</f>
        <v>0</v>
      </c>
      <c r="R24" s="8">
        <f>2*('onshore MW'!Q23-_xlfn.XLOOKUP($A24-$B$1,'onshore MW'!$A$2:$A$54,'onshore MW'!Q$2:Q$54,0))/('TES GWh'!Q23+_xlfn.XLOOKUP($A24-$B$1,'TES GWh'!$A$2:$A$54,'TES GWh'!Q$2:Q$54,0))/$B$1*1000</f>
        <v>0.12205754141238012</v>
      </c>
      <c r="S24" s="8">
        <f>2*('onshore MW'!R23-_xlfn.XLOOKUP($A24-$B$1,'onshore MW'!$A$2:$A$54,'onshore MW'!R$2:R$54,0))/('TES GWh'!R23+_xlfn.XLOOKUP($A24-$B$1,'TES GWh'!$A$2:$A$54,'TES GWh'!R$2:R$54,0))/$B$1*1000</f>
        <v>7.1441051230065108E-3</v>
      </c>
      <c r="T24" s="8">
        <f>2*('onshore MW'!S23-_xlfn.XLOOKUP($A24-$B$1,'onshore MW'!$A$2:$A$54,'onshore MW'!S$2:S$54,0))/('TES GWh'!S23+_xlfn.XLOOKUP($A24-$B$1,'TES GWh'!$A$2:$A$54,'TES GWh'!S$2:S$54,0))/$B$1*1000</f>
        <v>0</v>
      </c>
      <c r="U24" s="8">
        <f>2*('onshore MW'!T23-_xlfn.XLOOKUP($A24-$B$1,'onshore MW'!$A$2:$A$54,'onshore MW'!T$2:T$54,0))/('TES GWh'!T23+_xlfn.XLOOKUP($A24-$B$1,'TES GWh'!$A$2:$A$54,'TES GWh'!T$2:T$54,0))/$B$1*1000</f>
        <v>0</v>
      </c>
      <c r="V24" s="8">
        <f>2*('onshore MW'!U23-_xlfn.XLOOKUP($A24-$B$1,'onshore MW'!$A$2:$A$54,'onshore MW'!U$2:U$54,0))/('TES GWh'!U23+_xlfn.XLOOKUP($A24-$B$1,'TES GWh'!$A$2:$A$54,'TES GWh'!U$2:U$54,0))/$B$1*1000</f>
        <v>0</v>
      </c>
      <c r="W24" s="8">
        <f>2*('onshore MW'!V23-_xlfn.XLOOKUP($A24-$B$1,'onshore MW'!$A$2:$A$54,'onshore MW'!V$2:V$54,0))/('TES GWh'!V23+_xlfn.XLOOKUP($A24-$B$1,'TES GWh'!$A$2:$A$54,'TES GWh'!V$2:V$54,0))/$B$1*1000</f>
        <v>0</v>
      </c>
      <c r="X24" s="8">
        <f>2*('onshore MW'!W23-_xlfn.XLOOKUP($A24-$B$1,'onshore MW'!$A$2:$A$54,'onshore MW'!W$2:W$54,0))/('TES GWh'!W23+_xlfn.XLOOKUP($A24-$B$1,'TES GWh'!$A$2:$A$54,'TES GWh'!W$2:W$54,0))/$B$1*1000</f>
        <v>0.26333221840135795</v>
      </c>
      <c r="Y24" s="8">
        <f>2*('onshore MW'!X23-_xlfn.XLOOKUP($A24-$B$1,'onshore MW'!$A$2:$A$54,'onshore MW'!X$2:X$54,0))/('TES GWh'!X23+_xlfn.XLOOKUP($A24-$B$1,'TES GWh'!$A$2:$A$54,'TES GWh'!X$2:X$54,0))/$B$1*1000</f>
        <v>0</v>
      </c>
      <c r="Z24" s="8">
        <f>2*('onshore MW'!Y23-_xlfn.XLOOKUP($A24-$B$1,'onshore MW'!$A$2:$A$54,'onshore MW'!Y$2:Y$54,0))/('TES GWh'!Y23+_xlfn.XLOOKUP($A24-$B$1,'TES GWh'!$A$2:$A$54,'TES GWh'!Y$2:Y$54,0))/$B$1*1000</f>
        <v>0</v>
      </c>
      <c r="AA24" s="8">
        <f>2*('onshore MW'!Z23-_xlfn.XLOOKUP($A24-$B$1,'onshore MW'!$A$2:$A$54,'onshore MW'!Z$2:Z$54,0))/('TES GWh'!Z23+_xlfn.XLOOKUP($A24-$B$1,'TES GWh'!$A$2:$A$54,'TES GWh'!Z$2:Z$54,0))/$B$1*1000</f>
        <v>2.6894241169101493E-2</v>
      </c>
      <c r="AB24" s="8">
        <f>2*('onshore MW'!AA23-_xlfn.XLOOKUP($A24-$B$1,'onshore MW'!$A$2:$A$54,'onshore MW'!AA$2:AA$54,0))/('TES GWh'!AA23+_xlfn.XLOOKUP($A24-$B$1,'TES GWh'!$A$2:$A$54,'TES GWh'!AA$2:AA$54,0))/$B$1*1000</f>
        <v>0</v>
      </c>
      <c r="AC24" s="8">
        <f>2*('onshore MW'!AB23-_xlfn.XLOOKUP($A24-$B$1,'onshore MW'!$A$2:$A$54,'onshore MW'!AB$2:AB$54,0))/('TES GWh'!AB23+_xlfn.XLOOKUP($A24-$B$1,'TES GWh'!$A$2:$A$54,'TES GWh'!AB$2:AB$54,0))/$B$1*1000</f>
        <v>2.0919483045402393E-2</v>
      </c>
      <c r="AD24" s="8">
        <f>2*('onshore MW'!AC23-_xlfn.XLOOKUP($A24-$B$1,'onshore MW'!$A$2:$A$54,'onshore MW'!AC$2:AC$54,0))/('TES GWh'!AC23+_xlfn.XLOOKUP($A24-$B$1,'TES GWh'!$A$2:$A$54,'TES GWh'!AC$2:AC$54,0))/$B$1*1000</f>
        <v>0</v>
      </c>
      <c r="AE24" s="8">
        <f>2*('onshore MW'!AD23-_xlfn.XLOOKUP($A24-$B$1,'onshore MW'!$A$2:$A$54,'onshore MW'!AD$2:AD$54,0))/('TES GWh'!AD23+_xlfn.XLOOKUP($A24-$B$1,'TES GWh'!$A$2:$A$54,'TES GWh'!AD$2:AD$54,0))/$B$1*1000</f>
        <v>0</v>
      </c>
      <c r="AF24" s="8">
        <f>2*('onshore MW'!AE23-_xlfn.XLOOKUP($A24-$B$1,'onshore MW'!$A$2:$A$54,'onshore MW'!AE$2:AE$54,0))/('TES GWh'!AE23+_xlfn.XLOOKUP($A24-$B$1,'TES GWh'!$A$2:$A$54,'TES GWh'!AE$2:AE$54,0))/$B$1*1000</f>
        <v>3.8135091580659634E-2</v>
      </c>
    </row>
    <row r="25" spans="1:32" x14ac:dyDescent="0.35">
      <c r="A25" s="5">
        <v>1993</v>
      </c>
      <c r="B25" s="8">
        <f>2*('onshore MW'!B24-_xlfn.XLOOKUP($A25-$B$1,'onshore MW'!$A$2:$A$54,'onshore MW'!B$2:B$54,0))/('TES GWh'!B24+_xlfn.XLOOKUP($A25-$B$1,'TES GWh'!$A$2:$A$54,'TES GWh'!B$2:B$54,0))/$B$1*1000</f>
        <v>5.1303108233132153E-3</v>
      </c>
      <c r="C25" s="8">
        <f>2*('onshore MW'!C24-_xlfn.XLOOKUP($A25-$B$1,'onshore MW'!$A$2:$A$54,'onshore MW'!C$2:C$54,0))/('TES GWh'!C24+_xlfn.XLOOKUP($A25-$B$1,'TES GWh'!$A$2:$A$54,'TES GWh'!C$2:C$54,0))/$B$1*1000</f>
        <v>3.6765788235156834E-3</v>
      </c>
      <c r="D25" s="8">
        <f>2*('onshore MW'!D24-_xlfn.XLOOKUP($A25-$B$1,'onshore MW'!$A$2:$A$54,'onshore MW'!D$2:D$54,0))/('TES GWh'!D24+_xlfn.XLOOKUP($A25-$B$1,'TES GWh'!$A$2:$A$54,'TES GWh'!D$2:D$54,0))/$B$1*1000</f>
        <v>0</v>
      </c>
      <c r="E25" s="8">
        <f>2*('onshore MW'!E24-_xlfn.XLOOKUP($A25-$B$1,'onshore MW'!$A$2:$A$54,'onshore MW'!E$2:E$54,0))/('TES GWh'!E24+_xlfn.XLOOKUP($A25-$B$1,'TES GWh'!$A$2:$A$54,'TES GWh'!E$2:E$54,0))/$B$1*1000</f>
        <v>0</v>
      </c>
      <c r="F25" s="8">
        <f>2*('onshore MW'!F24-_xlfn.XLOOKUP($A25-$B$1,'onshore MW'!$A$2:$A$54,'onshore MW'!F$2:F$54,0))/('TES GWh'!F24+_xlfn.XLOOKUP($A25-$B$1,'TES GWh'!$A$2:$A$54,'TES GWh'!F$2:F$54,0))/$B$1*1000</f>
        <v>0</v>
      </c>
      <c r="G25" s="8">
        <f>2*('onshore MW'!G24-_xlfn.XLOOKUP($A25-$B$1,'onshore MW'!$A$2:$A$54,'onshore MW'!G$2:G$54,0))/('TES GWh'!G24+_xlfn.XLOOKUP($A25-$B$1,'TES GWh'!$A$2:$A$54,'TES GWh'!G$2:G$54,0))/$B$1*1000</f>
        <v>0</v>
      </c>
      <c r="H25" s="8">
        <v>7.7</v>
      </c>
      <c r="I25" s="8">
        <f>2*('onshore MW'!H24-_xlfn.XLOOKUP($A25-$B$1,'onshore MW'!$A$2:$A$54,'onshore MW'!H$2:H$54,0))/('TES GWh'!H24+_xlfn.XLOOKUP($A25-$B$1,'TES GWh'!$A$2:$A$54,'TES GWh'!H$2:H$54,0))/$B$1*1000</f>
        <v>0.15393362674111205</v>
      </c>
      <c r="J25" s="8">
        <f>2*('onshore MW'!I24-_xlfn.XLOOKUP($A25-$B$1,'onshore MW'!$A$2:$A$54,'onshore MW'!I$2:I$54,0))/('TES GWh'!I24+_xlfn.XLOOKUP($A25-$B$1,'TES GWh'!$A$2:$A$54,'TES GWh'!I$2:I$54,0))/$B$1*1000</f>
        <v>1.5173930888398155</v>
      </c>
      <c r="K25" s="8">
        <f>2*('onshore MW'!J24-_xlfn.XLOOKUP($A25-$B$1,'onshore MW'!$A$2:$A$54,'onshore MW'!J$2:J$54,0))/('TES GWh'!J24+_xlfn.XLOOKUP($A25-$B$1,'TES GWh'!$A$2:$A$54,'TES GWh'!J$2:J$54,0))/$B$1*1000</f>
        <v>0</v>
      </c>
      <c r="L25" s="8">
        <f>2*('onshore MW'!K24-_xlfn.XLOOKUP($A25-$B$1,'onshore MW'!$A$2:$A$54,'onshore MW'!K$2:K$54,0))/('TES GWh'!K24+_xlfn.XLOOKUP($A25-$B$1,'TES GWh'!$A$2:$A$54,'TES GWh'!K$2:K$54,0))/$B$1*1000</f>
        <v>5.6274620683605774E-2</v>
      </c>
      <c r="M25" s="8">
        <f>2*('onshore MW'!L24-_xlfn.XLOOKUP($A25-$B$1,'onshore MW'!$A$2:$A$54,'onshore MW'!L$2:L$54,0))/('TES GWh'!L24+_xlfn.XLOOKUP($A25-$B$1,'TES GWh'!$A$2:$A$54,'TES GWh'!L$2:L$54,0))/$B$1*1000</f>
        <v>1.9033392889294273E-2</v>
      </c>
      <c r="N25" s="8">
        <f>2*('onshore MW'!M24-_xlfn.XLOOKUP($A25-$B$1,'onshore MW'!$A$2:$A$54,'onshore MW'!M$2:M$54,0))/('TES GWh'!M24+_xlfn.XLOOKUP($A25-$B$1,'TES GWh'!$A$2:$A$54,'TES GWh'!M$2:M$54,0))/$B$1*1000</f>
        <v>1.9523654730769543E-3</v>
      </c>
      <c r="O25" s="8">
        <f>2*('onshore MW'!N24-_xlfn.XLOOKUP($A25-$B$1,'onshore MW'!$A$2:$A$54,'onshore MW'!N$2:N$54,0))/('TES GWh'!N24+_xlfn.XLOOKUP($A25-$B$1,'TES GWh'!$A$2:$A$54,'TES GWh'!N$2:N$54,0))/$B$1*1000</f>
        <v>0.17675769998785559</v>
      </c>
      <c r="P25" s="8">
        <f>2*('onshore MW'!O24-_xlfn.XLOOKUP($A25-$B$1,'onshore MW'!$A$2:$A$54,'onshore MW'!O$2:O$54,0))/('TES GWh'!O24+_xlfn.XLOOKUP($A25-$B$1,'TES GWh'!$A$2:$A$54,'TES GWh'!O$2:O$54,0))/$B$1*1000</f>
        <v>0</v>
      </c>
      <c r="Q25" s="8">
        <f>2*('onshore MW'!P24-_xlfn.XLOOKUP($A25-$B$1,'onshore MW'!$A$2:$A$54,'onshore MW'!P$2:P$54,0))/('TES GWh'!P24+_xlfn.XLOOKUP($A25-$B$1,'TES GWh'!$A$2:$A$54,'TES GWh'!P$2:P$54,0))/$B$1*1000</f>
        <v>0</v>
      </c>
      <c r="R25" s="8">
        <f>2*('onshore MW'!Q24-_xlfn.XLOOKUP($A25-$B$1,'onshore MW'!$A$2:$A$54,'onshore MW'!Q$2:Q$54,0))/('TES GWh'!Q24+_xlfn.XLOOKUP($A25-$B$1,'TES GWh'!$A$2:$A$54,'TES GWh'!Q$2:Q$54,0))/$B$1*1000</f>
        <v>0.1179126099113971</v>
      </c>
      <c r="S25" s="8">
        <f>2*('onshore MW'!R24-_xlfn.XLOOKUP($A25-$B$1,'onshore MW'!$A$2:$A$54,'onshore MW'!R$2:R$54,0))/('TES GWh'!R24+_xlfn.XLOOKUP($A25-$B$1,'TES GWh'!$A$2:$A$54,'TES GWh'!R$2:R$54,0))/$B$1*1000</f>
        <v>1.4999356707902128E-2</v>
      </c>
      <c r="T25" s="8">
        <f>2*('onshore MW'!S24-_xlfn.XLOOKUP($A25-$B$1,'onshore MW'!$A$2:$A$54,'onshore MW'!S$2:S$54,0))/('TES GWh'!S24+_xlfn.XLOOKUP($A25-$B$1,'TES GWh'!$A$2:$A$54,'TES GWh'!S$2:S$54,0))/$B$1*1000</f>
        <v>0</v>
      </c>
      <c r="U25" s="8">
        <f>2*('onshore MW'!T24-_xlfn.XLOOKUP($A25-$B$1,'onshore MW'!$A$2:$A$54,'onshore MW'!T$2:T$54,0))/('TES GWh'!T24+_xlfn.XLOOKUP($A25-$B$1,'TES GWh'!$A$2:$A$54,'TES GWh'!T$2:T$54,0))/$B$1*1000</f>
        <v>0</v>
      </c>
      <c r="V25" s="8">
        <f>2*('onshore MW'!U24-_xlfn.XLOOKUP($A25-$B$1,'onshore MW'!$A$2:$A$54,'onshore MW'!U$2:U$54,0))/('TES GWh'!U24+_xlfn.XLOOKUP($A25-$B$1,'TES GWh'!$A$2:$A$54,'TES GWh'!U$2:U$54,0))/$B$1*1000</f>
        <v>0</v>
      </c>
      <c r="W25" s="8">
        <f>2*('onshore MW'!V24-_xlfn.XLOOKUP($A25-$B$1,'onshore MW'!$A$2:$A$54,'onshore MW'!V$2:V$54,0))/('TES GWh'!V24+_xlfn.XLOOKUP($A25-$B$1,'TES GWh'!$A$2:$A$54,'TES GWh'!V$2:V$54,0))/$B$1*1000</f>
        <v>0</v>
      </c>
      <c r="X25" s="8">
        <f>2*('onshore MW'!W24-_xlfn.XLOOKUP($A25-$B$1,'onshore MW'!$A$2:$A$54,'onshore MW'!W$2:W$54,0))/('TES GWh'!W24+_xlfn.XLOOKUP($A25-$B$1,'TES GWh'!$A$2:$A$54,'TES GWh'!W$2:W$54,0))/$B$1*1000</f>
        <v>0.2992128109159593</v>
      </c>
      <c r="Y25" s="8">
        <f>2*('onshore MW'!X24-_xlfn.XLOOKUP($A25-$B$1,'onshore MW'!$A$2:$A$54,'onshore MW'!X$2:X$54,0))/('TES GWh'!X24+_xlfn.XLOOKUP($A25-$B$1,'TES GWh'!$A$2:$A$54,'TES GWh'!X$2:X$54,0))/$B$1*1000</f>
        <v>6.9449955076385872E-3</v>
      </c>
      <c r="Z25" s="8">
        <f>2*('onshore MW'!Y24-_xlfn.XLOOKUP($A25-$B$1,'onshore MW'!$A$2:$A$54,'onshore MW'!Y$2:Y$54,0))/('TES GWh'!Y24+_xlfn.XLOOKUP($A25-$B$1,'TES GWh'!$A$2:$A$54,'TES GWh'!Y$2:Y$54,0))/$B$1*1000</f>
        <v>0</v>
      </c>
      <c r="AA25" s="8">
        <f>2*('onshore MW'!Z24-_xlfn.XLOOKUP($A25-$B$1,'onshore MW'!$A$2:$A$54,'onshore MW'!Z$2:Z$54,0))/('TES GWh'!Z24+_xlfn.XLOOKUP($A25-$B$1,'TES GWh'!$A$2:$A$54,'TES GWh'!Z$2:Z$54,0))/$B$1*1000</f>
        <v>6.0470973575416621E-2</v>
      </c>
      <c r="AB25" s="8">
        <f>2*('onshore MW'!AA24-_xlfn.XLOOKUP($A25-$B$1,'onshore MW'!$A$2:$A$54,'onshore MW'!AA$2:AA$54,0))/('TES GWh'!AA24+_xlfn.XLOOKUP($A25-$B$1,'TES GWh'!$A$2:$A$54,'TES GWh'!AA$2:AA$54,0))/$B$1*1000</f>
        <v>0</v>
      </c>
      <c r="AC25" s="8">
        <f>2*('onshore MW'!AB24-_xlfn.XLOOKUP($A25-$B$1,'onshore MW'!$A$2:$A$54,'onshore MW'!AB$2:AB$54,0))/('TES GWh'!AB24+_xlfn.XLOOKUP($A25-$B$1,'TES GWh'!$A$2:$A$54,'TES GWh'!AB$2:AB$54,0))/$B$1*1000</f>
        <v>4.0055451448417399E-2</v>
      </c>
      <c r="AD25" s="8">
        <f>2*('onshore MW'!AC24-_xlfn.XLOOKUP($A25-$B$1,'onshore MW'!$A$2:$A$54,'onshore MW'!AC$2:AC$54,0))/('TES GWh'!AC24+_xlfn.XLOOKUP($A25-$B$1,'TES GWh'!$A$2:$A$54,'TES GWh'!AC$2:AC$54,0))/$B$1*1000</f>
        <v>0</v>
      </c>
      <c r="AE25" s="8">
        <f>2*('onshore MW'!AD24-_xlfn.XLOOKUP($A25-$B$1,'onshore MW'!$A$2:$A$54,'onshore MW'!AD$2:AD$54,0))/('TES GWh'!AD24+_xlfn.XLOOKUP($A25-$B$1,'TES GWh'!$A$2:$A$54,'TES GWh'!AD$2:AD$54,0))/$B$1*1000</f>
        <v>0</v>
      </c>
      <c r="AF25" s="8">
        <f>2*('onshore MW'!AE24-_xlfn.XLOOKUP($A25-$B$1,'onshore MW'!$A$2:$A$54,'onshore MW'!AE$2:AE$54,0))/('TES GWh'!AE24+_xlfn.XLOOKUP($A25-$B$1,'TES GWh'!$A$2:$A$54,'TES GWh'!AE$2:AE$54,0))/$B$1*1000</f>
        <v>9.7184339377202195E-2</v>
      </c>
    </row>
    <row r="26" spans="1:32" x14ac:dyDescent="0.35">
      <c r="A26" s="5">
        <v>1994</v>
      </c>
      <c r="B26" s="8">
        <f>2*('onshore MW'!B25-_xlfn.XLOOKUP($A26-$B$1,'onshore MW'!$A$2:$A$54,'onshore MW'!B$2:B$54,0))/('TES GWh'!B25+_xlfn.XLOOKUP($A26-$B$1,'TES GWh'!$A$2:$A$54,'TES GWh'!B$2:B$54,0))/$B$1*1000</f>
        <v>4.9938079847525454E-3</v>
      </c>
      <c r="C26" s="8">
        <f>2*('onshore MW'!C25-_xlfn.XLOOKUP($A26-$B$1,'onshore MW'!$A$2:$A$54,'onshore MW'!C$2:C$54,0))/('TES GWh'!C25+_xlfn.XLOOKUP($A26-$B$1,'TES GWh'!$A$2:$A$54,'TES GWh'!C$2:C$54,0))/$B$1*1000</f>
        <v>0</v>
      </c>
      <c r="D26" s="8">
        <f>2*('onshore MW'!D25-_xlfn.XLOOKUP($A26-$B$1,'onshore MW'!$A$2:$A$54,'onshore MW'!D$2:D$54,0))/('TES GWh'!D25+_xlfn.XLOOKUP($A26-$B$1,'TES GWh'!$A$2:$A$54,'TES GWh'!D$2:D$54,0))/$B$1*1000</f>
        <v>0</v>
      </c>
      <c r="E26" s="8">
        <f>2*('onshore MW'!E25-_xlfn.XLOOKUP($A26-$B$1,'onshore MW'!$A$2:$A$54,'onshore MW'!E$2:E$54,0))/('TES GWh'!E25+_xlfn.XLOOKUP($A26-$B$1,'TES GWh'!$A$2:$A$54,'TES GWh'!E$2:E$54,0))/$B$1*1000</f>
        <v>0</v>
      </c>
      <c r="F26" s="8">
        <f>2*('onshore MW'!F25-_xlfn.XLOOKUP($A26-$B$1,'onshore MW'!$A$2:$A$54,'onshore MW'!F$2:F$54,0))/('TES GWh'!F25+_xlfn.XLOOKUP($A26-$B$1,'TES GWh'!$A$2:$A$54,'TES GWh'!F$2:F$54,0))/$B$1*1000</f>
        <v>0</v>
      </c>
      <c r="G26" s="8">
        <f>2*('onshore MW'!G25-_xlfn.XLOOKUP($A26-$B$1,'onshore MW'!$A$2:$A$54,'onshore MW'!G$2:G$54,0))/('TES GWh'!G25+_xlfn.XLOOKUP($A26-$B$1,'TES GWh'!$A$2:$A$54,'TES GWh'!G$2:G$54,0))/$B$1*1000</f>
        <v>0</v>
      </c>
      <c r="H26" s="8">
        <v>7.7</v>
      </c>
      <c r="I26" s="8">
        <f>2*('onshore MW'!H25-_xlfn.XLOOKUP($A26-$B$1,'onshore MW'!$A$2:$A$54,'onshore MW'!H$2:H$54,0))/('TES GWh'!H25+_xlfn.XLOOKUP($A26-$B$1,'TES GWh'!$A$2:$A$54,'TES GWh'!H$2:H$54,0))/$B$1*1000</f>
        <v>0.27645563821078661</v>
      </c>
      <c r="J26" s="8">
        <f>2*('onshore MW'!I25-_xlfn.XLOOKUP($A26-$B$1,'onshore MW'!$A$2:$A$54,'onshore MW'!I$2:I$54,0))/('TES GWh'!I25+_xlfn.XLOOKUP($A26-$B$1,'TES GWh'!$A$2:$A$54,'TES GWh'!I$2:I$54,0))/$B$1*1000</f>
        <v>1.4178103391133001</v>
      </c>
      <c r="K26" s="8">
        <f>2*('onshore MW'!J25-_xlfn.XLOOKUP($A26-$B$1,'onshore MW'!$A$2:$A$54,'onshore MW'!J$2:J$54,0))/('TES GWh'!J25+_xlfn.XLOOKUP($A26-$B$1,'TES GWh'!$A$2:$A$54,'TES GWh'!J$2:J$54,0))/$B$1*1000</f>
        <v>0</v>
      </c>
      <c r="L26" s="8">
        <f>2*('onshore MW'!K25-_xlfn.XLOOKUP($A26-$B$1,'onshore MW'!$A$2:$A$54,'onshore MW'!K$2:K$54,0))/('TES GWh'!K25+_xlfn.XLOOKUP($A26-$B$1,'TES GWh'!$A$2:$A$54,'TES GWh'!K$2:K$54,0))/$B$1*1000</f>
        <v>6.2190838014563259E-2</v>
      </c>
      <c r="M26" s="8">
        <f>2*('onshore MW'!L25-_xlfn.XLOOKUP($A26-$B$1,'onshore MW'!$A$2:$A$54,'onshore MW'!L$2:L$54,0))/('TES GWh'!L25+_xlfn.XLOOKUP($A26-$B$1,'TES GWh'!$A$2:$A$54,'TES GWh'!L$2:L$54,0))/$B$1*1000</f>
        <v>1.822262307200527E-2</v>
      </c>
      <c r="N26" s="8">
        <f>2*('onshore MW'!M25-_xlfn.XLOOKUP($A26-$B$1,'onshore MW'!$A$2:$A$54,'onshore MW'!M$2:M$54,0))/('TES GWh'!M25+_xlfn.XLOOKUP($A26-$B$1,'TES GWh'!$A$2:$A$54,'TES GWh'!M$2:M$54,0))/$B$1*1000</f>
        <v>1.9224093825411862E-3</v>
      </c>
      <c r="O26" s="8">
        <f>2*('onshore MW'!N25-_xlfn.XLOOKUP($A26-$B$1,'onshore MW'!$A$2:$A$54,'onshore MW'!N$2:N$54,0))/('TES GWh'!N25+_xlfn.XLOOKUP($A26-$B$1,'TES GWh'!$A$2:$A$54,'TES GWh'!N$2:N$54,0))/$B$1*1000</f>
        <v>0.17049402397513083</v>
      </c>
      <c r="P26" s="8">
        <f>2*('onshore MW'!O25-_xlfn.XLOOKUP($A26-$B$1,'onshore MW'!$A$2:$A$54,'onshore MW'!O$2:O$54,0))/('TES GWh'!O25+_xlfn.XLOOKUP($A26-$B$1,'TES GWh'!$A$2:$A$54,'TES GWh'!O$2:O$54,0))/$B$1*1000</f>
        <v>0</v>
      </c>
      <c r="Q26" s="8">
        <f>2*('onshore MW'!P25-_xlfn.XLOOKUP($A26-$B$1,'onshore MW'!$A$2:$A$54,'onshore MW'!P$2:P$54,0))/('TES GWh'!P25+_xlfn.XLOOKUP($A26-$B$1,'TES GWh'!$A$2:$A$54,'TES GWh'!P$2:P$54,0))/$B$1*1000</f>
        <v>0</v>
      </c>
      <c r="R26" s="8">
        <f>2*('onshore MW'!Q25-_xlfn.XLOOKUP($A26-$B$1,'onshore MW'!$A$2:$A$54,'onshore MW'!Q$2:Q$54,0))/('TES GWh'!Q25+_xlfn.XLOOKUP($A26-$B$1,'TES GWh'!$A$2:$A$54,'TES GWh'!Q$2:Q$54,0))/$B$1*1000</f>
        <v>0.11269601056122613</v>
      </c>
      <c r="S26" s="8">
        <f>2*('onshore MW'!R25-_xlfn.XLOOKUP($A26-$B$1,'onshore MW'!$A$2:$A$54,'onshore MW'!R$2:R$54,0))/('TES GWh'!R25+_xlfn.XLOOKUP($A26-$B$1,'TES GWh'!$A$2:$A$54,'TES GWh'!R$2:R$54,0))/$B$1*1000</f>
        <v>1.750491069866059E-2</v>
      </c>
      <c r="T26" s="8">
        <f>2*('onshore MW'!S25-_xlfn.XLOOKUP($A26-$B$1,'onshore MW'!$A$2:$A$54,'onshore MW'!S$2:S$54,0))/('TES GWh'!S25+_xlfn.XLOOKUP($A26-$B$1,'TES GWh'!$A$2:$A$54,'TES GWh'!S$2:S$54,0))/$B$1*1000</f>
        <v>0</v>
      </c>
      <c r="U26" s="8">
        <f>2*('onshore MW'!T25-_xlfn.XLOOKUP($A26-$B$1,'onshore MW'!$A$2:$A$54,'onshore MW'!T$2:T$54,0))/('TES GWh'!T25+_xlfn.XLOOKUP($A26-$B$1,'TES GWh'!$A$2:$A$54,'TES GWh'!T$2:T$54,0))/$B$1*1000</f>
        <v>0</v>
      </c>
      <c r="V26" s="8">
        <f>2*('onshore MW'!U25-_xlfn.XLOOKUP($A26-$B$1,'onshore MW'!$A$2:$A$54,'onshore MW'!U$2:U$54,0))/('TES GWh'!U25+_xlfn.XLOOKUP($A26-$B$1,'TES GWh'!$A$2:$A$54,'TES GWh'!U$2:U$54,0))/$B$1*1000</f>
        <v>0</v>
      </c>
      <c r="W26" s="8">
        <f>2*('onshore MW'!V25-_xlfn.XLOOKUP($A26-$B$1,'onshore MW'!$A$2:$A$54,'onshore MW'!V$2:V$54,0))/('TES GWh'!V25+_xlfn.XLOOKUP($A26-$B$1,'TES GWh'!$A$2:$A$54,'TES GWh'!V$2:V$54,0))/$B$1*1000</f>
        <v>0</v>
      </c>
      <c r="X26" s="8">
        <f>2*('onshore MW'!W25-_xlfn.XLOOKUP($A26-$B$1,'onshore MW'!$A$2:$A$54,'onshore MW'!W$2:W$54,0))/('TES GWh'!W25+_xlfn.XLOOKUP($A26-$B$1,'TES GWh'!$A$2:$A$54,'TES GWh'!W$2:W$54,0))/$B$1*1000</f>
        <v>0.29719566000528158</v>
      </c>
      <c r="Y26" s="8">
        <f>2*('onshore MW'!X25-_xlfn.XLOOKUP($A26-$B$1,'onshore MW'!$A$2:$A$54,'onshore MW'!X$2:X$54,0))/('TES GWh'!X25+_xlfn.XLOOKUP($A26-$B$1,'TES GWh'!$A$2:$A$54,'TES GWh'!X$2:X$54,0))/$B$1*1000</f>
        <v>6.8840527154650456E-3</v>
      </c>
      <c r="Z26" s="8">
        <f>2*('onshore MW'!Y25-_xlfn.XLOOKUP($A26-$B$1,'onshore MW'!$A$2:$A$54,'onshore MW'!Y$2:Y$54,0))/('TES GWh'!Y25+_xlfn.XLOOKUP($A26-$B$1,'TES GWh'!$A$2:$A$54,'TES GWh'!Y$2:Y$54,0))/$B$1*1000</f>
        <v>0</v>
      </c>
      <c r="AA26" s="8">
        <f>2*('onshore MW'!Z25-_xlfn.XLOOKUP($A26-$B$1,'onshore MW'!$A$2:$A$54,'onshore MW'!Z$2:Z$54,0))/('TES GWh'!Z25+_xlfn.XLOOKUP($A26-$B$1,'TES GWh'!$A$2:$A$54,'TES GWh'!Z$2:Z$54,0))/$B$1*1000</f>
        <v>5.7754816985754368E-2</v>
      </c>
      <c r="AB26" s="8">
        <f>2*('onshore MW'!AA25-_xlfn.XLOOKUP($A26-$B$1,'onshore MW'!$A$2:$A$54,'onshore MW'!AA$2:AA$54,0))/('TES GWh'!AA25+_xlfn.XLOOKUP($A26-$B$1,'TES GWh'!$A$2:$A$54,'TES GWh'!AA$2:AA$54,0))/$B$1*1000</f>
        <v>0</v>
      </c>
      <c r="AC26" s="8">
        <f>2*('onshore MW'!AB25-_xlfn.XLOOKUP($A26-$B$1,'onshore MW'!$A$2:$A$54,'onshore MW'!AB$2:AB$54,0))/('TES GWh'!AB25+_xlfn.XLOOKUP($A26-$B$1,'TES GWh'!$A$2:$A$54,'TES GWh'!AB$2:AB$54,0))/$B$1*1000</f>
        <v>5.5714381989666752E-2</v>
      </c>
      <c r="AD26" s="8">
        <f>2*('onshore MW'!AC25-_xlfn.XLOOKUP($A26-$B$1,'onshore MW'!$A$2:$A$54,'onshore MW'!AC$2:AC$54,0))/('TES GWh'!AC25+_xlfn.XLOOKUP($A26-$B$1,'TES GWh'!$A$2:$A$54,'TES GWh'!AC$2:AC$54,0))/$B$1*1000</f>
        <v>0</v>
      </c>
      <c r="AE26" s="8">
        <f>2*('onshore MW'!AD25-_xlfn.XLOOKUP($A26-$B$1,'onshore MW'!$A$2:$A$54,'onshore MW'!AD$2:AD$54,0))/('TES GWh'!AD25+_xlfn.XLOOKUP($A26-$B$1,'TES GWh'!$A$2:$A$54,'TES GWh'!AD$2:AD$54,0))/$B$1*1000</f>
        <v>0</v>
      </c>
      <c r="AF26" s="8">
        <f>2*('onshore MW'!AE25-_xlfn.XLOOKUP($A26-$B$1,'onshore MW'!$A$2:$A$54,'onshore MW'!AE$2:AE$54,0))/('TES GWh'!AE25+_xlfn.XLOOKUP($A26-$B$1,'TES GWh'!$A$2:$A$54,'TES GWh'!AE$2:AE$54,0))/$B$1*1000</f>
        <v>0.10646072558970524</v>
      </c>
    </row>
    <row r="27" spans="1:32" x14ac:dyDescent="0.35">
      <c r="A27" s="5">
        <v>1995</v>
      </c>
      <c r="B27" s="8">
        <f>2*('onshore MW'!B26-_xlfn.XLOOKUP($A27-$B$1,'onshore MW'!$A$2:$A$54,'onshore MW'!B$2:B$54,0))/('TES GWh'!B26+_xlfn.XLOOKUP($A27-$B$1,'TES GWh'!$A$2:$A$54,'TES GWh'!B$2:B$54,0))/$B$1*1000</f>
        <v>4.8237409976305294E-3</v>
      </c>
      <c r="C27" s="8">
        <f>2*('onshore MW'!C26-_xlfn.XLOOKUP($A27-$B$1,'onshore MW'!$A$2:$A$54,'onshore MW'!C$2:C$54,0))/('TES GWh'!C26+_xlfn.XLOOKUP($A27-$B$1,'TES GWh'!$A$2:$A$54,'TES GWh'!C$2:C$54,0))/$B$1*1000</f>
        <v>0</v>
      </c>
      <c r="D27" s="8">
        <f>2*('onshore MW'!D26-_xlfn.XLOOKUP($A27-$B$1,'onshore MW'!$A$2:$A$54,'onshore MW'!D$2:D$54,0))/('TES GWh'!D26+_xlfn.XLOOKUP($A27-$B$1,'TES GWh'!$A$2:$A$54,'TES GWh'!D$2:D$54,0))/$B$1*1000</f>
        <v>0</v>
      </c>
      <c r="E27" s="8">
        <f>2*('onshore MW'!E26-_xlfn.XLOOKUP($A27-$B$1,'onshore MW'!$A$2:$A$54,'onshore MW'!E$2:E$54,0))/('TES GWh'!E26+_xlfn.XLOOKUP($A27-$B$1,'TES GWh'!$A$2:$A$54,'TES GWh'!E$2:E$54,0))/$B$1*1000</f>
        <v>0</v>
      </c>
      <c r="F27" s="8">
        <f>2*('onshore MW'!F26-_xlfn.XLOOKUP($A27-$B$1,'onshore MW'!$A$2:$A$54,'onshore MW'!F$2:F$54,0))/('TES GWh'!F26+_xlfn.XLOOKUP($A27-$B$1,'TES GWh'!$A$2:$A$54,'TES GWh'!F$2:F$54,0))/$B$1*1000</f>
        <v>0</v>
      </c>
      <c r="G27" s="8">
        <f>2*('onshore MW'!G26-_xlfn.XLOOKUP($A27-$B$1,'onshore MW'!$A$2:$A$54,'onshore MW'!G$2:G$54,0))/('TES GWh'!G26+_xlfn.XLOOKUP($A27-$B$1,'TES GWh'!$A$2:$A$54,'TES GWh'!G$2:G$54,0))/$B$1*1000</f>
        <v>0</v>
      </c>
      <c r="H27" s="8">
        <v>7.7</v>
      </c>
      <c r="I27" s="8">
        <f>2*('onshore MW'!H26-_xlfn.XLOOKUP($A27-$B$1,'onshore MW'!$A$2:$A$54,'onshore MW'!H$2:H$54,0))/('TES GWh'!H26+_xlfn.XLOOKUP($A27-$B$1,'TES GWh'!$A$2:$A$54,'TES GWh'!H$2:H$54,0))/$B$1*1000</f>
        <v>0.47861427215971231</v>
      </c>
      <c r="J27" s="8">
        <f>2*('onshore MW'!I26-_xlfn.XLOOKUP($A27-$B$1,'onshore MW'!$A$2:$A$54,'onshore MW'!I$2:I$54,0))/('TES GWh'!I26+_xlfn.XLOOKUP($A27-$B$1,'TES GWh'!$A$2:$A$54,'TES GWh'!I$2:I$54,0))/$B$1*1000</f>
        <v>1.4602061970318239</v>
      </c>
      <c r="K27" s="8">
        <f>2*('onshore MW'!J26-_xlfn.XLOOKUP($A27-$B$1,'onshore MW'!$A$2:$A$54,'onshore MW'!J$2:J$54,0))/('TES GWh'!J26+_xlfn.XLOOKUP($A27-$B$1,'TES GWh'!$A$2:$A$54,'TES GWh'!J$2:J$54,0))/$B$1*1000</f>
        <v>0</v>
      </c>
      <c r="L27" s="8">
        <f>2*('onshore MW'!K26-_xlfn.XLOOKUP($A27-$B$1,'onshore MW'!$A$2:$A$54,'onshore MW'!K$2:K$54,0))/('TES GWh'!K26+_xlfn.XLOOKUP($A27-$B$1,'TES GWh'!$A$2:$A$54,'TES GWh'!K$2:K$54,0))/$B$1*1000</f>
        <v>0.14653211389152981</v>
      </c>
      <c r="M27" s="8">
        <f>2*('onshore MW'!L26-_xlfn.XLOOKUP($A27-$B$1,'onshore MW'!$A$2:$A$54,'onshore MW'!L$2:L$54,0))/('TES GWh'!L26+_xlfn.XLOOKUP($A27-$B$1,'TES GWh'!$A$2:$A$54,'TES GWh'!L$2:L$54,0))/$B$1*1000</f>
        <v>1.8153288394670869E-2</v>
      </c>
      <c r="N27" s="8">
        <f>2*('onshore MW'!M26-_xlfn.XLOOKUP($A27-$B$1,'onshore MW'!$A$2:$A$54,'onshore MW'!M$2:M$54,0))/('TES GWh'!M26+_xlfn.XLOOKUP($A27-$B$1,'TES GWh'!$A$2:$A$54,'TES GWh'!M$2:M$54,0))/$B$1*1000</f>
        <v>1.2239679791453243E-3</v>
      </c>
      <c r="O27" s="8">
        <f>2*('onshore MW'!N26-_xlfn.XLOOKUP($A27-$B$1,'onshore MW'!$A$2:$A$54,'onshore MW'!N$2:N$54,0))/('TES GWh'!N26+_xlfn.XLOOKUP($A27-$B$1,'TES GWh'!$A$2:$A$54,'TES GWh'!N$2:N$54,0))/$B$1*1000</f>
        <v>0.16564094827707326</v>
      </c>
      <c r="P27" s="8">
        <f>2*('onshore MW'!O26-_xlfn.XLOOKUP($A27-$B$1,'onshore MW'!$A$2:$A$54,'onshore MW'!O$2:O$54,0))/('TES GWh'!O26+_xlfn.XLOOKUP($A27-$B$1,'TES GWh'!$A$2:$A$54,'TES GWh'!O$2:O$54,0))/$B$1*1000</f>
        <v>0</v>
      </c>
      <c r="Q27" s="8">
        <f>2*('onshore MW'!P26-_xlfn.XLOOKUP($A27-$B$1,'onshore MW'!$A$2:$A$54,'onshore MW'!P$2:P$54,0))/('TES GWh'!P26+_xlfn.XLOOKUP($A27-$B$1,'TES GWh'!$A$2:$A$54,'TES GWh'!P$2:P$54,0))/$B$1*1000</f>
        <v>0</v>
      </c>
      <c r="R27" s="8">
        <f>2*('onshore MW'!Q26-_xlfn.XLOOKUP($A27-$B$1,'onshore MW'!$A$2:$A$54,'onshore MW'!Q$2:Q$54,0))/('TES GWh'!Q26+_xlfn.XLOOKUP($A27-$B$1,'TES GWh'!$A$2:$A$54,'TES GWh'!Q$2:Q$54,0))/$B$1*1000</f>
        <v>0.10762938743717496</v>
      </c>
      <c r="S27" s="8">
        <f>2*('onshore MW'!R26-_xlfn.XLOOKUP($A27-$B$1,'onshore MW'!$A$2:$A$54,'onshore MW'!R$2:R$54,0))/('TES GWh'!R26+_xlfn.XLOOKUP($A27-$B$1,'TES GWh'!$A$2:$A$54,'TES GWh'!R$2:R$54,0))/$B$1*1000</f>
        <v>1.7035051507562092E-2</v>
      </c>
      <c r="T27" s="8">
        <f>2*('onshore MW'!S26-_xlfn.XLOOKUP($A27-$B$1,'onshore MW'!$A$2:$A$54,'onshore MW'!S$2:S$54,0))/('TES GWh'!S26+_xlfn.XLOOKUP($A27-$B$1,'TES GWh'!$A$2:$A$54,'TES GWh'!S$2:S$54,0))/$B$1*1000</f>
        <v>0</v>
      </c>
      <c r="U27" s="8">
        <f>2*('onshore MW'!T26-_xlfn.XLOOKUP($A27-$B$1,'onshore MW'!$A$2:$A$54,'onshore MW'!T$2:T$54,0))/('TES GWh'!T26+_xlfn.XLOOKUP($A27-$B$1,'TES GWh'!$A$2:$A$54,'TES GWh'!T$2:T$54,0))/$B$1*1000</f>
        <v>0</v>
      </c>
      <c r="V27" s="8">
        <f>2*('onshore MW'!U26-_xlfn.XLOOKUP($A27-$B$1,'onshore MW'!$A$2:$A$54,'onshore MW'!U$2:U$54,0))/('TES GWh'!U26+_xlfn.XLOOKUP($A27-$B$1,'TES GWh'!$A$2:$A$54,'TES GWh'!U$2:U$54,0))/$B$1*1000</f>
        <v>3.1048110639127647E-2</v>
      </c>
      <c r="W27" s="8">
        <f>2*('onshore MW'!V26-_xlfn.XLOOKUP($A27-$B$1,'onshore MW'!$A$2:$A$54,'onshore MW'!V$2:V$54,0))/('TES GWh'!V26+_xlfn.XLOOKUP($A27-$B$1,'TES GWh'!$A$2:$A$54,'TES GWh'!V$2:V$54,0))/$B$1*1000</f>
        <v>0</v>
      </c>
      <c r="X27" s="8">
        <f>2*('onshore MW'!W26-_xlfn.XLOOKUP($A27-$B$1,'onshore MW'!$A$2:$A$54,'onshore MW'!W$2:W$54,0))/('TES GWh'!W26+_xlfn.XLOOKUP($A27-$B$1,'TES GWh'!$A$2:$A$54,'TES GWh'!W$2:W$54,0))/$B$1*1000</f>
        <v>0.47418899726185876</v>
      </c>
      <c r="Y27" s="8">
        <f>2*('onshore MW'!X26-_xlfn.XLOOKUP($A27-$B$1,'onshore MW'!$A$2:$A$54,'onshore MW'!X$2:X$54,0))/('TES GWh'!X26+_xlfn.XLOOKUP($A27-$B$1,'TES GWh'!$A$2:$A$54,'TES GWh'!X$2:X$54,0))/$B$1*1000</f>
        <v>6.7154674448580681E-3</v>
      </c>
      <c r="Z27" s="8">
        <f>2*('onshore MW'!Y26-_xlfn.XLOOKUP($A27-$B$1,'onshore MW'!$A$2:$A$54,'onshore MW'!Y$2:Y$54,0))/('TES GWh'!Y26+_xlfn.XLOOKUP($A27-$B$1,'TES GWh'!$A$2:$A$54,'TES GWh'!Y$2:Y$54,0))/$B$1*1000</f>
        <v>0</v>
      </c>
      <c r="AA27" s="8">
        <f>2*('onshore MW'!Z26-_xlfn.XLOOKUP($A27-$B$1,'onshore MW'!$A$2:$A$54,'onshore MW'!Z$2:Z$54,0))/('TES GWh'!Z26+_xlfn.XLOOKUP($A27-$B$1,'TES GWh'!$A$2:$A$54,'TES GWh'!Z$2:Z$54,0))/$B$1*1000</f>
        <v>5.4791942201256362E-2</v>
      </c>
      <c r="AB27" s="8">
        <f>2*('onshore MW'!AA26-_xlfn.XLOOKUP($A27-$B$1,'onshore MW'!$A$2:$A$54,'onshore MW'!AA$2:AA$54,0))/('TES GWh'!AA26+_xlfn.XLOOKUP($A27-$B$1,'TES GWh'!$A$2:$A$54,'TES GWh'!AA$2:AA$54,0))/$B$1*1000</f>
        <v>0</v>
      </c>
      <c r="AC27" s="8">
        <f>2*('onshore MW'!AB26-_xlfn.XLOOKUP($A27-$B$1,'onshore MW'!$A$2:$A$54,'onshore MW'!AB$2:AB$54,0))/('TES GWh'!AB26+_xlfn.XLOOKUP($A27-$B$1,'TES GWh'!$A$2:$A$54,'TES GWh'!AB$2:AB$54,0))/$B$1*1000</f>
        <v>9.4085291361013387E-2</v>
      </c>
      <c r="AD27" s="8">
        <f>2*('onshore MW'!AC26-_xlfn.XLOOKUP($A27-$B$1,'onshore MW'!$A$2:$A$54,'onshore MW'!AC$2:AC$54,0))/('TES GWh'!AC26+_xlfn.XLOOKUP($A27-$B$1,'TES GWh'!$A$2:$A$54,'TES GWh'!AC$2:AC$54,0))/$B$1*1000</f>
        <v>0</v>
      </c>
      <c r="AE27" s="8">
        <f>2*('onshore MW'!AD26-_xlfn.XLOOKUP($A27-$B$1,'onshore MW'!$A$2:$A$54,'onshore MW'!AD$2:AD$54,0))/('TES GWh'!AD26+_xlfn.XLOOKUP($A27-$B$1,'TES GWh'!$A$2:$A$54,'TES GWh'!AD$2:AD$54,0))/$B$1*1000</f>
        <v>0</v>
      </c>
      <c r="AF27" s="8">
        <f>2*('onshore MW'!AE26-_xlfn.XLOOKUP($A27-$B$1,'onshore MW'!$A$2:$A$54,'onshore MW'!AE$2:AE$54,0))/('TES GWh'!AE26+_xlfn.XLOOKUP($A27-$B$1,'TES GWh'!$A$2:$A$54,'TES GWh'!AE$2:AE$54,0))/$B$1*1000</f>
        <v>0.13545769863049253</v>
      </c>
    </row>
    <row r="28" spans="1:32" x14ac:dyDescent="0.35">
      <c r="A28" s="5">
        <v>1996</v>
      </c>
      <c r="B28" s="8">
        <f>2*('onshore MW'!B27-_xlfn.XLOOKUP($A28-$B$1,'onshore MW'!$A$2:$A$54,'onshore MW'!B$2:B$54,0))/('TES GWh'!B27+_xlfn.XLOOKUP($A28-$B$1,'TES GWh'!$A$2:$A$54,'TES GWh'!B$2:B$54,0))/$B$1*1000</f>
        <v>1.4283128460311181E-2</v>
      </c>
      <c r="C28" s="8">
        <f>2*('onshore MW'!C27-_xlfn.XLOOKUP($A28-$B$1,'onshore MW'!$A$2:$A$54,'onshore MW'!C$2:C$54,0))/('TES GWh'!C27+_xlfn.XLOOKUP($A28-$B$1,'TES GWh'!$A$2:$A$54,'TES GWh'!C$2:C$54,0))/$B$1*1000</f>
        <v>0</v>
      </c>
      <c r="D28" s="8">
        <f>2*('onshore MW'!D27-_xlfn.XLOOKUP($A28-$B$1,'onshore MW'!$A$2:$A$54,'onshore MW'!D$2:D$54,0))/('TES GWh'!D27+_xlfn.XLOOKUP($A28-$B$1,'TES GWh'!$A$2:$A$54,'TES GWh'!D$2:D$54,0))/$B$1*1000</f>
        <v>0</v>
      </c>
      <c r="E28" s="8">
        <f>2*('onshore MW'!E27-_xlfn.XLOOKUP($A28-$B$1,'onshore MW'!$A$2:$A$54,'onshore MW'!E$2:E$54,0))/('TES GWh'!E27+_xlfn.XLOOKUP($A28-$B$1,'TES GWh'!$A$2:$A$54,'TES GWh'!E$2:E$54,0))/$B$1*1000</f>
        <v>9.1172292968356248E-3</v>
      </c>
      <c r="F28" s="8">
        <f>2*('onshore MW'!F27-_xlfn.XLOOKUP($A28-$B$1,'onshore MW'!$A$2:$A$54,'onshore MW'!F$2:F$54,0))/('TES GWh'!F27+_xlfn.XLOOKUP($A28-$B$1,'TES GWh'!$A$2:$A$54,'TES GWh'!F$2:F$54,0))/$B$1*1000</f>
        <v>0</v>
      </c>
      <c r="G28" s="8">
        <f>2*('onshore MW'!G27-_xlfn.XLOOKUP($A28-$B$1,'onshore MW'!$A$2:$A$54,'onshore MW'!G$2:G$54,0))/('TES GWh'!G27+_xlfn.XLOOKUP($A28-$B$1,'TES GWh'!$A$2:$A$54,'TES GWh'!G$2:G$54,0))/$B$1*1000</f>
        <v>0</v>
      </c>
      <c r="H28" s="8">
        <v>7.7</v>
      </c>
      <c r="I28" s="8">
        <f>2*('onshore MW'!H27-_xlfn.XLOOKUP($A28-$B$1,'onshore MW'!$A$2:$A$54,'onshore MW'!H$2:H$54,0))/('TES GWh'!H27+_xlfn.XLOOKUP($A28-$B$1,'TES GWh'!$A$2:$A$54,'TES GWh'!H$2:H$54,0))/$B$1*1000</f>
        <v>0.64305720922865095</v>
      </c>
      <c r="J28" s="8">
        <f>2*('onshore MW'!I27-_xlfn.XLOOKUP($A28-$B$1,'onshore MW'!$A$2:$A$54,'onshore MW'!I$2:I$54,0))/('TES GWh'!I27+_xlfn.XLOOKUP($A28-$B$1,'TES GWh'!$A$2:$A$54,'TES GWh'!I$2:I$54,0))/$B$1*1000</f>
        <v>2.6009795760333954</v>
      </c>
      <c r="K28" s="8">
        <f>2*('onshore MW'!J27-_xlfn.XLOOKUP($A28-$B$1,'onshore MW'!$A$2:$A$54,'onshore MW'!J$2:J$54,0))/('TES GWh'!J27+_xlfn.XLOOKUP($A28-$B$1,'TES GWh'!$A$2:$A$54,'TES GWh'!J$2:J$54,0))/$B$1*1000</f>
        <v>0</v>
      </c>
      <c r="L28" s="8">
        <f>2*('onshore MW'!K27-_xlfn.XLOOKUP($A28-$B$1,'onshore MW'!$A$2:$A$54,'onshore MW'!K$2:K$54,0))/('TES GWh'!K27+_xlfn.XLOOKUP($A28-$B$1,'TES GWh'!$A$2:$A$54,'TES GWh'!K$2:K$54,0))/$B$1*1000</f>
        <v>0.29236592425426616</v>
      </c>
      <c r="M28" s="8">
        <f>2*('onshore MW'!L27-_xlfn.XLOOKUP($A28-$B$1,'onshore MW'!$A$2:$A$54,'onshore MW'!L$2:L$54,0))/('TES GWh'!L27+_xlfn.XLOOKUP($A28-$B$1,'TES GWh'!$A$2:$A$54,'TES GWh'!L$2:L$54,0))/$B$1*1000</f>
        <v>2.155899208352861E-2</v>
      </c>
      <c r="N28" s="8">
        <f>2*('onshore MW'!M27-_xlfn.XLOOKUP($A28-$B$1,'onshore MW'!$A$2:$A$54,'onshore MW'!M$2:M$54,0))/('TES GWh'!M27+_xlfn.XLOOKUP($A28-$B$1,'TES GWh'!$A$2:$A$54,'TES GWh'!M$2:M$54,0))/$B$1*1000</f>
        <v>2.963085021441349E-3</v>
      </c>
      <c r="O28" s="8">
        <f>2*('onshore MW'!N27-_xlfn.XLOOKUP($A28-$B$1,'onshore MW'!$A$2:$A$54,'onshore MW'!N$2:N$54,0))/('TES GWh'!N27+_xlfn.XLOOKUP($A28-$B$1,'TES GWh'!$A$2:$A$54,'TES GWh'!N$2:N$54,0))/$B$1*1000</f>
        <v>6.7409386227691659E-2</v>
      </c>
      <c r="P28" s="8">
        <f>2*('onshore MW'!O27-_xlfn.XLOOKUP($A28-$B$1,'onshore MW'!$A$2:$A$54,'onshore MW'!O$2:O$54,0))/('TES GWh'!O27+_xlfn.XLOOKUP($A28-$B$1,'TES GWh'!$A$2:$A$54,'TES GWh'!O$2:O$54,0))/$B$1*1000</f>
        <v>0</v>
      </c>
      <c r="Q28" s="8">
        <f>2*('onshore MW'!P27-_xlfn.XLOOKUP($A28-$B$1,'onshore MW'!$A$2:$A$54,'onshore MW'!P$2:P$54,0))/('TES GWh'!P27+_xlfn.XLOOKUP($A28-$B$1,'TES GWh'!$A$2:$A$54,'TES GWh'!P$2:P$54,0))/$B$1*1000</f>
        <v>0</v>
      </c>
      <c r="R28" s="8">
        <f>2*('onshore MW'!Q27-_xlfn.XLOOKUP($A28-$B$1,'onshore MW'!$A$2:$A$54,'onshore MW'!Q$2:Q$54,0))/('TES GWh'!Q27+_xlfn.XLOOKUP($A28-$B$1,'TES GWh'!$A$2:$A$54,'TES GWh'!Q$2:Q$54,0))/$B$1*1000</f>
        <v>0</v>
      </c>
      <c r="S28" s="8">
        <f>2*('onshore MW'!R27-_xlfn.XLOOKUP($A28-$B$1,'onshore MW'!$A$2:$A$54,'onshore MW'!R$2:R$54,0))/('TES GWh'!R27+_xlfn.XLOOKUP($A28-$B$1,'TES GWh'!$A$2:$A$54,'TES GWh'!R$2:R$54,0))/$B$1*1000</f>
        <v>2.5245184871630334E-2</v>
      </c>
      <c r="T28" s="8">
        <f>2*('onshore MW'!S27-_xlfn.XLOOKUP($A28-$B$1,'onshore MW'!$A$2:$A$54,'onshore MW'!S$2:S$54,0))/('TES GWh'!S27+_xlfn.XLOOKUP($A28-$B$1,'TES GWh'!$A$2:$A$54,'TES GWh'!S$2:S$54,0))/$B$1*1000</f>
        <v>0</v>
      </c>
      <c r="U28" s="8">
        <f>2*('onshore MW'!T27-_xlfn.XLOOKUP($A28-$B$1,'onshore MW'!$A$2:$A$54,'onshore MW'!T$2:T$54,0))/('TES GWh'!T27+_xlfn.XLOOKUP($A28-$B$1,'TES GWh'!$A$2:$A$54,'TES GWh'!T$2:T$54,0))/$B$1*1000</f>
        <v>0.10017978627209301</v>
      </c>
      <c r="V28" s="8">
        <f>2*('onshore MW'!U27-_xlfn.XLOOKUP($A28-$B$1,'onshore MW'!$A$2:$A$54,'onshore MW'!U$2:U$54,0))/('TES GWh'!U27+_xlfn.XLOOKUP($A28-$B$1,'TES GWh'!$A$2:$A$54,'TES GWh'!U$2:U$54,0))/$B$1*1000</f>
        <v>3.5050712817945882E-2</v>
      </c>
      <c r="W28" s="8">
        <f>2*('onshore MW'!V27-_xlfn.XLOOKUP($A28-$B$1,'onshore MW'!$A$2:$A$54,'onshore MW'!V$2:V$54,0))/('TES GWh'!V27+_xlfn.XLOOKUP($A28-$B$1,'TES GWh'!$A$2:$A$54,'TES GWh'!V$2:V$54,0))/$B$1*1000</f>
        <v>0</v>
      </c>
      <c r="X28" s="8">
        <f>2*('onshore MW'!W27-_xlfn.XLOOKUP($A28-$B$1,'onshore MW'!$A$2:$A$54,'onshore MW'!W$2:W$54,0))/('TES GWh'!W27+_xlfn.XLOOKUP($A28-$B$1,'TES GWh'!$A$2:$A$54,'TES GWh'!W$2:W$54,0))/$B$1*1000</f>
        <v>0.53586999087218978</v>
      </c>
      <c r="Y28" s="8">
        <f>2*('onshore MW'!X27-_xlfn.XLOOKUP($A28-$B$1,'onshore MW'!$A$2:$A$54,'onshore MW'!X$2:X$54,0))/('TES GWh'!X27+_xlfn.XLOOKUP($A28-$B$1,'TES GWh'!$A$2:$A$54,'TES GWh'!X$2:X$54,0))/$B$1*1000</f>
        <v>9.0067369279787333E-3</v>
      </c>
      <c r="Z28" s="8">
        <f>2*('onshore MW'!Y27-_xlfn.XLOOKUP($A28-$B$1,'onshore MW'!$A$2:$A$54,'onshore MW'!Y$2:Y$54,0))/('TES GWh'!Y27+_xlfn.XLOOKUP($A28-$B$1,'TES GWh'!$A$2:$A$54,'TES GWh'!Y$2:Y$54,0))/$B$1*1000</f>
        <v>0</v>
      </c>
      <c r="AA28" s="8">
        <f>2*('onshore MW'!Z27-_xlfn.XLOOKUP($A28-$B$1,'onshore MW'!$A$2:$A$54,'onshore MW'!Z$2:Z$54,0))/('TES GWh'!Z27+_xlfn.XLOOKUP($A28-$B$1,'TES GWh'!$A$2:$A$54,'TES GWh'!Z$2:Z$54,0))/$B$1*1000</f>
        <v>0.11279549996748789</v>
      </c>
      <c r="AB28" s="8">
        <f>2*('onshore MW'!AA27-_xlfn.XLOOKUP($A28-$B$1,'onshore MW'!$A$2:$A$54,'onshore MW'!AA$2:AA$54,0))/('TES GWh'!AA27+_xlfn.XLOOKUP($A28-$B$1,'TES GWh'!$A$2:$A$54,'TES GWh'!AA$2:AA$54,0))/$B$1*1000</f>
        <v>0</v>
      </c>
      <c r="AC28" s="8">
        <f>2*('onshore MW'!AB27-_xlfn.XLOOKUP($A28-$B$1,'onshore MW'!$A$2:$A$54,'onshore MW'!AB$2:AB$54,0))/('TES GWh'!AB27+_xlfn.XLOOKUP($A28-$B$1,'TES GWh'!$A$2:$A$54,'TES GWh'!AB$2:AB$54,0))/$B$1*1000</f>
        <v>0.14627681222201455</v>
      </c>
      <c r="AD28" s="8">
        <f>2*('onshore MW'!AC27-_xlfn.XLOOKUP($A28-$B$1,'onshore MW'!$A$2:$A$54,'onshore MW'!AC$2:AC$54,0))/('TES GWh'!AC27+_xlfn.XLOOKUP($A28-$B$1,'TES GWh'!$A$2:$A$54,'TES GWh'!AC$2:AC$54,0))/$B$1*1000</f>
        <v>0</v>
      </c>
      <c r="AE28" s="8">
        <f>2*('onshore MW'!AD27-_xlfn.XLOOKUP($A28-$B$1,'onshore MW'!$A$2:$A$54,'onshore MW'!AD$2:AD$54,0))/('TES GWh'!AD27+_xlfn.XLOOKUP($A28-$B$1,'TES GWh'!$A$2:$A$54,'TES GWh'!AD$2:AD$54,0))/$B$1*1000</f>
        <v>0</v>
      </c>
      <c r="AF28" s="8">
        <f>2*('onshore MW'!AE27-_xlfn.XLOOKUP($A28-$B$1,'onshore MW'!$A$2:$A$54,'onshore MW'!AE$2:AE$54,0))/('TES GWh'!AE27+_xlfn.XLOOKUP($A28-$B$1,'TES GWh'!$A$2:$A$54,'TES GWh'!AE$2:AE$54,0))/$B$1*1000</f>
        <v>0.13388249781559533</v>
      </c>
    </row>
    <row r="29" spans="1:32" x14ac:dyDescent="0.35">
      <c r="A29" s="5">
        <v>1997</v>
      </c>
      <c r="B29" s="8">
        <f>2*('onshore MW'!B28-_xlfn.XLOOKUP($A29-$B$1,'onshore MW'!$A$2:$A$54,'onshore MW'!B$2:B$54,0))/('TES GWh'!B28+_xlfn.XLOOKUP($A29-$B$1,'TES GWh'!$A$2:$A$54,'TES GWh'!B$2:B$54,0))/$B$1*1000</f>
        <v>6.6314887004488857E-2</v>
      </c>
      <c r="C29" s="8">
        <f>2*('onshore MW'!C28-_xlfn.XLOOKUP($A29-$B$1,'onshore MW'!$A$2:$A$54,'onshore MW'!C$2:C$54,0))/('TES GWh'!C28+_xlfn.XLOOKUP($A29-$B$1,'TES GWh'!$A$2:$A$54,'TES GWh'!C$2:C$54,0))/$B$1*1000</f>
        <v>0</v>
      </c>
      <c r="D29" s="8">
        <f>2*('onshore MW'!D28-_xlfn.XLOOKUP($A29-$B$1,'onshore MW'!$A$2:$A$54,'onshore MW'!D$2:D$54,0))/('TES GWh'!D28+_xlfn.XLOOKUP($A29-$B$1,'TES GWh'!$A$2:$A$54,'TES GWh'!D$2:D$54,0))/$B$1*1000</f>
        <v>0</v>
      </c>
      <c r="E29" s="8">
        <f>2*('onshore MW'!E28-_xlfn.XLOOKUP($A29-$B$1,'onshore MW'!$A$2:$A$54,'onshore MW'!E$2:E$54,0))/('TES GWh'!E28+_xlfn.XLOOKUP($A29-$B$1,'TES GWh'!$A$2:$A$54,'TES GWh'!E$2:E$54,0))/$B$1*1000</f>
        <v>9.1802883191261456E-3</v>
      </c>
      <c r="F29" s="8">
        <f>2*('onshore MW'!F28-_xlfn.XLOOKUP($A29-$B$1,'onshore MW'!$A$2:$A$54,'onshore MW'!F$2:F$54,0))/('TES GWh'!F28+_xlfn.XLOOKUP($A29-$B$1,'TES GWh'!$A$2:$A$54,'TES GWh'!F$2:F$54,0))/$B$1*1000</f>
        <v>0</v>
      </c>
      <c r="G29" s="8">
        <f>2*('onshore MW'!G28-_xlfn.XLOOKUP($A29-$B$1,'onshore MW'!$A$2:$A$54,'onshore MW'!G$2:G$54,0))/('TES GWh'!G28+_xlfn.XLOOKUP($A29-$B$1,'TES GWh'!$A$2:$A$54,'TES GWh'!G$2:G$54,0))/$B$1*1000</f>
        <v>0</v>
      </c>
      <c r="H29" s="8">
        <v>7.7</v>
      </c>
      <c r="I29" s="8">
        <f>2*('onshore MW'!H28-_xlfn.XLOOKUP($A29-$B$1,'onshore MW'!$A$2:$A$54,'onshore MW'!H$2:H$54,0))/('TES GWh'!H28+_xlfn.XLOOKUP($A29-$B$1,'TES GWh'!$A$2:$A$54,'TES GWh'!H$2:H$54,0))/$B$1*1000</f>
        <v>0.76331665459861242</v>
      </c>
      <c r="J29" s="8">
        <f>2*('onshore MW'!I28-_xlfn.XLOOKUP($A29-$B$1,'onshore MW'!$A$2:$A$54,'onshore MW'!I$2:I$54,0))/('TES GWh'!I28+_xlfn.XLOOKUP($A29-$B$1,'TES GWh'!$A$2:$A$54,'TES GWh'!I$2:I$54,0))/$B$1*1000</f>
        <v>4.5346317266071674</v>
      </c>
      <c r="K29" s="8">
        <f>2*('onshore MW'!J28-_xlfn.XLOOKUP($A29-$B$1,'onshore MW'!$A$2:$A$54,'onshore MW'!J$2:J$54,0))/('TES GWh'!J28+_xlfn.XLOOKUP($A29-$B$1,'TES GWh'!$A$2:$A$54,'TES GWh'!J$2:J$54,0))/$B$1*1000</f>
        <v>0</v>
      </c>
      <c r="L29" s="8">
        <f>2*('onshore MW'!K28-_xlfn.XLOOKUP($A29-$B$1,'onshore MW'!$A$2:$A$54,'onshore MW'!K$2:K$54,0))/('TES GWh'!K28+_xlfn.XLOOKUP($A29-$B$1,'TES GWh'!$A$2:$A$54,'TES GWh'!K$2:K$54,0))/$B$1*1000</f>
        <v>0.56302694322193314</v>
      </c>
      <c r="M29" s="8">
        <f>2*('onshore MW'!L28-_xlfn.XLOOKUP($A29-$B$1,'onshore MW'!$A$2:$A$54,'onshore MW'!L$2:L$54,0))/('TES GWh'!L28+_xlfn.XLOOKUP($A29-$B$1,'TES GWh'!$A$2:$A$54,'TES GWh'!L$2:L$54,0))/$B$1*1000</f>
        <v>2.4056290132978924E-2</v>
      </c>
      <c r="N29" s="8">
        <f>2*('onshore MW'!M28-_xlfn.XLOOKUP($A29-$B$1,'onshore MW'!$A$2:$A$54,'onshore MW'!M$2:M$54,0))/('TES GWh'!M28+_xlfn.XLOOKUP($A29-$B$1,'TES GWh'!$A$2:$A$54,'TES GWh'!M$2:M$54,0))/$B$1*1000</f>
        <v>2.3793633154002799E-3</v>
      </c>
      <c r="O29" s="8">
        <f>2*('onshore MW'!N28-_xlfn.XLOOKUP($A29-$B$1,'onshore MW'!$A$2:$A$54,'onshore MW'!N$2:N$54,0))/('TES GWh'!N28+_xlfn.XLOOKUP($A29-$B$1,'TES GWh'!$A$2:$A$54,'TES GWh'!N$2:N$54,0))/$B$1*1000</f>
        <v>0</v>
      </c>
      <c r="P29" s="8">
        <f>2*('onshore MW'!O28-_xlfn.XLOOKUP($A29-$B$1,'onshore MW'!$A$2:$A$54,'onshore MW'!O$2:O$54,0))/('TES GWh'!O28+_xlfn.XLOOKUP($A29-$B$1,'TES GWh'!$A$2:$A$54,'TES GWh'!O$2:O$54,0))/$B$1*1000</f>
        <v>0</v>
      </c>
      <c r="Q29" s="8">
        <f>2*('onshore MW'!P28-_xlfn.XLOOKUP($A29-$B$1,'onshore MW'!$A$2:$A$54,'onshore MW'!P$2:P$54,0))/('TES GWh'!P28+_xlfn.XLOOKUP($A29-$B$1,'TES GWh'!$A$2:$A$54,'TES GWh'!P$2:P$54,0))/$B$1*1000</f>
        <v>0</v>
      </c>
      <c r="R29" s="8">
        <f>2*('onshore MW'!Q28-_xlfn.XLOOKUP($A29-$B$1,'onshore MW'!$A$2:$A$54,'onshore MW'!Q$2:Q$54,0))/('TES GWh'!Q28+_xlfn.XLOOKUP($A29-$B$1,'TES GWh'!$A$2:$A$54,'TES GWh'!Q$2:Q$54,0))/$B$1*1000</f>
        <v>0.69781722589947714</v>
      </c>
      <c r="S29" s="8">
        <f>2*('onshore MW'!R28-_xlfn.XLOOKUP($A29-$B$1,'onshore MW'!$A$2:$A$54,'onshore MW'!R$2:R$54,0))/('TES GWh'!R28+_xlfn.XLOOKUP($A29-$B$1,'TES GWh'!$A$2:$A$54,'TES GWh'!R$2:R$54,0))/$B$1*1000</f>
        <v>9.2739936533724754E-2</v>
      </c>
      <c r="T29" s="8">
        <f>2*('onshore MW'!S28-_xlfn.XLOOKUP($A29-$B$1,'onshore MW'!$A$2:$A$54,'onshore MW'!S$2:S$54,0))/('TES GWh'!S28+_xlfn.XLOOKUP($A29-$B$1,'TES GWh'!$A$2:$A$54,'TES GWh'!S$2:S$54,0))/$B$1*1000</f>
        <v>0</v>
      </c>
      <c r="U29" s="8">
        <f>2*('onshore MW'!T28-_xlfn.XLOOKUP($A29-$B$1,'onshore MW'!$A$2:$A$54,'onshore MW'!T$2:T$54,0))/('TES GWh'!T28+_xlfn.XLOOKUP($A29-$B$1,'TES GWh'!$A$2:$A$54,'TES GWh'!T$2:T$54,0))/$B$1*1000</f>
        <v>0.19391014088966357</v>
      </c>
      <c r="V29" s="8">
        <f>2*('onshore MW'!U28-_xlfn.XLOOKUP($A29-$B$1,'onshore MW'!$A$2:$A$54,'onshore MW'!U$2:U$54,0))/('TES GWh'!U28+_xlfn.XLOOKUP($A29-$B$1,'TES GWh'!$A$2:$A$54,'TES GWh'!U$2:U$54,0))/$B$1*1000</f>
        <v>3.9200234967988218E-2</v>
      </c>
      <c r="W29" s="8">
        <f>2*('onshore MW'!V28-_xlfn.XLOOKUP($A29-$B$1,'onshore MW'!$A$2:$A$54,'onshore MW'!V$2:V$54,0))/('TES GWh'!V28+_xlfn.XLOOKUP($A29-$B$1,'TES GWh'!$A$2:$A$54,'TES GWh'!V$2:V$54,0))/$B$1*1000</f>
        <v>0</v>
      </c>
      <c r="X29" s="8">
        <f>2*('onshore MW'!W28-_xlfn.XLOOKUP($A29-$B$1,'onshore MW'!$A$2:$A$54,'onshore MW'!W$2:W$54,0))/('TES GWh'!W28+_xlfn.XLOOKUP($A29-$B$1,'TES GWh'!$A$2:$A$54,'TES GWh'!W$2:W$54,0))/$B$1*1000</f>
        <v>0.51710148310198256</v>
      </c>
      <c r="Y29" s="8">
        <f>2*('onshore MW'!X28-_xlfn.XLOOKUP($A29-$B$1,'onshore MW'!$A$2:$A$54,'onshore MW'!X$2:X$54,0))/('TES GWh'!X28+_xlfn.XLOOKUP($A29-$B$1,'TES GWh'!$A$2:$A$54,'TES GWh'!X$2:X$54,0))/$B$1*1000</f>
        <v>2.2099645282660642E-3</v>
      </c>
      <c r="Z29" s="8">
        <f>2*('onshore MW'!Y28-_xlfn.XLOOKUP($A29-$B$1,'onshore MW'!$A$2:$A$54,'onshore MW'!Y$2:Y$54,0))/('TES GWh'!Y28+_xlfn.XLOOKUP($A29-$B$1,'TES GWh'!$A$2:$A$54,'TES GWh'!Y$2:Y$54,0))/$B$1*1000</f>
        <v>0</v>
      </c>
      <c r="AA29" s="8">
        <f>2*('onshore MW'!Z28-_xlfn.XLOOKUP($A29-$B$1,'onshore MW'!$A$2:$A$54,'onshore MW'!Z$2:Z$54,0))/('TES GWh'!Z28+_xlfn.XLOOKUP($A29-$B$1,'TES GWh'!$A$2:$A$54,'TES GWh'!Z$2:Z$54,0))/$B$1*1000</f>
        <v>0.15396793306935613</v>
      </c>
      <c r="AB29" s="8">
        <f>2*('onshore MW'!AA28-_xlfn.XLOOKUP($A29-$B$1,'onshore MW'!$A$2:$A$54,'onshore MW'!AA$2:AA$54,0))/('TES GWh'!AA28+_xlfn.XLOOKUP($A29-$B$1,'TES GWh'!$A$2:$A$54,'TES GWh'!AA$2:AA$54,0))/$B$1*1000</f>
        <v>0</v>
      </c>
      <c r="AC29" s="8">
        <f>2*('onshore MW'!AB28-_xlfn.XLOOKUP($A29-$B$1,'onshore MW'!$A$2:$A$54,'onshore MW'!AB$2:AB$54,0))/('TES GWh'!AB28+_xlfn.XLOOKUP($A29-$B$1,'TES GWh'!$A$2:$A$54,'TES GWh'!AB$2:AB$54,0))/$B$1*1000</f>
        <v>0.16142494688136597</v>
      </c>
      <c r="AD29" s="8">
        <f>2*('onshore MW'!AC28-_xlfn.XLOOKUP($A29-$B$1,'onshore MW'!$A$2:$A$54,'onshore MW'!AC$2:AC$54,0))/('TES GWh'!AC28+_xlfn.XLOOKUP($A29-$B$1,'TES GWh'!$A$2:$A$54,'TES GWh'!AC$2:AC$54,0))/$B$1*1000</f>
        <v>0</v>
      </c>
      <c r="AE29" s="8">
        <f>2*('onshore MW'!AD28-_xlfn.XLOOKUP($A29-$B$1,'onshore MW'!$A$2:$A$54,'onshore MW'!AD$2:AD$54,0))/('TES GWh'!AD28+_xlfn.XLOOKUP($A29-$B$1,'TES GWh'!$A$2:$A$54,'TES GWh'!AD$2:AD$54,0))/$B$1*1000</f>
        <v>0</v>
      </c>
      <c r="AF29" s="8">
        <f>2*('onshore MW'!AE28-_xlfn.XLOOKUP($A29-$B$1,'onshore MW'!$A$2:$A$54,'onshore MW'!AE$2:AE$54,0))/('TES GWh'!AE28+_xlfn.XLOOKUP($A29-$B$1,'TES GWh'!$A$2:$A$54,'TES GWh'!AE$2:AE$54,0))/$B$1*1000</f>
        <v>0.13562736215164742</v>
      </c>
    </row>
    <row r="30" spans="1:32" x14ac:dyDescent="0.35">
      <c r="A30" s="5">
        <v>1998</v>
      </c>
      <c r="B30" s="8">
        <f>2*('onshore MW'!B29-_xlfn.XLOOKUP($A30-$B$1,'onshore MW'!$A$2:$A$54,'onshore MW'!B$2:B$54,0))/('TES GWh'!B29+_xlfn.XLOOKUP($A30-$B$1,'TES GWh'!$A$2:$A$54,'TES GWh'!B$2:B$54,0))/$B$1*1000</f>
        <v>0.15415663137025096</v>
      </c>
      <c r="C30" s="8">
        <f>2*('onshore MW'!C29-_xlfn.XLOOKUP($A30-$B$1,'onshore MW'!$A$2:$A$54,'onshore MW'!C$2:C$54,0))/('TES GWh'!C29+_xlfn.XLOOKUP($A30-$B$1,'TES GWh'!$A$2:$A$54,'TES GWh'!C$2:C$54,0))/$B$1*1000</f>
        <v>3.1744211190269907E-3</v>
      </c>
      <c r="D30" s="8">
        <f>2*('onshore MW'!D29-_xlfn.XLOOKUP($A30-$B$1,'onshore MW'!$A$2:$A$54,'onshore MW'!D$2:D$54,0))/('TES GWh'!D29+_xlfn.XLOOKUP($A30-$B$1,'TES GWh'!$A$2:$A$54,'TES GWh'!D$2:D$54,0))/$B$1*1000</f>
        <v>0</v>
      </c>
      <c r="E30" s="8">
        <f>2*('onshore MW'!E29-_xlfn.XLOOKUP($A30-$B$1,'onshore MW'!$A$2:$A$54,'onshore MW'!E$2:E$54,0))/('TES GWh'!E29+_xlfn.XLOOKUP($A30-$B$1,'TES GWh'!$A$2:$A$54,'TES GWh'!E$2:E$54,0))/$B$1*1000</f>
        <v>1.3644599239159162E-2</v>
      </c>
      <c r="F30" s="8">
        <f>2*('onshore MW'!F29-_xlfn.XLOOKUP($A30-$B$1,'onshore MW'!$A$2:$A$54,'onshore MW'!F$2:F$54,0))/('TES GWh'!F29+_xlfn.XLOOKUP($A30-$B$1,'TES GWh'!$A$2:$A$54,'TES GWh'!F$2:F$54,0))/$B$1*1000</f>
        <v>0</v>
      </c>
      <c r="G30" s="8">
        <f>2*('onshore MW'!G29-_xlfn.XLOOKUP($A30-$B$1,'onshore MW'!$A$2:$A$54,'onshore MW'!G$2:G$54,0))/('TES GWh'!G29+_xlfn.XLOOKUP($A30-$B$1,'TES GWh'!$A$2:$A$54,'TES GWh'!G$2:G$54,0))/$B$1*1000</f>
        <v>0</v>
      </c>
      <c r="H30" s="8">
        <v>7.7</v>
      </c>
      <c r="I30" s="8">
        <f>2*('onshore MW'!H29-_xlfn.XLOOKUP($A30-$B$1,'onshore MW'!$A$2:$A$54,'onshore MW'!H$2:H$54,0))/('TES GWh'!H29+_xlfn.XLOOKUP($A30-$B$1,'TES GWh'!$A$2:$A$54,'TES GWh'!H$2:H$54,0))/$B$1*1000</f>
        <v>0.93997936616582822</v>
      </c>
      <c r="J30" s="8">
        <f>2*('onshore MW'!I29-_xlfn.XLOOKUP($A30-$B$1,'onshore MW'!$A$2:$A$54,'onshore MW'!I$2:I$54,0))/('TES GWh'!I29+_xlfn.XLOOKUP($A30-$B$1,'TES GWh'!$A$2:$A$54,'TES GWh'!I$2:I$54,0))/$B$1*1000</f>
        <v>6.3283335083064518</v>
      </c>
      <c r="K30" s="8">
        <f>2*('onshore MW'!J29-_xlfn.XLOOKUP($A30-$B$1,'onshore MW'!$A$2:$A$54,'onshore MW'!J$2:J$54,0))/('TES GWh'!J29+_xlfn.XLOOKUP($A30-$B$1,'TES GWh'!$A$2:$A$54,'TES GWh'!J$2:J$54,0))/$B$1*1000</f>
        <v>0</v>
      </c>
      <c r="L30" s="8">
        <f>2*('onshore MW'!K29-_xlfn.XLOOKUP($A30-$B$1,'onshore MW'!$A$2:$A$54,'onshore MW'!K$2:K$54,0))/('TES GWh'!K29+_xlfn.XLOOKUP($A30-$B$1,'TES GWh'!$A$2:$A$54,'TES GWh'!K$2:K$54,0))/$B$1*1000</f>
        <v>1.1221954519791812</v>
      </c>
      <c r="M30" s="8">
        <f>2*('onshore MW'!L29-_xlfn.XLOOKUP($A30-$B$1,'onshore MW'!$A$2:$A$54,'onshore MW'!L$2:L$54,0))/('TES GWh'!L29+_xlfn.XLOOKUP($A30-$B$1,'TES GWh'!$A$2:$A$54,'TES GWh'!L$2:L$54,0))/$B$1*1000</f>
        <v>3.9566066515716466E-2</v>
      </c>
      <c r="N30" s="8">
        <f>2*('onshore MW'!M29-_xlfn.XLOOKUP($A30-$B$1,'onshore MW'!$A$2:$A$54,'onshore MW'!M$2:M$54,0))/('TES GWh'!M29+_xlfn.XLOOKUP($A30-$B$1,'TES GWh'!$A$2:$A$54,'TES GWh'!M$2:M$54,0))/$B$1*1000</f>
        <v>6.9926571696422952E-3</v>
      </c>
      <c r="O30" s="8">
        <f>2*('onshore MW'!N29-_xlfn.XLOOKUP($A30-$B$1,'onshore MW'!$A$2:$A$54,'onshore MW'!N$2:N$54,0))/('TES GWh'!N29+_xlfn.XLOOKUP($A30-$B$1,'TES GWh'!$A$2:$A$54,'TES GWh'!N$2:N$54,0))/$B$1*1000</f>
        <v>6.2109688273140937E-2</v>
      </c>
      <c r="P30" s="8">
        <f>2*('onshore MW'!O29-_xlfn.XLOOKUP($A30-$B$1,'onshore MW'!$A$2:$A$54,'onshore MW'!O$2:O$54,0))/('TES GWh'!O29+_xlfn.XLOOKUP($A30-$B$1,'TES GWh'!$A$2:$A$54,'TES GWh'!O$2:O$54,0))/$B$1*1000</f>
        <v>0</v>
      </c>
      <c r="Q30" s="8">
        <f>2*('onshore MW'!P29-_xlfn.XLOOKUP($A30-$B$1,'onshore MW'!$A$2:$A$54,'onshore MW'!P$2:P$54,0))/('TES GWh'!P29+_xlfn.XLOOKUP($A30-$B$1,'TES GWh'!$A$2:$A$54,'TES GWh'!P$2:P$54,0))/$B$1*1000</f>
        <v>0</v>
      </c>
      <c r="R30" s="8">
        <f>2*('onshore MW'!Q29-_xlfn.XLOOKUP($A30-$B$1,'onshore MW'!$A$2:$A$54,'onshore MW'!Q$2:Q$54,0))/('TES GWh'!Q29+_xlfn.XLOOKUP($A30-$B$1,'TES GWh'!$A$2:$A$54,'TES GWh'!Q$2:Q$54,0))/$B$1*1000</f>
        <v>0.72780204591022835</v>
      </c>
      <c r="S30" s="8">
        <f>2*('onshore MW'!R29-_xlfn.XLOOKUP($A30-$B$1,'onshore MW'!$A$2:$A$54,'onshore MW'!R$2:R$54,0))/('TES GWh'!R29+_xlfn.XLOOKUP($A30-$B$1,'TES GWh'!$A$2:$A$54,'TES GWh'!R$2:R$54,0))/$B$1*1000</f>
        <v>0.12751315143539793</v>
      </c>
      <c r="T30" s="8">
        <f>2*('onshore MW'!S29-_xlfn.XLOOKUP($A30-$B$1,'onshore MW'!$A$2:$A$54,'onshore MW'!S$2:S$54,0))/('TES GWh'!S29+_xlfn.XLOOKUP($A30-$B$1,'TES GWh'!$A$2:$A$54,'TES GWh'!S$2:S$54,0))/$B$1*1000</f>
        <v>0</v>
      </c>
      <c r="U30" s="8">
        <f>2*('onshore MW'!T29-_xlfn.XLOOKUP($A30-$B$1,'onshore MW'!$A$2:$A$54,'onshore MW'!T$2:T$54,0))/('TES GWh'!T29+_xlfn.XLOOKUP($A30-$B$1,'TES GWh'!$A$2:$A$54,'TES GWh'!T$2:T$54,0))/$B$1*1000</f>
        <v>0.46244659167826402</v>
      </c>
      <c r="V30" s="8">
        <f>2*('onshore MW'!U29-_xlfn.XLOOKUP($A30-$B$1,'onshore MW'!$A$2:$A$54,'onshore MW'!U$2:U$54,0))/('TES GWh'!U29+_xlfn.XLOOKUP($A30-$B$1,'TES GWh'!$A$2:$A$54,'TES GWh'!U$2:U$54,0))/$B$1*1000</f>
        <v>3.9729794224358427E-2</v>
      </c>
      <c r="W30" s="8">
        <f>2*('onshore MW'!V29-_xlfn.XLOOKUP($A30-$B$1,'onshore MW'!$A$2:$A$54,'onshore MW'!V$2:V$54,0))/('TES GWh'!V29+_xlfn.XLOOKUP($A30-$B$1,'TES GWh'!$A$2:$A$54,'TES GWh'!V$2:V$54,0))/$B$1*1000</f>
        <v>0</v>
      </c>
      <c r="X30" s="8">
        <f>2*('onshore MW'!W29-_xlfn.XLOOKUP($A30-$B$1,'onshore MW'!$A$2:$A$54,'onshore MW'!W$2:W$54,0))/('TES GWh'!W29+_xlfn.XLOOKUP($A30-$B$1,'TES GWh'!$A$2:$A$54,'TES GWh'!W$2:W$54,0))/$B$1*1000</f>
        <v>0.54562247615338411</v>
      </c>
      <c r="Y30" s="8">
        <f>2*('onshore MW'!X29-_xlfn.XLOOKUP($A30-$B$1,'onshore MW'!$A$2:$A$54,'onshore MW'!X$2:X$54,0))/('TES GWh'!X29+_xlfn.XLOOKUP($A30-$B$1,'TES GWh'!$A$2:$A$54,'TES GWh'!X$2:X$54,0))/$B$1*1000</f>
        <v>4.3055934109618148E-3</v>
      </c>
      <c r="Z30" s="8">
        <f>2*('onshore MW'!Y29-_xlfn.XLOOKUP($A30-$B$1,'onshore MW'!$A$2:$A$54,'onshore MW'!Y$2:Y$54,0))/('TES GWh'!Y29+_xlfn.XLOOKUP($A30-$B$1,'TES GWh'!$A$2:$A$54,'TES GWh'!Y$2:Y$54,0))/$B$1*1000</f>
        <v>3.732569413295497E-3</v>
      </c>
      <c r="AA30" s="8">
        <f>2*('onshore MW'!Z29-_xlfn.XLOOKUP($A30-$B$1,'onshore MW'!$A$2:$A$54,'onshore MW'!Z$2:Z$54,0))/('TES GWh'!Z29+_xlfn.XLOOKUP($A30-$B$1,'TES GWh'!$A$2:$A$54,'TES GWh'!Z$2:Z$54,0))/$B$1*1000</f>
        <v>0.28010024432797981</v>
      </c>
      <c r="AB30" s="8">
        <f>2*('onshore MW'!AA29-_xlfn.XLOOKUP($A30-$B$1,'onshore MW'!$A$2:$A$54,'onshore MW'!AA$2:AA$54,0))/('TES GWh'!AA29+_xlfn.XLOOKUP($A30-$B$1,'TES GWh'!$A$2:$A$54,'TES GWh'!AA$2:AA$54,0))/$B$1*1000</f>
        <v>0</v>
      </c>
      <c r="AC30" s="8">
        <f>2*('onshore MW'!AB29-_xlfn.XLOOKUP($A30-$B$1,'onshore MW'!$A$2:$A$54,'onshore MW'!AB$2:AB$54,0))/('TES GWh'!AB29+_xlfn.XLOOKUP($A30-$B$1,'TES GWh'!$A$2:$A$54,'TES GWh'!AB$2:AB$54,0))/$B$1*1000</f>
        <v>0.23019551007061395</v>
      </c>
      <c r="AD30" s="8">
        <f>2*('onshore MW'!AC29-_xlfn.XLOOKUP($A30-$B$1,'onshore MW'!$A$2:$A$54,'onshore MW'!AC$2:AC$54,0))/('TES GWh'!AC29+_xlfn.XLOOKUP($A30-$B$1,'TES GWh'!$A$2:$A$54,'TES GWh'!AC$2:AC$54,0))/$B$1*1000</f>
        <v>0</v>
      </c>
      <c r="AE30" s="8">
        <f>2*('onshore MW'!AD29-_xlfn.XLOOKUP($A30-$B$1,'onshore MW'!$A$2:$A$54,'onshore MW'!AD$2:AD$54,0))/('TES GWh'!AD29+_xlfn.XLOOKUP($A30-$B$1,'TES GWh'!$A$2:$A$54,'TES GWh'!AD$2:AD$54,0))/$B$1*1000</f>
        <v>0</v>
      </c>
      <c r="AF30" s="8">
        <f>2*('onshore MW'!AE29-_xlfn.XLOOKUP($A30-$B$1,'onshore MW'!$A$2:$A$54,'onshore MW'!AE$2:AE$54,0))/('TES GWh'!AE29+_xlfn.XLOOKUP($A30-$B$1,'TES GWh'!$A$2:$A$54,'TES GWh'!AE$2:AE$54,0))/$B$1*1000</f>
        <v>0.12435409586008662</v>
      </c>
    </row>
    <row r="31" spans="1:32" x14ac:dyDescent="0.35">
      <c r="A31" s="5">
        <v>1999</v>
      </c>
      <c r="B31" s="8">
        <f>2*('onshore MW'!B30-_xlfn.XLOOKUP($A31-$B$1,'onshore MW'!$A$2:$A$54,'onshore MW'!B$2:B$54,0))/('TES GWh'!B30+_xlfn.XLOOKUP($A31-$B$1,'TES GWh'!$A$2:$A$54,'TES GWh'!B$2:B$54,0))/$B$1*1000</f>
        <v>0.16708064553659965</v>
      </c>
      <c r="C31" s="8">
        <f>2*('onshore MW'!C30-_xlfn.XLOOKUP($A31-$B$1,'onshore MW'!$A$2:$A$54,'onshore MW'!C$2:C$54,0))/('TES GWh'!C30+_xlfn.XLOOKUP($A31-$B$1,'TES GWh'!$A$2:$A$54,'TES GWh'!C$2:C$54,0))/$B$1*1000</f>
        <v>1.5587975743094383E-2</v>
      </c>
      <c r="D31" s="8">
        <f>2*('onshore MW'!D30-_xlfn.XLOOKUP($A31-$B$1,'onshore MW'!$A$2:$A$54,'onshore MW'!D$2:D$54,0))/('TES GWh'!D30+_xlfn.XLOOKUP($A31-$B$1,'TES GWh'!$A$2:$A$54,'TES GWh'!D$2:D$54,0))/$B$1*1000</f>
        <v>0</v>
      </c>
      <c r="E31" s="8">
        <f>2*('onshore MW'!E30-_xlfn.XLOOKUP($A31-$B$1,'onshore MW'!$A$2:$A$54,'onshore MW'!E$2:E$54,0))/('TES GWh'!E30+_xlfn.XLOOKUP($A31-$B$1,'TES GWh'!$A$2:$A$54,'TES GWh'!E$2:E$54,0))/$B$1*1000</f>
        <v>1.3256325511614609E-2</v>
      </c>
      <c r="F31" s="8">
        <f>2*('onshore MW'!F30-_xlfn.XLOOKUP($A31-$B$1,'onshore MW'!$A$2:$A$54,'onshore MW'!F$2:F$54,0))/('TES GWh'!F30+_xlfn.XLOOKUP($A31-$B$1,'TES GWh'!$A$2:$A$54,'TES GWh'!F$2:F$54,0))/$B$1*1000</f>
        <v>0</v>
      </c>
      <c r="G31" s="8">
        <f>2*('onshore MW'!G30-_xlfn.XLOOKUP($A31-$B$1,'onshore MW'!$A$2:$A$54,'onshore MW'!G$2:G$54,0))/('TES GWh'!G30+_xlfn.XLOOKUP($A31-$B$1,'TES GWh'!$A$2:$A$54,'TES GWh'!G$2:G$54,0))/$B$1*1000</f>
        <v>0</v>
      </c>
      <c r="H31" s="8">
        <v>7.7</v>
      </c>
      <c r="I31" s="8">
        <f>2*('onshore MW'!H30-_xlfn.XLOOKUP($A31-$B$1,'onshore MW'!$A$2:$A$54,'onshore MW'!H$2:H$54,0))/('TES GWh'!H30+_xlfn.XLOOKUP($A31-$B$1,'TES GWh'!$A$2:$A$54,'TES GWh'!H$2:H$54,0))/$B$1*1000</f>
        <v>1.3750626147359095</v>
      </c>
      <c r="J31" s="8">
        <f>2*('onshore MW'!I30-_xlfn.XLOOKUP($A31-$B$1,'onshore MW'!$A$2:$A$54,'onshore MW'!I$2:I$54,0))/('TES GWh'!I30+_xlfn.XLOOKUP($A31-$B$1,'TES GWh'!$A$2:$A$54,'TES GWh'!I$2:I$54,0))/$B$1*1000</f>
        <v>7.950726851370157</v>
      </c>
      <c r="K31" s="8">
        <f>2*('onshore MW'!J30-_xlfn.XLOOKUP($A31-$B$1,'onshore MW'!$A$2:$A$54,'onshore MW'!J$2:J$54,0))/('TES GWh'!J30+_xlfn.XLOOKUP($A31-$B$1,'TES GWh'!$A$2:$A$54,'TES GWh'!J$2:J$54,0))/$B$1*1000</f>
        <v>0</v>
      </c>
      <c r="L31" s="8">
        <f>2*('onshore MW'!K30-_xlfn.XLOOKUP($A31-$B$1,'onshore MW'!$A$2:$A$54,'onshore MW'!K$2:K$54,0))/('TES GWh'!K30+_xlfn.XLOOKUP($A31-$B$1,'TES GWh'!$A$2:$A$54,'TES GWh'!K$2:K$54,0))/$B$1*1000</f>
        <v>1.9859004342572379</v>
      </c>
      <c r="M31" s="8">
        <f>2*('onshore MW'!L30-_xlfn.XLOOKUP($A31-$B$1,'onshore MW'!$A$2:$A$54,'onshore MW'!L$2:L$54,0))/('TES GWh'!L30+_xlfn.XLOOKUP($A31-$B$1,'TES GWh'!$A$2:$A$54,'TES GWh'!L$2:L$54,0))/$B$1*1000</f>
        <v>0.10456073114200695</v>
      </c>
      <c r="N31" s="8">
        <f>2*('onshore MW'!M30-_xlfn.XLOOKUP($A31-$B$1,'onshore MW'!$A$2:$A$54,'onshore MW'!M$2:M$54,0))/('TES GWh'!M30+_xlfn.XLOOKUP($A31-$B$1,'TES GWh'!$A$2:$A$54,'TES GWh'!M$2:M$54,0))/$B$1*1000</f>
        <v>8.5619062717430892E-3</v>
      </c>
      <c r="O31" s="8">
        <f>2*('onshore MW'!N30-_xlfn.XLOOKUP($A31-$B$1,'onshore MW'!$A$2:$A$54,'onshore MW'!N$2:N$54,0))/('TES GWh'!N30+_xlfn.XLOOKUP($A31-$B$1,'TES GWh'!$A$2:$A$54,'TES GWh'!N$2:N$54,0))/$B$1*1000</f>
        <v>0.44732962744393928</v>
      </c>
      <c r="P31" s="8">
        <f>2*('onshore MW'!O30-_xlfn.XLOOKUP($A31-$B$1,'onshore MW'!$A$2:$A$54,'onshore MW'!O$2:O$54,0))/('TES GWh'!O30+_xlfn.XLOOKUP($A31-$B$1,'TES GWh'!$A$2:$A$54,'TES GWh'!O$2:O$54,0))/$B$1*1000</f>
        <v>0</v>
      </c>
      <c r="Q31" s="8">
        <f>2*('onshore MW'!P30-_xlfn.XLOOKUP($A31-$B$1,'onshore MW'!$A$2:$A$54,'onshore MW'!P$2:P$54,0))/('TES GWh'!P30+_xlfn.XLOOKUP($A31-$B$1,'TES GWh'!$A$2:$A$54,'TES GWh'!P$2:P$54,0))/$B$1*1000</f>
        <v>0</v>
      </c>
      <c r="R31" s="8">
        <f>2*('onshore MW'!Q30-_xlfn.XLOOKUP($A31-$B$1,'onshore MW'!$A$2:$A$54,'onshore MW'!Q$2:Q$54,0))/('TES GWh'!Q30+_xlfn.XLOOKUP($A31-$B$1,'TES GWh'!$A$2:$A$54,'TES GWh'!Q$2:Q$54,0))/$B$1*1000</f>
        <v>0.79553487541047807</v>
      </c>
      <c r="S31" s="8">
        <f>2*('onshore MW'!R30-_xlfn.XLOOKUP($A31-$B$1,'onshore MW'!$A$2:$A$54,'onshore MW'!R$2:R$54,0))/('TES GWh'!R30+_xlfn.XLOOKUP($A31-$B$1,'TES GWh'!$A$2:$A$54,'TES GWh'!R$2:R$54,0))/$B$1*1000</f>
        <v>0.18227379290015067</v>
      </c>
      <c r="T31" s="8">
        <f>2*('onshore MW'!S30-_xlfn.XLOOKUP($A31-$B$1,'onshore MW'!$A$2:$A$54,'onshore MW'!S$2:S$54,0))/('TES GWh'!S30+_xlfn.XLOOKUP($A31-$B$1,'TES GWh'!$A$2:$A$54,'TES GWh'!S$2:S$54,0))/$B$1*1000</f>
        <v>0</v>
      </c>
      <c r="U31" s="8">
        <f>2*('onshore MW'!T30-_xlfn.XLOOKUP($A31-$B$1,'onshore MW'!$A$2:$A$54,'onshore MW'!T$2:T$54,0))/('TES GWh'!T30+_xlfn.XLOOKUP($A31-$B$1,'TES GWh'!$A$2:$A$54,'TES GWh'!T$2:T$54,0))/$B$1*1000</f>
        <v>0.61367529833298118</v>
      </c>
      <c r="V31" s="8">
        <f>2*('onshore MW'!U30-_xlfn.XLOOKUP($A31-$B$1,'onshore MW'!$A$2:$A$54,'onshore MW'!U$2:U$54,0))/('TES GWh'!U30+_xlfn.XLOOKUP($A31-$B$1,'TES GWh'!$A$2:$A$54,'TES GWh'!U$2:U$54,0))/$B$1*1000</f>
        <v>0</v>
      </c>
      <c r="W31" s="8">
        <f>2*('onshore MW'!V30-_xlfn.XLOOKUP($A31-$B$1,'onshore MW'!$A$2:$A$54,'onshore MW'!V$2:V$54,0))/('TES GWh'!V30+_xlfn.XLOOKUP($A31-$B$1,'TES GWh'!$A$2:$A$54,'TES GWh'!V$2:V$54,0))/$B$1*1000</f>
        <v>0</v>
      </c>
      <c r="X31" s="8">
        <f>2*('onshore MW'!W30-_xlfn.XLOOKUP($A31-$B$1,'onshore MW'!$A$2:$A$54,'onshore MW'!W$2:W$54,0))/('TES GWh'!W30+_xlfn.XLOOKUP($A31-$B$1,'TES GWh'!$A$2:$A$54,'TES GWh'!W$2:W$54,0))/$B$1*1000</f>
        <v>0.40463267642552686</v>
      </c>
      <c r="Y31" s="8">
        <f>2*('onshore MW'!X30-_xlfn.XLOOKUP($A31-$B$1,'onshore MW'!$A$2:$A$54,'onshore MW'!X$2:X$54,0))/('TES GWh'!X30+_xlfn.XLOOKUP($A31-$B$1,'TES GWh'!$A$2:$A$54,'TES GWh'!X$2:X$54,0))/$B$1*1000</f>
        <v>2.331052238776762E-2</v>
      </c>
      <c r="Z31" s="8">
        <f>2*('onshore MW'!Y30-_xlfn.XLOOKUP($A31-$B$1,'onshore MW'!$A$2:$A$54,'onshore MW'!Y$2:Y$54,0))/('TES GWh'!Y30+_xlfn.XLOOKUP($A31-$B$1,'TES GWh'!$A$2:$A$54,'TES GWh'!Y$2:Y$54,0))/$B$1*1000</f>
        <v>5.5698524641262367E-3</v>
      </c>
      <c r="AA31" s="8">
        <f>2*('onshore MW'!Z30-_xlfn.XLOOKUP($A31-$B$1,'onshore MW'!$A$2:$A$54,'onshore MW'!Z$2:Z$54,0))/('TES GWh'!Z30+_xlfn.XLOOKUP($A31-$B$1,'TES GWh'!$A$2:$A$54,'TES GWh'!Z$2:Z$54,0))/$B$1*1000</f>
        <v>0.32189405264309712</v>
      </c>
      <c r="AB31" s="8">
        <f>2*('onshore MW'!AA30-_xlfn.XLOOKUP($A31-$B$1,'onshore MW'!$A$2:$A$54,'onshore MW'!AA$2:AA$54,0))/('TES GWh'!AA30+_xlfn.XLOOKUP($A31-$B$1,'TES GWh'!$A$2:$A$54,'TES GWh'!AA$2:AA$54,0))/$B$1*1000</f>
        <v>0</v>
      </c>
      <c r="AC31" s="8">
        <f>2*('onshore MW'!AB30-_xlfn.XLOOKUP($A31-$B$1,'onshore MW'!$A$2:$A$54,'onshore MW'!AB$2:AB$54,0))/('TES GWh'!AB30+_xlfn.XLOOKUP($A31-$B$1,'TES GWh'!$A$2:$A$54,'TES GWh'!AB$2:AB$54,0))/$B$1*1000</f>
        <v>0.21941167837630696</v>
      </c>
      <c r="AD31" s="8">
        <f>2*('onshore MW'!AC30-_xlfn.XLOOKUP($A31-$B$1,'onshore MW'!$A$2:$A$54,'onshore MW'!AC$2:AC$54,0))/('TES GWh'!AC30+_xlfn.XLOOKUP($A31-$B$1,'TES GWh'!$A$2:$A$54,'TES GWh'!AC$2:AC$54,0))/$B$1*1000</f>
        <v>0</v>
      </c>
      <c r="AE31" s="8">
        <f>2*('onshore MW'!AD30-_xlfn.XLOOKUP($A31-$B$1,'onshore MW'!$A$2:$A$54,'onshore MW'!AD$2:AD$54,0))/('TES GWh'!AD30+_xlfn.XLOOKUP($A31-$B$1,'TES GWh'!$A$2:$A$54,'TES GWh'!AD$2:AD$54,0))/$B$1*1000</f>
        <v>0</v>
      </c>
      <c r="AF31" s="8">
        <f>2*('onshore MW'!AE30-_xlfn.XLOOKUP($A31-$B$1,'onshore MW'!$A$2:$A$54,'onshore MW'!AE$2:AE$54,0))/('TES GWh'!AE30+_xlfn.XLOOKUP($A31-$B$1,'TES GWh'!$A$2:$A$54,'TES GWh'!AE$2:AE$54,0))/$B$1*1000</f>
        <v>0.1077858175833654</v>
      </c>
    </row>
    <row r="32" spans="1:32" x14ac:dyDescent="0.35">
      <c r="A32" s="5">
        <v>2000</v>
      </c>
      <c r="B32" s="8">
        <f>2*('onshore MW'!B31-_xlfn.XLOOKUP($A32-$B$1,'onshore MW'!$A$2:$A$54,'onshore MW'!B$2:B$54,0))/('TES GWh'!B31+_xlfn.XLOOKUP($A32-$B$1,'TES GWh'!$A$2:$A$54,'TES GWh'!B$2:B$54,0))/$B$1*1000</f>
        <v>0.20790573128846113</v>
      </c>
      <c r="C32" s="8">
        <f>2*('onshore MW'!C31-_xlfn.XLOOKUP($A32-$B$1,'onshore MW'!$A$2:$A$54,'onshore MW'!C$2:C$54,0))/('TES GWh'!C31+_xlfn.XLOOKUP($A32-$B$1,'TES GWh'!$A$2:$A$54,'TES GWh'!C$2:C$54,0))/$B$1*1000</f>
        <v>2.7285120999907167E-2</v>
      </c>
      <c r="D32" s="8">
        <f>2*('onshore MW'!D31-_xlfn.XLOOKUP($A32-$B$1,'onshore MW'!$A$2:$A$54,'onshore MW'!D$2:D$54,0))/('TES GWh'!D31+_xlfn.XLOOKUP($A32-$B$1,'TES GWh'!$A$2:$A$54,'TES GWh'!D$2:D$54,0))/$B$1*1000</f>
        <v>0</v>
      </c>
      <c r="E32" s="8">
        <f>2*('onshore MW'!E31-_xlfn.XLOOKUP($A32-$B$1,'onshore MW'!$A$2:$A$54,'onshore MW'!E$2:E$54,0))/('TES GWh'!E31+_xlfn.XLOOKUP($A32-$B$1,'TES GWh'!$A$2:$A$54,'TES GWh'!E$2:E$54,0))/$B$1*1000</f>
        <v>4.3717248430038148E-3</v>
      </c>
      <c r="F32" s="8">
        <f>2*('onshore MW'!F31-_xlfn.XLOOKUP($A32-$B$1,'onshore MW'!$A$2:$A$54,'onshore MW'!F$2:F$54,0))/('TES GWh'!F31+_xlfn.XLOOKUP($A32-$B$1,'TES GWh'!$A$2:$A$54,'TES GWh'!F$2:F$54,0))/$B$1*1000</f>
        <v>0</v>
      </c>
      <c r="G32" s="8">
        <f>2*('onshore MW'!G31-_xlfn.XLOOKUP($A32-$B$1,'onshore MW'!$A$2:$A$54,'onshore MW'!G$2:G$54,0))/('TES GWh'!G31+_xlfn.XLOOKUP($A32-$B$1,'TES GWh'!$A$2:$A$54,'TES GWh'!G$2:G$54,0))/$B$1*1000</f>
        <v>7.8917915865849998E-3</v>
      </c>
      <c r="H32" s="8">
        <v>7.7</v>
      </c>
      <c r="I32" s="8">
        <f>2*('onshore MW'!H31-_xlfn.XLOOKUP($A32-$B$1,'onshore MW'!$A$2:$A$54,'onshore MW'!H$2:H$54,0))/('TES GWh'!H31+_xlfn.XLOOKUP($A32-$B$1,'TES GWh'!$A$2:$A$54,'TES GWh'!H$2:H$54,0))/$B$1*1000</f>
        <v>2.0213330956093083</v>
      </c>
      <c r="J32" s="8">
        <f>2*('onshore MW'!I31-_xlfn.XLOOKUP($A32-$B$1,'onshore MW'!$A$2:$A$54,'onshore MW'!I$2:I$54,0))/('TES GWh'!I31+_xlfn.XLOOKUP($A32-$B$1,'TES GWh'!$A$2:$A$54,'TES GWh'!I$2:I$54,0))/$B$1*1000</f>
        <v>10.187531335072627</v>
      </c>
      <c r="K32" s="8">
        <f>2*('onshore MW'!J31-_xlfn.XLOOKUP($A32-$B$1,'onshore MW'!$A$2:$A$54,'onshore MW'!J$2:J$54,0))/('TES GWh'!J31+_xlfn.XLOOKUP($A32-$B$1,'TES GWh'!$A$2:$A$54,'TES GWh'!J$2:J$54,0))/$B$1*1000</f>
        <v>0</v>
      </c>
      <c r="L32" s="8">
        <f>2*('onshore MW'!K31-_xlfn.XLOOKUP($A32-$B$1,'onshore MW'!$A$2:$A$54,'onshore MW'!K$2:K$54,0))/('TES GWh'!K31+_xlfn.XLOOKUP($A32-$B$1,'TES GWh'!$A$2:$A$54,'TES GWh'!K$2:K$54,0))/$B$1*1000</f>
        <v>2.4750553890708424</v>
      </c>
      <c r="M32" s="8">
        <f>2*('onshore MW'!L31-_xlfn.XLOOKUP($A32-$B$1,'onshore MW'!$A$2:$A$54,'onshore MW'!L$2:L$54,0))/('TES GWh'!L31+_xlfn.XLOOKUP($A32-$B$1,'TES GWh'!$A$2:$A$54,'TES GWh'!L$2:L$54,0))/$B$1*1000</f>
        <v>0.10007095760970289</v>
      </c>
      <c r="N32" s="8">
        <f>2*('onshore MW'!M31-_xlfn.XLOOKUP($A32-$B$1,'onshore MW'!$A$2:$A$54,'onshore MW'!M$2:M$54,0))/('TES GWh'!M31+_xlfn.XLOOKUP($A32-$B$1,'TES GWh'!$A$2:$A$54,'TES GWh'!M$2:M$54,0))/$B$1*1000</f>
        <v>1.7716839572601766E-2</v>
      </c>
      <c r="O32" s="8">
        <f>2*('onshore MW'!N31-_xlfn.XLOOKUP($A32-$B$1,'onshore MW'!$A$2:$A$54,'onshore MW'!N$2:N$54,0))/('TES GWh'!N31+_xlfn.XLOOKUP($A32-$B$1,'TES GWh'!$A$2:$A$54,'TES GWh'!N$2:N$54,0))/$B$1*1000</f>
        <v>1.0239258304008461</v>
      </c>
      <c r="P32" s="8">
        <f>2*('onshore MW'!O31-_xlfn.XLOOKUP($A32-$B$1,'onshore MW'!$A$2:$A$54,'onshore MW'!O$2:O$54,0))/('TES GWh'!O31+_xlfn.XLOOKUP($A32-$B$1,'TES GWh'!$A$2:$A$54,'TES GWh'!O$2:O$54,0))/$B$1*1000</f>
        <v>0</v>
      </c>
      <c r="Q32" s="8">
        <f>2*('onshore MW'!P31-_xlfn.XLOOKUP($A32-$B$1,'onshore MW'!$A$2:$A$54,'onshore MW'!P$2:P$54,0))/('TES GWh'!P31+_xlfn.XLOOKUP($A32-$B$1,'TES GWh'!$A$2:$A$54,'TES GWh'!P$2:P$54,0))/$B$1*1000</f>
        <v>0</v>
      </c>
      <c r="R32" s="8">
        <f>2*('onshore MW'!Q31-_xlfn.XLOOKUP($A32-$B$1,'onshore MW'!$A$2:$A$54,'onshore MW'!Q$2:Q$54,0))/('TES GWh'!Q31+_xlfn.XLOOKUP($A32-$B$1,'TES GWh'!$A$2:$A$54,'TES GWh'!Q$2:Q$54,0))/$B$1*1000</f>
        <v>1.2863284998745297</v>
      </c>
      <c r="S32" s="8">
        <f>2*('onshore MW'!R31-_xlfn.XLOOKUP($A32-$B$1,'onshore MW'!$A$2:$A$54,'onshore MW'!R$2:R$54,0))/('TES GWh'!R31+_xlfn.XLOOKUP($A32-$B$1,'TES GWh'!$A$2:$A$54,'TES GWh'!R$2:R$54,0))/$B$1*1000</f>
        <v>0.27830603125089987</v>
      </c>
      <c r="T32" s="8">
        <f>2*('onshore MW'!S31-_xlfn.XLOOKUP($A32-$B$1,'onshore MW'!$A$2:$A$54,'onshore MW'!S$2:S$54,0))/('TES GWh'!S31+_xlfn.XLOOKUP($A32-$B$1,'TES GWh'!$A$2:$A$54,'TES GWh'!S$2:S$54,0))/$B$1*1000</f>
        <v>0</v>
      </c>
      <c r="U32" s="8">
        <f>2*('onshore MW'!T31-_xlfn.XLOOKUP($A32-$B$1,'onshore MW'!$A$2:$A$54,'onshore MW'!T$2:T$54,0))/('TES GWh'!T31+_xlfn.XLOOKUP($A32-$B$1,'TES GWh'!$A$2:$A$54,'TES GWh'!T$2:T$54,0))/$B$1*1000</f>
        <v>0.52302378821520323</v>
      </c>
      <c r="V32" s="8">
        <f>2*('onshore MW'!U31-_xlfn.XLOOKUP($A32-$B$1,'onshore MW'!$A$2:$A$54,'onshore MW'!U$2:U$54,0))/('TES GWh'!U31+_xlfn.XLOOKUP($A32-$B$1,'TES GWh'!$A$2:$A$54,'TES GWh'!U$2:U$54,0))/$B$1*1000</f>
        <v>4.0733093046235333E-2</v>
      </c>
      <c r="W32" s="8">
        <f>2*('onshore MW'!V31-_xlfn.XLOOKUP($A32-$B$1,'onshore MW'!$A$2:$A$54,'onshore MW'!V$2:V$54,0))/('TES GWh'!V31+_xlfn.XLOOKUP($A32-$B$1,'TES GWh'!$A$2:$A$54,'TES GWh'!V$2:V$54,0))/$B$1*1000</f>
        <v>0</v>
      </c>
      <c r="X32" s="8">
        <f>2*('onshore MW'!W31-_xlfn.XLOOKUP($A32-$B$1,'onshore MW'!$A$2:$A$54,'onshore MW'!W$2:W$54,0))/('TES GWh'!W31+_xlfn.XLOOKUP($A32-$B$1,'TES GWh'!$A$2:$A$54,'TES GWh'!W$2:W$54,0))/$B$1*1000</f>
        <v>0.36908814918238825</v>
      </c>
      <c r="Y32" s="8">
        <f>2*('onshore MW'!X31-_xlfn.XLOOKUP($A32-$B$1,'onshore MW'!$A$2:$A$54,'onshore MW'!X$2:X$54,0))/('TES GWh'!X31+_xlfn.XLOOKUP($A32-$B$1,'TES GWh'!$A$2:$A$54,'TES GWh'!X$2:X$54,0))/$B$1*1000</f>
        <v>1.8976937383634537E-2</v>
      </c>
      <c r="Z32" s="8">
        <f>2*('onshore MW'!Y31-_xlfn.XLOOKUP($A32-$B$1,'onshore MW'!$A$2:$A$54,'onshore MW'!Y$2:Y$54,0))/('TES GWh'!Y31+_xlfn.XLOOKUP($A32-$B$1,'TES GWh'!$A$2:$A$54,'TES GWh'!Y$2:Y$54,0))/$B$1*1000</f>
        <v>7.276141937804145E-3</v>
      </c>
      <c r="AA32" s="8">
        <f>2*('onshore MW'!Z31-_xlfn.XLOOKUP($A32-$B$1,'onshore MW'!$A$2:$A$54,'onshore MW'!Z$2:Z$54,0))/('TES GWh'!Z31+_xlfn.XLOOKUP($A32-$B$1,'TES GWh'!$A$2:$A$54,'TES GWh'!Z$2:Z$54,0))/$B$1*1000</f>
        <v>0.4071099563375476</v>
      </c>
      <c r="AB32" s="8">
        <f>2*('onshore MW'!AA31-_xlfn.XLOOKUP($A32-$B$1,'onshore MW'!$A$2:$A$54,'onshore MW'!AA$2:AA$54,0))/('TES GWh'!AA31+_xlfn.XLOOKUP($A32-$B$1,'TES GWh'!$A$2:$A$54,'TES GWh'!AA$2:AA$54,0))/$B$1*1000</f>
        <v>0</v>
      </c>
      <c r="AC32" s="8">
        <f>2*('onshore MW'!AB31-_xlfn.XLOOKUP($A32-$B$1,'onshore MW'!$A$2:$A$54,'onshore MW'!AB$2:AB$54,0))/('TES GWh'!AB31+_xlfn.XLOOKUP($A32-$B$1,'TES GWh'!$A$2:$A$54,'TES GWh'!AB$2:AB$54,0))/$B$1*1000</f>
        <v>0.15336696141748299</v>
      </c>
      <c r="AD32" s="8">
        <f>2*('onshore MW'!AC31-_xlfn.XLOOKUP($A32-$B$1,'onshore MW'!$A$2:$A$54,'onshore MW'!AC$2:AC$54,0))/('TES GWh'!AC31+_xlfn.XLOOKUP($A32-$B$1,'TES GWh'!$A$2:$A$54,'TES GWh'!AC$2:AC$54,0))/$B$1*1000</f>
        <v>0</v>
      </c>
      <c r="AE32" s="8">
        <f>2*('onshore MW'!AD31-_xlfn.XLOOKUP($A32-$B$1,'onshore MW'!$A$2:$A$54,'onshore MW'!AD$2:AD$54,0))/('TES GWh'!AD31+_xlfn.XLOOKUP($A32-$B$1,'TES GWh'!$A$2:$A$54,'TES GWh'!AD$2:AD$54,0))/$B$1*1000</f>
        <v>0</v>
      </c>
      <c r="AF32" s="8">
        <f>2*('onshore MW'!AE31-_xlfn.XLOOKUP($A32-$B$1,'onshore MW'!$A$2:$A$54,'onshore MW'!AE$2:AE$54,0))/('TES GWh'!AE31+_xlfn.XLOOKUP($A32-$B$1,'TES GWh'!$A$2:$A$54,'TES GWh'!AE$2:AE$54,0))/$B$1*1000</f>
        <v>0.12787940877481138</v>
      </c>
    </row>
    <row r="33" spans="1:32" x14ac:dyDescent="0.35">
      <c r="A33" s="5">
        <v>2001</v>
      </c>
      <c r="B33" s="8">
        <f>2*('onshore MW'!B32-_xlfn.XLOOKUP($A33-$B$1,'onshore MW'!$A$2:$A$54,'onshore MW'!B$2:B$54,0))/('TES GWh'!B32+_xlfn.XLOOKUP($A33-$B$1,'TES GWh'!$A$2:$A$54,'TES GWh'!B$2:B$54,0))/$B$1*1000</f>
        <v>0.22375215665854378</v>
      </c>
      <c r="C33" s="8">
        <f>2*('onshore MW'!C32-_xlfn.XLOOKUP($A33-$B$1,'onshore MW'!$A$2:$A$54,'onshore MW'!C$2:C$54,0))/('TES GWh'!C32+_xlfn.XLOOKUP($A33-$B$1,'TES GWh'!$A$2:$A$54,'TES GWh'!C$2:C$54,0))/$B$1*1000</f>
        <v>6.2782117505900958E-2</v>
      </c>
      <c r="D33" s="8">
        <f>2*('onshore MW'!D32-_xlfn.XLOOKUP($A33-$B$1,'onshore MW'!$A$2:$A$54,'onshore MW'!D$2:D$54,0))/('TES GWh'!D32+_xlfn.XLOOKUP($A33-$B$1,'TES GWh'!$A$2:$A$54,'TES GWh'!D$2:D$54,0))/$B$1*1000</f>
        <v>0</v>
      </c>
      <c r="E33" s="8">
        <f>2*('onshore MW'!E32-_xlfn.XLOOKUP($A33-$B$1,'onshore MW'!$A$2:$A$54,'onshore MW'!E$2:E$54,0))/('TES GWh'!E32+_xlfn.XLOOKUP($A33-$B$1,'TES GWh'!$A$2:$A$54,'TES GWh'!E$2:E$54,0))/$B$1*1000</f>
        <v>1.2944631382451425E-2</v>
      </c>
      <c r="F33" s="8">
        <f>2*('onshore MW'!F32-_xlfn.XLOOKUP($A33-$B$1,'onshore MW'!$A$2:$A$54,'onshore MW'!F$2:F$54,0))/('TES GWh'!F32+_xlfn.XLOOKUP($A33-$B$1,'TES GWh'!$A$2:$A$54,'TES GWh'!F$2:F$54,0))/$B$1*1000</f>
        <v>0</v>
      </c>
      <c r="G33" s="8">
        <f>2*('onshore MW'!G32-_xlfn.XLOOKUP($A33-$B$1,'onshore MW'!$A$2:$A$54,'onshore MW'!G$2:G$54,0))/('TES GWh'!G32+_xlfn.XLOOKUP($A33-$B$1,'TES GWh'!$A$2:$A$54,'TES GWh'!G$2:G$54,0))/$B$1*1000</f>
        <v>0</v>
      </c>
      <c r="H33" s="8">
        <v>7.7</v>
      </c>
      <c r="I33" s="8">
        <f>2*('onshore MW'!H32-_xlfn.XLOOKUP($A33-$B$1,'onshore MW'!$A$2:$A$54,'onshore MW'!H$2:H$54,0))/('TES GWh'!H32+_xlfn.XLOOKUP($A33-$B$1,'TES GWh'!$A$2:$A$54,'TES GWh'!H$2:H$54,0))/$B$1*1000</f>
        <v>3.0003403225737562</v>
      </c>
      <c r="J33" s="8">
        <f>2*('onshore MW'!I32-_xlfn.XLOOKUP($A33-$B$1,'onshore MW'!$A$2:$A$54,'onshore MW'!I$2:I$54,0))/('TES GWh'!I32+_xlfn.XLOOKUP($A33-$B$1,'TES GWh'!$A$2:$A$54,'TES GWh'!I$2:I$54,0))/$B$1*1000</f>
        <v>8.9211424432344906</v>
      </c>
      <c r="K33" s="8">
        <f>2*('onshore MW'!J32-_xlfn.XLOOKUP($A33-$B$1,'onshore MW'!$A$2:$A$54,'onshore MW'!J$2:J$54,0))/('TES GWh'!J32+_xlfn.XLOOKUP($A33-$B$1,'TES GWh'!$A$2:$A$54,'TES GWh'!J$2:J$54,0))/$B$1*1000</f>
        <v>0</v>
      </c>
      <c r="L33" s="8">
        <f>2*('onshore MW'!K32-_xlfn.XLOOKUP($A33-$B$1,'onshore MW'!$A$2:$A$54,'onshore MW'!K$2:K$54,0))/('TES GWh'!K32+_xlfn.XLOOKUP($A33-$B$1,'TES GWh'!$A$2:$A$54,'TES GWh'!K$2:K$54,0))/$B$1*1000</f>
        <v>3.5223265824940082</v>
      </c>
      <c r="M33" s="8">
        <f>2*('onshore MW'!L32-_xlfn.XLOOKUP($A33-$B$1,'onshore MW'!$A$2:$A$54,'onshore MW'!L$2:L$54,0))/('TES GWh'!L32+_xlfn.XLOOKUP($A33-$B$1,'TES GWh'!$A$2:$A$54,'TES GWh'!L$2:L$54,0))/$B$1*1000</f>
        <v>8.370841580954258E-2</v>
      </c>
      <c r="N33" s="8">
        <f>2*('onshore MW'!M32-_xlfn.XLOOKUP($A33-$B$1,'onshore MW'!$A$2:$A$54,'onshore MW'!M$2:M$54,0))/('TES GWh'!M32+_xlfn.XLOOKUP($A33-$B$1,'TES GWh'!$A$2:$A$54,'TES GWh'!M$2:M$54,0))/$B$1*1000</f>
        <v>3.2446890939183112E-2</v>
      </c>
      <c r="O33" s="8">
        <f>2*('onshore MW'!N32-_xlfn.XLOOKUP($A33-$B$1,'onshore MW'!$A$2:$A$54,'onshore MW'!N$2:N$54,0))/('TES GWh'!N32+_xlfn.XLOOKUP($A33-$B$1,'TES GWh'!$A$2:$A$54,'TES GWh'!N$2:N$54,0))/$B$1*1000</f>
        <v>1.2010435244812716</v>
      </c>
      <c r="P33" s="8">
        <f>2*('onshore MW'!O32-_xlfn.XLOOKUP($A33-$B$1,'onshore MW'!$A$2:$A$54,'onshore MW'!O$2:O$54,0))/('TES GWh'!O32+_xlfn.XLOOKUP($A33-$B$1,'TES GWh'!$A$2:$A$54,'TES GWh'!O$2:O$54,0))/$B$1*1000</f>
        <v>0</v>
      </c>
      <c r="Q33" s="8">
        <f>2*('onshore MW'!P32-_xlfn.XLOOKUP($A33-$B$1,'onshore MW'!$A$2:$A$54,'onshore MW'!P$2:P$54,0))/('TES GWh'!P32+_xlfn.XLOOKUP($A33-$B$1,'TES GWh'!$A$2:$A$54,'TES GWh'!P$2:P$54,0))/$B$1*1000</f>
        <v>6.4823911597959921E-3</v>
      </c>
      <c r="R33" s="8">
        <f>2*('onshore MW'!Q32-_xlfn.XLOOKUP($A33-$B$1,'onshore MW'!$A$2:$A$54,'onshore MW'!Q$2:Q$54,0))/('TES GWh'!Q32+_xlfn.XLOOKUP($A33-$B$1,'TES GWh'!$A$2:$A$54,'TES GWh'!Q$2:Q$54,0))/$B$1*1000</f>
        <v>0.74786084114905127</v>
      </c>
      <c r="S33" s="8">
        <f>2*('onshore MW'!R32-_xlfn.XLOOKUP($A33-$B$1,'onshore MW'!$A$2:$A$54,'onshore MW'!R$2:R$54,0))/('TES GWh'!R32+_xlfn.XLOOKUP($A33-$B$1,'TES GWh'!$A$2:$A$54,'TES GWh'!R$2:R$54,0))/$B$1*1000</f>
        <v>0.44994706025373593</v>
      </c>
      <c r="T33" s="8">
        <f>2*('onshore MW'!S32-_xlfn.XLOOKUP($A33-$B$1,'onshore MW'!$A$2:$A$54,'onshore MW'!S$2:S$54,0))/('TES GWh'!S32+_xlfn.XLOOKUP($A33-$B$1,'TES GWh'!$A$2:$A$54,'TES GWh'!S$2:S$54,0))/$B$1*1000</f>
        <v>0</v>
      </c>
      <c r="U33" s="8">
        <f>2*('onshore MW'!T32-_xlfn.XLOOKUP($A33-$B$1,'onshore MW'!$A$2:$A$54,'onshore MW'!T$2:T$54,0))/('TES GWh'!T32+_xlfn.XLOOKUP($A33-$B$1,'TES GWh'!$A$2:$A$54,'TES GWh'!T$2:T$54,0))/$B$1*1000</f>
        <v>0.42032518648825157</v>
      </c>
      <c r="V33" s="8">
        <f>2*('onshore MW'!U32-_xlfn.XLOOKUP($A33-$B$1,'onshore MW'!$A$2:$A$54,'onshore MW'!U$2:U$54,0))/('TES GWh'!U32+_xlfn.XLOOKUP($A33-$B$1,'TES GWh'!$A$2:$A$54,'TES GWh'!U$2:U$54,0))/$B$1*1000</f>
        <v>4.0025542015868693E-2</v>
      </c>
      <c r="W33" s="8">
        <f>2*('onshore MW'!V32-_xlfn.XLOOKUP($A33-$B$1,'onshore MW'!$A$2:$A$54,'onshore MW'!V$2:V$54,0))/('TES GWh'!V32+_xlfn.XLOOKUP($A33-$B$1,'TES GWh'!$A$2:$A$54,'TES GWh'!V$2:V$54,0))/$B$1*1000</f>
        <v>0</v>
      </c>
      <c r="X33" s="8">
        <f>2*('onshore MW'!W32-_xlfn.XLOOKUP($A33-$B$1,'onshore MW'!$A$2:$A$54,'onshore MW'!W$2:W$54,0))/('TES GWh'!W32+_xlfn.XLOOKUP($A33-$B$1,'TES GWh'!$A$2:$A$54,'TES GWh'!W$2:W$54,0))/$B$1*1000</f>
        <v>0.38552853091872769</v>
      </c>
      <c r="Y33" s="8">
        <f>2*('onshore MW'!X32-_xlfn.XLOOKUP($A33-$B$1,'onshore MW'!$A$2:$A$54,'onshore MW'!X$2:X$54,0))/('TES GWh'!X32+_xlfn.XLOOKUP($A33-$B$1,'TES GWh'!$A$2:$A$54,'TES GWh'!X$2:X$54,0))/$B$1*1000</f>
        <v>1.881191908101738E-2</v>
      </c>
      <c r="Z33" s="8">
        <f>2*('onshore MW'!Y32-_xlfn.XLOOKUP($A33-$B$1,'onshore MW'!$A$2:$A$54,'onshore MW'!Y$2:Y$54,0))/('TES GWh'!Y32+_xlfn.XLOOKUP($A33-$B$1,'TES GWh'!$A$2:$A$54,'TES GWh'!Y$2:Y$54,0))/$B$1*1000</f>
        <v>3.4452502167851139E-2</v>
      </c>
      <c r="AA33" s="8">
        <f>2*('onshore MW'!Z32-_xlfn.XLOOKUP($A33-$B$1,'onshore MW'!$A$2:$A$54,'onshore MW'!Z$2:Z$54,0))/('TES GWh'!Z32+_xlfn.XLOOKUP($A33-$B$1,'TES GWh'!$A$2:$A$54,'TES GWh'!Z$2:Z$54,0))/$B$1*1000</f>
        <v>0.57527732258264075</v>
      </c>
      <c r="AB33" s="8">
        <f>2*('onshore MW'!AA32-_xlfn.XLOOKUP($A33-$B$1,'onshore MW'!$A$2:$A$54,'onshore MW'!AA$2:AA$54,0))/('TES GWh'!AA32+_xlfn.XLOOKUP($A33-$B$1,'TES GWh'!$A$2:$A$54,'TES GWh'!AA$2:AA$54,0))/$B$1*1000</f>
        <v>0</v>
      </c>
      <c r="AC33" s="8">
        <f>2*('onshore MW'!AB32-_xlfn.XLOOKUP($A33-$B$1,'onshore MW'!$A$2:$A$54,'onshore MW'!AB$2:AB$54,0))/('TES GWh'!AB32+_xlfn.XLOOKUP($A33-$B$1,'TES GWh'!$A$2:$A$54,'TES GWh'!AB$2:AB$54,0))/$B$1*1000</f>
        <v>0.24933267047176336</v>
      </c>
      <c r="AD33" s="8">
        <f>2*('onshore MW'!AC32-_xlfn.XLOOKUP($A33-$B$1,'onshore MW'!$A$2:$A$54,'onshore MW'!AC$2:AC$54,0))/('TES GWh'!AC32+_xlfn.XLOOKUP($A33-$B$1,'TES GWh'!$A$2:$A$54,'TES GWh'!AC$2:AC$54,0))/$B$1*1000</f>
        <v>0</v>
      </c>
      <c r="AE33" s="8">
        <f>2*('onshore MW'!AD32-_xlfn.XLOOKUP($A33-$B$1,'onshore MW'!$A$2:$A$54,'onshore MW'!AD$2:AD$54,0))/('TES GWh'!AD32+_xlfn.XLOOKUP($A33-$B$1,'TES GWh'!$A$2:$A$54,'TES GWh'!AD$2:AD$54,0))/$B$1*1000</f>
        <v>0</v>
      </c>
      <c r="AF33" s="8">
        <f>2*('onshore MW'!AE32-_xlfn.XLOOKUP($A33-$B$1,'onshore MW'!$A$2:$A$54,'onshore MW'!AE$2:AE$54,0))/('TES GWh'!AE32+_xlfn.XLOOKUP($A33-$B$1,'TES GWh'!$A$2:$A$54,'TES GWh'!AE$2:AE$54,0))/$B$1*1000</f>
        <v>0.11074180132300976</v>
      </c>
    </row>
    <row r="34" spans="1:32" x14ac:dyDescent="0.35">
      <c r="A34" s="5">
        <v>2002</v>
      </c>
      <c r="B34" s="8">
        <f>2*('onshore MW'!B33-_xlfn.XLOOKUP($A34-$B$1,'onshore MW'!$A$2:$A$54,'onshore MW'!B$2:B$54,0))/('TES GWh'!B33+_xlfn.XLOOKUP($A34-$B$1,'TES GWh'!$A$2:$A$54,'TES GWh'!B$2:B$54,0))/$B$1*1000</f>
        <v>0.32009696244874974</v>
      </c>
      <c r="C34" s="8">
        <f>2*('onshore MW'!C33-_xlfn.XLOOKUP($A34-$B$1,'onshore MW'!$A$2:$A$54,'onshore MW'!C$2:C$54,0))/('TES GWh'!C33+_xlfn.XLOOKUP($A34-$B$1,'TES GWh'!$A$2:$A$54,'TES GWh'!C$2:C$54,0))/$B$1*1000</f>
        <v>7.335290972803446E-2</v>
      </c>
      <c r="D34" s="8">
        <f>2*('onshore MW'!D33-_xlfn.XLOOKUP($A34-$B$1,'onshore MW'!$A$2:$A$54,'onshore MW'!D$2:D$54,0))/('TES GWh'!D33+_xlfn.XLOOKUP($A34-$B$1,'TES GWh'!$A$2:$A$54,'TES GWh'!D$2:D$54,0))/$B$1*1000</f>
        <v>0</v>
      </c>
      <c r="E34" s="8">
        <f>2*('onshore MW'!E33-_xlfn.XLOOKUP($A34-$B$1,'onshore MW'!$A$2:$A$54,'onshore MW'!E$2:E$54,0))/('TES GWh'!E33+_xlfn.XLOOKUP($A34-$B$1,'TES GWh'!$A$2:$A$54,'TES GWh'!E$2:E$54,0))/$B$1*1000</f>
        <v>8.5262667660100325E-3</v>
      </c>
      <c r="F34" s="8">
        <f>2*('onshore MW'!F33-_xlfn.XLOOKUP($A34-$B$1,'onshore MW'!$A$2:$A$54,'onshore MW'!F$2:F$54,0))/('TES GWh'!F33+_xlfn.XLOOKUP($A34-$B$1,'TES GWh'!$A$2:$A$54,'TES GWh'!F$2:F$54,0))/$B$1*1000</f>
        <v>0</v>
      </c>
      <c r="G34" s="8">
        <f>2*('onshore MW'!G33-_xlfn.XLOOKUP($A34-$B$1,'onshore MW'!$A$2:$A$54,'onshore MW'!G$2:G$54,0))/('TES GWh'!G33+_xlfn.XLOOKUP($A34-$B$1,'TES GWh'!$A$2:$A$54,'TES GWh'!G$2:G$54,0))/$B$1*1000</f>
        <v>2.5242382987211903E-2</v>
      </c>
      <c r="H34" s="8">
        <v>7.7</v>
      </c>
      <c r="I34" s="8">
        <f>2*('onshore MW'!H33-_xlfn.XLOOKUP($A34-$B$1,'onshore MW'!$A$2:$A$54,'onshore MW'!H$2:H$54,0))/('TES GWh'!H33+_xlfn.XLOOKUP($A34-$B$1,'TES GWh'!$A$2:$A$54,'TES GWh'!H$2:H$54,0))/$B$1*1000</f>
        <v>4.0784686787517606</v>
      </c>
      <c r="J34" s="8">
        <f>2*('onshore MW'!I33-_xlfn.XLOOKUP($A34-$B$1,'onshore MW'!$A$2:$A$54,'onshore MW'!I$2:I$54,0))/('TES GWh'!I33+_xlfn.XLOOKUP($A34-$B$1,'TES GWh'!$A$2:$A$54,'TES GWh'!I$2:I$54,0))/$B$1*1000</f>
        <v>8.3880384432275381</v>
      </c>
      <c r="K34" s="8">
        <f>2*('onshore MW'!J33-_xlfn.XLOOKUP($A34-$B$1,'onshore MW'!$A$2:$A$54,'onshore MW'!J$2:J$54,0))/('TES GWh'!J33+_xlfn.XLOOKUP($A34-$B$1,'TES GWh'!$A$2:$A$54,'TES GWh'!J$2:J$54,0))/$B$1*1000</f>
        <v>3.1242200350382381E-2</v>
      </c>
      <c r="L34" s="8">
        <f>2*('onshore MW'!K33-_xlfn.XLOOKUP($A34-$B$1,'onshore MW'!$A$2:$A$54,'onshore MW'!K$2:K$54,0))/('TES GWh'!K33+_xlfn.XLOOKUP($A34-$B$1,'TES GWh'!$A$2:$A$54,'TES GWh'!K$2:K$54,0))/$B$1*1000</f>
        <v>4.5731667301367169</v>
      </c>
      <c r="M34" s="8">
        <f>2*('onshore MW'!L33-_xlfn.XLOOKUP($A34-$B$1,'onshore MW'!$A$2:$A$54,'onshore MW'!L$2:L$54,0))/('TES GWh'!L33+_xlfn.XLOOKUP($A34-$B$1,'TES GWh'!$A$2:$A$54,'TES GWh'!L$2:L$54,0))/$B$1*1000</f>
        <v>7.8147012168953048E-2</v>
      </c>
      <c r="N34" s="8">
        <f>2*('onshore MW'!M33-_xlfn.XLOOKUP($A34-$B$1,'onshore MW'!$A$2:$A$54,'onshore MW'!M$2:M$54,0))/('TES GWh'!M33+_xlfn.XLOOKUP($A34-$B$1,'TES GWh'!$A$2:$A$54,'TES GWh'!M$2:M$54,0))/$B$1*1000</f>
        <v>6.659741416431221E-2</v>
      </c>
      <c r="O34" s="8">
        <f>2*('onshore MW'!N33-_xlfn.XLOOKUP($A34-$B$1,'onshore MW'!$A$2:$A$54,'onshore MW'!N$2:N$54,0))/('TES GWh'!N33+_xlfn.XLOOKUP($A34-$B$1,'TES GWh'!$A$2:$A$54,'TES GWh'!N$2:N$54,0))/$B$1*1000</f>
        <v>1.1898956030505903</v>
      </c>
      <c r="P34" s="8">
        <f>2*('onshore MW'!O33-_xlfn.XLOOKUP($A34-$B$1,'onshore MW'!$A$2:$A$54,'onshore MW'!O$2:O$54,0))/('TES GWh'!O33+_xlfn.XLOOKUP($A34-$B$1,'TES GWh'!$A$2:$A$54,'TES GWh'!O$2:O$54,0))/$B$1*1000</f>
        <v>0</v>
      </c>
      <c r="Q34" s="8">
        <f>2*('onshore MW'!P33-_xlfn.XLOOKUP($A34-$B$1,'onshore MW'!$A$2:$A$54,'onshore MW'!P$2:P$54,0))/('TES GWh'!P33+_xlfn.XLOOKUP($A34-$B$1,'TES GWh'!$A$2:$A$54,'TES GWh'!P$2:P$54,0))/$B$1*1000</f>
        <v>6.3821886364077906E-3</v>
      </c>
      <c r="R34" s="8">
        <f>2*('onshore MW'!Q33-_xlfn.XLOOKUP($A34-$B$1,'onshore MW'!$A$2:$A$54,'onshore MW'!Q$2:Q$54,0))/('TES GWh'!Q33+_xlfn.XLOOKUP($A34-$B$1,'TES GWh'!$A$2:$A$54,'TES GWh'!Q$2:Q$54,0))/$B$1*1000</f>
        <v>0.78612610732516008</v>
      </c>
      <c r="S34" s="8">
        <f>2*('onshore MW'!R33-_xlfn.XLOOKUP($A34-$B$1,'onshore MW'!$A$2:$A$54,'onshore MW'!R$2:R$54,0))/('TES GWh'!R33+_xlfn.XLOOKUP($A34-$B$1,'TES GWh'!$A$2:$A$54,'TES GWh'!R$2:R$54,0))/$B$1*1000</f>
        <v>0.49476487968736937</v>
      </c>
      <c r="T34" s="8">
        <f>2*('onshore MW'!S33-_xlfn.XLOOKUP($A34-$B$1,'onshore MW'!$A$2:$A$54,'onshore MW'!S$2:S$54,0))/('TES GWh'!S33+_xlfn.XLOOKUP($A34-$B$1,'TES GWh'!$A$2:$A$54,'TES GWh'!S$2:S$54,0))/$B$1*1000</f>
        <v>0</v>
      </c>
      <c r="U34" s="8">
        <f>2*('onshore MW'!T33-_xlfn.XLOOKUP($A34-$B$1,'onshore MW'!$A$2:$A$54,'onshore MW'!T$2:T$54,0))/('TES GWh'!T33+_xlfn.XLOOKUP($A34-$B$1,'TES GWh'!$A$2:$A$54,'TES GWh'!T$2:T$54,0))/$B$1*1000</f>
        <v>0.1616467391648195</v>
      </c>
      <c r="V34" s="8">
        <f>2*('onshore MW'!U33-_xlfn.XLOOKUP($A34-$B$1,'onshore MW'!$A$2:$A$54,'onshore MW'!U$2:U$54,0))/('TES GWh'!U33+_xlfn.XLOOKUP($A34-$B$1,'TES GWh'!$A$2:$A$54,'TES GWh'!U$2:U$54,0))/$B$1*1000</f>
        <v>0.83003834438969337</v>
      </c>
      <c r="W34" s="8">
        <f>2*('onshore MW'!V33-_xlfn.XLOOKUP($A34-$B$1,'onshore MW'!$A$2:$A$54,'onshore MW'!V$2:V$54,0))/('TES GWh'!V33+_xlfn.XLOOKUP($A34-$B$1,'TES GWh'!$A$2:$A$54,'TES GWh'!V$2:V$54,0))/$B$1*1000</f>
        <v>0</v>
      </c>
      <c r="X34" s="8">
        <f>2*('onshore MW'!W33-_xlfn.XLOOKUP($A34-$B$1,'onshore MW'!$A$2:$A$54,'onshore MW'!W$2:W$54,0))/('TES GWh'!W33+_xlfn.XLOOKUP($A34-$B$1,'TES GWh'!$A$2:$A$54,'TES GWh'!W$2:W$54,0))/$B$1*1000</f>
        <v>0.71762943433820747</v>
      </c>
      <c r="Y34" s="8">
        <f>2*('onshore MW'!X33-_xlfn.XLOOKUP($A34-$B$1,'onshore MW'!$A$2:$A$54,'onshore MW'!X$2:X$54,0))/('TES GWh'!X33+_xlfn.XLOOKUP($A34-$B$1,'TES GWh'!$A$2:$A$54,'TES GWh'!X$2:X$54,0))/$B$1*1000</f>
        <v>0.19119349179238043</v>
      </c>
      <c r="Z34" s="8">
        <f>2*('onshore MW'!Y33-_xlfn.XLOOKUP($A34-$B$1,'onshore MW'!$A$2:$A$54,'onshore MW'!Y$2:Y$54,0))/('TES GWh'!Y33+_xlfn.XLOOKUP($A34-$B$1,'TES GWh'!$A$2:$A$54,'TES GWh'!Y$2:Y$54,0))/$B$1*1000</f>
        <v>5.4999866167674633E-2</v>
      </c>
      <c r="AA34" s="8">
        <f>2*('onshore MW'!Z33-_xlfn.XLOOKUP($A34-$B$1,'onshore MW'!$A$2:$A$54,'onshore MW'!Z$2:Z$54,0))/('TES GWh'!Z33+_xlfn.XLOOKUP($A34-$B$1,'TES GWh'!$A$2:$A$54,'TES GWh'!Z$2:Z$54,0))/$B$1*1000</f>
        <v>0.81863240954411054</v>
      </c>
      <c r="AB34" s="8">
        <f>2*('onshore MW'!AA33-_xlfn.XLOOKUP($A34-$B$1,'onshore MW'!$A$2:$A$54,'onshore MW'!AA$2:AA$54,0))/('TES GWh'!AA33+_xlfn.XLOOKUP($A34-$B$1,'TES GWh'!$A$2:$A$54,'TES GWh'!AA$2:AA$54,0))/$B$1*1000</f>
        <v>0</v>
      </c>
      <c r="AC34" s="8">
        <f>2*('onshore MW'!AB33-_xlfn.XLOOKUP($A34-$B$1,'onshore MW'!$A$2:$A$54,'onshore MW'!AB$2:AB$54,0))/('TES GWh'!AB33+_xlfn.XLOOKUP($A34-$B$1,'TES GWh'!$A$2:$A$54,'TES GWh'!AB$2:AB$54,0))/$B$1*1000</f>
        <v>0.26819926131778271</v>
      </c>
      <c r="AD34" s="8">
        <f>2*('onshore MW'!AC33-_xlfn.XLOOKUP($A34-$B$1,'onshore MW'!$A$2:$A$54,'onshore MW'!AC$2:AC$54,0))/('TES GWh'!AC33+_xlfn.XLOOKUP($A34-$B$1,'TES GWh'!$A$2:$A$54,'TES GWh'!AC$2:AC$54,0))/$B$1*1000</f>
        <v>0</v>
      </c>
      <c r="AE34" s="8">
        <f>2*('onshore MW'!AD33-_xlfn.XLOOKUP($A34-$B$1,'onshore MW'!$A$2:$A$54,'onshore MW'!AD$2:AD$54,0))/('TES GWh'!AD33+_xlfn.XLOOKUP($A34-$B$1,'TES GWh'!$A$2:$A$54,'TES GWh'!AD$2:AD$54,0))/$B$1*1000</f>
        <v>0</v>
      </c>
      <c r="AF34" s="8">
        <f>2*('onshore MW'!AE33-_xlfn.XLOOKUP($A34-$B$1,'onshore MW'!$A$2:$A$54,'onshore MW'!AE$2:AE$54,0))/('TES GWh'!AE33+_xlfn.XLOOKUP($A34-$B$1,'TES GWh'!$A$2:$A$54,'TES GWh'!AE$2:AE$54,0))/$B$1*1000</f>
        <v>0.13041276067862265</v>
      </c>
    </row>
    <row r="35" spans="1:32" x14ac:dyDescent="0.35">
      <c r="A35" s="5">
        <v>2003</v>
      </c>
      <c r="B35" s="8">
        <f>2*('onshore MW'!B34-_xlfn.XLOOKUP($A35-$B$1,'onshore MW'!$A$2:$A$54,'onshore MW'!B$2:B$54,0))/('TES GWh'!B34+_xlfn.XLOOKUP($A35-$B$1,'TES GWh'!$A$2:$A$54,'TES GWh'!B$2:B$54,0))/$B$1*1000</f>
        <v>1.1665350098600467</v>
      </c>
      <c r="C35" s="8">
        <f>2*('onshore MW'!C34-_xlfn.XLOOKUP($A35-$B$1,'onshore MW'!$A$2:$A$54,'onshore MW'!C$2:C$54,0))/('TES GWh'!C34+_xlfn.XLOOKUP($A35-$B$1,'TES GWh'!$A$2:$A$54,'TES GWh'!C$2:C$54,0))/$B$1*1000</f>
        <v>0.16500881734859665</v>
      </c>
      <c r="D35" s="8">
        <f>2*('onshore MW'!D34-_xlfn.XLOOKUP($A35-$B$1,'onshore MW'!$A$2:$A$54,'onshore MW'!D$2:D$54,0))/('TES GWh'!D34+_xlfn.XLOOKUP($A35-$B$1,'TES GWh'!$A$2:$A$54,'TES GWh'!D$2:D$54,0))/$B$1*1000</f>
        <v>0</v>
      </c>
      <c r="E35" s="8">
        <f>2*('onshore MW'!E34-_xlfn.XLOOKUP($A35-$B$1,'onshore MW'!$A$2:$A$54,'onshore MW'!E$2:E$54,0))/('TES GWh'!E34+_xlfn.XLOOKUP($A35-$B$1,'TES GWh'!$A$2:$A$54,'TES GWh'!E$2:E$54,0))/$B$1*1000</f>
        <v>8.2850287092096127E-3</v>
      </c>
      <c r="F35" s="8">
        <f>2*('onshore MW'!F34-_xlfn.XLOOKUP($A35-$B$1,'onshore MW'!$A$2:$A$54,'onshore MW'!F$2:F$54,0))/('TES GWh'!F34+_xlfn.XLOOKUP($A35-$B$1,'TES GWh'!$A$2:$A$54,'TES GWh'!F$2:F$54,0))/$B$1*1000</f>
        <v>0</v>
      </c>
      <c r="G35" s="8">
        <f>2*('onshore MW'!G34-_xlfn.XLOOKUP($A35-$B$1,'onshore MW'!$A$2:$A$54,'onshore MW'!G$2:G$54,0))/('TES GWh'!G34+_xlfn.XLOOKUP($A35-$B$1,'TES GWh'!$A$2:$A$54,'TES GWh'!G$2:G$54,0))/$B$1*1000</f>
        <v>4.1572904966979962E-2</v>
      </c>
      <c r="H35" s="8">
        <v>7.7</v>
      </c>
      <c r="I35" s="8">
        <f>2*('onshore MW'!H34-_xlfn.XLOOKUP($A35-$B$1,'onshore MW'!$A$2:$A$54,'onshore MW'!H$2:H$54,0))/('TES GWh'!H34+_xlfn.XLOOKUP($A35-$B$1,'TES GWh'!$A$2:$A$54,'TES GWh'!H$2:H$54,0))/$B$1*1000</f>
        <v>4.4342145427583679</v>
      </c>
      <c r="J35" s="8">
        <f>2*('onshore MW'!I34-_xlfn.XLOOKUP($A35-$B$1,'onshore MW'!$A$2:$A$54,'onshore MW'!I$2:I$54,0))/('TES GWh'!I34+_xlfn.XLOOKUP($A35-$B$1,'TES GWh'!$A$2:$A$54,'TES GWh'!I$2:I$54,0))/$B$1*1000</f>
        <v>6.3541835914359224</v>
      </c>
      <c r="K35" s="8">
        <f>2*('onshore MW'!J34-_xlfn.XLOOKUP($A35-$B$1,'onshore MW'!$A$2:$A$54,'onshore MW'!J$2:J$54,0))/('TES GWh'!J34+_xlfn.XLOOKUP($A35-$B$1,'TES GWh'!$A$2:$A$54,'TES GWh'!J$2:J$54,0))/$B$1*1000</f>
        <v>9.407345765210981E-2</v>
      </c>
      <c r="L35" s="8">
        <f>2*('onshore MW'!K34-_xlfn.XLOOKUP($A35-$B$1,'onshore MW'!$A$2:$A$54,'onshore MW'!K$2:K$54,0))/('TES GWh'!K34+_xlfn.XLOOKUP($A35-$B$1,'TES GWh'!$A$2:$A$54,'TES GWh'!K$2:K$54,0))/$B$1*1000</f>
        <v>4.6094222920864141</v>
      </c>
      <c r="M35" s="8">
        <f>2*('onshore MW'!L34-_xlfn.XLOOKUP($A35-$B$1,'onshore MW'!$A$2:$A$54,'onshore MW'!L$2:L$54,0))/('TES GWh'!L34+_xlfn.XLOOKUP($A35-$B$1,'TES GWh'!$A$2:$A$54,'TES GWh'!L$2:L$54,0))/$B$1*1000</f>
        <v>4.1234903668958621E-2</v>
      </c>
      <c r="N35" s="8">
        <f>2*('onshore MW'!M34-_xlfn.XLOOKUP($A35-$B$1,'onshore MW'!$A$2:$A$54,'onshore MW'!M$2:M$54,0))/('TES GWh'!M34+_xlfn.XLOOKUP($A35-$B$1,'TES GWh'!$A$2:$A$54,'TES GWh'!M$2:M$54,0))/$B$1*1000</f>
        <v>0.10527441521988631</v>
      </c>
      <c r="O35" s="8">
        <f>2*('onshore MW'!N34-_xlfn.XLOOKUP($A35-$B$1,'onshore MW'!$A$2:$A$54,'onshore MW'!N$2:N$54,0))/('TES GWh'!N34+_xlfn.XLOOKUP($A35-$B$1,'TES GWh'!$A$2:$A$54,'TES GWh'!N$2:N$54,0))/$B$1*1000</f>
        <v>1.1957244461375527</v>
      </c>
      <c r="P35" s="8">
        <f>2*('onshore MW'!O34-_xlfn.XLOOKUP($A35-$B$1,'onshore MW'!$A$2:$A$54,'onshore MW'!O$2:O$54,0))/('TES GWh'!O34+_xlfn.XLOOKUP($A35-$B$1,'TES GWh'!$A$2:$A$54,'TES GWh'!O$2:O$54,0))/$B$1*1000</f>
        <v>0</v>
      </c>
      <c r="Q35" s="8">
        <f>2*('onshore MW'!P34-_xlfn.XLOOKUP($A35-$B$1,'onshore MW'!$A$2:$A$54,'onshore MW'!P$2:P$54,0))/('TES GWh'!P34+_xlfn.XLOOKUP($A35-$B$1,'TES GWh'!$A$2:$A$54,'TES GWh'!P$2:P$54,0))/$B$1*1000</f>
        <v>1.8754911625703568E-2</v>
      </c>
      <c r="R35" s="8">
        <f>2*('onshore MW'!Q34-_xlfn.XLOOKUP($A35-$B$1,'onshore MW'!$A$2:$A$54,'onshore MW'!Q$2:Q$54,0))/('TES GWh'!Q34+_xlfn.XLOOKUP($A35-$B$1,'TES GWh'!$A$2:$A$54,'TES GWh'!Q$2:Q$54,0))/$B$1*1000</f>
        <v>1.4604235793046276</v>
      </c>
      <c r="S35" s="8">
        <f>2*('onshore MW'!R34-_xlfn.XLOOKUP($A35-$B$1,'onshore MW'!$A$2:$A$54,'onshore MW'!R$2:R$54,0))/('TES GWh'!R34+_xlfn.XLOOKUP($A35-$B$1,'TES GWh'!$A$2:$A$54,'TES GWh'!R$2:R$54,0))/$B$1*1000</f>
        <v>0.50273185065814874</v>
      </c>
      <c r="T35" s="8">
        <f>2*('onshore MW'!S34-_xlfn.XLOOKUP($A35-$B$1,'onshore MW'!$A$2:$A$54,'onshore MW'!S$2:S$54,0))/('TES GWh'!S34+_xlfn.XLOOKUP($A35-$B$1,'TES GWh'!$A$2:$A$54,'TES GWh'!S$2:S$54,0))/$B$1*1000</f>
        <v>0</v>
      </c>
      <c r="U35" s="8">
        <f>2*('onshore MW'!T34-_xlfn.XLOOKUP($A35-$B$1,'onshore MW'!$A$2:$A$54,'onshore MW'!T$2:T$54,0))/('TES GWh'!T34+_xlfn.XLOOKUP($A35-$B$1,'TES GWh'!$A$2:$A$54,'TES GWh'!T$2:T$54,0))/$B$1*1000</f>
        <v>0.26063965597323474</v>
      </c>
      <c r="V35" s="8">
        <f>2*('onshore MW'!U34-_xlfn.XLOOKUP($A35-$B$1,'onshore MW'!$A$2:$A$54,'onshore MW'!U$2:U$54,0))/('TES GWh'!U34+_xlfn.XLOOKUP($A35-$B$1,'TES GWh'!$A$2:$A$54,'TES GWh'!U$2:U$54,0))/$B$1*1000</f>
        <v>0.98634675113641856</v>
      </c>
      <c r="W35" s="8">
        <f>2*('onshore MW'!V34-_xlfn.XLOOKUP($A35-$B$1,'onshore MW'!$A$2:$A$54,'onshore MW'!V$2:V$54,0))/('TES GWh'!V34+_xlfn.XLOOKUP($A35-$B$1,'TES GWh'!$A$2:$A$54,'TES GWh'!V$2:V$54,0))/$B$1*1000</f>
        <v>0</v>
      </c>
      <c r="X35" s="8">
        <f>2*('onshore MW'!W34-_xlfn.XLOOKUP($A35-$B$1,'onshore MW'!$A$2:$A$54,'onshore MW'!W$2:W$54,0))/('TES GWh'!W34+_xlfn.XLOOKUP($A35-$B$1,'TES GWh'!$A$2:$A$54,'TES GWh'!W$2:W$54,0))/$B$1*1000</f>
        <v>1.1302907034687162</v>
      </c>
      <c r="Y35" s="8">
        <f>2*('onshore MW'!X34-_xlfn.XLOOKUP($A35-$B$1,'onshore MW'!$A$2:$A$54,'onshore MW'!X$2:X$54,0))/('TES GWh'!X34+_xlfn.XLOOKUP($A35-$B$1,'TES GWh'!$A$2:$A$54,'TES GWh'!X$2:X$54,0))/$B$1*1000</f>
        <v>0.17666262314823827</v>
      </c>
      <c r="Z35" s="8">
        <f>2*('onshore MW'!Y34-_xlfn.XLOOKUP($A35-$B$1,'onshore MW'!$A$2:$A$54,'onshore MW'!Y$2:Y$54,0))/('TES GWh'!Y34+_xlfn.XLOOKUP($A35-$B$1,'TES GWh'!$A$2:$A$54,'TES GWh'!Y$2:Y$54,0))/$B$1*1000</f>
        <v>5.8200038454370377E-2</v>
      </c>
      <c r="AA35" s="8">
        <f>2*('onshore MW'!Z34-_xlfn.XLOOKUP($A35-$B$1,'onshore MW'!$A$2:$A$54,'onshore MW'!Z$2:Z$54,0))/('TES GWh'!Z34+_xlfn.XLOOKUP($A35-$B$1,'TES GWh'!$A$2:$A$54,'TES GWh'!Z$2:Z$54,0))/$B$1*1000</f>
        <v>1.1546584434901457</v>
      </c>
      <c r="AB35" s="8">
        <f>2*('onshore MW'!AA34-_xlfn.XLOOKUP($A35-$B$1,'onshore MW'!$A$2:$A$54,'onshore MW'!AA$2:AA$54,0))/('TES GWh'!AA34+_xlfn.XLOOKUP($A35-$B$1,'TES GWh'!$A$2:$A$54,'TES GWh'!AA$2:AA$54,0))/$B$1*1000</f>
        <v>0</v>
      </c>
      <c r="AC35" s="8">
        <f>2*('onshore MW'!AB34-_xlfn.XLOOKUP($A35-$B$1,'onshore MW'!$A$2:$A$54,'onshore MW'!AB$2:AB$54,0))/('TES GWh'!AB34+_xlfn.XLOOKUP($A35-$B$1,'TES GWh'!$A$2:$A$54,'TES GWh'!AB$2:AB$54,0))/$B$1*1000</f>
        <v>0.33664334127100898</v>
      </c>
      <c r="AD35" s="8">
        <f>2*('onshore MW'!AC34-_xlfn.XLOOKUP($A35-$B$1,'onshore MW'!$A$2:$A$54,'onshore MW'!AC$2:AC$54,0))/('TES GWh'!AC34+_xlfn.XLOOKUP($A35-$B$1,'TES GWh'!$A$2:$A$54,'TES GWh'!AC$2:AC$54,0))/$B$1*1000</f>
        <v>0</v>
      </c>
      <c r="AE35" s="8">
        <f>2*('onshore MW'!AD34-_xlfn.XLOOKUP($A35-$B$1,'onshore MW'!$A$2:$A$54,'onshore MW'!AD$2:AD$54,0))/('TES GWh'!AD34+_xlfn.XLOOKUP($A35-$B$1,'TES GWh'!$A$2:$A$54,'TES GWh'!AD$2:AD$54,0))/$B$1*1000</f>
        <v>2.613514111864949E-2</v>
      </c>
      <c r="AF35" s="8">
        <f>2*('onshore MW'!AE34-_xlfn.XLOOKUP($A35-$B$1,'onshore MW'!$A$2:$A$54,'onshore MW'!AE$2:AE$54,0))/('TES GWh'!AE34+_xlfn.XLOOKUP($A35-$B$1,'TES GWh'!$A$2:$A$54,'TES GWh'!AE$2:AE$54,0))/$B$1*1000</f>
        <v>0.20653231451233689</v>
      </c>
    </row>
    <row r="36" spans="1:32" x14ac:dyDescent="0.35">
      <c r="A36" s="5">
        <v>2004</v>
      </c>
      <c r="B36" s="8">
        <f>2*('onshore MW'!B35-_xlfn.XLOOKUP($A36-$B$1,'onshore MW'!$A$2:$A$54,'onshore MW'!B$2:B$54,0))/('TES GWh'!B35+_xlfn.XLOOKUP($A36-$B$1,'TES GWh'!$A$2:$A$54,'TES GWh'!B$2:B$54,0))/$B$1*1000</f>
        <v>2.1491883256070619</v>
      </c>
      <c r="C36" s="8">
        <f>2*('onshore MW'!C35-_xlfn.XLOOKUP($A36-$B$1,'onshore MW'!$A$2:$A$54,'onshore MW'!C$2:C$54,0))/('TES GWh'!C35+_xlfn.XLOOKUP($A36-$B$1,'TES GWh'!$A$2:$A$54,'TES GWh'!C$2:C$54,0))/$B$1*1000</f>
        <v>0.23280365452288981</v>
      </c>
      <c r="D36" s="8">
        <f>2*('onshore MW'!D35-_xlfn.XLOOKUP($A36-$B$1,'onshore MW'!$A$2:$A$54,'onshore MW'!D$2:D$54,0))/('TES GWh'!D35+_xlfn.XLOOKUP($A36-$B$1,'TES GWh'!$A$2:$A$54,'TES GWh'!D$2:D$54,0))/$B$1*1000</f>
        <v>6.9928176274379437E-3</v>
      </c>
      <c r="E36" s="8">
        <f>2*('onshore MW'!E35-_xlfn.XLOOKUP($A36-$B$1,'onshore MW'!$A$2:$A$54,'onshore MW'!E$2:E$54,0))/('TES GWh'!E35+_xlfn.XLOOKUP($A36-$B$1,'TES GWh'!$A$2:$A$54,'TES GWh'!E$2:E$54,0))/$B$1*1000</f>
        <v>2.4546453837553106E-2</v>
      </c>
      <c r="F36" s="8">
        <f>2*('onshore MW'!F35-_xlfn.XLOOKUP($A36-$B$1,'onshore MW'!$A$2:$A$54,'onshore MW'!F$2:F$54,0))/('TES GWh'!F35+_xlfn.XLOOKUP($A36-$B$1,'TES GWh'!$A$2:$A$54,'TES GWh'!F$2:F$54,0))/$B$1*1000</f>
        <v>1.5189539030511161E-2</v>
      </c>
      <c r="G36" s="8">
        <f>2*('onshore MW'!G35-_xlfn.XLOOKUP($A36-$B$1,'onshore MW'!$A$2:$A$54,'onshore MW'!G$2:G$54,0))/('TES GWh'!G35+_xlfn.XLOOKUP($A36-$B$1,'TES GWh'!$A$2:$A$54,'TES GWh'!G$2:G$54,0))/$B$1*1000</f>
        <v>5.5357522055372269E-2</v>
      </c>
      <c r="H36" s="8">
        <v>7.7</v>
      </c>
      <c r="I36" s="8">
        <f>2*('onshore MW'!H35-_xlfn.XLOOKUP($A36-$B$1,'onshore MW'!$A$2:$A$54,'onshore MW'!H$2:H$54,0))/('TES GWh'!H35+_xlfn.XLOOKUP($A36-$B$1,'TES GWh'!$A$2:$A$54,'TES GWh'!H$2:H$54,0))/$B$1*1000</f>
        <v>4.3557358561092725</v>
      </c>
      <c r="J36" s="8">
        <f>2*('onshore MW'!I35-_xlfn.XLOOKUP($A36-$B$1,'onshore MW'!$A$2:$A$54,'onshore MW'!I$2:I$54,0))/('TES GWh'!I35+_xlfn.XLOOKUP($A36-$B$1,'TES GWh'!$A$2:$A$54,'TES GWh'!I$2:I$54,0))/$B$1*1000</f>
        <v>2.4253464290770781</v>
      </c>
      <c r="K36" s="8">
        <f>2*('onshore MW'!J35-_xlfn.XLOOKUP($A36-$B$1,'onshore MW'!$A$2:$A$54,'onshore MW'!J$2:J$54,0))/('TES GWh'!J35+_xlfn.XLOOKUP($A36-$B$1,'TES GWh'!$A$2:$A$54,'TES GWh'!J$2:J$54,0))/$B$1*1000</f>
        <v>0.21747258064478361</v>
      </c>
      <c r="L36" s="8">
        <f>2*('onshore MW'!K35-_xlfn.XLOOKUP($A36-$B$1,'onshore MW'!$A$2:$A$54,'onshore MW'!K$2:K$54,0))/('TES GWh'!K35+_xlfn.XLOOKUP($A36-$B$1,'TES GWh'!$A$2:$A$54,'TES GWh'!K$2:K$54,0))/$B$1*1000</f>
        <v>6.12386315945162</v>
      </c>
      <c r="M36" s="8">
        <f>2*('onshore MW'!L35-_xlfn.XLOOKUP($A36-$B$1,'onshore MW'!$A$2:$A$54,'onshore MW'!L$2:L$54,0))/('TES GWh'!L35+_xlfn.XLOOKUP($A36-$B$1,'TES GWh'!$A$2:$A$54,'TES GWh'!L$2:L$54,0))/$B$1*1000</f>
        <v>0.12748368556127498</v>
      </c>
      <c r="N36" s="8">
        <f>2*('onshore MW'!M35-_xlfn.XLOOKUP($A36-$B$1,'onshore MW'!$A$2:$A$54,'onshore MW'!M$2:M$54,0))/('TES GWh'!M35+_xlfn.XLOOKUP($A36-$B$1,'TES GWh'!$A$2:$A$54,'TES GWh'!M$2:M$54,0))/$B$1*1000</f>
        <v>0.165048502213095</v>
      </c>
      <c r="O36" s="8">
        <f>2*('onshore MW'!N35-_xlfn.XLOOKUP($A36-$B$1,'onshore MW'!$A$2:$A$54,'onshore MW'!N$2:N$54,0))/('TES GWh'!N35+_xlfn.XLOOKUP($A36-$B$1,'TES GWh'!$A$2:$A$54,'TES GWh'!N$2:N$54,0))/$B$1*1000</f>
        <v>1.0604360147698437</v>
      </c>
      <c r="P36" s="8">
        <f>2*('onshore MW'!O35-_xlfn.XLOOKUP($A36-$B$1,'onshore MW'!$A$2:$A$54,'onshore MW'!O$2:O$54,0))/('TES GWh'!O35+_xlfn.XLOOKUP($A36-$B$1,'TES GWh'!$A$2:$A$54,'TES GWh'!O$2:O$54,0))/$B$1*1000</f>
        <v>9.5005744202749765E-2</v>
      </c>
      <c r="Q36" s="8">
        <f>2*('onshore MW'!P35-_xlfn.XLOOKUP($A36-$B$1,'onshore MW'!$A$2:$A$54,'onshore MW'!P$2:P$54,0))/('TES GWh'!P35+_xlfn.XLOOKUP($A36-$B$1,'TES GWh'!$A$2:$A$54,'TES GWh'!P$2:P$54,0))/$B$1*1000</f>
        <v>1.8795328351771973E-2</v>
      </c>
      <c r="R36" s="8">
        <f>2*('onshore MW'!Q35-_xlfn.XLOOKUP($A36-$B$1,'onshore MW'!$A$2:$A$54,'onshore MW'!Q$2:Q$54,0))/('TES GWh'!Q35+_xlfn.XLOOKUP($A36-$B$1,'TES GWh'!$A$2:$A$54,'TES GWh'!Q$2:Q$54,0))/$B$1*1000</f>
        <v>1.9253966678188841</v>
      </c>
      <c r="S36" s="8">
        <f>2*('onshore MW'!R35-_xlfn.XLOOKUP($A36-$B$1,'onshore MW'!$A$2:$A$54,'onshore MW'!R$2:R$54,0))/('TES GWh'!R35+_xlfn.XLOOKUP($A36-$B$1,'TES GWh'!$A$2:$A$54,'TES GWh'!R$2:R$54,0))/$B$1*1000</f>
        <v>0.58258272578464865</v>
      </c>
      <c r="T36" s="8">
        <f>2*('onshore MW'!S35-_xlfn.XLOOKUP($A36-$B$1,'onshore MW'!$A$2:$A$54,'onshore MW'!S$2:S$54,0))/('TES GWh'!S35+_xlfn.XLOOKUP($A36-$B$1,'TES GWh'!$A$2:$A$54,'TES GWh'!S$2:S$54,0))/$B$1*1000</f>
        <v>2.3428038505153945E-2</v>
      </c>
      <c r="U36" s="8">
        <f>2*('onshore MW'!T35-_xlfn.XLOOKUP($A36-$B$1,'onshore MW'!$A$2:$A$54,'onshore MW'!T$2:T$54,0))/('TES GWh'!T35+_xlfn.XLOOKUP($A36-$B$1,'TES GWh'!$A$2:$A$54,'TES GWh'!T$2:T$54,0))/$B$1*1000</f>
        <v>0.81105741993463309</v>
      </c>
      <c r="V36" s="8">
        <f>2*('onshore MW'!U35-_xlfn.XLOOKUP($A36-$B$1,'onshore MW'!$A$2:$A$54,'onshore MW'!U$2:U$54,0))/('TES GWh'!U35+_xlfn.XLOOKUP($A36-$B$1,'TES GWh'!$A$2:$A$54,'TES GWh'!U$2:U$54,0))/$B$1*1000</f>
        <v>0.94428531069335797</v>
      </c>
      <c r="W36" s="8">
        <f>2*('onshore MW'!V35-_xlfn.XLOOKUP($A36-$B$1,'onshore MW'!$A$2:$A$54,'onshore MW'!V$2:V$54,0))/('TES GWh'!V35+_xlfn.XLOOKUP($A36-$B$1,'TES GWh'!$A$2:$A$54,'TES GWh'!V$2:V$54,0))/$B$1*1000</f>
        <v>0</v>
      </c>
      <c r="X36" s="8">
        <f>2*('onshore MW'!W35-_xlfn.XLOOKUP($A36-$B$1,'onshore MW'!$A$2:$A$54,'onshore MW'!W$2:W$54,0))/('TES GWh'!W35+_xlfn.XLOOKUP($A36-$B$1,'TES GWh'!$A$2:$A$54,'TES GWh'!W$2:W$54,0))/$B$1*1000</f>
        <v>1.3895206258069255</v>
      </c>
      <c r="Y36" s="8">
        <f>2*('onshore MW'!X35-_xlfn.XLOOKUP($A36-$B$1,'onshore MW'!$A$2:$A$54,'onshore MW'!X$2:X$54,0))/('TES GWh'!X35+_xlfn.XLOOKUP($A36-$B$1,'TES GWh'!$A$2:$A$54,'TES GWh'!X$2:X$54,0))/$B$1*1000</f>
        <v>0.2836526834583708</v>
      </c>
      <c r="Z36" s="8">
        <f>2*('onshore MW'!Y35-_xlfn.XLOOKUP($A36-$B$1,'onshore MW'!$A$2:$A$54,'onshore MW'!Y$2:Y$54,0))/('TES GWh'!Y35+_xlfn.XLOOKUP($A36-$B$1,'TES GWh'!$A$2:$A$54,'TES GWh'!Y$2:Y$54,0))/$B$1*1000</f>
        <v>6.4272422485883079E-2</v>
      </c>
      <c r="AA36" s="8">
        <f>2*('onshore MW'!Z35-_xlfn.XLOOKUP($A36-$B$1,'onshore MW'!$A$2:$A$54,'onshore MW'!Z$2:Z$54,0))/('TES GWh'!Z35+_xlfn.XLOOKUP($A36-$B$1,'TES GWh'!$A$2:$A$54,'TES GWh'!Z$2:Z$54,0))/$B$1*1000</f>
        <v>2.4578509863570366</v>
      </c>
      <c r="AB36" s="8">
        <f>2*('onshore MW'!AA35-_xlfn.XLOOKUP($A36-$B$1,'onshore MW'!$A$2:$A$54,'onshore MW'!AA$2:AA$54,0))/('TES GWh'!AA35+_xlfn.XLOOKUP($A36-$B$1,'TES GWh'!$A$2:$A$54,'TES GWh'!AA$2:AA$54,0))/$B$1*1000</f>
        <v>0</v>
      </c>
      <c r="AC36" s="8">
        <f>2*('onshore MW'!AB35-_xlfn.XLOOKUP($A36-$B$1,'onshore MW'!$A$2:$A$54,'onshore MW'!AB$2:AB$54,0))/('TES GWh'!AB35+_xlfn.XLOOKUP($A36-$B$1,'TES GWh'!$A$2:$A$54,'TES GWh'!AB$2:AB$54,0))/$B$1*1000</f>
        <v>0.4290655839057288</v>
      </c>
      <c r="AD36" s="8">
        <f>2*('onshore MW'!AC35-_xlfn.XLOOKUP($A36-$B$1,'onshore MW'!$A$2:$A$54,'onshore MW'!AC$2:AC$54,0))/('TES GWh'!AC35+_xlfn.XLOOKUP($A36-$B$1,'TES GWh'!$A$2:$A$54,'TES GWh'!AC$2:AC$54,0))/$B$1*1000</f>
        <v>0</v>
      </c>
      <c r="AE36" s="8">
        <f>2*('onshore MW'!AD35-_xlfn.XLOOKUP($A36-$B$1,'onshore MW'!$A$2:$A$54,'onshore MW'!AD$2:AD$54,0))/('TES GWh'!AD35+_xlfn.XLOOKUP($A36-$B$1,'TES GWh'!$A$2:$A$54,'TES GWh'!AD$2:AD$54,0))/$B$1*1000</f>
        <v>2.6455039087566384E-2</v>
      </c>
      <c r="AF36" s="8">
        <f>2*('onshore MW'!AE35-_xlfn.XLOOKUP($A36-$B$1,'onshore MW'!$A$2:$A$54,'onshore MW'!AE$2:AE$54,0))/('TES GWh'!AE35+_xlfn.XLOOKUP($A36-$B$1,'TES GWh'!$A$2:$A$54,'TES GWh'!AE$2:AE$54,0))/$B$1*1000</f>
        <v>0.24005574388172873</v>
      </c>
    </row>
    <row r="37" spans="1:32" x14ac:dyDescent="0.35">
      <c r="A37" s="5">
        <v>2005</v>
      </c>
      <c r="B37" s="8">
        <f>2*('onshore MW'!B36-_xlfn.XLOOKUP($A37-$B$1,'onshore MW'!$A$2:$A$54,'onshore MW'!B$2:B$54,0))/('TES GWh'!B36+_xlfn.XLOOKUP($A37-$B$1,'TES GWh'!$A$2:$A$54,'TES GWh'!B$2:B$54,0))/$B$1*1000</f>
        <v>2.9526773948886773</v>
      </c>
      <c r="C37" s="8">
        <f>2*('onshore MW'!C36-_xlfn.XLOOKUP($A37-$B$1,'onshore MW'!$A$2:$A$54,'onshore MW'!C$2:C$54,0))/('TES GWh'!C36+_xlfn.XLOOKUP($A37-$B$1,'TES GWh'!$A$2:$A$54,'TES GWh'!C$2:C$54,0))/$B$1*1000</f>
        <v>0.39740005945990897</v>
      </c>
      <c r="D37" s="8">
        <f>2*('onshore MW'!D36-_xlfn.XLOOKUP($A37-$B$1,'onshore MW'!$A$2:$A$54,'onshore MW'!D$2:D$54,0))/('TES GWh'!D36+_xlfn.XLOOKUP($A37-$B$1,'TES GWh'!$A$2:$A$54,'TES GWh'!D$2:D$54,0))/$B$1*1000</f>
        <v>5.4888574256842147E-2</v>
      </c>
      <c r="E37" s="8">
        <f>2*('onshore MW'!E36-_xlfn.XLOOKUP($A37-$B$1,'onshore MW'!$A$2:$A$54,'onshore MW'!E$2:E$54,0))/('TES GWh'!E36+_xlfn.XLOOKUP($A37-$B$1,'TES GWh'!$A$2:$A$54,'TES GWh'!E$2:E$54,0))/$B$1*1000</f>
        <v>2.8055757894208198E-2</v>
      </c>
      <c r="F37" s="8">
        <f>2*('onshore MW'!F36-_xlfn.XLOOKUP($A37-$B$1,'onshore MW'!$A$2:$A$54,'onshore MW'!F$2:F$54,0))/('TES GWh'!F36+_xlfn.XLOOKUP($A37-$B$1,'TES GWh'!$A$2:$A$54,'TES GWh'!F$2:F$54,0))/$B$1*1000</f>
        <v>1.4505549949545914E-2</v>
      </c>
      <c r="G37" s="8">
        <f>2*('onshore MW'!G36-_xlfn.XLOOKUP($A37-$B$1,'onshore MW'!$A$2:$A$54,'onshore MW'!G$2:G$54,0))/('TES GWh'!G36+_xlfn.XLOOKUP($A37-$B$1,'TES GWh'!$A$2:$A$54,'TES GWh'!G$2:G$54,0))/$B$1*1000</f>
        <v>8.2094536540995786E-2</v>
      </c>
      <c r="H37" s="8">
        <v>7.7</v>
      </c>
      <c r="I37" s="8">
        <f>2*('onshore MW'!H36-_xlfn.XLOOKUP($A37-$B$1,'onshore MW'!$A$2:$A$54,'onshore MW'!H$2:H$54,0))/('TES GWh'!H36+_xlfn.XLOOKUP($A37-$B$1,'TES GWh'!$A$2:$A$54,'TES GWh'!H$2:H$54,0))/$B$1*1000</f>
        <v>3.9647143104494078</v>
      </c>
      <c r="J37" s="8">
        <f>2*('onshore MW'!I36-_xlfn.XLOOKUP($A37-$B$1,'onshore MW'!$A$2:$A$54,'onshore MW'!I$2:I$54,0))/('TES GWh'!I36+_xlfn.XLOOKUP($A37-$B$1,'TES GWh'!$A$2:$A$54,'TES GWh'!I$2:I$54,0))/$B$1*1000</f>
        <v>1.7205659018555477</v>
      </c>
      <c r="K37" s="8">
        <f>2*('onshore MW'!J36-_xlfn.XLOOKUP($A37-$B$1,'onshore MW'!$A$2:$A$54,'onshore MW'!J$2:J$54,0))/('TES GWh'!J36+_xlfn.XLOOKUP($A37-$B$1,'TES GWh'!$A$2:$A$54,'TES GWh'!J$2:J$54,0))/$B$1*1000</f>
        <v>0.94179201146354796</v>
      </c>
      <c r="L37" s="8">
        <f>2*('onshore MW'!K36-_xlfn.XLOOKUP($A37-$B$1,'onshore MW'!$A$2:$A$54,'onshore MW'!K$2:K$54,0))/('TES GWh'!K36+_xlfn.XLOOKUP($A37-$B$1,'TES GWh'!$A$2:$A$54,'TES GWh'!K$2:K$54,0))/$B$1*1000</f>
        <v>6.2149866043102131</v>
      </c>
      <c r="M37" s="8">
        <f>2*('onshore MW'!L36-_xlfn.XLOOKUP($A37-$B$1,'onshore MW'!$A$2:$A$54,'onshore MW'!L$2:L$54,0))/('TES GWh'!L36+_xlfn.XLOOKUP($A37-$B$1,'TES GWh'!$A$2:$A$54,'TES GWh'!L$2:L$54,0))/$B$1*1000</f>
        <v>0.1249693660595584</v>
      </c>
      <c r="N37" s="8">
        <f>2*('onshore MW'!M36-_xlfn.XLOOKUP($A37-$B$1,'onshore MW'!$A$2:$A$54,'onshore MW'!M$2:M$54,0))/('TES GWh'!M36+_xlfn.XLOOKUP($A37-$B$1,'TES GWh'!$A$2:$A$54,'TES GWh'!M$2:M$54,0))/$B$1*1000</f>
        <v>0.31681838550334629</v>
      </c>
      <c r="O37" s="8">
        <f>2*('onshore MW'!N36-_xlfn.XLOOKUP($A37-$B$1,'onshore MW'!$A$2:$A$54,'onshore MW'!N$2:N$54,0))/('TES GWh'!N36+_xlfn.XLOOKUP($A37-$B$1,'TES GWh'!$A$2:$A$54,'TES GWh'!N$2:N$54,0))/$B$1*1000</f>
        <v>0.93026750051293605</v>
      </c>
      <c r="P37" s="8">
        <f>2*('onshore MW'!O36-_xlfn.XLOOKUP($A37-$B$1,'onshore MW'!$A$2:$A$54,'onshore MW'!O$2:O$54,0))/('TES GWh'!O36+_xlfn.XLOOKUP($A37-$B$1,'TES GWh'!$A$2:$A$54,'TES GWh'!O$2:O$54,0))/$B$1*1000</f>
        <v>9.1577770080247617E-2</v>
      </c>
      <c r="Q37" s="8">
        <f>2*('onshore MW'!P36-_xlfn.XLOOKUP($A37-$B$1,'onshore MW'!$A$2:$A$54,'onshore MW'!P$2:P$54,0))/('TES GWh'!P36+_xlfn.XLOOKUP($A37-$B$1,'TES GWh'!$A$2:$A$54,'TES GWh'!P$2:P$54,0))/$B$1*1000</f>
        <v>9.8076407058884485E-2</v>
      </c>
      <c r="R37" s="8">
        <f>2*('onshore MW'!Q36-_xlfn.XLOOKUP($A37-$B$1,'onshore MW'!$A$2:$A$54,'onshore MW'!Q$2:Q$54,0))/('TES GWh'!Q36+_xlfn.XLOOKUP($A37-$B$1,'TES GWh'!$A$2:$A$54,'TES GWh'!Q$2:Q$54,0))/$B$1*1000</f>
        <v>3.3159045532026035</v>
      </c>
      <c r="S37" s="8">
        <f>2*('onshore MW'!R36-_xlfn.XLOOKUP($A37-$B$1,'onshore MW'!$A$2:$A$54,'onshore MW'!R$2:R$54,0))/('TES GWh'!R36+_xlfn.XLOOKUP($A37-$B$1,'TES GWh'!$A$2:$A$54,'TES GWh'!R$2:R$54,0))/$B$1*1000</f>
        <v>0.72868837845172418</v>
      </c>
      <c r="T37" s="8">
        <f>2*('onshore MW'!S36-_xlfn.XLOOKUP($A37-$B$1,'onshore MW'!$A$2:$A$54,'onshore MW'!S$2:S$54,0))/('TES GWh'!S36+_xlfn.XLOOKUP($A37-$B$1,'TES GWh'!$A$2:$A$54,'TES GWh'!S$2:S$54,0))/$B$1*1000</f>
        <v>2.2886481113818299E-2</v>
      </c>
      <c r="U37" s="8">
        <f>2*('onshore MW'!T36-_xlfn.XLOOKUP($A37-$B$1,'onshore MW'!$A$2:$A$54,'onshore MW'!T$2:T$54,0))/('TES GWh'!T36+_xlfn.XLOOKUP($A37-$B$1,'TES GWh'!$A$2:$A$54,'TES GWh'!T$2:T$54,0))/$B$1*1000</f>
        <v>0.82098443855876124</v>
      </c>
      <c r="V37" s="8">
        <f>2*('onshore MW'!U36-_xlfn.XLOOKUP($A37-$B$1,'onshore MW'!$A$2:$A$54,'onshore MW'!U$2:U$54,0))/('TES GWh'!U36+_xlfn.XLOOKUP($A37-$B$1,'TES GWh'!$A$2:$A$54,'TES GWh'!U$2:U$54,0))/$B$1*1000</f>
        <v>0.90791994158834377</v>
      </c>
      <c r="W37" s="8">
        <f>2*('onshore MW'!V36-_xlfn.XLOOKUP($A37-$B$1,'onshore MW'!$A$2:$A$54,'onshore MW'!V$2:V$54,0))/('TES GWh'!V36+_xlfn.XLOOKUP($A37-$B$1,'TES GWh'!$A$2:$A$54,'TES GWh'!V$2:V$54,0))/$B$1*1000</f>
        <v>0</v>
      </c>
      <c r="X37" s="8">
        <f>2*('onshore MW'!W36-_xlfn.XLOOKUP($A37-$B$1,'onshore MW'!$A$2:$A$54,'onshore MW'!W$2:W$54,0))/('TES GWh'!W36+_xlfn.XLOOKUP($A37-$B$1,'TES GWh'!$A$2:$A$54,'TES GWh'!W$2:W$54,0))/$B$1*1000</f>
        <v>1.6102271480617869</v>
      </c>
      <c r="Y37" s="8">
        <f>2*('onshore MW'!X36-_xlfn.XLOOKUP($A37-$B$1,'onshore MW'!$A$2:$A$54,'onshore MW'!X$2:X$54,0))/('TES GWh'!X36+_xlfn.XLOOKUP($A37-$B$1,'TES GWh'!$A$2:$A$54,'TES GWh'!X$2:X$54,0))/$B$1*1000</f>
        <v>0.50379657015112222</v>
      </c>
      <c r="Z37" s="8">
        <f>2*('onshore MW'!Y36-_xlfn.XLOOKUP($A37-$B$1,'onshore MW'!$A$2:$A$54,'onshore MW'!Y$2:Y$54,0))/('TES GWh'!Y36+_xlfn.XLOOKUP($A37-$B$1,'TES GWh'!$A$2:$A$54,'TES GWh'!Y$2:Y$54,0))/$B$1*1000</f>
        <v>0.18138822294122847</v>
      </c>
      <c r="AA37" s="8">
        <f>2*('onshore MW'!Z36-_xlfn.XLOOKUP($A37-$B$1,'onshore MW'!$A$2:$A$54,'onshore MW'!Z$2:Z$54,0))/('TES GWh'!Z36+_xlfn.XLOOKUP($A37-$B$1,'TES GWh'!$A$2:$A$54,'TES GWh'!Z$2:Z$54,0))/$B$1*1000</f>
        <v>4.7224423902059307</v>
      </c>
      <c r="AB37" s="8">
        <f>2*('onshore MW'!AA36-_xlfn.XLOOKUP($A37-$B$1,'onshore MW'!$A$2:$A$54,'onshore MW'!AA$2:AA$54,0))/('TES GWh'!AA36+_xlfn.XLOOKUP($A37-$B$1,'TES GWh'!$A$2:$A$54,'TES GWh'!AA$2:AA$54,0))/$B$1*1000</f>
        <v>4.5843811794988665E-3</v>
      </c>
      <c r="AC37" s="8">
        <f>2*('onshore MW'!AB36-_xlfn.XLOOKUP($A37-$B$1,'onshore MW'!$A$2:$A$54,'onshore MW'!AB$2:AB$54,0))/('TES GWh'!AB36+_xlfn.XLOOKUP($A37-$B$1,'TES GWh'!$A$2:$A$54,'TES GWh'!AB$2:AB$54,0))/$B$1*1000</f>
        <v>0.37179359514990895</v>
      </c>
      <c r="AD37" s="8">
        <f>2*('onshore MW'!AC36-_xlfn.XLOOKUP($A37-$B$1,'onshore MW'!$A$2:$A$54,'onshore MW'!AC$2:AC$54,0))/('TES GWh'!AC36+_xlfn.XLOOKUP($A37-$B$1,'TES GWh'!$A$2:$A$54,'TES GWh'!AC$2:AC$54,0))/$B$1*1000</f>
        <v>0</v>
      </c>
      <c r="AE37" s="8">
        <f>2*('onshore MW'!AD36-_xlfn.XLOOKUP($A37-$B$1,'onshore MW'!$A$2:$A$54,'onshore MW'!AD$2:AD$54,0))/('TES GWh'!AD36+_xlfn.XLOOKUP($A37-$B$1,'TES GWh'!$A$2:$A$54,'TES GWh'!AD$2:AD$54,0))/$B$1*1000</f>
        <v>4.4432629623941185E-2</v>
      </c>
      <c r="AF37" s="8">
        <f>2*('onshore MW'!AE36-_xlfn.XLOOKUP($A37-$B$1,'onshore MW'!$A$2:$A$54,'onshore MW'!AE$2:AE$54,0))/('TES GWh'!AE36+_xlfn.XLOOKUP($A37-$B$1,'TES GWh'!$A$2:$A$54,'TES GWh'!AE$2:AE$54,0))/$B$1*1000</f>
        <v>0.54048006472357524</v>
      </c>
    </row>
    <row r="38" spans="1:32" x14ac:dyDescent="0.35">
      <c r="A38" s="5">
        <v>2006</v>
      </c>
      <c r="B38" s="8">
        <f>2*('onshore MW'!B37-_xlfn.XLOOKUP($A38-$B$1,'onshore MW'!$A$2:$A$54,'onshore MW'!B$2:B$54,0))/('TES GWh'!B37+_xlfn.XLOOKUP($A38-$B$1,'TES GWh'!$A$2:$A$54,'TES GWh'!B$2:B$54,0))/$B$1*1000</f>
        <v>3.3035700978228526</v>
      </c>
      <c r="C38" s="8">
        <f>2*('onshore MW'!C37-_xlfn.XLOOKUP($A38-$B$1,'onshore MW'!$A$2:$A$54,'onshore MW'!C$2:C$54,0))/('TES GWh'!C37+_xlfn.XLOOKUP($A38-$B$1,'TES GWh'!$A$2:$A$54,'TES GWh'!C$2:C$54,0))/$B$1*1000</f>
        <v>0.49982848870807239</v>
      </c>
      <c r="D38" s="8">
        <f>2*('onshore MW'!D37-_xlfn.XLOOKUP($A38-$B$1,'onshore MW'!$A$2:$A$54,'onshore MW'!D$2:D$54,0))/('TES GWh'!D37+_xlfn.XLOOKUP($A38-$B$1,'TES GWh'!$A$2:$A$54,'TES GWh'!D$2:D$54,0))/$B$1*1000</f>
        <v>0.18359874343161472</v>
      </c>
      <c r="E38" s="8">
        <f>2*('onshore MW'!E37-_xlfn.XLOOKUP($A38-$B$1,'onshore MW'!$A$2:$A$54,'onshore MW'!E$2:E$54,0))/('TES GWh'!E37+_xlfn.XLOOKUP($A38-$B$1,'TES GWh'!$A$2:$A$54,'TES GWh'!E$2:E$54,0))/$B$1*1000</f>
        <v>2.7832336570682306E-2</v>
      </c>
      <c r="F38" s="8">
        <f>2*('onshore MW'!F37-_xlfn.XLOOKUP($A38-$B$1,'onshore MW'!$A$2:$A$54,'onshore MW'!F$2:F$54,0))/('TES GWh'!F37+_xlfn.XLOOKUP($A38-$B$1,'TES GWh'!$A$2:$A$54,'TES GWh'!F$2:F$54,0))/$B$1*1000</f>
        <v>1.3630437359250919E-2</v>
      </c>
      <c r="G38" s="8">
        <f>2*('onshore MW'!G37-_xlfn.XLOOKUP($A38-$B$1,'onshore MW'!$A$2:$A$54,'onshore MW'!G$2:G$54,0))/('TES GWh'!G37+_xlfn.XLOOKUP($A38-$B$1,'TES GWh'!$A$2:$A$54,'TES GWh'!G$2:G$54,0))/$B$1*1000</f>
        <v>0.13676829060307838</v>
      </c>
      <c r="H38" s="8">
        <v>7.7</v>
      </c>
      <c r="I38" s="8">
        <f>2*('onshore MW'!H37-_xlfn.XLOOKUP($A38-$B$1,'onshore MW'!$A$2:$A$54,'onshore MW'!H$2:H$54,0))/('TES GWh'!H37+_xlfn.XLOOKUP($A38-$B$1,'TES GWh'!$A$2:$A$54,'TES GWh'!H$2:H$54,0))/$B$1*1000</f>
        <v>3.5060816626954958</v>
      </c>
      <c r="J38" s="8">
        <f>2*('onshore MW'!I37-_xlfn.XLOOKUP($A38-$B$1,'onshore MW'!$A$2:$A$54,'onshore MW'!I$2:I$54,0))/('TES GWh'!I37+_xlfn.XLOOKUP($A38-$B$1,'TES GWh'!$A$2:$A$54,'TES GWh'!I$2:I$54,0))/$B$1*1000</f>
        <v>0.20931074990074375</v>
      </c>
      <c r="K38" s="8">
        <f>2*('onshore MW'!J37-_xlfn.XLOOKUP($A38-$B$1,'onshore MW'!$A$2:$A$54,'onshore MW'!J$2:J$54,0))/('TES GWh'!J37+_xlfn.XLOOKUP($A38-$B$1,'TES GWh'!$A$2:$A$54,'TES GWh'!J$2:J$54,0))/$B$1*1000</f>
        <v>0.89184896102486411</v>
      </c>
      <c r="L38" s="8">
        <f>2*('onshore MW'!K37-_xlfn.XLOOKUP($A38-$B$1,'onshore MW'!$A$2:$A$54,'onshore MW'!K$2:K$54,0))/('TES GWh'!K37+_xlfn.XLOOKUP($A38-$B$1,'TES GWh'!$A$2:$A$54,'TES GWh'!K$2:K$54,0))/$B$1*1000</f>
        <v>6.3539223413642869</v>
      </c>
      <c r="M38" s="8">
        <f>2*('onshore MW'!L37-_xlfn.XLOOKUP($A38-$B$1,'onshore MW'!$A$2:$A$54,'onshore MW'!L$2:L$54,0))/('TES GWh'!L37+_xlfn.XLOOKUP($A38-$B$1,'TES GWh'!$A$2:$A$54,'TES GWh'!L$2:L$54,0))/$B$1*1000</f>
        <v>0.11905213981667082</v>
      </c>
      <c r="N38" s="8">
        <f>2*('onshore MW'!M37-_xlfn.XLOOKUP($A38-$B$1,'onshore MW'!$A$2:$A$54,'onshore MW'!M$2:M$54,0))/('TES GWh'!M37+_xlfn.XLOOKUP($A38-$B$1,'TES GWh'!$A$2:$A$54,'TES GWh'!M$2:M$54,0))/$B$1*1000</f>
        <v>0.65017147983997825</v>
      </c>
      <c r="O38" s="8">
        <f>2*('onshore MW'!N37-_xlfn.XLOOKUP($A38-$B$1,'onshore MW'!$A$2:$A$54,'onshore MW'!N$2:N$54,0))/('TES GWh'!N37+_xlfn.XLOOKUP($A38-$B$1,'TES GWh'!$A$2:$A$54,'TES GWh'!N$2:N$54,0))/$B$1*1000</f>
        <v>1.9055940051546483</v>
      </c>
      <c r="P38" s="8">
        <f>2*('onshore MW'!O37-_xlfn.XLOOKUP($A38-$B$1,'onshore MW'!$A$2:$A$54,'onshore MW'!O$2:O$54,0))/('TES GWh'!O37+_xlfn.XLOOKUP($A38-$B$1,'TES GWh'!$A$2:$A$54,'TES GWh'!O$2:O$54,0))/$B$1*1000</f>
        <v>0.25246488785185311</v>
      </c>
      <c r="Q38" s="8">
        <f>2*('onshore MW'!P37-_xlfn.XLOOKUP($A38-$B$1,'onshore MW'!$A$2:$A$54,'onshore MW'!P$2:P$54,0))/('TES GWh'!P37+_xlfn.XLOOKUP($A38-$B$1,'TES GWh'!$A$2:$A$54,'TES GWh'!P$2:P$54,0))/$B$1*1000</f>
        <v>0.19166480920609591</v>
      </c>
      <c r="R38" s="8">
        <f>2*('onshore MW'!Q37-_xlfn.XLOOKUP($A38-$B$1,'onshore MW'!$A$2:$A$54,'onshore MW'!Q$2:Q$54,0))/('TES GWh'!Q37+_xlfn.XLOOKUP($A38-$B$1,'TES GWh'!$A$2:$A$54,'TES GWh'!Q$2:Q$54,0))/$B$1*1000</f>
        <v>4.7612780199674685</v>
      </c>
      <c r="S38" s="8">
        <f>2*('onshore MW'!R37-_xlfn.XLOOKUP($A38-$B$1,'onshore MW'!$A$2:$A$54,'onshore MW'!R$2:R$54,0))/('TES GWh'!R37+_xlfn.XLOOKUP($A38-$B$1,'TES GWh'!$A$2:$A$54,'TES GWh'!R$2:R$54,0))/$B$1*1000</f>
        <v>0.82402177771816909</v>
      </c>
      <c r="T38" s="8">
        <f>2*('onshore MW'!S37-_xlfn.XLOOKUP($A38-$B$1,'onshore MW'!$A$2:$A$54,'onshore MW'!S$2:S$54,0))/('TES GWh'!S37+_xlfn.XLOOKUP($A38-$B$1,'TES GWh'!$A$2:$A$54,'TES GWh'!S$2:S$54,0))/$B$1*1000</f>
        <v>0.69020924836393316</v>
      </c>
      <c r="U38" s="8">
        <f>2*('onshore MW'!T37-_xlfn.XLOOKUP($A38-$B$1,'onshore MW'!$A$2:$A$54,'onshore MW'!T$2:T$54,0))/('TES GWh'!T37+_xlfn.XLOOKUP($A38-$B$1,'TES GWh'!$A$2:$A$54,'TES GWh'!T$2:T$54,0))/$B$1*1000</f>
        <v>0.78546295704010238</v>
      </c>
      <c r="V38" s="8">
        <f>2*('onshore MW'!U37-_xlfn.XLOOKUP($A38-$B$1,'onshore MW'!$A$2:$A$54,'onshore MW'!U$2:U$54,0))/('TES GWh'!U37+_xlfn.XLOOKUP($A38-$B$1,'TES GWh'!$A$2:$A$54,'TES GWh'!U$2:U$54,0))/$B$1*1000</f>
        <v>0.14575102751304575</v>
      </c>
      <c r="W38" s="8">
        <f>2*('onshore MW'!V37-_xlfn.XLOOKUP($A38-$B$1,'onshore MW'!$A$2:$A$54,'onshore MW'!V$2:V$54,0))/('TES GWh'!V37+_xlfn.XLOOKUP($A38-$B$1,'TES GWh'!$A$2:$A$54,'TES GWh'!V$2:V$54,0))/$B$1*1000</f>
        <v>0</v>
      </c>
      <c r="X38" s="8">
        <f>2*('onshore MW'!W37-_xlfn.XLOOKUP($A38-$B$1,'onshore MW'!$A$2:$A$54,'onshore MW'!W$2:W$54,0))/('TES GWh'!W37+_xlfn.XLOOKUP($A38-$B$1,'TES GWh'!$A$2:$A$54,'TES GWh'!W$2:W$54,0))/$B$1*1000</f>
        <v>1.6784492592090363</v>
      </c>
      <c r="Y38" s="8">
        <f>2*('onshore MW'!X37-_xlfn.XLOOKUP($A38-$B$1,'onshore MW'!$A$2:$A$54,'onshore MW'!X$2:X$54,0))/('TES GWh'!X37+_xlfn.XLOOKUP($A38-$B$1,'TES GWh'!$A$2:$A$54,'TES GWh'!X$2:X$54,0))/$B$1*1000</f>
        <v>0.38540022123226286</v>
      </c>
      <c r="Z38" s="8">
        <f>2*('onshore MW'!Y37-_xlfn.XLOOKUP($A38-$B$1,'onshore MW'!$A$2:$A$54,'onshore MW'!Y$2:Y$54,0))/('TES GWh'!Y37+_xlfn.XLOOKUP($A38-$B$1,'TES GWh'!$A$2:$A$54,'TES GWh'!Y$2:Y$54,0))/$B$1*1000</f>
        <v>0.24543414383401496</v>
      </c>
      <c r="AA38" s="8">
        <f>2*('onshore MW'!Z37-_xlfn.XLOOKUP($A38-$B$1,'onshore MW'!$A$2:$A$54,'onshore MW'!Z$2:Z$54,0))/('TES GWh'!Z37+_xlfn.XLOOKUP($A38-$B$1,'TES GWh'!$A$2:$A$54,'TES GWh'!Z$2:Z$54,0))/$B$1*1000</f>
        <v>7.3400673421343656</v>
      </c>
      <c r="AB38" s="8">
        <f>2*('onshore MW'!AA37-_xlfn.XLOOKUP($A38-$B$1,'onshore MW'!$A$2:$A$54,'onshore MW'!AA$2:AA$54,0))/('TES GWh'!AA37+_xlfn.XLOOKUP($A38-$B$1,'TES GWh'!$A$2:$A$54,'TES GWh'!AA$2:AA$54,0))/$B$1*1000</f>
        <v>4.5328878721984846E-3</v>
      </c>
      <c r="AC38" s="8">
        <f>2*('onshore MW'!AB37-_xlfn.XLOOKUP($A38-$B$1,'onshore MW'!$A$2:$A$54,'onshore MW'!AB$2:AB$54,0))/('TES GWh'!AB37+_xlfn.XLOOKUP($A38-$B$1,'TES GWh'!$A$2:$A$54,'TES GWh'!AB$2:AB$54,0))/$B$1*1000</f>
        <v>0.37826117097211009</v>
      </c>
      <c r="AD38" s="8">
        <f>2*('onshore MW'!AC37-_xlfn.XLOOKUP($A38-$B$1,'onshore MW'!$A$2:$A$54,'onshore MW'!AC$2:AC$54,0))/('TES GWh'!AC37+_xlfn.XLOOKUP($A38-$B$1,'TES GWh'!$A$2:$A$54,'TES GWh'!AC$2:AC$54,0))/$B$1*1000</f>
        <v>0</v>
      </c>
      <c r="AE38" s="8">
        <f>2*('onshore MW'!AD37-_xlfn.XLOOKUP($A38-$B$1,'onshore MW'!$A$2:$A$54,'onshore MW'!AD$2:AD$54,0))/('TES GWh'!AD37+_xlfn.XLOOKUP($A38-$B$1,'TES GWh'!$A$2:$A$54,'TES GWh'!AD$2:AD$54,0))/$B$1*1000</f>
        <v>4.3878924776718106E-2</v>
      </c>
      <c r="AF38" s="8">
        <f>2*('onshore MW'!AE37-_xlfn.XLOOKUP($A38-$B$1,'onshore MW'!$A$2:$A$54,'onshore MW'!AE$2:AE$54,0))/('TES GWh'!AE37+_xlfn.XLOOKUP($A38-$B$1,'TES GWh'!$A$2:$A$54,'TES GWh'!AE$2:AE$54,0))/$B$1*1000</f>
        <v>0.70532867202644023</v>
      </c>
    </row>
    <row r="39" spans="1:32" x14ac:dyDescent="0.35">
      <c r="A39" s="5">
        <v>2007</v>
      </c>
      <c r="B39" s="8">
        <f>2*('onshore MW'!B38-_xlfn.XLOOKUP($A39-$B$1,'onshore MW'!$A$2:$A$54,'onshore MW'!B$2:B$54,0))/('TES GWh'!B38+_xlfn.XLOOKUP($A39-$B$1,'TES GWh'!$A$2:$A$54,'TES GWh'!B$2:B$54,0))/$B$1*1000</f>
        <v>2.5219578670439318</v>
      </c>
      <c r="C39" s="8">
        <f>2*('onshore MW'!C38-_xlfn.XLOOKUP($A39-$B$1,'onshore MW'!$A$2:$A$54,'onshore MW'!C$2:C$54,0))/('TES GWh'!C38+_xlfn.XLOOKUP($A39-$B$1,'TES GWh'!$A$2:$A$54,'TES GWh'!C$2:C$54,0))/$B$1*1000</f>
        <v>0.57168153565923296</v>
      </c>
      <c r="D39" s="8">
        <f>2*('onshore MW'!D38-_xlfn.XLOOKUP($A39-$B$1,'onshore MW'!$A$2:$A$54,'onshore MW'!D$2:D$54,0))/('TES GWh'!D38+_xlfn.XLOOKUP($A39-$B$1,'TES GWh'!$A$2:$A$54,'TES GWh'!D$2:D$54,0))/$B$1*1000</f>
        <v>0.19940725728946607</v>
      </c>
      <c r="E39" s="8">
        <f>2*('onshore MW'!E38-_xlfn.XLOOKUP($A39-$B$1,'onshore MW'!$A$2:$A$54,'onshore MW'!E$2:E$54,0))/('TES GWh'!E38+_xlfn.XLOOKUP($A39-$B$1,'TES GWh'!$A$2:$A$54,'TES GWh'!E$2:E$54,0))/$B$1*1000</f>
        <v>2.764421152600708E-2</v>
      </c>
      <c r="F39" s="8">
        <f>2*('onshore MW'!F38-_xlfn.XLOOKUP($A39-$B$1,'onshore MW'!$A$2:$A$54,'onshore MW'!F$2:F$54,0))/('TES GWh'!F38+_xlfn.XLOOKUP($A39-$B$1,'TES GWh'!$A$2:$A$54,'TES GWh'!F$2:F$54,0))/$B$1*1000</f>
        <v>1.2888042138294297E-2</v>
      </c>
      <c r="G39" s="8">
        <f>2*('onshore MW'!G38-_xlfn.XLOOKUP($A39-$B$1,'onshore MW'!$A$2:$A$54,'onshore MW'!G$2:G$54,0))/('TES GWh'!G38+_xlfn.XLOOKUP($A39-$B$1,'TES GWh'!$A$2:$A$54,'TES GWh'!G$2:G$54,0))/$B$1*1000</f>
        <v>0.3733346377457859</v>
      </c>
      <c r="H39" s="8">
        <v>7.7</v>
      </c>
      <c r="I39" s="8">
        <f>2*('onshore MW'!H38-_xlfn.XLOOKUP($A39-$B$1,'onshore MW'!$A$2:$A$54,'onshore MW'!H$2:H$54,0))/('TES GWh'!H38+_xlfn.XLOOKUP($A39-$B$1,'TES GWh'!$A$2:$A$54,'TES GWh'!H$2:H$54,0))/$B$1*1000</f>
        <v>3.1719204350900214</v>
      </c>
      <c r="J39" s="8">
        <f>2*('onshore MW'!I38-_xlfn.XLOOKUP($A39-$B$1,'onshore MW'!$A$2:$A$54,'onshore MW'!I$2:I$54,0))/('TES GWh'!I38+_xlfn.XLOOKUP($A39-$B$1,'TES GWh'!$A$2:$A$54,'TES GWh'!I$2:I$54,0))/$B$1*1000</f>
        <v>2.822110657744125E-2</v>
      </c>
      <c r="K39" s="8">
        <f>2*('onshore MW'!J38-_xlfn.XLOOKUP($A39-$B$1,'onshore MW'!$A$2:$A$54,'onshore MW'!J$2:J$54,0))/('TES GWh'!J38+_xlfn.XLOOKUP($A39-$B$1,'TES GWh'!$A$2:$A$54,'TES GWh'!J$2:J$54,0))/$B$1*1000</f>
        <v>1.3031682291467723</v>
      </c>
      <c r="L39" s="8">
        <f>2*('onshore MW'!K38-_xlfn.XLOOKUP($A39-$B$1,'onshore MW'!$A$2:$A$54,'onshore MW'!K$2:K$54,0))/('TES GWh'!K38+_xlfn.XLOOKUP($A39-$B$1,'TES GWh'!$A$2:$A$54,'TES GWh'!K$2:K$54,0))/$B$1*1000</f>
        <v>8.0005382685299065</v>
      </c>
      <c r="M39" s="8">
        <f>2*('onshore MW'!L38-_xlfn.XLOOKUP($A39-$B$1,'onshore MW'!$A$2:$A$54,'onshore MW'!L$2:L$54,0))/('TES GWh'!L38+_xlfn.XLOOKUP($A39-$B$1,'TES GWh'!$A$2:$A$54,'TES GWh'!L$2:L$54,0))/$B$1*1000</f>
        <v>0.15848717425742359</v>
      </c>
      <c r="N39" s="8">
        <f>2*('onshore MW'!M38-_xlfn.XLOOKUP($A39-$B$1,'onshore MW'!$A$2:$A$54,'onshore MW'!M$2:M$54,0))/('TES GWh'!M38+_xlfn.XLOOKUP($A39-$B$1,'TES GWh'!$A$2:$A$54,'TES GWh'!M$2:M$54,0))/$B$1*1000</f>
        <v>1.0033200459296536</v>
      </c>
      <c r="O39" s="8">
        <f>2*('onshore MW'!N38-_xlfn.XLOOKUP($A39-$B$1,'onshore MW'!$A$2:$A$54,'onshore MW'!N$2:N$54,0))/('TES GWh'!N38+_xlfn.XLOOKUP($A39-$B$1,'TES GWh'!$A$2:$A$54,'TES GWh'!N$2:N$54,0))/$B$1*1000</f>
        <v>1.8691362367451649</v>
      </c>
      <c r="P39" s="8">
        <f>2*('onshore MW'!O38-_xlfn.XLOOKUP($A39-$B$1,'onshore MW'!$A$2:$A$54,'onshore MW'!O$2:O$54,0))/('TES GWh'!O38+_xlfn.XLOOKUP($A39-$B$1,'TES GWh'!$A$2:$A$54,'TES GWh'!O$2:O$54,0))/$B$1*1000</f>
        <v>0.2432389853236657</v>
      </c>
      <c r="Q39" s="8">
        <f>2*('onshore MW'!P38-_xlfn.XLOOKUP($A39-$B$1,'onshore MW'!$A$2:$A$54,'onshore MW'!P$2:P$54,0))/('TES GWh'!P38+_xlfn.XLOOKUP($A39-$B$1,'TES GWh'!$A$2:$A$54,'TES GWh'!P$2:P$54,0))/$B$1*1000</f>
        <v>0.3410558319526093</v>
      </c>
      <c r="R39" s="8">
        <f>2*('onshore MW'!Q38-_xlfn.XLOOKUP($A39-$B$1,'onshore MW'!$A$2:$A$54,'onshore MW'!Q$2:Q$54,0))/('TES GWh'!Q38+_xlfn.XLOOKUP($A39-$B$1,'TES GWh'!$A$2:$A$54,'TES GWh'!Q$2:Q$54,0))/$B$1*1000</f>
        <v>4.5319977670558744</v>
      </c>
      <c r="S39" s="8">
        <f>2*('onshore MW'!R38-_xlfn.XLOOKUP($A39-$B$1,'onshore MW'!$A$2:$A$54,'onshore MW'!R$2:R$54,0))/('TES GWh'!R38+_xlfn.XLOOKUP($A39-$B$1,'TES GWh'!$A$2:$A$54,'TES GWh'!R$2:R$54,0))/$B$1*1000</f>
        <v>1.3212816124715518</v>
      </c>
      <c r="T39" s="8">
        <f>2*('onshore MW'!S38-_xlfn.XLOOKUP($A39-$B$1,'onshore MW'!$A$2:$A$54,'onshore MW'!S$2:S$54,0))/('TES GWh'!S38+_xlfn.XLOOKUP($A39-$B$1,'TES GWh'!$A$2:$A$54,'TES GWh'!S$2:S$54,0))/$B$1*1000</f>
        <v>1.0044475171002529</v>
      </c>
      <c r="U39" s="8">
        <f>2*('onshore MW'!T38-_xlfn.XLOOKUP($A39-$B$1,'onshore MW'!$A$2:$A$54,'onshore MW'!T$2:T$54,0))/('TES GWh'!T38+_xlfn.XLOOKUP($A39-$B$1,'TES GWh'!$A$2:$A$54,'TES GWh'!T$2:T$54,0))/$B$1*1000</f>
        <v>0.5250811690721886</v>
      </c>
      <c r="V39" s="8">
        <f>2*('onshore MW'!U38-_xlfn.XLOOKUP($A39-$B$1,'onshore MW'!$A$2:$A$54,'onshore MW'!U$2:U$54,0))/('TES GWh'!U38+_xlfn.XLOOKUP($A39-$B$1,'TES GWh'!$A$2:$A$54,'TES GWh'!U$2:U$54,0))/$B$1*1000</f>
        <v>0</v>
      </c>
      <c r="W39" s="8">
        <f>2*('onshore MW'!V38-_xlfn.XLOOKUP($A39-$B$1,'onshore MW'!$A$2:$A$54,'onshore MW'!V$2:V$54,0))/('TES GWh'!V38+_xlfn.XLOOKUP($A39-$B$1,'TES GWh'!$A$2:$A$54,'TES GWh'!V$2:V$54,0))/$B$1*1000</f>
        <v>0</v>
      </c>
      <c r="X39" s="8">
        <f>2*('onshore MW'!W38-_xlfn.XLOOKUP($A39-$B$1,'onshore MW'!$A$2:$A$54,'onshore MW'!W$2:W$54,0))/('TES GWh'!W38+_xlfn.XLOOKUP($A39-$B$1,'TES GWh'!$A$2:$A$54,'TES GWh'!W$2:W$54,0))/$B$1*1000</f>
        <v>1.5554715123471814</v>
      </c>
      <c r="Y39" s="8">
        <f>2*('onshore MW'!X38-_xlfn.XLOOKUP($A39-$B$1,'onshore MW'!$A$2:$A$54,'onshore MW'!X$2:X$54,0))/('TES GWh'!X38+_xlfn.XLOOKUP($A39-$B$1,'TES GWh'!$A$2:$A$54,'TES GWh'!X$2:X$54,0))/$B$1*1000</f>
        <v>0.52156930648697253</v>
      </c>
      <c r="Z39" s="8">
        <f>2*('onshore MW'!Y38-_xlfn.XLOOKUP($A39-$B$1,'onshore MW'!$A$2:$A$54,'onshore MW'!Y$2:Y$54,0))/('TES GWh'!Y38+_xlfn.XLOOKUP($A39-$B$1,'TES GWh'!$A$2:$A$54,'TES GWh'!Y$2:Y$54,0))/$B$1*1000</f>
        <v>0.46204590369266468</v>
      </c>
      <c r="AA39" s="8">
        <f>2*('onshore MW'!Z38-_xlfn.XLOOKUP($A39-$B$1,'onshore MW'!$A$2:$A$54,'onshore MW'!Z$2:Z$54,0))/('TES GWh'!Z38+_xlfn.XLOOKUP($A39-$B$1,'TES GWh'!$A$2:$A$54,'TES GWh'!Z$2:Z$54,0))/$B$1*1000</f>
        <v>9.3203097095070042</v>
      </c>
      <c r="AB39" s="8">
        <f>2*('onshore MW'!AA38-_xlfn.XLOOKUP($A39-$B$1,'onshore MW'!$A$2:$A$54,'onshore MW'!AA$2:AA$54,0))/('TES GWh'!AA38+_xlfn.XLOOKUP($A39-$B$1,'TES GWh'!$A$2:$A$54,'TES GWh'!AA$2:AA$54,0))/$B$1*1000</f>
        <v>1.3316882591729405E-2</v>
      </c>
      <c r="AC39" s="8">
        <f>2*('onshore MW'!AB38-_xlfn.XLOOKUP($A39-$B$1,'onshore MW'!$A$2:$A$54,'onshore MW'!AB$2:AB$54,0))/('TES GWh'!AB38+_xlfn.XLOOKUP($A39-$B$1,'TES GWh'!$A$2:$A$54,'TES GWh'!AB$2:AB$54,0))/$B$1*1000</f>
        <v>0.49774742228502378</v>
      </c>
      <c r="AD39" s="8">
        <f>2*('onshore MW'!AC38-_xlfn.XLOOKUP($A39-$B$1,'onshore MW'!$A$2:$A$54,'onshore MW'!AC$2:AC$54,0))/('TES GWh'!AC38+_xlfn.XLOOKUP($A39-$B$1,'TES GWh'!$A$2:$A$54,'TES GWh'!AC$2:AC$54,0))/$B$1*1000</f>
        <v>0</v>
      </c>
      <c r="AE39" s="8">
        <f>2*('onshore MW'!AD38-_xlfn.XLOOKUP($A39-$B$1,'onshore MW'!$A$2:$A$54,'onshore MW'!AD$2:AD$54,0))/('TES GWh'!AD38+_xlfn.XLOOKUP($A39-$B$1,'TES GWh'!$A$2:$A$54,'TES GWh'!AD$2:AD$54,0))/$B$1*1000</f>
        <v>1.7138548978719241E-2</v>
      </c>
      <c r="AF39" s="8">
        <f>2*('onshore MW'!AE38-_xlfn.XLOOKUP($A39-$B$1,'onshore MW'!$A$2:$A$54,'onshore MW'!AE$2:AE$54,0))/('TES GWh'!AE38+_xlfn.XLOOKUP($A39-$B$1,'TES GWh'!$A$2:$A$54,'TES GWh'!AE$2:AE$54,0))/$B$1*1000</f>
        <v>0.88274834440499572</v>
      </c>
    </row>
    <row r="40" spans="1:32" x14ac:dyDescent="0.35">
      <c r="A40" s="5">
        <v>2008</v>
      </c>
      <c r="B40" s="8">
        <f>2*('onshore MW'!B39-_xlfn.XLOOKUP($A40-$B$1,'onshore MW'!$A$2:$A$54,'onshore MW'!B$2:B$54,0))/('TES GWh'!B39+_xlfn.XLOOKUP($A40-$B$1,'TES GWh'!$A$2:$A$54,'TES GWh'!B$2:B$54,0))/$B$1*1000</f>
        <v>1.5288404832282307</v>
      </c>
      <c r="C40" s="8">
        <f>2*('onshore MW'!C39-_xlfn.XLOOKUP($A40-$B$1,'onshore MW'!$A$2:$A$54,'onshore MW'!C$2:C$54,0))/('TES GWh'!C39+_xlfn.XLOOKUP($A40-$B$1,'TES GWh'!$A$2:$A$54,'TES GWh'!C$2:C$54,0))/$B$1*1000</f>
        <v>0.62147656078693037</v>
      </c>
      <c r="D40" s="8">
        <f>2*('onshore MW'!D39-_xlfn.XLOOKUP($A40-$B$1,'onshore MW'!$A$2:$A$54,'onshore MW'!D$2:D$54,0))/('TES GWh'!D39+_xlfn.XLOOKUP($A40-$B$1,'TES GWh'!$A$2:$A$54,'TES GWh'!D$2:D$54,0))/$B$1*1000</f>
        <v>0.75608617500092101</v>
      </c>
      <c r="E40" s="8">
        <f>2*('onshore MW'!E39-_xlfn.XLOOKUP($A40-$B$1,'onshore MW'!$A$2:$A$54,'onshore MW'!E$2:E$54,0))/('TES GWh'!E39+_xlfn.XLOOKUP($A40-$B$1,'TES GWh'!$A$2:$A$54,'TES GWh'!E$2:E$54,0))/$B$1*1000</f>
        <v>1.9369612358866212E-2</v>
      </c>
      <c r="F40" s="8">
        <f>2*('onshore MW'!F39-_xlfn.XLOOKUP($A40-$B$1,'onshore MW'!$A$2:$A$54,'onshore MW'!F$2:F$54,0))/('TES GWh'!F39+_xlfn.XLOOKUP($A40-$B$1,'TES GWh'!$A$2:$A$54,'TES GWh'!F$2:F$54,0))/$B$1*1000</f>
        <v>0</v>
      </c>
      <c r="G40" s="8">
        <f>2*('onshore MW'!G39-_xlfn.XLOOKUP($A40-$B$1,'onshore MW'!$A$2:$A$54,'onshore MW'!G$2:G$54,0))/('TES GWh'!G39+_xlfn.XLOOKUP($A40-$B$1,'TES GWh'!$A$2:$A$54,'TES GWh'!G$2:G$54,0))/$B$1*1000</f>
        <v>0.47713049173685151</v>
      </c>
      <c r="H40" s="8">
        <v>7.7</v>
      </c>
      <c r="I40" s="8">
        <f>2*('onshore MW'!H39-_xlfn.XLOOKUP($A40-$B$1,'onshore MW'!$A$2:$A$54,'onshore MW'!H$2:H$54,0))/('TES GWh'!H39+_xlfn.XLOOKUP($A40-$B$1,'TES GWh'!$A$2:$A$54,'TES GWh'!H$2:H$54,0))/$B$1*1000</f>
        <v>2.6024043831670487</v>
      </c>
      <c r="J40" s="8">
        <f>2*('onshore MW'!I39-_xlfn.XLOOKUP($A40-$B$1,'onshore MW'!$A$2:$A$54,'onshore MW'!I$2:I$54,0))/('TES GWh'!I39+_xlfn.XLOOKUP($A40-$B$1,'TES GWh'!$A$2:$A$54,'TES GWh'!I$2:I$54,0))/$B$1*1000</f>
        <v>0.25889542402217658</v>
      </c>
      <c r="K40" s="8">
        <f>2*('onshore MW'!J39-_xlfn.XLOOKUP($A40-$B$1,'onshore MW'!$A$2:$A$54,'onshore MW'!J$2:J$54,0))/('TES GWh'!J39+_xlfn.XLOOKUP($A40-$B$1,'TES GWh'!$A$2:$A$54,'TES GWh'!J$2:J$54,0))/$B$1*1000</f>
        <v>1.9283764597049959</v>
      </c>
      <c r="L40" s="8">
        <f>2*('onshore MW'!K39-_xlfn.XLOOKUP($A40-$B$1,'onshore MW'!$A$2:$A$54,'onshore MW'!K$2:K$54,0))/('TES GWh'!K39+_xlfn.XLOOKUP($A40-$B$1,'TES GWh'!$A$2:$A$54,'TES GWh'!K$2:K$54,0))/$B$1*1000</f>
        <v>7.181828702190872</v>
      </c>
      <c r="M40" s="8">
        <f>2*('onshore MW'!L39-_xlfn.XLOOKUP($A40-$B$1,'onshore MW'!$A$2:$A$54,'onshore MW'!L$2:L$54,0))/('TES GWh'!L39+_xlfn.XLOOKUP($A40-$B$1,'TES GWh'!$A$2:$A$54,'TES GWh'!L$2:L$54,0))/$B$1*1000</f>
        <v>0.10225564530141765</v>
      </c>
      <c r="N40" s="8">
        <f>2*('onshore MW'!M39-_xlfn.XLOOKUP($A40-$B$1,'onshore MW'!$A$2:$A$54,'onshore MW'!M$2:M$54,0))/('TES GWh'!M39+_xlfn.XLOOKUP($A40-$B$1,'TES GWh'!$A$2:$A$54,'TES GWh'!M$2:M$54,0))/$B$1*1000</f>
        <v>1.4855118289096827</v>
      </c>
      <c r="O40" s="8">
        <f>2*('onshore MW'!N39-_xlfn.XLOOKUP($A40-$B$1,'onshore MW'!$A$2:$A$54,'onshore MW'!N$2:N$54,0))/('TES GWh'!N39+_xlfn.XLOOKUP($A40-$B$1,'TES GWh'!$A$2:$A$54,'TES GWh'!N$2:N$54,0))/$B$1*1000</f>
        <v>2.1204988424260889</v>
      </c>
      <c r="P40" s="8">
        <f>2*('onshore MW'!O39-_xlfn.XLOOKUP($A40-$B$1,'onshore MW'!$A$2:$A$54,'onshore MW'!O$2:O$54,0))/('TES GWh'!O39+_xlfn.XLOOKUP($A40-$B$1,'TES GWh'!$A$2:$A$54,'TES GWh'!O$2:O$54,0))/$B$1*1000</f>
        <v>0.15412183221856071</v>
      </c>
      <c r="Q40" s="8">
        <f>2*('onshore MW'!P39-_xlfn.XLOOKUP($A40-$B$1,'onshore MW'!$A$2:$A$54,'onshore MW'!P$2:P$54,0))/('TES GWh'!P39+_xlfn.XLOOKUP($A40-$B$1,'TES GWh'!$A$2:$A$54,'TES GWh'!P$2:P$54,0))/$B$1*1000</f>
        <v>0.76963776854135002</v>
      </c>
      <c r="R40" s="8">
        <f>2*('onshore MW'!Q39-_xlfn.XLOOKUP($A40-$B$1,'onshore MW'!$A$2:$A$54,'onshore MW'!Q$2:Q$54,0))/('TES GWh'!Q39+_xlfn.XLOOKUP($A40-$B$1,'TES GWh'!$A$2:$A$54,'TES GWh'!Q$2:Q$54,0))/$B$1*1000</f>
        <v>5.3005016336393247</v>
      </c>
      <c r="S40" s="8">
        <f>2*('onshore MW'!R39-_xlfn.XLOOKUP($A40-$B$1,'onshore MW'!$A$2:$A$54,'onshore MW'!R$2:R$54,0))/('TES GWh'!R39+_xlfn.XLOOKUP($A40-$B$1,'TES GWh'!$A$2:$A$54,'TES GWh'!R$2:R$54,0))/$B$1*1000</f>
        <v>1.725242001417757</v>
      </c>
      <c r="T40" s="8">
        <f>2*('onshore MW'!S39-_xlfn.XLOOKUP($A40-$B$1,'onshore MW'!$A$2:$A$54,'onshore MW'!S$2:S$54,0))/('TES GWh'!S39+_xlfn.XLOOKUP($A40-$B$1,'TES GWh'!$A$2:$A$54,'TES GWh'!S$2:S$54,0))/$B$1*1000</f>
        <v>1.1075376984703065</v>
      </c>
      <c r="U40" s="8">
        <f>2*('onshore MW'!T39-_xlfn.XLOOKUP($A40-$B$1,'onshore MW'!$A$2:$A$54,'onshore MW'!T$2:T$54,0))/('TES GWh'!T39+_xlfn.XLOOKUP($A40-$B$1,'TES GWh'!$A$2:$A$54,'TES GWh'!T$2:T$54,0))/$B$1*1000</f>
        <v>0.2900075571272096</v>
      </c>
      <c r="V40" s="8">
        <f>2*('onshore MW'!U39-_xlfn.XLOOKUP($A40-$B$1,'onshore MW'!$A$2:$A$54,'onshore MW'!U$2:U$54,0))/('TES GWh'!U39+_xlfn.XLOOKUP($A40-$B$1,'TES GWh'!$A$2:$A$54,'TES GWh'!U$2:U$54,0))/$B$1*1000</f>
        <v>6.8586975852091128E-2</v>
      </c>
      <c r="W40" s="8">
        <f>2*('onshore MW'!V39-_xlfn.XLOOKUP($A40-$B$1,'onshore MW'!$A$2:$A$54,'onshore MW'!V$2:V$54,0))/('TES GWh'!V39+_xlfn.XLOOKUP($A40-$B$1,'TES GWh'!$A$2:$A$54,'TES GWh'!V$2:V$54,0))/$B$1*1000</f>
        <v>0</v>
      </c>
      <c r="X40" s="8">
        <f>2*('onshore MW'!W39-_xlfn.XLOOKUP($A40-$B$1,'onshore MW'!$A$2:$A$54,'onshore MW'!W$2:W$54,0))/('TES GWh'!W39+_xlfn.XLOOKUP($A40-$B$1,'TES GWh'!$A$2:$A$54,'TES GWh'!W$2:W$54,0))/$B$1*1000</f>
        <v>1.7563950981652832</v>
      </c>
      <c r="Y40" s="8">
        <f>2*('onshore MW'!X39-_xlfn.XLOOKUP($A40-$B$1,'onshore MW'!$A$2:$A$54,'onshore MW'!X$2:X$54,0))/('TES GWh'!X39+_xlfn.XLOOKUP($A40-$B$1,'TES GWh'!$A$2:$A$54,'TES GWh'!X$2:X$54,0))/$B$1*1000</f>
        <v>0.4881557235620772</v>
      </c>
      <c r="Z40" s="8">
        <f>2*('onshore MW'!Y39-_xlfn.XLOOKUP($A40-$B$1,'onshore MW'!$A$2:$A$54,'onshore MW'!Y$2:Y$54,0))/('TES GWh'!Y39+_xlfn.XLOOKUP($A40-$B$1,'TES GWh'!$A$2:$A$54,'TES GWh'!Y$2:Y$54,0))/$B$1*1000</f>
        <v>0.81736187042977049</v>
      </c>
      <c r="AA40" s="8">
        <f>2*('onshore MW'!Z39-_xlfn.XLOOKUP($A40-$B$1,'onshore MW'!$A$2:$A$54,'onshore MW'!Z$2:Z$54,0))/('TES GWh'!Z39+_xlfn.XLOOKUP($A40-$B$1,'TES GWh'!$A$2:$A$54,'TES GWh'!Z$2:Z$54,0))/$B$1*1000</f>
        <v>10.846077924656313</v>
      </c>
      <c r="AB40" s="8">
        <f>2*('onshore MW'!AA39-_xlfn.XLOOKUP($A40-$B$1,'onshore MW'!$A$2:$A$54,'onshore MW'!AA$2:AA$54,0))/('TES GWh'!AA39+_xlfn.XLOOKUP($A40-$B$1,'TES GWh'!$A$2:$A$54,'TES GWh'!AA$2:AA$54,0))/$B$1*1000</f>
        <v>2.154708659091684E-2</v>
      </c>
      <c r="AC40" s="8">
        <f>2*('onshore MW'!AB39-_xlfn.XLOOKUP($A40-$B$1,'onshore MW'!$A$2:$A$54,'onshore MW'!AB$2:AB$54,0))/('TES GWh'!AB39+_xlfn.XLOOKUP($A40-$B$1,'TES GWh'!$A$2:$A$54,'TES GWh'!AB$2:AB$54,0))/$B$1*1000</f>
        <v>0.84533844465206487</v>
      </c>
      <c r="AD40" s="8">
        <f>2*('onshore MW'!AC39-_xlfn.XLOOKUP($A40-$B$1,'onshore MW'!$A$2:$A$54,'onshore MW'!AC$2:AC$54,0))/('TES GWh'!AC39+_xlfn.XLOOKUP($A40-$B$1,'TES GWh'!$A$2:$A$54,'TES GWh'!AC$2:AC$54,0))/$B$1*1000</f>
        <v>0</v>
      </c>
      <c r="AE40" s="8">
        <f>2*('onshore MW'!AD39-_xlfn.XLOOKUP($A40-$B$1,'onshore MW'!$A$2:$A$54,'onshore MW'!AD$2:AD$54,0))/('TES GWh'!AD39+_xlfn.XLOOKUP($A40-$B$1,'TES GWh'!$A$2:$A$54,'TES GWh'!AD$2:AD$54,0))/$B$1*1000</f>
        <v>1.7277425868019856E-2</v>
      </c>
      <c r="AF40" s="8">
        <f>2*('onshore MW'!AE39-_xlfn.XLOOKUP($A40-$B$1,'onshore MW'!$A$2:$A$54,'onshore MW'!AE$2:AE$54,0))/('TES GWh'!AE39+_xlfn.XLOOKUP($A40-$B$1,'TES GWh'!$A$2:$A$54,'TES GWh'!AE$2:AE$54,0))/$B$1*1000</f>
        <v>1.2846044527615539</v>
      </c>
    </row>
    <row r="41" spans="1:32" x14ac:dyDescent="0.35">
      <c r="A41" s="5">
        <v>2009</v>
      </c>
      <c r="B41" s="8">
        <f>2*('onshore MW'!B40-_xlfn.XLOOKUP($A41-$B$1,'onshore MW'!$A$2:$A$54,'onshore MW'!B$2:B$54,0))/('TES GWh'!B40+_xlfn.XLOOKUP($A41-$B$1,'TES GWh'!$A$2:$A$54,'TES GWh'!B$2:B$54,0))/$B$1*1000</f>
        <v>0.6548400038969816</v>
      </c>
      <c r="C41" s="8">
        <f>2*('onshore MW'!C40-_xlfn.XLOOKUP($A41-$B$1,'onshore MW'!$A$2:$A$54,'onshore MW'!C$2:C$54,0))/('TES GWh'!C40+_xlfn.XLOOKUP($A41-$B$1,'TES GWh'!$A$2:$A$54,'TES GWh'!C$2:C$54,0))/$B$1*1000</f>
        <v>1.1465126929944252</v>
      </c>
      <c r="D41" s="8">
        <f>2*('onshore MW'!D40-_xlfn.XLOOKUP($A41-$B$1,'onshore MW'!$A$2:$A$54,'onshore MW'!D$2:D$54,0))/('TES GWh'!D40+_xlfn.XLOOKUP($A41-$B$1,'TES GWh'!$A$2:$A$54,'TES GWh'!D$2:D$54,0))/$B$1*1000</f>
        <v>2.2072229913061698</v>
      </c>
      <c r="E41" s="8">
        <f>2*('onshore MW'!E40-_xlfn.XLOOKUP($A41-$B$1,'onshore MW'!$A$2:$A$54,'onshore MW'!E$2:E$54,0))/('TES GWh'!E40+_xlfn.XLOOKUP($A41-$B$1,'TES GWh'!$A$2:$A$54,'TES GWh'!E$2:E$54,0))/$B$1*1000</f>
        <v>2.3317745080666332E-2</v>
      </c>
      <c r="F41" s="8">
        <f>2*('onshore MW'!F40-_xlfn.XLOOKUP($A41-$B$1,'onshore MW'!$A$2:$A$54,'onshore MW'!F$2:F$54,0))/('TES GWh'!F40+_xlfn.XLOOKUP($A41-$B$1,'TES GWh'!$A$2:$A$54,'TES GWh'!F$2:F$54,0))/$B$1*1000</f>
        <v>0</v>
      </c>
      <c r="G41" s="8">
        <f>2*('onshore MW'!G40-_xlfn.XLOOKUP($A41-$B$1,'onshore MW'!$A$2:$A$54,'onshore MW'!G$2:G$54,0))/('TES GWh'!G40+_xlfn.XLOOKUP($A41-$B$1,'TES GWh'!$A$2:$A$54,'TES GWh'!G$2:G$54,0))/$B$1*1000</f>
        <v>0.62279272738071367</v>
      </c>
      <c r="H41" s="8">
        <v>7.7</v>
      </c>
      <c r="I41" s="8">
        <f>2*('onshore MW'!H40-_xlfn.XLOOKUP($A41-$B$1,'onshore MW'!$A$2:$A$54,'onshore MW'!H$2:H$54,0))/('TES GWh'!H40+_xlfn.XLOOKUP($A41-$B$1,'TES GWh'!$A$2:$A$54,'TES GWh'!H$2:H$54,0))/$B$1*1000</f>
        <v>3.1290039368655349</v>
      </c>
      <c r="J41" s="8">
        <f>2*('onshore MW'!I40-_xlfn.XLOOKUP($A41-$B$1,'onshore MW'!$A$2:$A$54,'onshore MW'!I$2:I$54,0))/('TES GWh'!I40+_xlfn.XLOOKUP($A41-$B$1,'TES GWh'!$A$2:$A$54,'TES GWh'!I$2:I$54,0))/$B$1*1000</f>
        <v>0.78531731875432176</v>
      </c>
      <c r="K41" s="8">
        <f>2*('onshore MW'!J40-_xlfn.XLOOKUP($A41-$B$1,'onshore MW'!$A$2:$A$54,'onshore MW'!J$2:J$54,0))/('TES GWh'!J40+_xlfn.XLOOKUP($A41-$B$1,'TES GWh'!$A$2:$A$54,'TES GWh'!J$2:J$54,0))/$B$1*1000</f>
        <v>2.0907331791353974</v>
      </c>
      <c r="L41" s="8">
        <f>2*('onshore MW'!K40-_xlfn.XLOOKUP($A41-$B$1,'onshore MW'!$A$2:$A$54,'onshore MW'!K$2:K$54,0))/('TES GWh'!K40+_xlfn.XLOOKUP($A41-$B$1,'TES GWh'!$A$2:$A$54,'TES GWh'!K$2:K$54,0))/$B$1*1000</f>
        <v>8.0944415125939084</v>
      </c>
      <c r="M41" s="8">
        <f>2*('onshore MW'!L40-_xlfn.XLOOKUP($A41-$B$1,'onshore MW'!$A$2:$A$54,'onshore MW'!L$2:L$54,0))/('TES GWh'!L40+_xlfn.XLOOKUP($A41-$B$1,'TES GWh'!$A$2:$A$54,'TES GWh'!L$2:L$54,0))/$B$1*1000</f>
        <v>0.11935871720648006</v>
      </c>
      <c r="N41" s="8">
        <f>2*('onshore MW'!M40-_xlfn.XLOOKUP($A41-$B$1,'onshore MW'!$A$2:$A$54,'onshore MW'!M$2:M$54,0))/('TES GWh'!M40+_xlfn.XLOOKUP($A41-$B$1,'TES GWh'!$A$2:$A$54,'TES GWh'!M$2:M$54,0))/$B$1*1000</f>
        <v>1.9209131782096962</v>
      </c>
      <c r="O41" s="8">
        <f>2*('onshore MW'!N40-_xlfn.XLOOKUP($A41-$B$1,'onshore MW'!$A$2:$A$54,'onshore MW'!N$2:N$54,0))/('TES GWh'!N40+_xlfn.XLOOKUP($A41-$B$1,'TES GWh'!$A$2:$A$54,'TES GWh'!N$2:N$54,0))/$B$1*1000</f>
        <v>2.6428899959290644</v>
      </c>
      <c r="P41" s="8">
        <f>2*('onshore MW'!O40-_xlfn.XLOOKUP($A41-$B$1,'onshore MW'!$A$2:$A$54,'onshore MW'!O$2:O$54,0))/('TES GWh'!O40+_xlfn.XLOOKUP($A41-$B$1,'TES GWh'!$A$2:$A$54,'TES GWh'!O$2:O$54,0))/$B$1*1000</f>
        <v>0.89288066739029126</v>
      </c>
      <c r="Q41" s="8">
        <f>2*('onshore MW'!P40-_xlfn.XLOOKUP($A41-$B$1,'onshore MW'!$A$2:$A$54,'onshore MW'!P$2:P$54,0))/('TES GWh'!P40+_xlfn.XLOOKUP($A41-$B$1,'TES GWh'!$A$2:$A$54,'TES GWh'!P$2:P$54,0))/$B$1*1000</f>
        <v>1.115053880235263</v>
      </c>
      <c r="R41" s="8">
        <f>2*('onshore MW'!Q40-_xlfn.XLOOKUP($A41-$B$1,'onshore MW'!$A$2:$A$54,'onshore MW'!Q$2:Q$54,0))/('TES GWh'!Q40+_xlfn.XLOOKUP($A41-$B$1,'TES GWh'!$A$2:$A$54,'TES GWh'!Q$2:Q$54,0))/$B$1*1000</f>
        <v>6.7197535377875557</v>
      </c>
      <c r="S41" s="8">
        <f>2*('onshore MW'!R40-_xlfn.XLOOKUP($A41-$B$1,'onshore MW'!$A$2:$A$54,'onshore MW'!R$2:R$54,0))/('TES GWh'!R40+_xlfn.XLOOKUP($A41-$B$1,'TES GWh'!$A$2:$A$54,'TES GWh'!R$2:R$54,0))/$B$1*1000</f>
        <v>2.3877892533316243</v>
      </c>
      <c r="T41" s="8">
        <f>2*('onshore MW'!S40-_xlfn.XLOOKUP($A41-$B$1,'onshore MW'!$A$2:$A$54,'onshore MW'!S$2:S$54,0))/('TES GWh'!S40+_xlfn.XLOOKUP($A41-$B$1,'TES GWh'!$A$2:$A$54,'TES GWh'!S$2:S$54,0))/$B$1*1000</f>
        <v>2.0941310328501097</v>
      </c>
      <c r="U41" s="8">
        <f>2*('onshore MW'!T40-_xlfn.XLOOKUP($A41-$B$1,'onshore MW'!$A$2:$A$54,'onshore MW'!T$2:T$54,0))/('TES GWh'!T40+_xlfn.XLOOKUP($A41-$B$1,'TES GWh'!$A$2:$A$54,'TES GWh'!T$2:T$54,0))/$B$1*1000</f>
        <v>0.30475585720821452</v>
      </c>
      <c r="V41" s="8">
        <f>2*('onshore MW'!U40-_xlfn.XLOOKUP($A41-$B$1,'onshore MW'!$A$2:$A$54,'onshore MW'!U$2:U$54,0))/('TES GWh'!U40+_xlfn.XLOOKUP($A41-$B$1,'TES GWh'!$A$2:$A$54,'TES GWh'!U$2:U$54,0))/$B$1*1000</f>
        <v>0.105063923743611</v>
      </c>
      <c r="W41" s="8">
        <f>2*('onshore MW'!V40-_xlfn.XLOOKUP($A41-$B$1,'onshore MW'!$A$2:$A$54,'onshore MW'!V$2:V$54,0))/('TES GWh'!V40+_xlfn.XLOOKUP($A41-$B$1,'TES GWh'!$A$2:$A$54,'TES GWh'!V$2:V$54,0))/$B$1*1000</f>
        <v>0</v>
      </c>
      <c r="X41" s="8">
        <f>2*('onshore MW'!W40-_xlfn.XLOOKUP($A41-$B$1,'onshore MW'!$A$2:$A$54,'onshore MW'!W$2:W$54,0))/('TES GWh'!W40+_xlfn.XLOOKUP($A41-$B$1,'TES GWh'!$A$2:$A$54,'TES GWh'!W$2:W$54,0))/$B$1*1000</f>
        <v>1.6258642308011313</v>
      </c>
      <c r="Y41" s="8">
        <f>2*('onshore MW'!X40-_xlfn.XLOOKUP($A41-$B$1,'onshore MW'!$A$2:$A$54,'onshore MW'!X$2:X$54,0))/('TES GWh'!X40+_xlfn.XLOOKUP($A41-$B$1,'TES GWh'!$A$2:$A$54,'TES GWh'!X$2:X$54,0))/$B$1*1000</f>
        <v>0.3149286214307645</v>
      </c>
      <c r="Z41" s="8">
        <f>2*('onshore MW'!Y40-_xlfn.XLOOKUP($A41-$B$1,'onshore MW'!$A$2:$A$54,'onshore MW'!Y$2:Y$54,0))/('TES GWh'!Y40+_xlfn.XLOOKUP($A41-$B$1,'TES GWh'!$A$2:$A$54,'TES GWh'!Y$2:Y$54,0))/$B$1*1000</f>
        <v>1.0030606374993265</v>
      </c>
      <c r="AA41" s="8">
        <f>2*('onshore MW'!Z40-_xlfn.XLOOKUP($A41-$B$1,'onshore MW'!$A$2:$A$54,'onshore MW'!Z$2:Z$54,0))/('TES GWh'!Z40+_xlfn.XLOOKUP($A41-$B$1,'TES GWh'!$A$2:$A$54,'TES GWh'!Z$2:Z$54,0))/$B$1*1000</f>
        <v>10.543454587937459</v>
      </c>
      <c r="AB41" s="8">
        <f>2*('onshore MW'!AA40-_xlfn.XLOOKUP($A41-$B$1,'onshore MW'!$A$2:$A$54,'onshore MW'!AA$2:AA$54,0))/('TES GWh'!AA40+_xlfn.XLOOKUP($A41-$B$1,'TES GWh'!$A$2:$A$54,'TES GWh'!AA$2:AA$54,0))/$B$1*1000</f>
        <v>6.252458055018939E-2</v>
      </c>
      <c r="AC41" s="8">
        <f>2*('onshore MW'!AB40-_xlfn.XLOOKUP($A41-$B$1,'onshore MW'!$A$2:$A$54,'onshore MW'!AB$2:AB$54,0))/('TES GWh'!AB40+_xlfn.XLOOKUP($A41-$B$1,'TES GWh'!$A$2:$A$54,'TES GWh'!AB$2:AB$54,0))/$B$1*1000</f>
        <v>1.3891408294880996</v>
      </c>
      <c r="AD41" s="8">
        <f>2*('onshore MW'!AC40-_xlfn.XLOOKUP($A41-$B$1,'onshore MW'!$A$2:$A$54,'onshore MW'!AC$2:AC$54,0))/('TES GWh'!AC40+_xlfn.XLOOKUP($A41-$B$1,'TES GWh'!$A$2:$A$54,'TES GWh'!AC$2:AC$54,0))/$B$1*1000</f>
        <v>0</v>
      </c>
      <c r="AE41" s="8">
        <f>2*('onshore MW'!AD40-_xlfn.XLOOKUP($A41-$B$1,'onshore MW'!$A$2:$A$54,'onshore MW'!AD$2:AD$54,0))/('TES GWh'!AD40+_xlfn.XLOOKUP($A41-$B$1,'TES GWh'!$A$2:$A$54,'TES GWh'!AD$2:AD$54,0))/$B$1*1000</f>
        <v>-1.8077302511512364E-2</v>
      </c>
      <c r="AF41" s="8">
        <f>2*('onshore MW'!AE40-_xlfn.XLOOKUP($A41-$B$1,'onshore MW'!$A$2:$A$54,'onshore MW'!AE$2:AE$54,0))/('TES GWh'!AE40+_xlfn.XLOOKUP($A41-$B$1,'TES GWh'!$A$2:$A$54,'TES GWh'!AE$2:AE$54,0))/$B$1*1000</f>
        <v>1.3579111747868411</v>
      </c>
    </row>
    <row r="42" spans="1:32" x14ac:dyDescent="0.35">
      <c r="A42" s="5">
        <v>2010</v>
      </c>
      <c r="B42" s="8">
        <f>2*('onshore MW'!B41-_xlfn.XLOOKUP($A42-$B$1,'onshore MW'!$A$2:$A$54,'onshore MW'!B$2:B$54,0))/('TES GWh'!B41+_xlfn.XLOOKUP($A42-$B$1,'TES GWh'!$A$2:$A$54,'TES GWh'!B$2:B$54,0))/$B$1*1000</f>
        <v>0.17105896284314223</v>
      </c>
      <c r="C42" s="8">
        <f>2*('onshore MW'!C41-_xlfn.XLOOKUP($A42-$B$1,'onshore MW'!$A$2:$A$54,'onshore MW'!C$2:C$54,0))/('TES GWh'!C41+_xlfn.XLOOKUP($A42-$B$1,'TES GWh'!$A$2:$A$54,'TES GWh'!C$2:C$54,0))/$B$1*1000</f>
        <v>1.3444408592724637</v>
      </c>
      <c r="D42" s="8">
        <f>2*('onshore MW'!D41-_xlfn.XLOOKUP($A42-$B$1,'onshore MW'!$A$2:$A$54,'onshore MW'!D$2:D$54,0))/('TES GWh'!D41+_xlfn.XLOOKUP($A42-$B$1,'TES GWh'!$A$2:$A$54,'TES GWh'!D$2:D$54,0))/$B$1*1000</f>
        <v>3.0619062165277011</v>
      </c>
      <c r="E42" s="8">
        <f>2*('onshore MW'!E41-_xlfn.XLOOKUP($A42-$B$1,'onshore MW'!$A$2:$A$54,'onshore MW'!E$2:E$54,0))/('TES GWh'!E41+_xlfn.XLOOKUP($A42-$B$1,'TES GWh'!$A$2:$A$54,'TES GWh'!E$2:E$54,0))/$B$1*1000</f>
        <v>0.11414572923690294</v>
      </c>
      <c r="F42" s="8">
        <f>2*('onshore MW'!F41-_xlfn.XLOOKUP($A42-$B$1,'onshore MW'!$A$2:$A$54,'onshore MW'!F$2:F$54,0))/('TES GWh'!F41+_xlfn.XLOOKUP($A42-$B$1,'TES GWh'!$A$2:$A$54,'TES GWh'!F$2:F$54,0))/$B$1*1000</f>
        <v>4.1106877882494484</v>
      </c>
      <c r="G42" s="8">
        <f>2*('onshore MW'!G41-_xlfn.XLOOKUP($A42-$B$1,'onshore MW'!$A$2:$A$54,'onshore MW'!G$2:G$54,0))/('TES GWh'!G41+_xlfn.XLOOKUP($A42-$B$1,'TES GWh'!$A$2:$A$54,'TES GWh'!G$2:G$54,0))/$B$1*1000</f>
        <v>0.59941932522507146</v>
      </c>
      <c r="H42" s="8">
        <v>7.7</v>
      </c>
      <c r="I42" s="8">
        <f>2*('onshore MW'!H41-_xlfn.XLOOKUP($A42-$B$1,'onshore MW'!$A$2:$A$54,'onshore MW'!H$2:H$54,0))/('TES GWh'!H41+_xlfn.XLOOKUP($A42-$B$1,'TES GWh'!$A$2:$A$54,'TES GWh'!H$2:H$54,0))/$B$1*1000</f>
        <v>2.5847992352562508</v>
      </c>
      <c r="J42" s="8">
        <f>2*('onshore MW'!I41-_xlfn.XLOOKUP($A42-$B$1,'onshore MW'!$A$2:$A$54,'onshore MW'!I$2:I$54,0))/('TES GWh'!I41+_xlfn.XLOOKUP($A42-$B$1,'TES GWh'!$A$2:$A$54,'TES GWh'!I$2:I$54,0))/$B$1*1000</f>
        <v>1.4504014643984151</v>
      </c>
      <c r="K42" s="8">
        <f>2*('onshore MW'!J41-_xlfn.XLOOKUP($A42-$B$1,'onshore MW'!$A$2:$A$54,'onshore MW'!J$2:J$54,0))/('TES GWh'!J41+_xlfn.XLOOKUP($A42-$B$1,'TES GWh'!$A$2:$A$54,'TES GWh'!J$2:J$54,0))/$B$1*1000</f>
        <v>2.0597073315950398</v>
      </c>
      <c r="L42" s="8">
        <f>2*('onshore MW'!K41-_xlfn.XLOOKUP($A42-$B$1,'onshore MW'!$A$2:$A$54,'onshore MW'!K$2:K$54,0))/('TES GWh'!K41+_xlfn.XLOOKUP($A42-$B$1,'TES GWh'!$A$2:$A$54,'TES GWh'!K$2:K$54,0))/$B$1*1000</f>
        <v>7.7031388781914272</v>
      </c>
      <c r="M42" s="8">
        <f>2*('onshore MW'!L41-_xlfn.XLOOKUP($A42-$B$1,'onshore MW'!$A$2:$A$54,'onshore MW'!L$2:L$54,0))/('TES GWh'!L41+_xlfn.XLOOKUP($A42-$B$1,'TES GWh'!$A$2:$A$54,'TES GWh'!L$2:L$54,0))/$B$1*1000</f>
        <v>0.22905742546450739</v>
      </c>
      <c r="N42" s="8">
        <f>2*('onshore MW'!M41-_xlfn.XLOOKUP($A42-$B$1,'onshore MW'!$A$2:$A$54,'onshore MW'!M$2:M$54,0))/('TES GWh'!M41+_xlfn.XLOOKUP($A42-$B$1,'TES GWh'!$A$2:$A$54,'TES GWh'!M$2:M$54,0))/$B$1*1000</f>
        <v>2.1698965749410717</v>
      </c>
      <c r="O42" s="8">
        <f>2*('onshore MW'!N41-_xlfn.XLOOKUP($A42-$B$1,'onshore MW'!$A$2:$A$54,'onshore MW'!N$2:N$54,0))/('TES GWh'!N41+_xlfn.XLOOKUP($A42-$B$1,'TES GWh'!$A$2:$A$54,'TES GWh'!N$2:N$54,0))/$B$1*1000</f>
        <v>2.1534637367915104</v>
      </c>
      <c r="P42" s="8">
        <f>2*('onshore MW'!O41-_xlfn.XLOOKUP($A42-$B$1,'onshore MW'!$A$2:$A$54,'onshore MW'!O$2:O$54,0))/('TES GWh'!O41+_xlfn.XLOOKUP($A42-$B$1,'TES GWh'!$A$2:$A$54,'TES GWh'!O$2:O$54,0))/$B$1*1000</f>
        <v>0.84486956646496447</v>
      </c>
      <c r="Q42" s="8">
        <f>2*('onshore MW'!P41-_xlfn.XLOOKUP($A42-$B$1,'onshore MW'!$A$2:$A$54,'onshore MW'!P$2:P$54,0))/('TES GWh'!P41+_xlfn.XLOOKUP($A42-$B$1,'TES GWh'!$A$2:$A$54,'TES GWh'!P$2:P$54,0))/$B$1*1000</f>
        <v>1.5181303422470025</v>
      </c>
      <c r="R42" s="8">
        <f>2*('onshore MW'!Q41-_xlfn.XLOOKUP($A42-$B$1,'onshore MW'!$A$2:$A$54,'onshore MW'!Q$2:Q$54,0))/('TES GWh'!Q41+_xlfn.XLOOKUP($A42-$B$1,'TES GWh'!$A$2:$A$54,'TES GWh'!Q$2:Q$54,0))/$B$1*1000</f>
        <v>6.2034721183227095</v>
      </c>
      <c r="S42" s="8">
        <f>2*('onshore MW'!R41-_xlfn.XLOOKUP($A42-$B$1,'onshore MW'!$A$2:$A$54,'onshore MW'!R$2:R$54,0))/('TES GWh'!R41+_xlfn.XLOOKUP($A42-$B$1,'TES GWh'!$A$2:$A$54,'TES GWh'!R$2:R$54,0))/$B$1*1000</f>
        <v>2.7975466158974691</v>
      </c>
      <c r="T42" s="8">
        <f>2*('onshore MW'!S41-_xlfn.XLOOKUP($A42-$B$1,'onshore MW'!$A$2:$A$54,'onshore MW'!S$2:S$54,0))/('TES GWh'!S41+_xlfn.XLOOKUP($A42-$B$1,'TES GWh'!$A$2:$A$54,'TES GWh'!S$2:S$54,0))/$B$1*1000</f>
        <v>2.2533435342496748</v>
      </c>
      <c r="U42" s="8">
        <f>2*('onshore MW'!T41-_xlfn.XLOOKUP($A42-$B$1,'onshore MW'!$A$2:$A$54,'onshore MW'!T$2:T$54,0))/('TES GWh'!T41+_xlfn.XLOOKUP($A42-$B$1,'TES GWh'!$A$2:$A$54,'TES GWh'!T$2:T$54,0))/$B$1*1000</f>
        <v>0.30704463524445719</v>
      </c>
      <c r="V42" s="8">
        <f>2*('onshore MW'!U41-_xlfn.XLOOKUP($A42-$B$1,'onshore MW'!$A$2:$A$54,'onshore MW'!U$2:U$54,0))/('TES GWh'!U41+_xlfn.XLOOKUP($A42-$B$1,'TES GWh'!$A$2:$A$54,'TES GWh'!U$2:U$54,0))/$B$1*1000</f>
        <v>0.13423700893416429</v>
      </c>
      <c r="W42" s="8">
        <f>2*('onshore MW'!V41-_xlfn.XLOOKUP($A42-$B$1,'onshore MW'!$A$2:$A$54,'onshore MW'!V$2:V$54,0))/('TES GWh'!V41+_xlfn.XLOOKUP($A42-$B$1,'TES GWh'!$A$2:$A$54,'TES GWh'!V$2:V$54,0))/$B$1*1000</f>
        <v>0</v>
      </c>
      <c r="X42" s="8">
        <f>2*('onshore MW'!W41-_xlfn.XLOOKUP($A42-$B$1,'onshore MW'!$A$2:$A$54,'onshore MW'!W$2:W$54,0))/('TES GWh'!W41+_xlfn.XLOOKUP($A42-$B$1,'TES GWh'!$A$2:$A$54,'TES GWh'!W$2:W$54,0))/$B$1*1000</f>
        <v>1.1471621391248679</v>
      </c>
      <c r="Y42" s="8">
        <f>2*('onshore MW'!X41-_xlfn.XLOOKUP($A42-$B$1,'onshore MW'!$A$2:$A$54,'onshore MW'!X$2:X$54,0))/('TES GWh'!X41+_xlfn.XLOOKUP($A42-$B$1,'TES GWh'!$A$2:$A$54,'TES GWh'!X$2:X$54,0))/$B$1*1000</f>
        <v>0.27428082174037194</v>
      </c>
      <c r="Z42" s="8">
        <f>2*('onshore MW'!Y41-_xlfn.XLOOKUP($A42-$B$1,'onshore MW'!$A$2:$A$54,'onshore MW'!Y$2:Y$54,0))/('TES GWh'!Y41+_xlfn.XLOOKUP($A42-$B$1,'TES GWh'!$A$2:$A$54,'TES GWh'!Y$2:Y$54,0))/$B$1*1000</f>
        <v>1.5318500840618208</v>
      </c>
      <c r="AA42" s="8">
        <f>2*('onshore MW'!Z41-_xlfn.XLOOKUP($A42-$B$1,'onshore MW'!$A$2:$A$54,'onshore MW'!Z$2:Z$54,0))/('TES GWh'!Z41+_xlfn.XLOOKUP($A42-$B$1,'TES GWh'!$A$2:$A$54,'TES GWh'!Z$2:Z$54,0))/$B$1*1000</f>
        <v>9.5847818027627643</v>
      </c>
      <c r="AB42" s="8">
        <f>2*('onshore MW'!AA41-_xlfn.XLOOKUP($A42-$B$1,'onshore MW'!$A$2:$A$54,'onshore MW'!AA$2:AA$54,0))/('TES GWh'!AA41+_xlfn.XLOOKUP($A42-$B$1,'TES GWh'!$A$2:$A$54,'TES GWh'!AA$2:AA$54,0))/$B$1*1000</f>
        <v>1.6614004290543707</v>
      </c>
      <c r="AC42" s="8">
        <f>2*('onshore MW'!AB41-_xlfn.XLOOKUP($A42-$B$1,'onshore MW'!$A$2:$A$54,'onshore MW'!AB$2:AB$54,0))/('TES GWh'!AB41+_xlfn.XLOOKUP($A42-$B$1,'TES GWh'!$A$2:$A$54,'TES GWh'!AB$2:AB$54,0))/$B$1*1000</f>
        <v>2.1527714064737613</v>
      </c>
      <c r="AD42" s="8">
        <f>2*('onshore MW'!AC41-_xlfn.XLOOKUP($A42-$B$1,'onshore MW'!$A$2:$A$54,'onshore MW'!AC$2:AC$54,0))/('TES GWh'!AC41+_xlfn.XLOOKUP($A42-$B$1,'TES GWh'!$A$2:$A$54,'TES GWh'!AC$2:AC$54,0))/$B$1*1000</f>
        <v>0</v>
      </c>
      <c r="AE42" s="8">
        <f>2*('onshore MW'!AD41-_xlfn.XLOOKUP($A42-$B$1,'onshore MW'!$A$2:$A$54,'onshore MW'!AD$2:AD$54,0))/('TES GWh'!AD41+_xlfn.XLOOKUP($A42-$B$1,'TES GWh'!$A$2:$A$54,'TES GWh'!AD$2:AD$54,0))/$B$1*1000</f>
        <v>-1.7414020541868986E-2</v>
      </c>
      <c r="AF42" s="8">
        <f>2*('onshore MW'!AE41-_xlfn.XLOOKUP($A42-$B$1,'onshore MW'!$A$2:$A$54,'onshore MW'!AE$2:AE$54,0))/('TES GWh'!AE41+_xlfn.XLOOKUP($A42-$B$1,'TES GWh'!$A$2:$A$54,'TES GWh'!AE$2:AE$54,0))/$B$1*1000</f>
        <v>1.5505924724791962</v>
      </c>
    </row>
    <row r="43" spans="1:32" x14ac:dyDescent="0.35">
      <c r="A43" s="5">
        <v>2011</v>
      </c>
      <c r="B43" s="8">
        <f>2*('onshore MW'!B42-_xlfn.XLOOKUP($A43-$B$1,'onshore MW'!$A$2:$A$54,'onshore MW'!B$2:B$54,0))/('TES GWh'!B42+_xlfn.XLOOKUP($A43-$B$1,'TES GWh'!$A$2:$A$54,'TES GWh'!B$2:B$54,0))/$B$1*1000</f>
        <v>0.41172603399289648</v>
      </c>
      <c r="C43" s="8">
        <f>2*('onshore MW'!C42-_xlfn.XLOOKUP($A43-$B$1,'onshore MW'!$A$2:$A$54,'onshore MW'!C$2:C$54,0))/('TES GWh'!C42+_xlfn.XLOOKUP($A43-$B$1,'TES GWh'!$A$2:$A$54,'TES GWh'!C$2:C$54,0))/$B$1*1000</f>
        <v>1.6079297638869947</v>
      </c>
      <c r="D43" s="8">
        <f>2*('onshore MW'!D42-_xlfn.XLOOKUP($A43-$B$1,'onshore MW'!$A$2:$A$54,'onshore MW'!D$2:D$54,0))/('TES GWh'!D42+_xlfn.XLOOKUP($A43-$B$1,'TES GWh'!$A$2:$A$54,'TES GWh'!D$2:D$54,0))/$B$1*1000</f>
        <v>3.2868116172484281</v>
      </c>
      <c r="E43" s="8">
        <f>2*('onshore MW'!E42-_xlfn.XLOOKUP($A43-$B$1,'onshore MW'!$A$2:$A$54,'onshore MW'!E$2:E$54,0))/('TES GWh'!E42+_xlfn.XLOOKUP($A43-$B$1,'TES GWh'!$A$2:$A$54,'TES GWh'!E$2:E$54,0))/$B$1*1000</f>
        <v>0.13092711746610727</v>
      </c>
      <c r="F43" s="8">
        <f>2*('onshore MW'!F42-_xlfn.XLOOKUP($A43-$B$1,'onshore MW'!$A$2:$A$54,'onshore MW'!F$2:F$54,0))/('TES GWh'!F42+_xlfn.XLOOKUP($A43-$B$1,'TES GWh'!$A$2:$A$54,'TES GWh'!F$2:F$54,0))/$B$1*1000</f>
        <v>6.8363147488286948</v>
      </c>
      <c r="G43" s="8">
        <f>2*('onshore MW'!G42-_xlfn.XLOOKUP($A43-$B$1,'onshore MW'!$A$2:$A$54,'onshore MW'!G$2:G$54,0))/('TES GWh'!G42+_xlfn.XLOOKUP($A43-$B$1,'TES GWh'!$A$2:$A$54,'TES GWh'!G$2:G$54,0))/$B$1*1000</f>
        <v>0.35091989569617865</v>
      </c>
      <c r="H43" s="8">
        <v>7.7</v>
      </c>
      <c r="I43" s="8">
        <f>2*('onshore MW'!H42-_xlfn.XLOOKUP($A43-$B$1,'onshore MW'!$A$2:$A$54,'onshore MW'!H$2:H$54,0))/('TES GWh'!H42+_xlfn.XLOOKUP($A43-$B$1,'TES GWh'!$A$2:$A$54,'TES GWh'!H$2:H$54,0))/$B$1*1000</f>
        <v>2.623219521858021</v>
      </c>
      <c r="J43" s="8">
        <f>2*('onshore MW'!I42-_xlfn.XLOOKUP($A43-$B$1,'onshore MW'!$A$2:$A$54,'onshore MW'!I$2:I$54,0))/('TES GWh'!I42+_xlfn.XLOOKUP($A43-$B$1,'TES GWh'!$A$2:$A$54,'TES GWh'!I$2:I$54,0))/$B$1*1000</f>
        <v>2.534002785427071</v>
      </c>
      <c r="K43" s="8">
        <f>2*('onshore MW'!J42-_xlfn.XLOOKUP($A43-$B$1,'onshore MW'!$A$2:$A$54,'onshore MW'!J$2:J$54,0))/('TES GWh'!J42+_xlfn.XLOOKUP($A43-$B$1,'TES GWh'!$A$2:$A$54,'TES GWh'!J$2:J$54,0))/$B$1*1000</f>
        <v>3.4029696436276562</v>
      </c>
      <c r="L43" s="8">
        <f>2*('onshore MW'!K42-_xlfn.XLOOKUP($A43-$B$1,'onshore MW'!$A$2:$A$54,'onshore MW'!K$2:K$54,0))/('TES GWh'!K42+_xlfn.XLOOKUP($A43-$B$1,'TES GWh'!$A$2:$A$54,'TES GWh'!K$2:K$54,0))/$B$1*1000</f>
        <v>5.7683431824504536</v>
      </c>
      <c r="M43" s="8">
        <f>2*('onshore MW'!L42-_xlfn.XLOOKUP($A43-$B$1,'onshore MW'!$A$2:$A$54,'onshore MW'!L$2:L$54,0))/('TES GWh'!L42+_xlfn.XLOOKUP($A43-$B$1,'TES GWh'!$A$2:$A$54,'TES GWh'!L$2:L$54,0))/$B$1*1000</f>
        <v>0.17305606876328911</v>
      </c>
      <c r="N43" s="8">
        <f>2*('onshore MW'!M42-_xlfn.XLOOKUP($A43-$B$1,'onshore MW'!$A$2:$A$54,'onshore MW'!M$2:M$54,0))/('TES GWh'!M42+_xlfn.XLOOKUP($A43-$B$1,'TES GWh'!$A$2:$A$54,'TES GWh'!M$2:M$54,0))/$B$1*1000</f>
        <v>2.2237356182455028</v>
      </c>
      <c r="O43" s="8">
        <f>2*('onshore MW'!N42-_xlfn.XLOOKUP($A43-$B$1,'onshore MW'!$A$2:$A$54,'onshore MW'!N$2:N$54,0))/('TES GWh'!N42+_xlfn.XLOOKUP($A43-$B$1,'TES GWh'!$A$2:$A$54,'TES GWh'!N$2:N$54,0))/$B$1*1000</f>
        <v>3.0663463168146818</v>
      </c>
      <c r="P43" s="8">
        <f>2*('onshore MW'!O42-_xlfn.XLOOKUP($A43-$B$1,'onshore MW'!$A$2:$A$54,'onshore MW'!O$2:O$54,0))/('TES GWh'!O42+_xlfn.XLOOKUP($A43-$B$1,'TES GWh'!$A$2:$A$54,'TES GWh'!O$2:O$54,0))/$B$1*1000</f>
        <v>1.5336141294799126</v>
      </c>
      <c r="Q43" s="8">
        <f>2*('onshore MW'!P42-_xlfn.XLOOKUP($A43-$B$1,'onshore MW'!$A$2:$A$54,'onshore MW'!P$2:P$54,0))/('TES GWh'!P42+_xlfn.XLOOKUP($A43-$B$1,'TES GWh'!$A$2:$A$54,'TES GWh'!P$2:P$54,0))/$B$1*1000</f>
        <v>1.5587353376009978</v>
      </c>
      <c r="R43" s="8">
        <f>2*('onshore MW'!Q42-_xlfn.XLOOKUP($A43-$B$1,'onshore MW'!$A$2:$A$54,'onshore MW'!Q$2:Q$54,0))/('TES GWh'!Q42+_xlfn.XLOOKUP($A43-$B$1,'TES GWh'!$A$2:$A$54,'TES GWh'!Q$2:Q$54,0))/$B$1*1000</f>
        <v>7.3602166422453408</v>
      </c>
      <c r="S43" s="8">
        <f>2*('onshore MW'!R42-_xlfn.XLOOKUP($A43-$B$1,'onshore MW'!$A$2:$A$54,'onshore MW'!R$2:R$54,0))/('TES GWh'!R42+_xlfn.XLOOKUP($A43-$B$1,'TES GWh'!$A$2:$A$54,'TES GWh'!R$2:R$54,0))/$B$1*1000</f>
        <v>3.0076194176911324</v>
      </c>
      <c r="T43" s="8">
        <f>2*('onshore MW'!S42-_xlfn.XLOOKUP($A43-$B$1,'onshore MW'!$A$2:$A$54,'onshore MW'!S$2:S$54,0))/('TES GWh'!S42+_xlfn.XLOOKUP($A43-$B$1,'TES GWh'!$A$2:$A$54,'TES GWh'!S$2:S$54,0))/$B$1*1000</f>
        <v>3.3574445159137443</v>
      </c>
      <c r="U43" s="8">
        <f>2*('onshore MW'!T42-_xlfn.XLOOKUP($A43-$B$1,'onshore MW'!$A$2:$A$54,'onshore MW'!T$2:T$54,0))/('TES GWh'!T42+_xlfn.XLOOKUP($A43-$B$1,'TES GWh'!$A$2:$A$54,'TES GWh'!T$2:T$54,0))/$B$1*1000</f>
        <v>0.33694265543573049</v>
      </c>
      <c r="V43" s="8">
        <f>2*('onshore MW'!U42-_xlfn.XLOOKUP($A43-$B$1,'onshore MW'!$A$2:$A$54,'onshore MW'!U$2:U$54,0))/('TES GWh'!U42+_xlfn.XLOOKUP($A43-$B$1,'TES GWh'!$A$2:$A$54,'TES GWh'!U$2:U$54,0))/$B$1*1000</f>
        <v>0.33090911561524</v>
      </c>
      <c r="W43" s="8">
        <f>2*('onshore MW'!V42-_xlfn.XLOOKUP($A43-$B$1,'onshore MW'!$A$2:$A$54,'onshore MW'!V$2:V$54,0))/('TES GWh'!V42+_xlfn.XLOOKUP($A43-$B$1,'TES GWh'!$A$2:$A$54,'TES GWh'!V$2:V$54,0))/$B$1*1000</f>
        <v>0</v>
      </c>
      <c r="X43" s="8">
        <f>2*('onshore MW'!W42-_xlfn.XLOOKUP($A43-$B$1,'onshore MW'!$A$2:$A$54,'onshore MW'!W$2:W$54,0))/('TES GWh'!W42+_xlfn.XLOOKUP($A43-$B$1,'TES GWh'!$A$2:$A$54,'TES GWh'!W$2:W$54,0))/$B$1*1000</f>
        <v>0.90917906285310257</v>
      </c>
      <c r="Y43" s="8">
        <f>2*('onshore MW'!X42-_xlfn.XLOOKUP($A43-$B$1,'onshore MW'!$A$2:$A$54,'onshore MW'!X$2:X$54,0))/('TES GWh'!X42+_xlfn.XLOOKUP($A43-$B$1,'TES GWh'!$A$2:$A$54,'TES GWh'!X$2:X$54,0))/$B$1*1000</f>
        <v>0.32435110093783764</v>
      </c>
      <c r="Z43" s="8">
        <f>2*('onshore MW'!Y42-_xlfn.XLOOKUP($A43-$B$1,'onshore MW'!$A$2:$A$54,'onshore MW'!Y$2:Y$54,0))/('TES GWh'!Y42+_xlfn.XLOOKUP($A43-$B$1,'TES GWh'!$A$2:$A$54,'TES GWh'!Y$2:Y$54,0))/$B$1*1000</f>
        <v>2.3996998025089584</v>
      </c>
      <c r="AA43" s="8">
        <f>2*('onshore MW'!Z42-_xlfn.XLOOKUP($A43-$B$1,'onshore MW'!$A$2:$A$54,'onshore MW'!Z$2:Z$54,0))/('TES GWh'!Z42+_xlfn.XLOOKUP($A43-$B$1,'TES GWh'!$A$2:$A$54,'TES GWh'!Z$2:Z$54,0))/$B$1*1000</f>
        <v>9.411789188835046</v>
      </c>
      <c r="AB43" s="8">
        <f>2*('onshore MW'!AA42-_xlfn.XLOOKUP($A43-$B$1,'onshore MW'!$A$2:$A$54,'onshore MW'!AA$2:AA$54,0))/('TES GWh'!AA42+_xlfn.XLOOKUP($A43-$B$1,'TES GWh'!$A$2:$A$54,'TES GWh'!AA$2:AA$54,0))/$B$1*1000</f>
        <v>4.1152787312824657</v>
      </c>
      <c r="AC43" s="8">
        <f>2*('onshore MW'!AB42-_xlfn.XLOOKUP($A43-$B$1,'onshore MW'!$A$2:$A$54,'onshore MW'!AB$2:AB$54,0))/('TES GWh'!AB42+_xlfn.XLOOKUP($A43-$B$1,'TES GWh'!$A$2:$A$54,'TES GWh'!AB$2:AB$54,0))/$B$1*1000</f>
        <v>3.2556239791106623</v>
      </c>
      <c r="AD43" s="8">
        <f>2*('onshore MW'!AC42-_xlfn.XLOOKUP($A43-$B$1,'onshore MW'!$A$2:$A$54,'onshore MW'!AC$2:AC$54,0))/('TES GWh'!AC42+_xlfn.XLOOKUP($A43-$B$1,'TES GWh'!$A$2:$A$54,'TES GWh'!AC$2:AC$54,0))/$B$1*1000</f>
        <v>0</v>
      </c>
      <c r="AE43" s="8">
        <f>2*('onshore MW'!AD42-_xlfn.XLOOKUP($A43-$B$1,'onshore MW'!$A$2:$A$54,'onshore MW'!AD$2:AD$54,0))/('TES GWh'!AD42+_xlfn.XLOOKUP($A43-$B$1,'TES GWh'!$A$2:$A$54,'TES GWh'!AD$2:AD$54,0))/$B$1*1000</f>
        <v>-1.7055528646885167E-2</v>
      </c>
      <c r="AF43" s="8">
        <f>2*('onshore MW'!AE42-_xlfn.XLOOKUP($A43-$B$1,'onshore MW'!$A$2:$A$54,'onshore MW'!AE$2:AE$54,0))/('TES GWh'!AE42+_xlfn.XLOOKUP($A43-$B$1,'TES GWh'!$A$2:$A$54,'TES GWh'!AE$2:AE$54,0))/$B$1*1000</f>
        <v>1.7382382985226836</v>
      </c>
    </row>
    <row r="44" spans="1:32" x14ac:dyDescent="0.35">
      <c r="A44" s="5">
        <v>2012</v>
      </c>
      <c r="B44" s="8">
        <f>2*('onshore MW'!B43-_xlfn.XLOOKUP($A44-$B$1,'onshore MW'!$A$2:$A$54,'onshore MW'!B$2:B$54,0))/('TES GWh'!B43+_xlfn.XLOOKUP($A44-$B$1,'TES GWh'!$A$2:$A$54,'TES GWh'!B$2:B$54,0))/$B$1*1000</f>
        <v>1.2250068760616246</v>
      </c>
      <c r="C44" s="8">
        <f>2*('onshore MW'!C43-_xlfn.XLOOKUP($A44-$B$1,'onshore MW'!$A$2:$A$54,'onshore MW'!C$2:C$54,0))/('TES GWh'!C43+_xlfn.XLOOKUP($A44-$B$1,'TES GWh'!$A$2:$A$54,'TES GWh'!C$2:C$54,0))/$B$1*1000</f>
        <v>1.7857381466455027</v>
      </c>
      <c r="D44" s="8">
        <f>2*('onshore MW'!D43-_xlfn.XLOOKUP($A44-$B$1,'onshore MW'!$A$2:$A$54,'onshore MW'!D$2:D$54,0))/('TES GWh'!D43+_xlfn.XLOOKUP($A44-$B$1,'TES GWh'!$A$2:$A$54,'TES GWh'!D$2:D$54,0))/$B$1*1000</f>
        <v>3.6370957747887536</v>
      </c>
      <c r="E44" s="8">
        <f>2*('onshore MW'!E43-_xlfn.XLOOKUP($A44-$B$1,'onshore MW'!$A$2:$A$54,'onshore MW'!E$2:E$54,0))/('TES GWh'!E43+_xlfn.XLOOKUP($A44-$B$1,'TES GWh'!$A$2:$A$54,'TES GWh'!E$2:E$54,0))/$B$1*1000</f>
        <v>0.13273597640426996</v>
      </c>
      <c r="F44" s="8">
        <f>2*('onshore MW'!F43-_xlfn.XLOOKUP($A44-$B$1,'onshore MW'!$A$2:$A$54,'onshore MW'!F$2:F$54,0))/('TES GWh'!F43+_xlfn.XLOOKUP($A44-$B$1,'TES GWh'!$A$2:$A$54,'TES GWh'!F$2:F$54,0))/$B$1*1000</f>
        <v>7.5030448581021085</v>
      </c>
      <c r="G44" s="8">
        <f>2*('onshore MW'!G43-_xlfn.XLOOKUP($A44-$B$1,'onshore MW'!$A$2:$A$54,'onshore MW'!G$2:G$54,0))/('TES GWh'!G43+_xlfn.XLOOKUP($A44-$B$1,'TES GWh'!$A$2:$A$54,'TES GWh'!G$2:G$54,0))/$B$1*1000</f>
        <v>0.38191470785581333</v>
      </c>
      <c r="H44" s="8">
        <v>7.7</v>
      </c>
      <c r="I44" s="8">
        <f>2*('onshore MW'!H43-_xlfn.XLOOKUP($A44-$B$1,'onshore MW'!$A$2:$A$54,'onshore MW'!H$2:H$54,0))/('TES GWh'!H43+_xlfn.XLOOKUP($A44-$B$1,'TES GWh'!$A$2:$A$54,'TES GWh'!H$2:H$54,0))/$B$1*1000</f>
        <v>3.2532779777692822</v>
      </c>
      <c r="J44" s="8">
        <f>2*('onshore MW'!I43-_xlfn.XLOOKUP($A44-$B$1,'onshore MW'!$A$2:$A$54,'onshore MW'!I$2:I$54,0))/('TES GWh'!I43+_xlfn.XLOOKUP($A44-$B$1,'TES GWh'!$A$2:$A$54,'TES GWh'!I$2:I$54,0))/$B$1*1000</f>
        <v>3.3828814943406131</v>
      </c>
      <c r="K44" s="8">
        <f>2*('onshore MW'!J43-_xlfn.XLOOKUP($A44-$B$1,'onshore MW'!$A$2:$A$54,'onshore MW'!J$2:J$54,0))/('TES GWh'!J43+_xlfn.XLOOKUP($A44-$B$1,'TES GWh'!$A$2:$A$54,'TES GWh'!J$2:J$54,0))/$B$1*1000</f>
        <v>4.879438765433763</v>
      </c>
      <c r="L44" s="8">
        <f>2*('onshore MW'!K43-_xlfn.XLOOKUP($A44-$B$1,'onshore MW'!$A$2:$A$54,'onshore MW'!K$2:K$54,0))/('TES GWh'!K43+_xlfn.XLOOKUP($A44-$B$1,'TES GWh'!$A$2:$A$54,'TES GWh'!K$2:K$54,0))/$B$1*1000</f>
        <v>5.3494048914707175</v>
      </c>
      <c r="M44" s="8">
        <f>2*('onshore MW'!L43-_xlfn.XLOOKUP($A44-$B$1,'onshore MW'!$A$2:$A$54,'onshore MW'!L$2:L$54,0))/('TES GWh'!L43+_xlfn.XLOOKUP($A44-$B$1,'TES GWh'!$A$2:$A$54,'TES GWh'!L$2:L$54,0))/$B$1*1000</f>
        <v>0.3136597541215751</v>
      </c>
      <c r="N44" s="8">
        <f>2*('onshore MW'!M43-_xlfn.XLOOKUP($A44-$B$1,'onshore MW'!$A$2:$A$54,'onshore MW'!M$2:M$54,0))/('TES GWh'!M43+_xlfn.XLOOKUP($A44-$B$1,'TES GWh'!$A$2:$A$54,'TES GWh'!M$2:M$54,0))/$B$1*1000</f>
        <v>2.0105021727720565</v>
      </c>
      <c r="O44" s="8">
        <f>2*('onshore MW'!N43-_xlfn.XLOOKUP($A44-$B$1,'onshore MW'!$A$2:$A$54,'onshore MW'!N$2:N$54,0))/('TES GWh'!N43+_xlfn.XLOOKUP($A44-$B$1,'TES GWh'!$A$2:$A$54,'TES GWh'!N$2:N$54,0))/$B$1*1000</f>
        <v>2.7885640191661856</v>
      </c>
      <c r="P44" s="8">
        <f>2*('onshore MW'!O43-_xlfn.XLOOKUP($A44-$B$1,'onshore MW'!$A$2:$A$54,'onshore MW'!O$2:O$54,0))/('TES GWh'!O43+_xlfn.XLOOKUP($A44-$B$1,'TES GWh'!$A$2:$A$54,'TES GWh'!O$2:O$54,0))/$B$1*1000</f>
        <v>2.2136464159189511</v>
      </c>
      <c r="Q44" s="8">
        <f>2*('onshore MW'!P43-_xlfn.XLOOKUP($A44-$B$1,'onshore MW'!$A$2:$A$54,'onshore MW'!P$2:P$54,0))/('TES GWh'!P43+_xlfn.XLOOKUP($A44-$B$1,'TES GWh'!$A$2:$A$54,'TES GWh'!P$2:P$54,0))/$B$1*1000</f>
        <v>1.1036449709997975</v>
      </c>
      <c r="R44" s="8">
        <f>2*('onshore MW'!Q43-_xlfn.XLOOKUP($A44-$B$1,'onshore MW'!$A$2:$A$54,'onshore MW'!Q$2:Q$54,0))/('TES GWh'!Q43+_xlfn.XLOOKUP($A44-$B$1,'TES GWh'!$A$2:$A$54,'TES GWh'!Q$2:Q$54,0))/$B$1*1000</f>
        <v>6.5781638183031177</v>
      </c>
      <c r="S44" s="8">
        <f>2*('onshore MW'!R43-_xlfn.XLOOKUP($A44-$B$1,'onshore MW'!$A$2:$A$54,'onshore MW'!R$2:R$54,0))/('TES GWh'!R43+_xlfn.XLOOKUP($A44-$B$1,'TES GWh'!$A$2:$A$54,'TES GWh'!R$2:R$54,0))/$B$1*1000</f>
        <v>3.297722935492863</v>
      </c>
      <c r="T44" s="8">
        <f>2*('onshore MW'!S43-_xlfn.XLOOKUP($A44-$B$1,'onshore MW'!$A$2:$A$54,'onshore MW'!S$2:S$54,0))/('TES GWh'!S43+_xlfn.XLOOKUP($A44-$B$1,'TES GWh'!$A$2:$A$54,'TES GWh'!S$2:S$54,0))/$B$1*1000</f>
        <v>4.6985218345407542</v>
      </c>
      <c r="U44" s="8">
        <f>2*('onshore MW'!T43-_xlfn.XLOOKUP($A44-$B$1,'onshore MW'!$A$2:$A$54,'onshore MW'!T$2:T$54,0))/('TES GWh'!T43+_xlfn.XLOOKUP($A44-$B$1,'TES GWh'!$A$2:$A$54,'TES GWh'!T$2:T$54,0))/$B$1*1000</f>
        <v>0.55285563367353985</v>
      </c>
      <c r="V44" s="8">
        <f>2*('onshore MW'!U43-_xlfn.XLOOKUP($A44-$B$1,'onshore MW'!$A$2:$A$54,'onshore MW'!U$2:U$54,0))/('TES GWh'!U43+_xlfn.XLOOKUP($A44-$B$1,'TES GWh'!$A$2:$A$54,'TES GWh'!U$2:U$54,0))/$B$1*1000</f>
        <v>0.99027243838894186</v>
      </c>
      <c r="W44" s="8">
        <f>2*('onshore MW'!V43-_xlfn.XLOOKUP($A44-$B$1,'onshore MW'!$A$2:$A$54,'onshore MW'!V$2:V$54,0))/('TES GWh'!V43+_xlfn.XLOOKUP($A44-$B$1,'TES GWh'!$A$2:$A$54,'TES GWh'!V$2:V$54,0))/$B$1*1000</f>
        <v>1.0855405992184108E-2</v>
      </c>
      <c r="X44" s="8">
        <f>2*('onshore MW'!W43-_xlfn.XLOOKUP($A44-$B$1,'onshore MW'!$A$2:$A$54,'onshore MW'!W$2:W$54,0))/('TES GWh'!W43+_xlfn.XLOOKUP($A44-$B$1,'TES GWh'!$A$2:$A$54,'TES GWh'!W$2:W$54,0))/$B$1*1000</f>
        <v>0.58257112601709282</v>
      </c>
      <c r="Y44" s="8">
        <f>2*('onshore MW'!X43-_xlfn.XLOOKUP($A44-$B$1,'onshore MW'!$A$2:$A$54,'onshore MW'!X$2:X$54,0))/('TES GWh'!X43+_xlfn.XLOOKUP($A44-$B$1,'TES GWh'!$A$2:$A$54,'TES GWh'!X$2:X$54,0))/$B$1*1000</f>
        <v>0.60075173223057066</v>
      </c>
      <c r="Z44" s="8">
        <f>2*('onshore MW'!Y43-_xlfn.XLOOKUP($A44-$B$1,'onshore MW'!$A$2:$A$54,'onshore MW'!Y$2:Y$54,0))/('TES GWh'!Y43+_xlfn.XLOOKUP($A44-$B$1,'TES GWh'!$A$2:$A$54,'TES GWh'!Y$2:Y$54,0))/$B$1*1000</f>
        <v>3.256506832755599</v>
      </c>
      <c r="AA44" s="8">
        <f>2*('onshore MW'!Z43-_xlfn.XLOOKUP($A44-$B$1,'onshore MW'!$A$2:$A$54,'onshore MW'!Z$2:Z$54,0))/('TES GWh'!Z43+_xlfn.XLOOKUP($A44-$B$1,'TES GWh'!$A$2:$A$54,'TES GWh'!Z$2:Z$54,0))/$B$1*1000</f>
        <v>7.1627399617194483</v>
      </c>
      <c r="AB44" s="8">
        <f>2*('onshore MW'!AA43-_xlfn.XLOOKUP($A44-$B$1,'onshore MW'!$A$2:$A$54,'onshore MW'!AA$2:AA$54,0))/('TES GWh'!AA43+_xlfn.XLOOKUP($A44-$B$1,'TES GWh'!$A$2:$A$54,'TES GWh'!AA$2:AA$54,0))/$B$1*1000</f>
        <v>7.5875908220465336</v>
      </c>
      <c r="AC44" s="8">
        <f>2*('onshore MW'!AB43-_xlfn.XLOOKUP($A44-$B$1,'onshore MW'!$A$2:$A$54,'onshore MW'!AB$2:AB$54,0))/('TES GWh'!AB43+_xlfn.XLOOKUP($A44-$B$1,'TES GWh'!$A$2:$A$54,'TES GWh'!AB$2:AB$54,0))/$B$1*1000</f>
        <v>4.2181587889568375</v>
      </c>
      <c r="AD44" s="8">
        <f>2*('onshore MW'!AC43-_xlfn.XLOOKUP($A44-$B$1,'onshore MW'!$A$2:$A$54,'onshore MW'!AC$2:AC$54,0))/('TES GWh'!AC43+_xlfn.XLOOKUP($A44-$B$1,'TES GWh'!$A$2:$A$54,'TES GWh'!AC$2:AC$54,0))/$B$1*1000</f>
        <v>3.4118066155187407E-2</v>
      </c>
      <c r="AE44" s="8">
        <f>2*('onshore MW'!AD43-_xlfn.XLOOKUP($A44-$B$1,'onshore MW'!$A$2:$A$54,'onshore MW'!AD$2:AD$54,0))/('TES GWh'!AD43+_xlfn.XLOOKUP($A44-$B$1,'TES GWh'!$A$2:$A$54,'TES GWh'!AD$2:AD$54,0))/$B$1*1000</f>
        <v>-1.7240783334766235E-2</v>
      </c>
      <c r="AF44" s="8">
        <f>2*('onshore MW'!AE43-_xlfn.XLOOKUP($A44-$B$1,'onshore MW'!$A$2:$A$54,'onshore MW'!AE$2:AE$54,0))/('TES GWh'!AE43+_xlfn.XLOOKUP($A44-$B$1,'TES GWh'!$A$2:$A$54,'TES GWh'!AE$2:AE$54,0))/$B$1*1000</f>
        <v>2.0723120998858446</v>
      </c>
    </row>
    <row r="45" spans="1:32" x14ac:dyDescent="0.35">
      <c r="A45" s="5">
        <v>2013</v>
      </c>
      <c r="B45" s="8">
        <f>2*('onshore MW'!B44-_xlfn.XLOOKUP($A45-$B$1,'onshore MW'!$A$2:$A$54,'onshore MW'!B$2:B$54,0))/('TES GWh'!B44+_xlfn.XLOOKUP($A45-$B$1,'TES GWh'!$A$2:$A$54,'TES GWh'!B$2:B$54,0))/$B$1*1000</f>
        <v>2.4235281748608775</v>
      </c>
      <c r="C45" s="8">
        <f>2*('onshore MW'!C44-_xlfn.XLOOKUP($A45-$B$1,'onshore MW'!$A$2:$A$54,'onshore MW'!C$2:C$54,0))/('TES GWh'!C44+_xlfn.XLOOKUP($A45-$B$1,'TES GWh'!$A$2:$A$54,'TES GWh'!C$2:C$54,0))/$B$1*1000</f>
        <v>1.3486615810228098</v>
      </c>
      <c r="D45" s="8">
        <f>2*('onshore MW'!D44-_xlfn.XLOOKUP($A45-$B$1,'onshore MW'!$A$2:$A$54,'onshore MW'!D$2:D$54,0))/('TES GWh'!D44+_xlfn.XLOOKUP($A45-$B$1,'TES GWh'!$A$2:$A$54,'TES GWh'!D$2:D$54,0))/$B$1*1000</f>
        <v>2.3602422781106678</v>
      </c>
      <c r="E45" s="8">
        <f>2*('onshore MW'!E44-_xlfn.XLOOKUP($A45-$B$1,'onshore MW'!$A$2:$A$54,'onshore MW'!E$2:E$54,0))/('TES GWh'!E44+_xlfn.XLOOKUP($A45-$B$1,'TES GWh'!$A$2:$A$54,'TES GWh'!E$2:E$54,0))/$B$1*1000</f>
        <v>0.1605152760133424</v>
      </c>
      <c r="F45" s="8">
        <f>2*('onshore MW'!F44-_xlfn.XLOOKUP($A45-$B$1,'onshore MW'!$A$2:$A$54,'onshore MW'!F$2:F$54,0))/('TES GWh'!F44+_xlfn.XLOOKUP($A45-$B$1,'TES GWh'!$A$2:$A$54,'TES GWh'!F$2:F$54,0))/$B$1*1000</f>
        <v>7.7326542625073049</v>
      </c>
      <c r="G45" s="8">
        <f>2*('onshore MW'!G44-_xlfn.XLOOKUP($A45-$B$1,'onshore MW'!$A$2:$A$54,'onshore MW'!G$2:G$54,0))/('TES GWh'!G44+_xlfn.XLOOKUP($A45-$B$1,'TES GWh'!$A$2:$A$54,'TES GWh'!G$2:G$54,0))/$B$1*1000</f>
        <v>0.25162495910778865</v>
      </c>
      <c r="H45" s="8">
        <v>7.7</v>
      </c>
      <c r="I45" s="8">
        <f>2*('onshore MW'!H44-_xlfn.XLOOKUP($A45-$B$1,'onshore MW'!$A$2:$A$54,'onshore MW'!H$2:H$54,0))/('TES GWh'!H44+_xlfn.XLOOKUP($A45-$B$1,'TES GWh'!$A$2:$A$54,'TES GWh'!H$2:H$54,0))/$B$1*1000</f>
        <v>3.0832640819550385</v>
      </c>
      <c r="J45" s="8">
        <f>2*('onshore MW'!I44-_xlfn.XLOOKUP($A45-$B$1,'onshore MW'!$A$2:$A$54,'onshore MW'!I$2:I$54,0))/('TES GWh'!I44+_xlfn.XLOOKUP($A45-$B$1,'TES GWh'!$A$2:$A$54,'TES GWh'!I$2:I$54,0))/$B$1*1000</f>
        <v>5.0083333938470291</v>
      </c>
      <c r="K45" s="8">
        <f>2*('onshore MW'!J44-_xlfn.XLOOKUP($A45-$B$1,'onshore MW'!$A$2:$A$54,'onshore MW'!J$2:J$54,0))/('TES GWh'!J44+_xlfn.XLOOKUP($A45-$B$1,'TES GWh'!$A$2:$A$54,'TES GWh'!J$2:J$54,0))/$B$1*1000</f>
        <v>3.8818247572039901</v>
      </c>
      <c r="L45" s="8">
        <f>2*('onshore MW'!K44-_xlfn.XLOOKUP($A45-$B$1,'onshore MW'!$A$2:$A$54,'onshore MW'!K$2:K$54,0))/('TES GWh'!K44+_xlfn.XLOOKUP($A45-$B$1,'TES GWh'!$A$2:$A$54,'TES GWh'!K$2:K$54,0))/$B$1*1000</f>
        <v>3.3816343861562612</v>
      </c>
      <c r="M45" s="8">
        <f>2*('onshore MW'!L44-_xlfn.XLOOKUP($A45-$B$1,'onshore MW'!$A$2:$A$54,'onshore MW'!L$2:L$54,0))/('TES GWh'!L44+_xlfn.XLOOKUP($A45-$B$1,'TES GWh'!$A$2:$A$54,'TES GWh'!L$2:L$54,0))/$B$1*1000</f>
        <v>0.86982605990676132</v>
      </c>
      <c r="N45" s="8">
        <f>2*('onshore MW'!M44-_xlfn.XLOOKUP($A45-$B$1,'onshore MW'!$A$2:$A$54,'onshore MW'!M$2:M$54,0))/('TES GWh'!M44+_xlfn.XLOOKUP($A45-$B$1,'TES GWh'!$A$2:$A$54,'TES GWh'!M$2:M$54,0))/$B$1*1000</f>
        <v>1.7279936876140924</v>
      </c>
      <c r="O45" s="8">
        <f>2*('onshore MW'!N44-_xlfn.XLOOKUP($A45-$B$1,'onshore MW'!$A$2:$A$54,'onshore MW'!N$2:N$54,0))/('TES GWh'!N44+_xlfn.XLOOKUP($A45-$B$1,'TES GWh'!$A$2:$A$54,'TES GWh'!N$2:N$54,0))/$B$1*1000</f>
        <v>2.5634424285234365</v>
      </c>
      <c r="P45" s="8">
        <f>2*('onshore MW'!O44-_xlfn.XLOOKUP($A45-$B$1,'onshore MW'!$A$2:$A$54,'onshore MW'!O$2:O$54,0))/('TES GWh'!O44+_xlfn.XLOOKUP($A45-$B$1,'TES GWh'!$A$2:$A$54,'TES GWh'!O$2:O$54,0))/$B$1*1000</f>
        <v>2.5422052395878971</v>
      </c>
      <c r="Q45" s="8">
        <f>2*('onshore MW'!P44-_xlfn.XLOOKUP($A45-$B$1,'onshore MW'!$A$2:$A$54,'onshore MW'!P$2:P$54,0))/('TES GWh'!P44+_xlfn.XLOOKUP($A45-$B$1,'TES GWh'!$A$2:$A$54,'TES GWh'!P$2:P$54,0))/$B$1*1000</f>
        <v>0.75367010301500414</v>
      </c>
      <c r="R45" s="8">
        <f>2*('onshore MW'!Q44-_xlfn.XLOOKUP($A45-$B$1,'onshore MW'!$A$2:$A$54,'onshore MW'!Q$2:Q$54,0))/('TES GWh'!Q44+_xlfn.XLOOKUP($A45-$B$1,'TES GWh'!$A$2:$A$54,'TES GWh'!Q$2:Q$54,0))/$B$1*1000</f>
        <v>5.9417911475027774</v>
      </c>
      <c r="S45" s="8">
        <f>2*('onshore MW'!R44-_xlfn.XLOOKUP($A45-$B$1,'onshore MW'!$A$2:$A$54,'onshore MW'!R$2:R$54,0))/('TES GWh'!R44+_xlfn.XLOOKUP($A45-$B$1,'TES GWh'!$A$2:$A$54,'TES GWh'!R$2:R$54,0))/$B$1*1000</f>
        <v>2.7610331890613327</v>
      </c>
      <c r="T45" s="8">
        <f>2*('onshore MW'!S44-_xlfn.XLOOKUP($A45-$B$1,'onshore MW'!$A$2:$A$54,'onshore MW'!S$2:S$54,0))/('TES GWh'!S44+_xlfn.XLOOKUP($A45-$B$1,'TES GWh'!$A$2:$A$54,'TES GWh'!S$2:S$54,0))/$B$1*1000</f>
        <v>3.9569718094448514</v>
      </c>
      <c r="U45" s="8">
        <f>2*('onshore MW'!T44-_xlfn.XLOOKUP($A45-$B$1,'onshore MW'!$A$2:$A$54,'onshore MW'!T$2:T$54,0))/('TES GWh'!T44+_xlfn.XLOOKUP($A45-$B$1,'TES GWh'!$A$2:$A$54,'TES GWh'!T$2:T$54,0))/$B$1*1000</f>
        <v>0.57618601844769501</v>
      </c>
      <c r="V45" s="8">
        <f>2*('onshore MW'!U44-_xlfn.XLOOKUP($A45-$B$1,'onshore MW'!$A$2:$A$54,'onshore MW'!U$2:U$54,0))/('TES GWh'!U44+_xlfn.XLOOKUP($A45-$B$1,'TES GWh'!$A$2:$A$54,'TES GWh'!U$2:U$54,0))/$B$1*1000</f>
        <v>1.2473669739323545</v>
      </c>
      <c r="W45" s="8">
        <f>2*('onshore MW'!V44-_xlfn.XLOOKUP($A45-$B$1,'onshore MW'!$A$2:$A$54,'onshore MW'!V$2:V$54,0))/('TES GWh'!V44+_xlfn.XLOOKUP($A45-$B$1,'TES GWh'!$A$2:$A$54,'TES GWh'!V$2:V$54,0))/$B$1*1000</f>
        <v>1.1314777098891152E-2</v>
      </c>
      <c r="X45" s="8">
        <f>2*('onshore MW'!W44-_xlfn.XLOOKUP($A45-$B$1,'onshore MW'!$A$2:$A$54,'onshore MW'!W$2:W$54,0))/('TES GWh'!W44+_xlfn.XLOOKUP($A45-$B$1,'TES GWh'!$A$2:$A$54,'TES GWh'!W$2:W$54,0))/$B$1*1000</f>
        <v>1.0295653367198498</v>
      </c>
      <c r="Y45" s="8">
        <f>2*('onshore MW'!X44-_xlfn.XLOOKUP($A45-$B$1,'onshore MW'!$A$2:$A$54,'onshore MW'!X$2:X$54,0))/('TES GWh'!X44+_xlfn.XLOOKUP($A45-$B$1,'TES GWh'!$A$2:$A$54,'TES GWh'!X$2:X$54,0))/$B$1*1000</f>
        <v>0.78842027805678927</v>
      </c>
      <c r="Z45" s="8">
        <f>2*('onshore MW'!Y44-_xlfn.XLOOKUP($A45-$B$1,'onshore MW'!$A$2:$A$54,'onshore MW'!Y$2:Y$54,0))/('TES GWh'!Y44+_xlfn.XLOOKUP($A45-$B$1,'TES GWh'!$A$2:$A$54,'TES GWh'!Y$2:Y$54,0))/$B$1*1000</f>
        <v>4.4094146797048994</v>
      </c>
      <c r="AA45" s="8">
        <f>2*('onshore MW'!Z44-_xlfn.XLOOKUP($A45-$B$1,'onshore MW'!$A$2:$A$54,'onshore MW'!Z$2:Z$54,0))/('TES GWh'!Z44+_xlfn.XLOOKUP($A45-$B$1,'TES GWh'!$A$2:$A$54,'TES GWh'!Z$2:Z$54,0))/$B$1*1000</f>
        <v>5.9587672145455439</v>
      </c>
      <c r="AB45" s="8">
        <f>2*('onshore MW'!AA44-_xlfn.XLOOKUP($A45-$B$1,'onshore MW'!$A$2:$A$54,'onshore MW'!AA$2:AA$54,0))/('TES GWh'!AA44+_xlfn.XLOOKUP($A45-$B$1,'TES GWh'!$A$2:$A$54,'TES GWh'!AA$2:AA$54,0))/$B$1*1000</f>
        <v>12.316241769925018</v>
      </c>
      <c r="AC45" s="8">
        <f>2*('onshore MW'!AB44-_xlfn.XLOOKUP($A45-$B$1,'onshore MW'!$A$2:$A$54,'onshore MW'!AB$2:AB$54,0))/('TES GWh'!AB44+_xlfn.XLOOKUP($A45-$B$1,'TES GWh'!$A$2:$A$54,'TES GWh'!AB$2:AB$54,0))/$B$1*1000</f>
        <v>4.6953480936229175</v>
      </c>
      <c r="AD45" s="8">
        <f>2*('onshore MW'!AC44-_xlfn.XLOOKUP($A45-$B$1,'onshore MW'!$A$2:$A$54,'onshore MW'!AC$2:AC$54,0))/('TES GWh'!AC44+_xlfn.XLOOKUP($A45-$B$1,'TES GWh'!$A$2:$A$54,'TES GWh'!AC$2:AC$54,0))/$B$1*1000</f>
        <v>3.5889922535502501E-2</v>
      </c>
      <c r="AE45" s="8">
        <f>2*('onshore MW'!AD44-_xlfn.XLOOKUP($A45-$B$1,'onshore MW'!$A$2:$A$54,'onshore MW'!AD$2:AD$54,0))/('TES GWh'!AD44+_xlfn.XLOOKUP($A45-$B$1,'TES GWh'!$A$2:$A$54,'TES GWh'!AD$2:AD$54,0))/$B$1*1000</f>
        <v>1.790958958734928E-2</v>
      </c>
      <c r="AF45" s="8">
        <f>2*('onshore MW'!AE44-_xlfn.XLOOKUP($A45-$B$1,'onshore MW'!$A$2:$A$54,'onshore MW'!AE$2:AE$54,0))/('TES GWh'!AE44+_xlfn.XLOOKUP($A45-$B$1,'TES GWh'!$A$2:$A$54,'TES GWh'!AE$2:AE$54,0))/$B$1*1000</f>
        <v>2.7616959101895504</v>
      </c>
    </row>
    <row r="46" spans="1:32" x14ac:dyDescent="0.35">
      <c r="A46" s="5">
        <v>2014</v>
      </c>
      <c r="B46" s="8">
        <f>2*('onshore MW'!B45-_xlfn.XLOOKUP($A46-$B$1,'onshore MW'!$A$2:$A$54,'onshore MW'!B$2:B$54,0))/('TES GWh'!B45+_xlfn.XLOOKUP($A46-$B$1,'TES GWh'!$A$2:$A$54,'TES GWh'!B$2:B$54,0))/$B$1*1000</f>
        <v>3.8739693765784122</v>
      </c>
      <c r="C46" s="8">
        <f>2*('onshore MW'!C45-_xlfn.XLOOKUP($A46-$B$1,'onshore MW'!$A$2:$A$54,'onshore MW'!C$2:C$54,0))/('TES GWh'!C45+_xlfn.XLOOKUP($A46-$B$1,'TES GWh'!$A$2:$A$54,'TES GWh'!C$2:C$54,0))/$B$1*1000</f>
        <v>1.3939647531654733</v>
      </c>
      <c r="D46" s="8">
        <f>2*('onshore MW'!D45-_xlfn.XLOOKUP($A46-$B$1,'onshore MW'!$A$2:$A$54,'onshore MW'!D$2:D$54,0))/('TES GWh'!D45+_xlfn.XLOOKUP($A46-$B$1,'TES GWh'!$A$2:$A$54,'TES GWh'!D$2:D$54,0))/$B$1*1000</f>
        <v>1.4062936865626292</v>
      </c>
      <c r="E46" s="8">
        <f>2*('onshore MW'!E45-_xlfn.XLOOKUP($A46-$B$1,'onshore MW'!$A$2:$A$54,'onshore MW'!E$2:E$54,0))/('TES GWh'!E45+_xlfn.XLOOKUP($A46-$B$1,'TES GWh'!$A$2:$A$54,'TES GWh'!E$2:E$54,0))/$B$1*1000</f>
        <v>6.8618884428289492E-2</v>
      </c>
      <c r="F46" s="8">
        <f>2*('onshore MW'!F45-_xlfn.XLOOKUP($A46-$B$1,'onshore MW'!$A$2:$A$54,'onshore MW'!F$2:F$54,0))/('TES GWh'!F45+_xlfn.XLOOKUP($A46-$B$1,'TES GWh'!$A$2:$A$54,'TES GWh'!F$2:F$54,0))/$B$1*1000</f>
        <v>3.3600621973359357</v>
      </c>
      <c r="G46" s="8">
        <f>2*('onshore MW'!G45-_xlfn.XLOOKUP($A46-$B$1,'onshore MW'!$A$2:$A$54,'onshore MW'!G$2:G$54,0))/('TES GWh'!G45+_xlfn.XLOOKUP($A46-$B$1,'TES GWh'!$A$2:$A$54,'TES GWh'!G$2:G$54,0))/$B$1*1000</f>
        <v>0.23354443939449968</v>
      </c>
      <c r="H46" s="8">
        <v>7.7</v>
      </c>
      <c r="I46" s="8">
        <f>2*('onshore MW'!H45-_xlfn.XLOOKUP($A46-$B$1,'onshore MW'!$A$2:$A$54,'onshore MW'!H$2:H$54,0))/('TES GWh'!H45+_xlfn.XLOOKUP($A46-$B$1,'TES GWh'!$A$2:$A$54,'TES GWh'!H$2:H$54,0))/$B$1*1000</f>
        <v>4.499392272757774</v>
      </c>
      <c r="J46" s="8">
        <f>2*('onshore MW'!I45-_xlfn.XLOOKUP($A46-$B$1,'onshore MW'!$A$2:$A$54,'onshore MW'!I$2:I$54,0))/('TES GWh'!I45+_xlfn.XLOOKUP($A46-$B$1,'TES GWh'!$A$2:$A$54,'TES GWh'!I$2:I$54,0))/$B$1*1000</f>
        <v>4.6819221051099253</v>
      </c>
      <c r="K46" s="8">
        <f>2*('onshore MW'!J45-_xlfn.XLOOKUP($A46-$B$1,'onshore MW'!$A$2:$A$54,'onshore MW'!J$2:J$54,0))/('TES GWh'!J45+_xlfn.XLOOKUP($A46-$B$1,'TES GWh'!$A$2:$A$54,'TES GWh'!J$2:J$54,0))/$B$1*1000</f>
        <v>4.3036878444512556</v>
      </c>
      <c r="L46" s="8">
        <f>2*('onshore MW'!K45-_xlfn.XLOOKUP($A46-$B$1,'onshore MW'!$A$2:$A$54,'onshore MW'!K$2:K$54,0))/('TES GWh'!K45+_xlfn.XLOOKUP($A46-$B$1,'TES GWh'!$A$2:$A$54,'TES GWh'!K$2:K$54,0))/$B$1*1000</f>
        <v>1.9829784138518389</v>
      </c>
      <c r="M46" s="8">
        <f>2*('onshore MW'!L45-_xlfn.XLOOKUP($A46-$B$1,'onshore MW'!$A$2:$A$54,'onshore MW'!L$2:L$54,0))/('TES GWh'!L45+_xlfn.XLOOKUP($A46-$B$1,'TES GWh'!$A$2:$A$54,'TES GWh'!L$2:L$54,0))/$B$1*1000</f>
        <v>1.2130706433672438</v>
      </c>
      <c r="N46" s="8">
        <f>2*('onshore MW'!M45-_xlfn.XLOOKUP($A46-$B$1,'onshore MW'!$A$2:$A$54,'onshore MW'!M$2:M$54,0))/('TES GWh'!M45+_xlfn.XLOOKUP($A46-$B$1,'TES GWh'!$A$2:$A$54,'TES GWh'!M$2:M$54,0))/$B$1*1000</f>
        <v>1.5886626621624793</v>
      </c>
      <c r="O46" s="8">
        <f>2*('onshore MW'!N45-_xlfn.XLOOKUP($A46-$B$1,'onshore MW'!$A$2:$A$54,'onshore MW'!N$2:N$54,0))/('TES GWh'!N45+_xlfn.XLOOKUP($A46-$B$1,'TES GWh'!$A$2:$A$54,'TES GWh'!N$2:N$54,0))/$B$1*1000</f>
        <v>2.7811385840659315</v>
      </c>
      <c r="P46" s="8">
        <f>2*('onshore MW'!O45-_xlfn.XLOOKUP($A46-$B$1,'onshore MW'!$A$2:$A$54,'onshore MW'!O$2:O$54,0))/('TES GWh'!O45+_xlfn.XLOOKUP($A46-$B$1,'TES GWh'!$A$2:$A$54,'TES GWh'!O$2:O$54,0))/$B$1*1000</f>
        <v>3.5958240542630096</v>
      </c>
      <c r="Q46" s="8">
        <f>2*('onshore MW'!P45-_xlfn.XLOOKUP($A46-$B$1,'onshore MW'!$A$2:$A$54,'onshore MW'!P$2:P$54,0))/('TES GWh'!P45+_xlfn.XLOOKUP($A46-$B$1,'TES GWh'!$A$2:$A$54,'TES GWh'!P$2:P$54,0))/$B$1*1000</f>
        <v>0.21087671804847563</v>
      </c>
      <c r="R46" s="8">
        <f>2*('onshore MW'!Q45-_xlfn.XLOOKUP($A46-$B$1,'onshore MW'!$A$2:$A$54,'onshore MW'!Q$2:Q$54,0))/('TES GWh'!Q45+_xlfn.XLOOKUP($A46-$B$1,'TES GWh'!$A$2:$A$54,'TES GWh'!Q$2:Q$54,0))/$B$1*1000</f>
        <v>7.8868937487376662</v>
      </c>
      <c r="S46" s="8">
        <f>2*('onshore MW'!R45-_xlfn.XLOOKUP($A46-$B$1,'onshore MW'!$A$2:$A$54,'onshore MW'!R$2:R$54,0))/('TES GWh'!R45+_xlfn.XLOOKUP($A46-$B$1,'TES GWh'!$A$2:$A$54,'TES GWh'!R$2:R$54,0))/$B$1*1000</f>
        <v>2.1729486685174701</v>
      </c>
      <c r="T46" s="8">
        <f>2*('onshore MW'!S45-_xlfn.XLOOKUP($A46-$B$1,'onshore MW'!$A$2:$A$54,'onshore MW'!S$2:S$54,0))/('TES GWh'!S45+_xlfn.XLOOKUP($A46-$B$1,'TES GWh'!$A$2:$A$54,'TES GWh'!S$2:S$54,0))/$B$1*1000</f>
        <v>3.4729873582855748</v>
      </c>
      <c r="U46" s="8">
        <f>2*('onshore MW'!T45-_xlfn.XLOOKUP($A46-$B$1,'onshore MW'!$A$2:$A$54,'onshore MW'!T$2:T$54,0))/('TES GWh'!T45+_xlfn.XLOOKUP($A46-$B$1,'TES GWh'!$A$2:$A$54,'TES GWh'!T$2:T$54,0))/$B$1*1000</f>
        <v>0.51835599612873617</v>
      </c>
      <c r="V46" s="8">
        <f>2*('onshore MW'!U45-_xlfn.XLOOKUP($A46-$B$1,'onshore MW'!$A$2:$A$54,'onshore MW'!U$2:U$54,0))/('TES GWh'!U45+_xlfn.XLOOKUP($A46-$B$1,'TES GWh'!$A$2:$A$54,'TES GWh'!U$2:U$54,0))/$B$1*1000</f>
        <v>1.3011091315342422</v>
      </c>
      <c r="W46" s="8">
        <f>2*('onshore MW'!V45-_xlfn.XLOOKUP($A46-$B$1,'onshore MW'!$A$2:$A$54,'onshore MW'!V$2:V$54,0))/('TES GWh'!V45+_xlfn.XLOOKUP($A46-$B$1,'TES GWh'!$A$2:$A$54,'TES GWh'!V$2:V$54,0))/$B$1*1000</f>
        <v>1.147052076164258E-2</v>
      </c>
      <c r="X46" s="8">
        <f>2*('onshore MW'!W45-_xlfn.XLOOKUP($A46-$B$1,'onshore MW'!$A$2:$A$54,'onshore MW'!W$2:W$54,0))/('TES GWh'!W45+_xlfn.XLOOKUP($A46-$B$1,'TES GWh'!$A$2:$A$54,'TES GWh'!W$2:W$54,0))/$B$1*1000</f>
        <v>1.3076190126358895</v>
      </c>
      <c r="Y46" s="8">
        <f>2*('onshore MW'!X45-_xlfn.XLOOKUP($A46-$B$1,'onshore MW'!$A$2:$A$54,'onshore MW'!X$2:X$54,0))/('TES GWh'!X45+_xlfn.XLOOKUP($A46-$B$1,'TES GWh'!$A$2:$A$54,'TES GWh'!X$2:X$54,0))/$B$1*1000</f>
        <v>0.84621190038146399</v>
      </c>
      <c r="Z46" s="8">
        <f>2*('onshore MW'!Y45-_xlfn.XLOOKUP($A46-$B$1,'onshore MW'!$A$2:$A$54,'onshore MW'!Y$2:Y$54,0))/('TES GWh'!Y45+_xlfn.XLOOKUP($A46-$B$1,'TES GWh'!$A$2:$A$54,'TES GWh'!Y$2:Y$54,0))/$B$1*1000</f>
        <v>4.310876066611085</v>
      </c>
      <c r="AA46" s="8">
        <f>2*('onshore MW'!Z45-_xlfn.XLOOKUP($A46-$B$1,'onshore MW'!$A$2:$A$54,'onshore MW'!Z$2:Z$54,0))/('TES GWh'!Z45+_xlfn.XLOOKUP($A46-$B$1,'TES GWh'!$A$2:$A$54,'TES GWh'!Z$2:Z$54,0))/$B$1*1000</f>
        <v>4.8478490414653308</v>
      </c>
      <c r="AB46" s="8">
        <f>2*('onshore MW'!AA45-_xlfn.XLOOKUP($A46-$B$1,'onshore MW'!$A$2:$A$54,'onshore MW'!AA$2:AA$54,0))/('TES GWh'!AA45+_xlfn.XLOOKUP($A46-$B$1,'TES GWh'!$A$2:$A$54,'TES GWh'!AA$2:AA$54,0))/$B$1*1000</f>
        <v>12.261539574068289</v>
      </c>
      <c r="AC46" s="8">
        <f>2*('onshore MW'!AB45-_xlfn.XLOOKUP($A46-$B$1,'onshore MW'!$A$2:$A$54,'onshore MW'!AB$2:AB$54,0))/('TES GWh'!AB45+_xlfn.XLOOKUP($A46-$B$1,'TES GWh'!$A$2:$A$54,'TES GWh'!AB$2:AB$54,0))/$B$1*1000</f>
        <v>5.2365201976593783</v>
      </c>
      <c r="AD46" s="8">
        <f>2*('onshore MW'!AC45-_xlfn.XLOOKUP($A46-$B$1,'onshore MW'!$A$2:$A$54,'onshore MW'!AC$2:AC$54,0))/('TES GWh'!AC45+_xlfn.XLOOKUP($A46-$B$1,'TES GWh'!$A$2:$A$54,'TES GWh'!AC$2:AC$54,0))/$B$1*1000</f>
        <v>5.2530260665632079E-2</v>
      </c>
      <c r="AE46" s="8">
        <f>2*('onshore MW'!AD45-_xlfn.XLOOKUP($A46-$B$1,'onshore MW'!$A$2:$A$54,'onshore MW'!AD$2:AD$54,0))/('TES GWh'!AD45+_xlfn.XLOOKUP($A46-$B$1,'TES GWh'!$A$2:$A$54,'TES GWh'!AD$2:AD$54,0))/$B$1*1000</f>
        <v>0</v>
      </c>
      <c r="AF46" s="8">
        <f>2*('onshore MW'!AE45-_xlfn.XLOOKUP($A46-$B$1,'onshore MW'!$A$2:$A$54,'onshore MW'!AE$2:AE$54,0))/('TES GWh'!AE45+_xlfn.XLOOKUP($A46-$B$1,'TES GWh'!$A$2:$A$54,'TES GWh'!AE$2:AE$54,0))/$B$1*1000</f>
        <v>3.04528182989436</v>
      </c>
    </row>
    <row r="47" spans="1:32" x14ac:dyDescent="0.35">
      <c r="A47" s="5">
        <v>2015</v>
      </c>
      <c r="B47" s="8">
        <f>2*('onshore MW'!B46-_xlfn.XLOOKUP($A47-$B$1,'onshore MW'!$A$2:$A$54,'onshore MW'!B$2:B$54,0))/('TES GWh'!B46+_xlfn.XLOOKUP($A47-$B$1,'TES GWh'!$A$2:$A$54,'TES GWh'!B$2:B$54,0))/$B$1*1000</f>
        <v>4.8553387117062137</v>
      </c>
      <c r="C47" s="8">
        <f>2*('onshore MW'!C46-_xlfn.XLOOKUP($A47-$B$1,'onshore MW'!$A$2:$A$54,'onshore MW'!C$2:C$54,0))/('TES GWh'!C46+_xlfn.XLOOKUP($A47-$B$1,'TES GWh'!$A$2:$A$54,'TES GWh'!C$2:C$54,0))/$B$1*1000</f>
        <v>1.6440196718904101</v>
      </c>
      <c r="D47" s="8">
        <f>2*('onshore MW'!D46-_xlfn.XLOOKUP($A47-$B$1,'onshore MW'!$A$2:$A$54,'onshore MW'!D$2:D$54,0))/('TES GWh'!D46+_xlfn.XLOOKUP($A47-$B$1,'TES GWh'!$A$2:$A$54,'TES GWh'!D$2:D$54,0))/$B$1*1000</f>
        <v>1.0196591420298795</v>
      </c>
      <c r="E47" s="8">
        <f>2*('onshore MW'!E46-_xlfn.XLOOKUP($A47-$B$1,'onshore MW'!$A$2:$A$54,'onshore MW'!E$2:E$54,0))/('TES GWh'!E46+_xlfn.XLOOKUP($A47-$B$1,'TES GWh'!$A$2:$A$54,'TES GWh'!E$2:E$54,0))/$B$1*1000</f>
        <v>5.3643375007328728E-2</v>
      </c>
      <c r="F47" s="8">
        <f>2*('onshore MW'!F46-_xlfn.XLOOKUP($A47-$B$1,'onshore MW'!$A$2:$A$54,'onshore MW'!F$2:F$54,0))/('TES GWh'!F46+_xlfn.XLOOKUP($A47-$B$1,'TES GWh'!$A$2:$A$54,'TES GWh'!F$2:F$54,0))/$B$1*1000</f>
        <v>1.2415314348362945</v>
      </c>
      <c r="G47" s="8">
        <f>2*('onshore MW'!G46-_xlfn.XLOOKUP($A47-$B$1,'onshore MW'!$A$2:$A$54,'onshore MW'!G$2:G$54,0))/('TES GWh'!G46+_xlfn.XLOOKUP($A47-$B$1,'TES GWh'!$A$2:$A$54,'TES GWh'!G$2:G$54,0))/$B$1*1000</f>
        <v>0.24314749503258623</v>
      </c>
      <c r="H47" s="8">
        <v>7.7</v>
      </c>
      <c r="I47" s="8">
        <f>2*('onshore MW'!H46-_xlfn.XLOOKUP($A47-$B$1,'onshore MW'!$A$2:$A$54,'onshore MW'!H$2:H$54,0))/('TES GWh'!H46+_xlfn.XLOOKUP($A47-$B$1,'TES GWh'!$A$2:$A$54,'TES GWh'!H$2:H$54,0))/$B$1*1000</f>
        <v>5.3326433704905849</v>
      </c>
      <c r="J47" s="8">
        <f>2*('onshore MW'!I46-_xlfn.XLOOKUP($A47-$B$1,'onshore MW'!$A$2:$A$54,'onshore MW'!I$2:I$54,0))/('TES GWh'!I46+_xlfn.XLOOKUP($A47-$B$1,'TES GWh'!$A$2:$A$54,'TES GWh'!I$2:I$54,0))/$B$1*1000</f>
        <v>5.0796689283114764</v>
      </c>
      <c r="K47" s="8">
        <f>2*('onshore MW'!J46-_xlfn.XLOOKUP($A47-$B$1,'onshore MW'!$A$2:$A$54,'onshore MW'!J$2:J$54,0))/('TES GWh'!J46+_xlfn.XLOOKUP($A47-$B$1,'TES GWh'!$A$2:$A$54,'TES GWh'!J$2:J$54,0))/$B$1*1000</f>
        <v>3.2336642242328644</v>
      </c>
      <c r="L47" s="8">
        <f>2*('onshore MW'!K46-_xlfn.XLOOKUP($A47-$B$1,'onshore MW'!$A$2:$A$54,'onshore MW'!K$2:K$54,0))/('TES GWh'!K46+_xlfn.XLOOKUP($A47-$B$1,'TES GWh'!$A$2:$A$54,'TES GWh'!K$2:K$54,0))/$B$1*1000</f>
        <v>1.2513512314316197</v>
      </c>
      <c r="M47" s="8">
        <f>2*('onshore MW'!L46-_xlfn.XLOOKUP($A47-$B$1,'onshore MW'!$A$2:$A$54,'onshore MW'!L$2:L$54,0))/('TES GWh'!L46+_xlfn.XLOOKUP($A47-$B$1,'TES GWh'!$A$2:$A$54,'TES GWh'!L$2:L$54,0))/$B$1*1000</f>
        <v>2.3225485815782747</v>
      </c>
      <c r="N47" s="8">
        <f>2*('onshore MW'!M46-_xlfn.XLOOKUP($A47-$B$1,'onshore MW'!$A$2:$A$54,'onshore MW'!M$2:M$54,0))/('TES GWh'!M46+_xlfn.XLOOKUP($A47-$B$1,'TES GWh'!$A$2:$A$54,'TES GWh'!M$2:M$54,0))/$B$1*1000</f>
        <v>1.7319351025153273</v>
      </c>
      <c r="O47" s="8">
        <f>2*('onshore MW'!N46-_xlfn.XLOOKUP($A47-$B$1,'onshore MW'!$A$2:$A$54,'onshore MW'!N$2:N$54,0))/('TES GWh'!N46+_xlfn.XLOOKUP($A47-$B$1,'TES GWh'!$A$2:$A$54,'TES GWh'!N$2:N$54,0))/$B$1*1000</f>
        <v>1.8209850062102284</v>
      </c>
      <c r="P47" s="8">
        <f>2*('onshore MW'!O46-_xlfn.XLOOKUP($A47-$B$1,'onshore MW'!$A$2:$A$54,'onshore MW'!O$2:O$54,0))/('TES GWh'!O46+_xlfn.XLOOKUP($A47-$B$1,'TES GWh'!$A$2:$A$54,'TES GWh'!O$2:O$54,0))/$B$1*1000</f>
        <v>3.9532108821389058</v>
      </c>
      <c r="Q47" s="8">
        <f>2*('onshore MW'!P46-_xlfn.XLOOKUP($A47-$B$1,'onshore MW'!$A$2:$A$54,'onshore MW'!P$2:P$54,0))/('TES GWh'!P46+_xlfn.XLOOKUP($A47-$B$1,'TES GWh'!$A$2:$A$54,'TES GWh'!P$2:P$54,0))/$B$1*1000</f>
        <v>-1.1532942334456195E-2</v>
      </c>
      <c r="R47" s="8">
        <f>2*('onshore MW'!Q46-_xlfn.XLOOKUP($A47-$B$1,'onshore MW'!$A$2:$A$54,'onshore MW'!Q$2:Q$54,0))/('TES GWh'!Q46+_xlfn.XLOOKUP($A47-$B$1,'TES GWh'!$A$2:$A$54,'TES GWh'!Q$2:Q$54,0))/$B$1*1000</f>
        <v>7.678058622018038</v>
      </c>
      <c r="S47" s="8">
        <f>2*('onshore MW'!R46-_xlfn.XLOOKUP($A47-$B$1,'onshore MW'!$A$2:$A$54,'onshore MW'!R$2:R$54,0))/('TES GWh'!R46+_xlfn.XLOOKUP($A47-$B$1,'TES GWh'!$A$2:$A$54,'TES GWh'!R$2:R$54,0))/$B$1*1000</f>
        <v>1.64536617167924</v>
      </c>
      <c r="T47" s="8">
        <f>2*('onshore MW'!S46-_xlfn.XLOOKUP($A47-$B$1,'onshore MW'!$A$2:$A$54,'onshore MW'!S$2:S$54,0))/('TES GWh'!S46+_xlfn.XLOOKUP($A47-$B$1,'TES GWh'!$A$2:$A$54,'TES GWh'!S$2:S$54,0))/$B$1*1000</f>
        <v>5.2113295830844946</v>
      </c>
      <c r="U47" s="8">
        <f>2*('onshore MW'!T46-_xlfn.XLOOKUP($A47-$B$1,'onshore MW'!$A$2:$A$54,'onshore MW'!T$2:T$54,0))/('TES GWh'!T46+_xlfn.XLOOKUP($A47-$B$1,'TES GWh'!$A$2:$A$54,'TES GWh'!T$2:T$54,0))/$B$1*1000</f>
        <v>0.68468663242377226</v>
      </c>
      <c r="V47" s="8">
        <f>2*('onshore MW'!U46-_xlfn.XLOOKUP($A47-$B$1,'onshore MW'!$A$2:$A$54,'onshore MW'!U$2:U$54,0))/('TES GWh'!U46+_xlfn.XLOOKUP($A47-$B$1,'TES GWh'!$A$2:$A$54,'TES GWh'!U$2:U$54,0))/$B$1*1000</f>
        <v>1.094693822336029</v>
      </c>
      <c r="W47" s="8">
        <f>2*('onshore MW'!V46-_xlfn.XLOOKUP($A47-$B$1,'onshore MW'!$A$2:$A$54,'onshore MW'!V$2:V$54,0))/('TES GWh'!V46+_xlfn.XLOOKUP($A47-$B$1,'TES GWh'!$A$2:$A$54,'TES GWh'!V$2:V$54,0))/$B$1*1000</f>
        <v>1.1018077987933269E-2</v>
      </c>
      <c r="X47" s="8">
        <f>2*('onshore MW'!W46-_xlfn.XLOOKUP($A47-$B$1,'onshore MW'!$A$2:$A$54,'onshore MW'!W$2:W$54,0))/('TES GWh'!W46+_xlfn.XLOOKUP($A47-$B$1,'TES GWh'!$A$2:$A$54,'TES GWh'!W$2:W$54,0))/$B$1*1000</f>
        <v>1.9541402581609548</v>
      </c>
      <c r="Y47" s="8">
        <f>2*('onshore MW'!X46-_xlfn.XLOOKUP($A47-$B$1,'onshore MW'!$A$2:$A$54,'onshore MW'!X$2:X$54,0))/('TES GWh'!X46+_xlfn.XLOOKUP($A47-$B$1,'TES GWh'!$A$2:$A$54,'TES GWh'!X$2:X$54,0))/$B$1*1000</f>
        <v>0.70452473918714953</v>
      </c>
      <c r="Z47" s="8">
        <f>2*('onshore MW'!Y46-_xlfn.XLOOKUP($A47-$B$1,'onshore MW'!$A$2:$A$54,'onshore MW'!Y$2:Y$54,0))/('TES GWh'!Y46+_xlfn.XLOOKUP($A47-$B$1,'TES GWh'!$A$2:$A$54,'TES GWh'!Y$2:Y$54,0))/$B$1*1000</f>
        <v>4.7936677519283606</v>
      </c>
      <c r="AA47" s="8">
        <f>2*('onshore MW'!Z46-_xlfn.XLOOKUP($A47-$B$1,'onshore MW'!$A$2:$A$54,'onshore MW'!Z$2:Z$54,0))/('TES GWh'!Z46+_xlfn.XLOOKUP($A47-$B$1,'TES GWh'!$A$2:$A$54,'TES GWh'!Z$2:Z$54,0))/$B$1*1000</f>
        <v>3.1432212806901281</v>
      </c>
      <c r="AB47" s="8">
        <f>2*('onshore MW'!AA46-_xlfn.XLOOKUP($A47-$B$1,'onshore MW'!$A$2:$A$54,'onshore MW'!AA$2:AA$54,0))/('TES GWh'!AA46+_xlfn.XLOOKUP($A47-$B$1,'TES GWh'!$A$2:$A$54,'TES GWh'!AA$2:AA$54,0))/$B$1*1000</f>
        <v>8.9783502312687915</v>
      </c>
      <c r="AC47" s="8">
        <f>2*('onshore MW'!AB46-_xlfn.XLOOKUP($A47-$B$1,'onshore MW'!$A$2:$A$54,'onshore MW'!AB$2:AB$54,0))/('TES GWh'!AB46+_xlfn.XLOOKUP($A47-$B$1,'TES GWh'!$A$2:$A$54,'TES GWh'!AB$2:AB$54,0))/$B$1*1000</f>
        <v>5.3198115208844019</v>
      </c>
      <c r="AD47" s="8">
        <f>2*('onshore MW'!AC46-_xlfn.XLOOKUP($A47-$B$1,'onshore MW'!$A$2:$A$54,'onshore MW'!AC$2:AC$54,0))/('TES GWh'!AC46+_xlfn.XLOOKUP($A47-$B$1,'TES GWh'!$A$2:$A$54,'TES GWh'!AC$2:AC$54,0))/$B$1*1000</f>
        <v>5.1173597435354032E-2</v>
      </c>
      <c r="AE47" s="8">
        <f>2*('onshore MW'!AD46-_xlfn.XLOOKUP($A47-$B$1,'onshore MW'!$A$2:$A$54,'onshore MW'!AD$2:AD$54,0))/('TES GWh'!AD46+_xlfn.XLOOKUP($A47-$B$1,'TES GWh'!$A$2:$A$54,'TES GWh'!AD$2:AD$54,0))/$B$1*1000</f>
        <v>0</v>
      </c>
      <c r="AF47" s="8">
        <f>2*('onshore MW'!AE46-_xlfn.XLOOKUP($A47-$B$1,'onshore MW'!$A$2:$A$54,'onshore MW'!AE$2:AE$54,0))/('TES GWh'!AE46+_xlfn.XLOOKUP($A47-$B$1,'TES GWh'!$A$2:$A$54,'TES GWh'!AE$2:AE$54,0))/$B$1*1000</f>
        <v>3.06021424459973</v>
      </c>
    </row>
    <row r="48" spans="1:32" x14ac:dyDescent="0.35">
      <c r="A48" s="5">
        <v>2016</v>
      </c>
      <c r="B48" s="8">
        <f>2*('onshore MW'!B47-_xlfn.XLOOKUP($A48-$B$1,'onshore MW'!$A$2:$A$54,'onshore MW'!B$2:B$54,0))/('TES GWh'!B47+_xlfn.XLOOKUP($A48-$B$1,'TES GWh'!$A$2:$A$54,'TES GWh'!B$2:B$54,0))/$B$1*1000</f>
        <v>4.8382136361266399</v>
      </c>
      <c r="C48" s="8">
        <f>2*('onshore MW'!C47-_xlfn.XLOOKUP($A48-$B$1,'onshore MW'!$A$2:$A$54,'onshore MW'!C$2:C$54,0))/('TES GWh'!C47+_xlfn.XLOOKUP($A48-$B$1,'TES GWh'!$A$2:$A$54,'TES GWh'!C$2:C$54,0))/$B$1*1000</f>
        <v>1.7430564492586131</v>
      </c>
      <c r="D48" s="8">
        <f>2*('onshore MW'!D47-_xlfn.XLOOKUP($A48-$B$1,'onshore MW'!$A$2:$A$54,'onshore MW'!D$2:D$54,0))/('TES GWh'!D47+_xlfn.XLOOKUP($A48-$B$1,'TES GWh'!$A$2:$A$54,'TES GWh'!D$2:D$54,0))/$B$1*1000</f>
        <v>0.14396603529642707</v>
      </c>
      <c r="E48" s="8">
        <f>2*('onshore MW'!E47-_xlfn.XLOOKUP($A48-$B$1,'onshore MW'!$A$2:$A$54,'onshore MW'!E$2:E$54,0))/('TES GWh'!E47+_xlfn.XLOOKUP($A48-$B$1,'TES GWh'!$A$2:$A$54,'TES GWh'!E$2:E$54,0))/$B$1*1000</f>
        <v>9.9266720481289733E-2</v>
      </c>
      <c r="F48" s="8">
        <f>2*('onshore MW'!F47-_xlfn.XLOOKUP($A48-$B$1,'onshore MW'!$A$2:$A$54,'onshore MW'!F$2:F$54,0))/('TES GWh'!F47+_xlfn.XLOOKUP($A48-$B$1,'TES GWh'!$A$2:$A$54,'TES GWh'!F$2:F$54,0))/$B$1*1000</f>
        <v>0.54660960964681626</v>
      </c>
      <c r="G48" s="8">
        <f>2*('onshore MW'!G47-_xlfn.XLOOKUP($A48-$B$1,'onshore MW'!$A$2:$A$54,'onshore MW'!G$2:G$54,0))/('TES GWh'!G47+_xlfn.XLOOKUP($A48-$B$1,'TES GWh'!$A$2:$A$54,'TES GWh'!G$2:G$54,0))/$B$1*1000</f>
        <v>8.5287949436950256E-2</v>
      </c>
      <c r="H48" s="8">
        <v>7.7</v>
      </c>
      <c r="I48" s="8">
        <f>2*('onshore MW'!H47-_xlfn.XLOOKUP($A48-$B$1,'onshore MW'!$A$2:$A$54,'onshore MW'!H$2:H$54,0))/('TES GWh'!H47+_xlfn.XLOOKUP($A48-$B$1,'TES GWh'!$A$2:$A$54,'TES GWh'!H$2:H$54,0))/$B$1*1000</f>
        <v>6.1002652454100899</v>
      </c>
      <c r="J48" s="8">
        <f>2*('onshore MW'!I47-_xlfn.XLOOKUP($A48-$B$1,'onshore MW'!$A$2:$A$54,'onshore MW'!I$2:I$54,0))/('TES GWh'!I47+_xlfn.XLOOKUP($A48-$B$1,'TES GWh'!$A$2:$A$54,'TES GWh'!I$2:I$54,0))/$B$1*1000</f>
        <v>5.1321304676764221</v>
      </c>
      <c r="K48" s="8">
        <f>2*('onshore MW'!J47-_xlfn.XLOOKUP($A48-$B$1,'onshore MW'!$A$2:$A$54,'onshore MW'!J$2:J$54,0))/('TES GWh'!J47+_xlfn.XLOOKUP($A48-$B$1,'TES GWh'!$A$2:$A$54,'TES GWh'!J$2:J$54,0))/$B$1*1000</f>
        <v>1.1077599670363938</v>
      </c>
      <c r="L48" s="8">
        <f>2*('onshore MW'!K47-_xlfn.XLOOKUP($A48-$B$1,'onshore MW'!$A$2:$A$54,'onshore MW'!K$2:K$54,0))/('TES GWh'!K47+_xlfn.XLOOKUP($A48-$B$1,'TES GWh'!$A$2:$A$54,'TES GWh'!K$2:K$54,0))/$B$1*1000</f>
        <v>0.17472895485193771</v>
      </c>
      <c r="M48" s="8">
        <f>2*('onshore MW'!L47-_xlfn.XLOOKUP($A48-$B$1,'onshore MW'!$A$2:$A$54,'onshore MW'!L$2:L$54,0))/('TES GWh'!L47+_xlfn.XLOOKUP($A48-$B$1,'TES GWh'!$A$2:$A$54,'TES GWh'!L$2:L$54,0))/$B$1*1000</f>
        <v>3.7089203035872984</v>
      </c>
      <c r="N48" s="8">
        <f>2*('onshore MW'!M47-_xlfn.XLOOKUP($A48-$B$1,'onshore MW'!$A$2:$A$54,'onshore MW'!M$2:M$54,0))/('TES GWh'!M47+_xlfn.XLOOKUP($A48-$B$1,'TES GWh'!$A$2:$A$54,'TES GWh'!M$2:M$54,0))/$B$1*1000</f>
        <v>1.9014316326989069</v>
      </c>
      <c r="O48" s="8">
        <f>2*('onshore MW'!N47-_xlfn.XLOOKUP($A48-$B$1,'onshore MW'!$A$2:$A$54,'onshore MW'!N$2:N$54,0))/('TES GWh'!N47+_xlfn.XLOOKUP($A48-$B$1,'TES GWh'!$A$2:$A$54,'TES GWh'!N$2:N$54,0))/$B$1*1000</f>
        <v>2.4531035238303027</v>
      </c>
      <c r="P48" s="8">
        <f>2*('onshore MW'!O47-_xlfn.XLOOKUP($A48-$B$1,'onshore MW'!$A$2:$A$54,'onshore MW'!O$2:O$54,0))/('TES GWh'!O47+_xlfn.XLOOKUP($A48-$B$1,'TES GWh'!$A$2:$A$54,'TES GWh'!O$2:O$54,0))/$B$1*1000</f>
        <v>4.1885449029805182</v>
      </c>
      <c r="Q48" s="8">
        <f>2*('onshore MW'!P47-_xlfn.XLOOKUP($A48-$B$1,'onshore MW'!$A$2:$A$54,'onshore MW'!P$2:P$54,0))/('TES GWh'!P47+_xlfn.XLOOKUP($A48-$B$1,'TES GWh'!$A$2:$A$54,'TES GWh'!P$2:P$54,0))/$B$1*1000</f>
        <v>2.2931717546112756E-2</v>
      </c>
      <c r="R48" s="8">
        <f>2*('onshore MW'!Q47-_xlfn.XLOOKUP($A48-$B$1,'onshore MW'!$A$2:$A$54,'onshore MW'!Q$2:Q$54,0))/('TES GWh'!Q47+_xlfn.XLOOKUP($A48-$B$1,'TES GWh'!$A$2:$A$54,'TES GWh'!Q$2:Q$54,0))/$B$1*1000</f>
        <v>9.6143157205050329</v>
      </c>
      <c r="S48" s="8">
        <f>2*('onshore MW'!R47-_xlfn.XLOOKUP($A48-$B$1,'onshore MW'!$A$2:$A$54,'onshore MW'!R$2:R$54,0))/('TES GWh'!R47+_xlfn.XLOOKUP($A48-$B$1,'TES GWh'!$A$2:$A$54,'TES GWh'!R$2:R$54,0))/$B$1*1000</f>
        <v>0.963371478573252</v>
      </c>
      <c r="T48" s="8">
        <f>2*('onshore MW'!S47-_xlfn.XLOOKUP($A48-$B$1,'onshore MW'!$A$2:$A$54,'onshore MW'!S$2:S$54,0))/('TES GWh'!S47+_xlfn.XLOOKUP($A48-$B$1,'TES GWh'!$A$2:$A$54,'TES GWh'!S$2:S$54,0))/$B$1*1000</f>
        <v>5.0651344336538155</v>
      </c>
      <c r="U48" s="8">
        <f>2*('onshore MW'!T47-_xlfn.XLOOKUP($A48-$B$1,'onshore MW'!$A$2:$A$54,'onshore MW'!T$2:T$54,0))/('TES GWh'!T47+_xlfn.XLOOKUP($A48-$B$1,'TES GWh'!$A$2:$A$54,'TES GWh'!T$2:T$54,0))/$B$1*1000</f>
        <v>2.1993185073059007</v>
      </c>
      <c r="V48" s="8">
        <f>2*('onshore MW'!U47-_xlfn.XLOOKUP($A48-$B$1,'onshore MW'!$A$2:$A$54,'onshore MW'!U$2:U$54,0))/('TES GWh'!U47+_xlfn.XLOOKUP($A48-$B$1,'TES GWh'!$A$2:$A$54,'TES GWh'!U$2:U$54,0))/$B$1*1000</f>
        <v>0.35616253350340538</v>
      </c>
      <c r="W48" s="8">
        <f>2*('onshore MW'!V47-_xlfn.XLOOKUP($A48-$B$1,'onshore MW'!$A$2:$A$54,'onshore MW'!V$2:V$54,0))/('TES GWh'!V47+_xlfn.XLOOKUP($A48-$B$1,'TES GWh'!$A$2:$A$54,'TES GWh'!V$2:V$54,0))/$B$1*1000</f>
        <v>0</v>
      </c>
      <c r="X48" s="8">
        <f>2*('onshore MW'!W47-_xlfn.XLOOKUP($A48-$B$1,'onshore MW'!$A$2:$A$54,'onshore MW'!W$2:W$54,0))/('TES GWh'!W47+_xlfn.XLOOKUP($A48-$B$1,'TES GWh'!$A$2:$A$54,'TES GWh'!W$2:W$54,0))/$B$1*1000</f>
        <v>2.2775677208614855</v>
      </c>
      <c r="Y48" s="8">
        <f>2*('onshore MW'!X47-_xlfn.XLOOKUP($A48-$B$1,'onshore MW'!$A$2:$A$54,'onshore MW'!X$2:X$54,0))/('TES GWh'!X47+_xlfn.XLOOKUP($A48-$B$1,'TES GWh'!$A$2:$A$54,'TES GWh'!X$2:X$54,0))/$B$1*1000</f>
        <v>0.34128018739957378</v>
      </c>
      <c r="Z48" s="8">
        <f>2*('onshore MW'!Y47-_xlfn.XLOOKUP($A48-$B$1,'onshore MW'!$A$2:$A$54,'onshore MW'!Y$2:Y$54,0))/('TES GWh'!Y47+_xlfn.XLOOKUP($A48-$B$1,'TES GWh'!$A$2:$A$54,'TES GWh'!Y$2:Y$54,0))/$B$1*1000</f>
        <v>4.866630237473613</v>
      </c>
      <c r="AA48" s="8">
        <f>2*('onshore MW'!Z47-_xlfn.XLOOKUP($A48-$B$1,'onshore MW'!$A$2:$A$54,'onshore MW'!Z$2:Z$54,0))/('TES GWh'!Z47+_xlfn.XLOOKUP($A48-$B$1,'TES GWh'!$A$2:$A$54,'TES GWh'!Z$2:Z$54,0))/$B$1*1000</f>
        <v>3.3225702924540101</v>
      </c>
      <c r="AB48" s="8">
        <f>2*('onshore MW'!AA47-_xlfn.XLOOKUP($A48-$B$1,'onshore MW'!$A$2:$A$54,'onshore MW'!AA$2:AA$54,0))/('TES GWh'!AA47+_xlfn.XLOOKUP($A48-$B$1,'TES GWh'!$A$2:$A$54,'TES GWh'!AA$2:AA$54,0))/$B$1*1000</f>
        <v>5.0714568776267335</v>
      </c>
      <c r="AC48" s="8">
        <f>2*('onshore MW'!AB47-_xlfn.XLOOKUP($A48-$B$1,'onshore MW'!$A$2:$A$54,'onshore MW'!AB$2:AB$54,0))/('TES GWh'!AB47+_xlfn.XLOOKUP($A48-$B$1,'TES GWh'!$A$2:$A$54,'TES GWh'!AB$2:AB$54,0))/$B$1*1000</f>
        <v>4.7918029658513701</v>
      </c>
      <c r="AD48" s="8">
        <f>2*('onshore MW'!AC47-_xlfn.XLOOKUP($A48-$B$1,'onshore MW'!$A$2:$A$54,'onshore MW'!AC$2:AC$54,0))/('TES GWh'!AC47+_xlfn.XLOOKUP($A48-$B$1,'TES GWh'!$A$2:$A$54,'TES GWh'!AC$2:AC$54,0))/$B$1*1000</f>
        <v>1.6917618822484829E-2</v>
      </c>
      <c r="AE48" s="8">
        <f>2*('onshore MW'!AD47-_xlfn.XLOOKUP($A48-$B$1,'onshore MW'!$A$2:$A$54,'onshore MW'!AD$2:AD$54,0))/('TES GWh'!AD47+_xlfn.XLOOKUP($A48-$B$1,'TES GWh'!$A$2:$A$54,'TES GWh'!AD$2:AD$54,0))/$B$1*1000</f>
        <v>0</v>
      </c>
      <c r="AF48" s="8">
        <f>2*('onshore MW'!AE47-_xlfn.XLOOKUP($A48-$B$1,'onshore MW'!$A$2:$A$54,'onshore MW'!AE$2:AE$54,0))/('TES GWh'!AE47+_xlfn.XLOOKUP($A48-$B$1,'TES GWh'!$A$2:$A$54,'TES GWh'!AE$2:AE$54,0))/$B$1*1000</f>
        <v>3.3090377922050274</v>
      </c>
    </row>
    <row r="49" spans="1:32" x14ac:dyDescent="0.35">
      <c r="A49" s="5">
        <v>2017</v>
      </c>
      <c r="B49" s="8">
        <f>2*('onshore MW'!B48-_xlfn.XLOOKUP($A49-$B$1,'onshore MW'!$A$2:$A$54,'onshore MW'!B$2:B$54,0))/('TES GWh'!B48+_xlfn.XLOOKUP($A49-$B$1,'TES GWh'!$A$2:$A$54,'TES GWh'!B$2:B$54,0))/$B$1*1000</f>
        <v>4.1553766393291189</v>
      </c>
      <c r="C49" s="8">
        <f>2*('onshore MW'!C48-_xlfn.XLOOKUP($A49-$B$1,'onshore MW'!$A$2:$A$54,'onshore MW'!C$2:C$54,0))/('TES GWh'!C48+_xlfn.XLOOKUP($A49-$B$1,'TES GWh'!$A$2:$A$54,'TES GWh'!C$2:C$54,0))/$B$1*1000</f>
        <v>2.2934441754624149</v>
      </c>
      <c r="D49" s="8">
        <f>2*('onshore MW'!D48-_xlfn.XLOOKUP($A49-$B$1,'onshore MW'!$A$2:$A$54,'onshore MW'!D$2:D$54,0))/('TES GWh'!D48+_xlfn.XLOOKUP($A49-$B$1,'TES GWh'!$A$2:$A$54,'TES GWh'!D$2:D$54,0))/$B$1*1000</f>
        <v>0.10079574781733297</v>
      </c>
      <c r="E49" s="8">
        <f>2*('onshore MW'!E48-_xlfn.XLOOKUP($A49-$B$1,'onshore MW'!$A$2:$A$54,'onshore MW'!E$2:E$54,0))/('TES GWh'!E48+_xlfn.XLOOKUP($A49-$B$1,'TES GWh'!$A$2:$A$54,'TES GWh'!E$2:E$54,0))/$B$1*1000</f>
        <v>5.6812410112260542E-2</v>
      </c>
      <c r="F49" s="8">
        <f>2*('onshore MW'!F48-_xlfn.XLOOKUP($A49-$B$1,'onshore MW'!$A$2:$A$54,'onshore MW'!F$2:F$54,0))/('TES GWh'!F48+_xlfn.XLOOKUP($A49-$B$1,'TES GWh'!$A$2:$A$54,'TES GWh'!F$2:F$54,0))/$B$1*1000</f>
        <v>0.56484957248956635</v>
      </c>
      <c r="G49" s="8">
        <f>2*('onshore MW'!G48-_xlfn.XLOOKUP($A49-$B$1,'onshore MW'!$A$2:$A$54,'onshore MW'!G$2:G$54,0))/('TES GWh'!G48+_xlfn.XLOOKUP($A49-$B$1,'TES GWh'!$A$2:$A$54,'TES GWh'!G$2:G$54,0))/$B$1*1000</f>
        <v>0.16274612691331902</v>
      </c>
      <c r="H49" s="8">
        <v>7.7</v>
      </c>
      <c r="I49" s="8">
        <f>2*('onshore MW'!H48-_xlfn.XLOOKUP($A49-$B$1,'onshore MW'!$A$2:$A$54,'onshore MW'!H$2:H$54,0))/('TES GWh'!H48+_xlfn.XLOOKUP($A49-$B$1,'TES GWh'!$A$2:$A$54,'TES GWh'!H$2:H$54,0))/$B$1*1000</f>
        <v>7.1928310855132818</v>
      </c>
      <c r="J49" s="8">
        <f>2*('onshore MW'!I48-_xlfn.XLOOKUP($A49-$B$1,'onshore MW'!$A$2:$A$54,'onshore MW'!I$2:I$54,0))/('TES GWh'!I48+_xlfn.XLOOKUP($A49-$B$1,'TES GWh'!$A$2:$A$54,'TES GWh'!I$2:I$54,0))/$B$1*1000</f>
        <v>4.7422336214895839</v>
      </c>
      <c r="K49" s="8">
        <f>2*('onshore MW'!J48-_xlfn.XLOOKUP($A49-$B$1,'onshore MW'!$A$2:$A$54,'onshore MW'!J$2:J$54,0))/('TES GWh'!J48+_xlfn.XLOOKUP($A49-$B$1,'TES GWh'!$A$2:$A$54,'TES GWh'!J$2:J$54,0))/$B$1*1000</f>
        <v>1.5860056812125187</v>
      </c>
      <c r="L49" s="8">
        <f>2*('onshore MW'!K48-_xlfn.XLOOKUP($A49-$B$1,'onshore MW'!$A$2:$A$54,'onshore MW'!K$2:K$54,0))/('TES GWh'!K48+_xlfn.XLOOKUP($A49-$B$1,'TES GWh'!$A$2:$A$54,'TES GWh'!K$2:K$54,0))/$B$1*1000</f>
        <v>0.14971845700119438</v>
      </c>
      <c r="M49" s="8">
        <f>2*('onshore MW'!L48-_xlfn.XLOOKUP($A49-$B$1,'onshore MW'!$A$2:$A$54,'onshore MW'!L$2:L$54,0))/('TES GWh'!L48+_xlfn.XLOOKUP($A49-$B$1,'TES GWh'!$A$2:$A$54,'TES GWh'!L$2:L$54,0))/$B$1*1000</f>
        <v>4.432276795660556</v>
      </c>
      <c r="N49" s="8">
        <f>2*('onshore MW'!M48-_xlfn.XLOOKUP($A49-$B$1,'onshore MW'!$A$2:$A$54,'onshore MW'!M$2:M$54,0))/('TES GWh'!M48+_xlfn.XLOOKUP($A49-$B$1,'TES GWh'!$A$2:$A$54,'TES GWh'!M$2:M$54,0))/$B$1*1000</f>
        <v>2.5536429126374394</v>
      </c>
      <c r="O49" s="8">
        <f>2*('onshore MW'!N48-_xlfn.XLOOKUP($A49-$B$1,'onshore MW'!$A$2:$A$54,'onshore MW'!N$2:N$54,0))/('TES GWh'!N48+_xlfn.XLOOKUP($A49-$B$1,'TES GWh'!$A$2:$A$54,'TES GWh'!N$2:N$54,0))/$B$1*1000</f>
        <v>3.383767949732011</v>
      </c>
      <c r="P49" s="8">
        <f>2*('onshore MW'!O48-_xlfn.XLOOKUP($A49-$B$1,'onshore MW'!$A$2:$A$54,'onshore MW'!O$2:O$54,0))/('TES GWh'!O48+_xlfn.XLOOKUP($A49-$B$1,'TES GWh'!$A$2:$A$54,'TES GWh'!O$2:O$54,0))/$B$1*1000</f>
        <v>4.4059353685802733</v>
      </c>
      <c r="Q49" s="8">
        <f>2*('onshore MW'!P48-_xlfn.XLOOKUP($A49-$B$1,'onshore MW'!$A$2:$A$54,'onshore MW'!P$2:P$54,0))/('TES GWh'!P48+_xlfn.XLOOKUP($A49-$B$1,'TES GWh'!$A$2:$A$54,'TES GWh'!P$2:P$54,0))/$B$1*1000</f>
        <v>0</v>
      </c>
      <c r="R49" s="8">
        <f>2*('onshore MW'!Q48-_xlfn.XLOOKUP($A49-$B$1,'onshore MW'!$A$2:$A$54,'onshore MW'!Q$2:Q$54,0))/('TES GWh'!Q48+_xlfn.XLOOKUP($A49-$B$1,'TES GWh'!$A$2:$A$54,'TES GWh'!Q$2:Q$54,0))/$B$1*1000</f>
        <v>12.072317028902191</v>
      </c>
      <c r="S49" s="8">
        <f>2*('onshore MW'!R48-_xlfn.XLOOKUP($A49-$B$1,'onshore MW'!$A$2:$A$54,'onshore MW'!R$2:R$54,0))/('TES GWh'!R48+_xlfn.XLOOKUP($A49-$B$1,'TES GWh'!$A$2:$A$54,'TES GWh'!R$2:R$54,0))/$B$1*1000</f>
        <v>0.90251091034757325</v>
      </c>
      <c r="T49" s="8">
        <f>2*('onshore MW'!S48-_xlfn.XLOOKUP($A49-$B$1,'onshore MW'!$A$2:$A$54,'onshore MW'!S$2:S$54,0))/('TES GWh'!S48+_xlfn.XLOOKUP($A49-$B$1,'TES GWh'!$A$2:$A$54,'TES GWh'!S$2:S$54,0))/$B$1*1000</f>
        <v>5.0969279957094011</v>
      </c>
      <c r="U49" s="8">
        <f>2*('onshore MW'!T48-_xlfn.XLOOKUP($A49-$B$1,'onshore MW'!$A$2:$A$54,'onshore MW'!T$2:T$54,0))/('TES GWh'!T48+_xlfn.XLOOKUP($A49-$B$1,'TES GWh'!$A$2:$A$54,'TES GWh'!T$2:T$54,0))/$B$1*1000</f>
        <v>2.2117893714061991</v>
      </c>
      <c r="V49" s="8">
        <f>2*('onshore MW'!U48-_xlfn.XLOOKUP($A49-$B$1,'onshore MW'!$A$2:$A$54,'onshore MW'!U$2:U$54,0))/('TES GWh'!U48+_xlfn.XLOOKUP($A49-$B$1,'TES GWh'!$A$2:$A$54,'TES GWh'!U$2:U$54,0))/$B$1*1000</f>
        <v>0.37322465110881525</v>
      </c>
      <c r="W49" s="8">
        <f>2*('onshore MW'!V48-_xlfn.XLOOKUP($A49-$B$1,'onshore MW'!$A$2:$A$54,'onshore MW'!V$2:V$54,0))/('TES GWh'!V48+_xlfn.XLOOKUP($A49-$B$1,'TES GWh'!$A$2:$A$54,'TES GWh'!V$2:V$54,0))/$B$1*1000</f>
        <v>0</v>
      </c>
      <c r="X49" s="8">
        <f>2*('onshore MW'!W48-_xlfn.XLOOKUP($A49-$B$1,'onshore MW'!$A$2:$A$54,'onshore MW'!W$2:W$54,0))/('TES GWh'!W48+_xlfn.XLOOKUP($A49-$B$1,'TES GWh'!$A$2:$A$54,'TES GWh'!W$2:W$54,0))/$B$1*1000</f>
        <v>1.5796141224271272</v>
      </c>
      <c r="Y49" s="8">
        <f>2*('onshore MW'!X48-_xlfn.XLOOKUP($A49-$B$1,'onshore MW'!$A$2:$A$54,'onshore MW'!X$2:X$54,0))/('TES GWh'!X48+_xlfn.XLOOKUP($A49-$B$1,'TES GWh'!$A$2:$A$54,'TES GWh'!X$2:X$54,0))/$B$1*1000</f>
        <v>0.74215714570286662</v>
      </c>
      <c r="Z49" s="8">
        <f>2*('onshore MW'!Y48-_xlfn.XLOOKUP($A49-$B$1,'onshore MW'!$A$2:$A$54,'onshore MW'!Y$2:Y$54,0))/('TES GWh'!Y48+_xlfn.XLOOKUP($A49-$B$1,'TES GWh'!$A$2:$A$54,'TES GWh'!Y$2:Y$54,0))/$B$1*1000</f>
        <v>3.5119159196441374</v>
      </c>
      <c r="AA49" s="8">
        <f>2*('onshore MW'!Z48-_xlfn.XLOOKUP($A49-$B$1,'onshore MW'!$A$2:$A$54,'onshore MW'!Z$2:Z$54,0))/('TES GWh'!Z48+_xlfn.XLOOKUP($A49-$B$1,'TES GWh'!$A$2:$A$54,'TES GWh'!Z$2:Z$54,0))/$B$1*1000</f>
        <v>2.3824573463521386</v>
      </c>
      <c r="AB49" s="8">
        <f>2*('onshore MW'!AA48-_xlfn.XLOOKUP($A49-$B$1,'onshore MW'!$A$2:$A$54,'onshore MW'!AA$2:AA$54,0))/('TES GWh'!AA48+_xlfn.XLOOKUP($A49-$B$1,'TES GWh'!$A$2:$A$54,'TES GWh'!AA$2:AA$54,0))/$B$1*1000</f>
        <v>1.0921750252063964</v>
      </c>
      <c r="AC49" s="8">
        <f>2*('onshore MW'!AB48-_xlfn.XLOOKUP($A49-$B$1,'onshore MW'!$A$2:$A$54,'onshore MW'!AB$2:AB$54,0))/('TES GWh'!AB48+_xlfn.XLOOKUP($A49-$B$1,'TES GWh'!$A$2:$A$54,'TES GWh'!AB$2:AB$54,0))/$B$1*1000</f>
        <v>4.2079800291965155</v>
      </c>
      <c r="AD49" s="8">
        <f>2*('onshore MW'!AC48-_xlfn.XLOOKUP($A49-$B$1,'onshore MW'!$A$2:$A$54,'onshore MW'!AC$2:AC$54,0))/('TES GWh'!AC48+_xlfn.XLOOKUP($A49-$B$1,'TES GWh'!$A$2:$A$54,'TES GWh'!AC$2:AC$54,0))/$B$1*1000</f>
        <v>2.1625593049820289E-2</v>
      </c>
      <c r="AE49" s="8">
        <f>2*('onshore MW'!AD48-_xlfn.XLOOKUP($A49-$B$1,'onshore MW'!$A$2:$A$54,'onshore MW'!AD$2:AD$54,0))/('TES GWh'!AD48+_xlfn.XLOOKUP($A49-$B$1,'TES GWh'!$A$2:$A$54,'TES GWh'!AD$2:AD$54,0))/$B$1*1000</f>
        <v>-8.4642443476202565E-3</v>
      </c>
      <c r="AF49" s="8">
        <f>2*('onshore MW'!AE48-_xlfn.XLOOKUP($A49-$B$1,'onshore MW'!$A$2:$A$54,'onshore MW'!AE$2:AE$54,0))/('TES GWh'!AE48+_xlfn.XLOOKUP($A49-$B$1,'TES GWh'!$A$2:$A$54,'TES GWh'!AE$2:AE$54,0))/$B$1*1000</f>
        <v>3.4841451241228709</v>
      </c>
    </row>
    <row r="50" spans="1:32" x14ac:dyDescent="0.35">
      <c r="A50" s="5">
        <v>2018</v>
      </c>
      <c r="B50" s="8">
        <f>2*('onshore MW'!B49-_xlfn.XLOOKUP($A50-$B$1,'onshore MW'!$A$2:$A$54,'onshore MW'!B$2:B$54,0))/('TES GWh'!B49+_xlfn.XLOOKUP($A50-$B$1,'TES GWh'!$A$2:$A$54,'TES GWh'!B$2:B$54,0))/$B$1*1000</f>
        <v>3.5287657146174434</v>
      </c>
      <c r="C50" s="8">
        <f>2*('onshore MW'!C49-_xlfn.XLOOKUP($A50-$B$1,'onshore MW'!$A$2:$A$54,'onshore MW'!C$2:C$54,0))/('TES GWh'!C49+_xlfn.XLOOKUP($A50-$B$1,'TES GWh'!$A$2:$A$54,'TES GWh'!C$2:C$54,0))/$B$1*1000</f>
        <v>2.4788217190536677</v>
      </c>
      <c r="D50" s="8">
        <f>2*('onshore MW'!D49-_xlfn.XLOOKUP($A50-$B$1,'onshore MW'!$A$2:$A$54,'onshore MW'!D$2:D$54,0))/('TES GWh'!D49+_xlfn.XLOOKUP($A50-$B$1,'TES GWh'!$A$2:$A$54,'TES GWh'!D$2:D$54,0))/$B$1*1000</f>
        <v>-5.2474087678565211E-4</v>
      </c>
      <c r="E50" s="8">
        <f>2*('onshore MW'!E49-_xlfn.XLOOKUP($A50-$B$1,'onshore MW'!$A$2:$A$54,'onshore MW'!E$2:E$54,0))/('TES GWh'!E49+_xlfn.XLOOKUP($A50-$B$1,'TES GWh'!$A$2:$A$54,'TES GWh'!E$2:E$54,0))/$B$1*1000</f>
        <v>5.8008504207105516E-2</v>
      </c>
      <c r="F50" s="8">
        <f>2*('onshore MW'!F49-_xlfn.XLOOKUP($A50-$B$1,'onshore MW'!$A$2:$A$54,'onshore MW'!F$2:F$54,0))/('TES GWh'!F49+_xlfn.XLOOKUP($A50-$B$1,'TES GWh'!$A$2:$A$54,'TES GWh'!F$2:F$54,0))/$B$1*1000</f>
        <v>0.55785741100819497</v>
      </c>
      <c r="G50" s="8">
        <f>2*('onshore MW'!G49-_xlfn.XLOOKUP($A50-$B$1,'onshore MW'!$A$2:$A$54,'onshore MW'!G$2:G$54,0))/('TES GWh'!G49+_xlfn.XLOOKUP($A50-$B$1,'TES GWh'!$A$2:$A$54,'TES GWh'!G$2:G$54,0))/$B$1*1000</f>
        <v>0.13462455331014397</v>
      </c>
      <c r="H50" s="8">
        <v>7.7</v>
      </c>
      <c r="I50" s="8">
        <f>2*('onshore MW'!H49-_xlfn.XLOOKUP($A50-$B$1,'onshore MW'!$A$2:$A$54,'onshore MW'!H$2:H$54,0))/('TES GWh'!H49+_xlfn.XLOOKUP($A50-$B$1,'TES GWh'!$A$2:$A$54,'TES GWh'!H$2:H$54,0))/$B$1*1000</f>
        <v>6.2660480233651317</v>
      </c>
      <c r="J50" s="8">
        <f>2*('onshore MW'!I49-_xlfn.XLOOKUP($A50-$B$1,'onshore MW'!$A$2:$A$54,'onshore MW'!I$2:I$54,0))/('TES GWh'!I49+_xlfn.XLOOKUP($A50-$B$1,'TES GWh'!$A$2:$A$54,'TES GWh'!I$2:I$54,0))/$B$1*1000</f>
        <v>5.7091452434862742</v>
      </c>
      <c r="K50" s="8">
        <f>2*('onshore MW'!J49-_xlfn.XLOOKUP($A50-$B$1,'onshore MW'!$A$2:$A$54,'onshore MW'!J$2:J$54,0))/('TES GWh'!J49+_xlfn.XLOOKUP($A50-$B$1,'TES GWh'!$A$2:$A$54,'TES GWh'!J$2:J$54,0))/$B$1*1000</f>
        <v>0.86809246232792858</v>
      </c>
      <c r="L50" s="8">
        <f>2*('onshore MW'!K49-_xlfn.XLOOKUP($A50-$B$1,'onshore MW'!$A$2:$A$54,'onshore MW'!K$2:K$54,0))/('TES GWh'!K49+_xlfn.XLOOKUP($A50-$B$1,'TES GWh'!$A$2:$A$54,'TES GWh'!K$2:K$54,0))/$B$1*1000</f>
        <v>0.43364836959634345</v>
      </c>
      <c r="M50" s="8">
        <f>2*('onshore MW'!L49-_xlfn.XLOOKUP($A50-$B$1,'onshore MW'!$A$2:$A$54,'onshore MW'!L$2:L$54,0))/('TES GWh'!L49+_xlfn.XLOOKUP($A50-$B$1,'TES GWh'!$A$2:$A$54,'TES GWh'!L$2:L$54,0))/$B$1*1000</f>
        <v>3.8794966866805094</v>
      </c>
      <c r="N50" s="8">
        <f>2*('onshore MW'!M49-_xlfn.XLOOKUP($A50-$B$1,'onshore MW'!$A$2:$A$54,'onshore MW'!M$2:M$54,0))/('TES GWh'!M49+_xlfn.XLOOKUP($A50-$B$1,'TES GWh'!$A$2:$A$54,'TES GWh'!M$2:M$54,0))/$B$1*1000</f>
        <v>2.8115121738000157</v>
      </c>
      <c r="O50" s="8">
        <f>2*('onshore MW'!N49-_xlfn.XLOOKUP($A50-$B$1,'onshore MW'!$A$2:$A$54,'onshore MW'!N$2:N$54,0))/('TES GWh'!N49+_xlfn.XLOOKUP($A50-$B$1,'TES GWh'!$A$2:$A$54,'TES GWh'!N$2:N$54,0))/$B$1*1000</f>
        <v>3.7893333066105961</v>
      </c>
      <c r="P50" s="8">
        <f>2*('onshore MW'!O49-_xlfn.XLOOKUP($A50-$B$1,'onshore MW'!$A$2:$A$54,'onshore MW'!O$2:O$54,0))/('TES GWh'!O49+_xlfn.XLOOKUP($A50-$B$1,'TES GWh'!$A$2:$A$54,'TES GWh'!O$2:O$54,0))/$B$1*1000</f>
        <v>3.4040520535126695</v>
      </c>
      <c r="Q50" s="8">
        <f>2*('onshore MW'!P49-_xlfn.XLOOKUP($A50-$B$1,'onshore MW'!$A$2:$A$54,'onshore MW'!P$2:P$54,0))/('TES GWh'!P49+_xlfn.XLOOKUP($A50-$B$1,'TES GWh'!$A$2:$A$54,'TES GWh'!P$2:P$54,0))/$B$1*1000</f>
        <v>0</v>
      </c>
      <c r="R50" s="8">
        <f>2*('onshore MW'!Q49-_xlfn.XLOOKUP($A50-$B$1,'onshore MW'!$A$2:$A$54,'onshore MW'!Q$2:Q$54,0))/('TES GWh'!Q49+_xlfn.XLOOKUP($A50-$B$1,'TES GWh'!$A$2:$A$54,'TES GWh'!Q$2:Q$54,0))/$B$1*1000</f>
        <v>11.818702326011737</v>
      </c>
      <c r="S50" s="8">
        <f>2*('onshore MW'!R49-_xlfn.XLOOKUP($A50-$B$1,'onshore MW'!$A$2:$A$54,'onshore MW'!R$2:R$54,0))/('TES GWh'!R49+_xlfn.XLOOKUP($A50-$B$1,'TES GWh'!$A$2:$A$54,'TES GWh'!R$2:R$54,0))/$B$1*1000</f>
        <v>1.1834138325925676</v>
      </c>
      <c r="T50" s="8">
        <f>2*('onshore MW'!S49-_xlfn.XLOOKUP($A50-$B$1,'onshore MW'!$A$2:$A$54,'onshore MW'!S$2:S$54,0))/('TES GWh'!S49+_xlfn.XLOOKUP($A50-$B$1,'TES GWh'!$A$2:$A$54,'TES GWh'!S$2:S$54,0))/$B$1*1000</f>
        <v>5.1156543600436617</v>
      </c>
      <c r="U50" s="8">
        <f>2*('onshore MW'!T49-_xlfn.XLOOKUP($A50-$B$1,'onshore MW'!$A$2:$A$54,'onshore MW'!T$2:T$54,0))/('TES GWh'!T49+_xlfn.XLOOKUP($A50-$B$1,'TES GWh'!$A$2:$A$54,'TES GWh'!T$2:T$54,0))/$B$1*1000</f>
        <v>2.3193905866850275</v>
      </c>
      <c r="V50" s="8">
        <f>2*('onshore MW'!U49-_xlfn.XLOOKUP($A50-$B$1,'onshore MW'!$A$2:$A$54,'onshore MW'!U$2:U$54,0))/('TES GWh'!U49+_xlfn.XLOOKUP($A50-$B$1,'TES GWh'!$A$2:$A$54,'TES GWh'!U$2:U$54,0))/$B$1*1000</f>
        <v>0.30648977018046231</v>
      </c>
      <c r="W50" s="8">
        <f>2*('onshore MW'!V49-_xlfn.XLOOKUP($A50-$B$1,'onshore MW'!$A$2:$A$54,'onshore MW'!V$2:V$54,0))/('TES GWh'!V49+_xlfn.XLOOKUP($A50-$B$1,'TES GWh'!$A$2:$A$54,'TES GWh'!V$2:V$54,0))/$B$1*1000</f>
        <v>0</v>
      </c>
      <c r="X50" s="8">
        <f>2*('onshore MW'!W49-_xlfn.XLOOKUP($A50-$B$1,'onshore MW'!$A$2:$A$54,'onshore MW'!W$2:W$54,0))/('TES GWh'!W49+_xlfn.XLOOKUP($A50-$B$1,'TES GWh'!$A$2:$A$54,'TES GWh'!W$2:W$54,0))/$B$1*1000</f>
        <v>1.662593793472015</v>
      </c>
      <c r="Y50" s="8">
        <f>2*('onshore MW'!X49-_xlfn.XLOOKUP($A50-$B$1,'onshore MW'!$A$2:$A$54,'onshore MW'!X$2:X$54,0))/('TES GWh'!X49+_xlfn.XLOOKUP($A50-$B$1,'TES GWh'!$A$2:$A$54,'TES GWh'!X$2:X$54,0))/$B$1*1000</f>
        <v>1.6247589485055833</v>
      </c>
      <c r="Z50" s="8">
        <f>2*('onshore MW'!Y49-_xlfn.XLOOKUP($A50-$B$1,'onshore MW'!$A$2:$A$54,'onshore MW'!Y$2:Y$54,0))/('TES GWh'!Y49+_xlfn.XLOOKUP($A50-$B$1,'TES GWh'!$A$2:$A$54,'TES GWh'!Y$2:Y$54,0))/$B$1*1000</f>
        <v>2.8722232141083976</v>
      </c>
      <c r="AA50" s="8">
        <f>2*('onshore MW'!Z49-_xlfn.XLOOKUP($A50-$B$1,'onshore MW'!$A$2:$A$54,'onshore MW'!Z$2:Z$54,0))/('TES GWh'!Z49+_xlfn.XLOOKUP($A50-$B$1,'TES GWh'!$A$2:$A$54,'TES GWh'!Z$2:Z$54,0))/$B$1*1000</f>
        <v>1.4630575457483754</v>
      </c>
      <c r="AB50" s="8">
        <f>2*('onshore MW'!AA49-_xlfn.XLOOKUP($A50-$B$1,'onshore MW'!$A$2:$A$54,'onshore MW'!AA$2:AA$54,0))/('TES GWh'!AA49+_xlfn.XLOOKUP($A50-$B$1,'TES GWh'!$A$2:$A$54,'TES GWh'!AA$2:AA$54,0))/$B$1*1000</f>
        <v>-0.88243476609281168</v>
      </c>
      <c r="AC50" s="8">
        <f>2*('onshore MW'!AB49-_xlfn.XLOOKUP($A50-$B$1,'onshore MW'!$A$2:$A$54,'onshore MW'!AB$2:AB$54,0))/('TES GWh'!AB49+_xlfn.XLOOKUP($A50-$B$1,'TES GWh'!$A$2:$A$54,'TES GWh'!AB$2:AB$54,0))/$B$1*1000</f>
        <v>3.911024377837454</v>
      </c>
      <c r="AD50" s="8">
        <f>2*('onshore MW'!AC49-_xlfn.XLOOKUP($A50-$B$1,'onshore MW'!$A$2:$A$54,'onshore MW'!AC$2:AC$54,0))/('TES GWh'!AC49+_xlfn.XLOOKUP($A50-$B$1,'TES GWh'!$A$2:$A$54,'TES GWh'!AC$2:AC$54,0))/$B$1*1000</f>
        <v>4.9906711028201173E-3</v>
      </c>
      <c r="AE50" s="8">
        <f>2*('onshore MW'!AD49-_xlfn.XLOOKUP($A50-$B$1,'onshore MW'!$A$2:$A$54,'onshore MW'!AD$2:AD$54,0))/('TES GWh'!AD49+_xlfn.XLOOKUP($A50-$B$1,'TES GWh'!$A$2:$A$54,'TES GWh'!AD$2:AD$54,0))/$B$1*1000</f>
        <v>0</v>
      </c>
      <c r="AF50" s="8">
        <f>2*('onshore MW'!AE49-_xlfn.XLOOKUP($A50-$B$1,'onshore MW'!$A$2:$A$54,'onshore MW'!AE$2:AE$54,0))/('TES GWh'!AE49+_xlfn.XLOOKUP($A50-$B$1,'TES GWh'!$A$2:$A$54,'TES GWh'!AE$2:AE$54,0))/$B$1*1000</f>
        <v>3.4461125366284686</v>
      </c>
    </row>
    <row r="51" spans="1:32" x14ac:dyDescent="0.35">
      <c r="A51" s="5">
        <v>2019</v>
      </c>
      <c r="B51" s="8">
        <f>2*('onshore MW'!B50-_xlfn.XLOOKUP($A51-$B$1,'onshore MW'!$A$2:$A$54,'onshore MW'!B$2:B$54,0))/('TES GWh'!B50+_xlfn.XLOOKUP($A51-$B$1,'TES GWh'!$A$2:$A$54,'TES GWh'!B$2:B$54,0))/$B$1*1000</f>
        <v>2.5199918577669895</v>
      </c>
      <c r="C51" s="8">
        <f>2*('onshore MW'!C50-_xlfn.XLOOKUP($A51-$B$1,'onshore MW'!$A$2:$A$54,'onshore MW'!C$2:C$54,0))/('TES GWh'!C50+_xlfn.XLOOKUP($A51-$B$1,'TES GWh'!$A$2:$A$54,'TES GWh'!C$2:C$54,0))/$B$1*1000</f>
        <v>2.3230059420009397</v>
      </c>
      <c r="D51" s="8">
        <f>2*('onshore MW'!D50-_xlfn.XLOOKUP($A51-$B$1,'onshore MW'!$A$2:$A$54,'onshore MW'!D$2:D$54,0))/('TES GWh'!D50+_xlfn.XLOOKUP($A51-$B$1,'TES GWh'!$A$2:$A$54,'TES GWh'!D$2:D$54,0))/$B$1*1000</f>
        <v>2.7043682898707226E-2</v>
      </c>
      <c r="E51" s="8">
        <f>2*('onshore MW'!E50-_xlfn.XLOOKUP($A51-$B$1,'onshore MW'!$A$2:$A$54,'onshore MW'!E$2:E$54,0))/('TES GWh'!E50+_xlfn.XLOOKUP($A51-$B$1,'TES GWh'!$A$2:$A$54,'TES GWh'!E$2:E$54,0))/$B$1*1000</f>
        <v>5.7995740257406961E-2</v>
      </c>
      <c r="F51" s="8">
        <f>2*('onshore MW'!F50-_xlfn.XLOOKUP($A51-$B$1,'onshore MW'!$A$2:$A$54,'onshore MW'!F$2:F$54,0))/('TES GWh'!F50+_xlfn.XLOOKUP($A51-$B$1,'TES GWh'!$A$2:$A$54,'TES GWh'!F$2:F$54,0))/$B$1*1000</f>
        <v>0</v>
      </c>
      <c r="G51" s="8">
        <f>2*('onshore MW'!G50-_xlfn.XLOOKUP($A51-$B$1,'onshore MW'!$A$2:$A$54,'onshore MW'!G$2:G$54,0))/('TES GWh'!G50+_xlfn.XLOOKUP($A51-$B$1,'TES GWh'!$A$2:$A$54,'TES GWh'!G$2:G$54,0))/$B$1*1000</f>
        <v>0.20438329085398882</v>
      </c>
      <c r="H51" s="8">
        <v>7.7</v>
      </c>
      <c r="I51" s="8">
        <f>2*('onshore MW'!H50-_xlfn.XLOOKUP($A51-$B$1,'onshore MW'!$A$2:$A$54,'onshore MW'!H$2:H$54,0))/('TES GWh'!H50+_xlfn.XLOOKUP($A51-$B$1,'TES GWh'!$A$2:$A$54,'TES GWh'!H$2:H$54,0))/$B$1*1000</f>
        <v>5.1143502111662995</v>
      </c>
      <c r="J51" s="8">
        <f>2*('onshore MW'!I50-_xlfn.XLOOKUP($A51-$B$1,'onshore MW'!$A$2:$A$54,'onshore MW'!I$2:I$54,0))/('TES GWh'!I50+_xlfn.XLOOKUP($A51-$B$1,'TES GWh'!$A$2:$A$54,'TES GWh'!I$2:I$54,0))/$B$1*1000</f>
        <v>4.3019330786062859</v>
      </c>
      <c r="K51" s="8">
        <f>2*('onshore MW'!J50-_xlfn.XLOOKUP($A51-$B$1,'onshore MW'!$A$2:$A$54,'onshore MW'!J$2:J$54,0))/('TES GWh'!J50+_xlfn.XLOOKUP($A51-$B$1,'TES GWh'!$A$2:$A$54,'TES GWh'!J$2:J$54,0))/$B$1*1000</f>
        <v>0.42113190898234015</v>
      </c>
      <c r="L51" s="8">
        <f>2*('onshore MW'!K50-_xlfn.XLOOKUP($A51-$B$1,'onshore MW'!$A$2:$A$54,'onshore MW'!K$2:K$54,0))/('TES GWh'!K50+_xlfn.XLOOKUP($A51-$B$1,'TES GWh'!$A$2:$A$54,'TES GWh'!K$2:K$54,0))/$B$1*1000</f>
        <v>2.3828598289020948</v>
      </c>
      <c r="M51" s="8">
        <f>2*('onshore MW'!L50-_xlfn.XLOOKUP($A51-$B$1,'onshore MW'!$A$2:$A$54,'onshore MW'!L$2:L$54,0))/('TES GWh'!L50+_xlfn.XLOOKUP($A51-$B$1,'TES GWh'!$A$2:$A$54,'TES GWh'!L$2:L$54,0))/$B$1*1000</f>
        <v>3.565082085287274</v>
      </c>
      <c r="N51" s="8">
        <f>2*('onshore MW'!M50-_xlfn.XLOOKUP($A51-$B$1,'onshore MW'!$A$2:$A$54,'onshore MW'!M$2:M$54,0))/('TES GWh'!M50+_xlfn.XLOOKUP($A51-$B$1,'TES GWh'!$A$2:$A$54,'TES GWh'!M$2:M$54,0))/$B$1*1000</f>
        <v>3.0052977369544585</v>
      </c>
      <c r="O51" s="8">
        <f>2*('onshore MW'!N50-_xlfn.XLOOKUP($A51-$B$1,'onshore MW'!$A$2:$A$54,'onshore MW'!N$2:N$54,0))/('TES GWh'!N50+_xlfn.XLOOKUP($A51-$B$1,'TES GWh'!$A$2:$A$54,'TES GWh'!N$2:N$54,0))/$B$1*1000</f>
        <v>6.2443208673454373</v>
      </c>
      <c r="P51" s="8">
        <f>2*('onshore MW'!O50-_xlfn.XLOOKUP($A51-$B$1,'onshore MW'!$A$2:$A$54,'onshore MW'!O$2:O$54,0))/('TES GWh'!O50+_xlfn.XLOOKUP($A51-$B$1,'TES GWh'!$A$2:$A$54,'TES GWh'!O$2:O$54,0))/$B$1*1000</f>
        <v>3.1007327825739548</v>
      </c>
      <c r="Q51" s="8">
        <f>2*('onshore MW'!P50-_xlfn.XLOOKUP($A51-$B$1,'onshore MW'!$A$2:$A$54,'onshore MW'!P$2:P$54,0))/('TES GWh'!P50+_xlfn.XLOOKUP($A51-$B$1,'TES GWh'!$A$2:$A$54,'TES GWh'!P$2:P$54,0))/$B$1*1000</f>
        <v>-3.2995834137018794E-2</v>
      </c>
      <c r="R51" s="8">
        <f>2*('onshore MW'!Q50-_xlfn.XLOOKUP($A51-$B$1,'onshore MW'!$A$2:$A$54,'onshore MW'!Q$2:Q$54,0))/('TES GWh'!Q50+_xlfn.XLOOKUP($A51-$B$1,'TES GWh'!$A$2:$A$54,'TES GWh'!Q$2:Q$54,0))/$B$1*1000</f>
        <v>13.928989469602959</v>
      </c>
      <c r="S51" s="8">
        <f>2*('onshore MW'!R50-_xlfn.XLOOKUP($A51-$B$1,'onshore MW'!$A$2:$A$54,'onshore MW'!R$2:R$54,0))/('TES GWh'!R50+_xlfn.XLOOKUP($A51-$B$1,'TES GWh'!$A$2:$A$54,'TES GWh'!R$2:R$54,0))/$B$1*1000</f>
        <v>1.1719082011133868</v>
      </c>
      <c r="T51" s="8">
        <f>2*('onshore MW'!S50-_xlfn.XLOOKUP($A51-$B$1,'onshore MW'!$A$2:$A$54,'onshore MW'!S$2:S$54,0))/('TES GWh'!S50+_xlfn.XLOOKUP($A51-$B$1,'TES GWh'!$A$2:$A$54,'TES GWh'!S$2:S$54,0))/$B$1*1000</f>
        <v>2.0265520375457706</v>
      </c>
      <c r="U51" s="8">
        <f>2*('onshore MW'!T50-_xlfn.XLOOKUP($A51-$B$1,'onshore MW'!$A$2:$A$54,'onshore MW'!T$2:T$54,0))/('TES GWh'!T50+_xlfn.XLOOKUP($A51-$B$1,'TES GWh'!$A$2:$A$54,'TES GWh'!T$2:T$54,0))/$B$1*1000</f>
        <v>2.5938584085339556</v>
      </c>
      <c r="V51" s="8">
        <f>2*('onshore MW'!U50-_xlfn.XLOOKUP($A51-$B$1,'onshore MW'!$A$2:$A$54,'onshore MW'!U$2:U$54,0))/('TES GWh'!U50+_xlfn.XLOOKUP($A51-$B$1,'TES GWh'!$A$2:$A$54,'TES GWh'!U$2:U$54,0))/$B$1*1000</f>
        <v>0.33531829141135605</v>
      </c>
      <c r="W51" s="8">
        <f>2*('onshore MW'!V50-_xlfn.XLOOKUP($A51-$B$1,'onshore MW'!$A$2:$A$54,'onshore MW'!V$2:V$54,0))/('TES GWh'!V50+_xlfn.XLOOKUP($A51-$B$1,'TES GWh'!$A$2:$A$54,'TES GWh'!V$2:V$54,0))/$B$1*1000</f>
        <v>0</v>
      </c>
      <c r="X51" s="8">
        <f>2*('onshore MW'!W50-_xlfn.XLOOKUP($A51-$B$1,'onshore MW'!$A$2:$A$54,'onshore MW'!W$2:W$54,0))/('TES GWh'!W50+_xlfn.XLOOKUP($A51-$B$1,'TES GWh'!$A$2:$A$54,'TES GWh'!W$2:W$54,0))/$B$1*1000</f>
        <v>1.0227733041874785</v>
      </c>
      <c r="Y51" s="8">
        <f>2*('onshore MW'!X50-_xlfn.XLOOKUP($A51-$B$1,'onshore MW'!$A$2:$A$54,'onshore MW'!X$2:X$54,0))/('TES GWh'!X50+_xlfn.XLOOKUP($A51-$B$1,'TES GWh'!$A$2:$A$54,'TES GWh'!X$2:X$54,0))/$B$1*1000</f>
        <v>3.8921815252269987</v>
      </c>
      <c r="Z51" s="8">
        <f>2*('onshore MW'!Y50-_xlfn.XLOOKUP($A51-$B$1,'onshore MW'!$A$2:$A$54,'onshore MW'!Y$2:Y$54,0))/('TES GWh'!Y50+_xlfn.XLOOKUP($A51-$B$1,'TES GWh'!$A$2:$A$54,'TES GWh'!Y$2:Y$54,0))/$B$1*1000</f>
        <v>1.4082953439572485</v>
      </c>
      <c r="AA51" s="8">
        <f>2*('onshore MW'!Z50-_xlfn.XLOOKUP($A51-$B$1,'onshore MW'!$A$2:$A$54,'onshore MW'!Z$2:Z$54,0))/('TES GWh'!Z50+_xlfn.XLOOKUP($A51-$B$1,'TES GWh'!$A$2:$A$54,'TES GWh'!Z$2:Z$54,0))/$B$1*1000</f>
        <v>1.3246363263011842</v>
      </c>
      <c r="AB51" s="8">
        <f>2*('onshore MW'!AA50-_xlfn.XLOOKUP($A51-$B$1,'onshore MW'!$A$2:$A$54,'onshore MW'!AA$2:AA$54,0))/('TES GWh'!AA50+_xlfn.XLOOKUP($A51-$B$1,'TES GWh'!$A$2:$A$54,'TES GWh'!AA$2:AA$54,0))/$B$1*1000</f>
        <v>-0.38562347105953626</v>
      </c>
      <c r="AC51" s="8">
        <f>2*('onshore MW'!AB50-_xlfn.XLOOKUP($A51-$B$1,'onshore MW'!$A$2:$A$54,'onshore MW'!AB$2:AB$54,0))/('TES GWh'!AB50+_xlfn.XLOOKUP($A51-$B$1,'TES GWh'!$A$2:$A$54,'TES GWh'!AB$2:AB$54,0))/$B$1*1000</f>
        <v>5.0986948302287916</v>
      </c>
      <c r="AD51" s="8">
        <f>2*('onshore MW'!AC50-_xlfn.XLOOKUP($A51-$B$1,'onshore MW'!$A$2:$A$54,'onshore MW'!AC$2:AC$54,0))/('TES GWh'!AC50+_xlfn.XLOOKUP($A51-$B$1,'TES GWh'!$A$2:$A$54,'TES GWh'!AC$2:AC$54,0))/$B$1*1000</f>
        <v>4.9428502271780068E-3</v>
      </c>
      <c r="AE51" s="8">
        <f>2*('onshore MW'!AD50-_xlfn.XLOOKUP($A51-$B$1,'onshore MW'!$A$2:$A$54,'onshore MW'!AD$2:AD$54,0))/('TES GWh'!AD50+_xlfn.XLOOKUP($A51-$B$1,'TES GWh'!$A$2:$A$54,'TES GWh'!AD$2:AD$54,0))/$B$1*1000</f>
        <v>8.4833434933500543E-3</v>
      </c>
      <c r="AF51" s="8">
        <f>2*('onshore MW'!AE50-_xlfn.XLOOKUP($A51-$B$1,'onshore MW'!$A$2:$A$54,'onshore MW'!AE$2:AE$54,0))/('TES GWh'!AE50+_xlfn.XLOOKUP($A51-$B$1,'TES GWh'!$A$2:$A$54,'TES GWh'!AE$2:AE$54,0))/$B$1*1000</f>
        <v>3.4237128692643966</v>
      </c>
    </row>
    <row r="52" spans="1:32" x14ac:dyDescent="0.35">
      <c r="A52" s="5">
        <v>2020</v>
      </c>
      <c r="B52" s="8">
        <f>2*('onshore MW'!B51-_xlfn.XLOOKUP($A52-$B$1,'onshore MW'!$A$2:$A$54,'onshore MW'!B$2:B$54,0))/('TES GWh'!B51+_xlfn.XLOOKUP($A52-$B$1,'TES GWh'!$A$2:$A$54,'TES GWh'!B$2:B$54,0))/$B$1*1000</f>
        <v>1.7241098520918545</v>
      </c>
      <c r="C52" s="8">
        <f>2*('onshore MW'!C51-_xlfn.XLOOKUP($A52-$B$1,'onshore MW'!$A$2:$A$54,'onshore MW'!C$2:C$54,0))/('TES GWh'!C51+_xlfn.XLOOKUP($A52-$B$1,'TES GWh'!$A$2:$A$54,'TES GWh'!C$2:C$54,0))/$B$1*1000</f>
        <v>2.2078514992386453</v>
      </c>
      <c r="D52" s="8">
        <f>2*('onshore MW'!D51-_xlfn.XLOOKUP($A52-$B$1,'onshore MW'!$A$2:$A$54,'onshore MW'!D$2:D$54,0))/('TES GWh'!D51+_xlfn.XLOOKUP($A52-$B$1,'TES GWh'!$A$2:$A$54,'TES GWh'!D$2:D$54,0))/$B$1*1000</f>
        <v>2.5311256881205731E-2</v>
      </c>
      <c r="E52" s="8">
        <f>2*('onshore MW'!E51-_xlfn.XLOOKUP($A52-$B$1,'onshore MW'!$A$2:$A$54,'onshore MW'!E$2:E$54,0))/('TES GWh'!E51+_xlfn.XLOOKUP($A52-$B$1,'TES GWh'!$A$2:$A$54,'TES GWh'!E$2:E$54,0))/$B$1*1000</f>
        <v>4.6887141649148742E-2</v>
      </c>
      <c r="F52" s="8">
        <f>2*('onshore MW'!F51-_xlfn.XLOOKUP($A52-$B$1,'onshore MW'!$A$2:$A$54,'onshore MW'!F$2:F$54,0))/('TES GWh'!F51+_xlfn.XLOOKUP($A52-$B$1,'TES GWh'!$A$2:$A$54,'TES GWh'!F$2:F$54,0))/$B$1*1000</f>
        <v>0</v>
      </c>
      <c r="G52" s="8">
        <f>2*('onshore MW'!G51-_xlfn.XLOOKUP($A52-$B$1,'onshore MW'!$A$2:$A$54,'onshore MW'!G$2:G$54,0))/('TES GWh'!G51+_xlfn.XLOOKUP($A52-$B$1,'TES GWh'!$A$2:$A$54,'TES GWh'!G$2:G$54,0))/$B$1*1000</f>
        <v>0.20324950664172553</v>
      </c>
      <c r="H52" s="8">
        <v>7.7</v>
      </c>
      <c r="I52" s="8">
        <f>2*('onshore MW'!H51-_xlfn.XLOOKUP($A52-$B$1,'onshore MW'!$A$2:$A$54,'onshore MW'!H$2:H$54,0))/('TES GWh'!H51+_xlfn.XLOOKUP($A52-$B$1,'TES GWh'!$A$2:$A$54,'TES GWh'!H$2:H$54,0))/$B$1*1000</f>
        <v>3.9813336512537179</v>
      </c>
      <c r="J52" s="8">
        <f>2*('onshore MW'!I51-_xlfn.XLOOKUP($A52-$B$1,'onshore MW'!$A$2:$A$54,'onshore MW'!I$2:I$54,0))/('TES GWh'!I51+_xlfn.XLOOKUP($A52-$B$1,'TES GWh'!$A$2:$A$54,'TES GWh'!I$2:I$54,0))/$B$1*1000</f>
        <v>4.0975720578217336</v>
      </c>
      <c r="K52" s="8">
        <f>2*('onshore MW'!J51-_xlfn.XLOOKUP($A52-$B$1,'onshore MW'!$A$2:$A$54,'onshore MW'!J$2:J$54,0))/('TES GWh'!J51+_xlfn.XLOOKUP($A52-$B$1,'TES GWh'!$A$2:$A$54,'TES GWh'!J$2:J$54,0))/$B$1*1000</f>
        <v>0.17627455809611856</v>
      </c>
      <c r="L52" s="8">
        <f>2*('onshore MW'!K51-_xlfn.XLOOKUP($A52-$B$1,'onshore MW'!$A$2:$A$54,'onshore MW'!K$2:K$54,0))/('TES GWh'!K51+_xlfn.XLOOKUP($A52-$B$1,'TES GWh'!$A$2:$A$54,'TES GWh'!K$2:K$54,0))/$B$1*1000</f>
        <v>3.5371113574755442</v>
      </c>
      <c r="M52" s="8">
        <f>2*('onshore MW'!L51-_xlfn.XLOOKUP($A52-$B$1,'onshore MW'!$A$2:$A$54,'onshore MW'!L$2:L$54,0))/('TES GWh'!L51+_xlfn.XLOOKUP($A52-$B$1,'TES GWh'!$A$2:$A$54,'TES GWh'!L$2:L$54,0))/$B$1*1000</f>
        <v>2.8475155518013944</v>
      </c>
      <c r="N52" s="8">
        <f>2*('onshore MW'!M51-_xlfn.XLOOKUP($A52-$B$1,'onshore MW'!$A$2:$A$54,'onshore MW'!M$2:M$54,0))/('TES GWh'!M51+_xlfn.XLOOKUP($A52-$B$1,'TES GWh'!$A$2:$A$54,'TES GWh'!M$2:M$54,0))/$B$1*1000</f>
        <v>2.9808754728104949</v>
      </c>
      <c r="O52" s="8">
        <f>2*('onshore MW'!N51-_xlfn.XLOOKUP($A52-$B$1,'onshore MW'!$A$2:$A$54,'onshore MW'!N$2:N$54,0))/('TES GWh'!N51+_xlfn.XLOOKUP($A52-$B$1,'TES GWh'!$A$2:$A$54,'TES GWh'!N$2:N$54,0))/$B$1*1000</f>
        <v>7.2744550160342634</v>
      </c>
      <c r="P52" s="8">
        <f>2*('onshore MW'!O51-_xlfn.XLOOKUP($A52-$B$1,'onshore MW'!$A$2:$A$54,'onshore MW'!O$2:O$54,0))/('TES GWh'!O51+_xlfn.XLOOKUP($A52-$B$1,'TES GWh'!$A$2:$A$54,'TES GWh'!O$2:O$54,0))/$B$1*1000</f>
        <v>4.4180521783476516</v>
      </c>
      <c r="Q52" s="8">
        <f>2*('onshore MW'!P51-_xlfn.XLOOKUP($A52-$B$1,'onshore MW'!$A$2:$A$54,'onshore MW'!P$2:P$54,0))/('TES GWh'!P51+_xlfn.XLOOKUP($A52-$B$1,'TES GWh'!$A$2:$A$54,'TES GWh'!P$2:P$54,0))/$B$1*1000</f>
        <v>-3.2887526843984029E-2</v>
      </c>
      <c r="R52" s="8">
        <f>2*('onshore MW'!Q51-_xlfn.XLOOKUP($A52-$B$1,'onshore MW'!$A$2:$A$54,'onshore MW'!Q$2:Q$54,0))/('TES GWh'!Q51+_xlfn.XLOOKUP($A52-$B$1,'TES GWh'!$A$2:$A$54,'TES GWh'!Q$2:Q$54,0))/$B$1*1000</f>
        <v>12.267810500100005</v>
      </c>
      <c r="S52" s="8">
        <f>2*('onshore MW'!R51-_xlfn.XLOOKUP($A52-$B$1,'onshore MW'!$A$2:$A$54,'onshore MW'!R$2:R$54,0))/('TES GWh'!R51+_xlfn.XLOOKUP($A52-$B$1,'TES GWh'!$A$2:$A$54,'TES GWh'!R$2:R$54,0))/$B$1*1000</f>
        <v>1.1691697874900877</v>
      </c>
      <c r="T52" s="8">
        <f>2*('onshore MW'!S51-_xlfn.XLOOKUP($A52-$B$1,'onshore MW'!$A$2:$A$54,'onshore MW'!S$2:S$54,0))/('TES GWh'!S51+_xlfn.XLOOKUP($A52-$B$1,'TES GWh'!$A$2:$A$54,'TES GWh'!S$2:S$54,0))/$B$1*1000</f>
        <v>0.63014282654265064</v>
      </c>
      <c r="U52" s="8">
        <f>2*('onshore MW'!T51-_xlfn.XLOOKUP($A52-$B$1,'onshore MW'!$A$2:$A$54,'onshore MW'!T$2:T$54,0))/('TES GWh'!T51+_xlfn.XLOOKUP($A52-$B$1,'TES GWh'!$A$2:$A$54,'TES GWh'!T$2:T$54,0))/$B$1*1000</f>
        <v>1.1991767919012217</v>
      </c>
      <c r="V52" s="8">
        <f>2*('onshore MW'!U51-_xlfn.XLOOKUP($A52-$B$1,'onshore MW'!$A$2:$A$54,'onshore MW'!U$2:U$54,0))/('TES GWh'!U51+_xlfn.XLOOKUP($A52-$B$1,'TES GWh'!$A$2:$A$54,'TES GWh'!U$2:U$54,0))/$B$1*1000</f>
        <v>0.27889785976497544</v>
      </c>
      <c r="W52" s="8">
        <f>2*('onshore MW'!V51-_xlfn.XLOOKUP($A52-$B$1,'onshore MW'!$A$2:$A$54,'onshore MW'!V$2:V$54,0))/('TES GWh'!V51+_xlfn.XLOOKUP($A52-$B$1,'TES GWh'!$A$2:$A$54,'TES GWh'!V$2:V$54,0))/$B$1*1000</f>
        <v>0</v>
      </c>
      <c r="X52" s="8">
        <f>2*('onshore MW'!W51-_xlfn.XLOOKUP($A52-$B$1,'onshore MW'!$A$2:$A$54,'onshore MW'!W$2:W$54,0))/('TES GWh'!W51+_xlfn.XLOOKUP($A52-$B$1,'TES GWh'!$A$2:$A$54,'TES GWh'!W$2:W$54,0))/$B$1*1000</f>
        <v>1.8451769918044854</v>
      </c>
      <c r="Y52" s="8">
        <f>2*('onshore MW'!X51-_xlfn.XLOOKUP($A52-$B$1,'onshore MW'!$A$2:$A$54,'onshore MW'!X$2:X$54,0))/('TES GWh'!X51+_xlfn.XLOOKUP($A52-$B$1,'TES GWh'!$A$2:$A$54,'TES GWh'!X$2:X$54,0))/$B$1*1000</f>
        <v>5.9124895316020485</v>
      </c>
      <c r="Z52" s="8">
        <f>2*('onshore MW'!Y51-_xlfn.XLOOKUP($A52-$B$1,'onshore MW'!$A$2:$A$54,'onshore MW'!Y$2:Y$54,0))/('TES GWh'!Y51+_xlfn.XLOOKUP($A52-$B$1,'TES GWh'!$A$2:$A$54,'TES GWh'!Y$2:Y$54,0))/$B$1*1000</f>
        <v>0.81390967912481471</v>
      </c>
      <c r="AA52" s="8">
        <f>2*('onshore MW'!Z51-_xlfn.XLOOKUP($A52-$B$1,'onshore MW'!$A$2:$A$54,'onshore MW'!Z$2:Z$54,0))/('TES GWh'!Z51+_xlfn.XLOOKUP($A52-$B$1,'TES GWh'!$A$2:$A$54,'TES GWh'!Z$2:Z$54,0))/$B$1*1000</f>
        <v>-0.12537121759831255</v>
      </c>
      <c r="AB52" s="8">
        <f>2*('onshore MW'!AA51-_xlfn.XLOOKUP($A52-$B$1,'onshore MW'!$A$2:$A$54,'onshore MW'!AA$2:AA$54,0))/('TES GWh'!AA51+_xlfn.XLOOKUP($A52-$B$1,'TES GWh'!$A$2:$A$54,'TES GWh'!AA$2:AA$54,0))/$B$1*1000</f>
        <v>-5.2845673231642375E-2</v>
      </c>
      <c r="AC52" s="8">
        <f>2*('onshore MW'!AB51-_xlfn.XLOOKUP($A52-$B$1,'onshore MW'!$A$2:$A$54,'onshore MW'!AB$2:AB$54,0))/('TES GWh'!AB51+_xlfn.XLOOKUP($A52-$B$1,'TES GWh'!$A$2:$A$54,'TES GWh'!AB$2:AB$54,0))/$B$1*1000</f>
        <v>6.257493251791054</v>
      </c>
      <c r="AD52" s="8">
        <f>2*('onshore MW'!AC51-_xlfn.XLOOKUP($A52-$B$1,'onshore MW'!$A$2:$A$54,'onshore MW'!AC$2:AC$54,0))/('TES GWh'!AC51+_xlfn.XLOOKUP($A52-$B$1,'TES GWh'!$A$2:$A$54,'TES GWh'!AC$2:AC$54,0))/$B$1*1000</f>
        <v>5.0097038273873703E-3</v>
      </c>
      <c r="AE52" s="8">
        <f>2*('onshore MW'!AD51-_xlfn.XLOOKUP($A52-$B$1,'onshore MW'!$A$2:$A$54,'onshore MW'!AD$2:AD$54,0))/('TES GWh'!AD51+_xlfn.XLOOKUP($A52-$B$1,'TES GWh'!$A$2:$A$54,'TES GWh'!AD$2:AD$54,0))/$B$1*1000</f>
        <v>8.5700059727631082E-3</v>
      </c>
      <c r="AF52" s="8">
        <f>2*('onshore MW'!AE51-_xlfn.XLOOKUP($A52-$B$1,'onshore MW'!$A$2:$A$54,'onshore MW'!AE$2:AE$54,0))/('TES GWh'!AE51+_xlfn.XLOOKUP($A52-$B$1,'TES GWh'!$A$2:$A$54,'TES GWh'!AE$2:AE$54,0))/$B$1*1000</f>
        <v>2.386850969199942</v>
      </c>
    </row>
    <row r="53" spans="1:32" x14ac:dyDescent="0.35">
      <c r="A53" s="5">
        <v>2021</v>
      </c>
      <c r="B53" s="8">
        <f>2*('onshore MW'!B52-_xlfn.XLOOKUP($A53-$B$1,'onshore MW'!$A$2:$A$54,'onshore MW'!B$2:B$54,0))/('TES GWh'!B52+_xlfn.XLOOKUP($A53-$B$1,'TES GWh'!$A$2:$A$54,'TES GWh'!B$2:B$54,0))/$B$1*1000</f>
        <v>1.7546283472559507</v>
      </c>
      <c r="C53" s="8">
        <f>2*('onshore MW'!C52-_xlfn.XLOOKUP($A53-$B$1,'onshore MW'!$A$2:$A$54,'onshore MW'!C$2:C$54,0))/('TES GWh'!C52+_xlfn.XLOOKUP($A53-$B$1,'TES GWh'!$A$2:$A$54,'TES GWh'!C$2:C$54,0))/$B$1*1000</f>
        <v>2.141176950434406</v>
      </c>
      <c r="D53" s="8">
        <f>2*('onshore MW'!D52-_xlfn.XLOOKUP($A53-$B$1,'onshore MW'!$A$2:$A$54,'onshore MW'!D$2:D$54,0))/('TES GWh'!D52+_xlfn.XLOOKUP($A53-$B$1,'TES GWh'!$A$2:$A$54,'TES GWh'!D$2:D$54,0))/$B$1*1000</f>
        <v>3.8392836417094962E-2</v>
      </c>
      <c r="E53" s="8">
        <f>2*('onshore MW'!E52-_xlfn.XLOOKUP($A53-$B$1,'onshore MW'!$A$2:$A$54,'onshore MW'!E$2:E$54,0))/('TES GWh'!E52+_xlfn.XLOOKUP($A53-$B$1,'TES GWh'!$A$2:$A$54,'TES GWh'!E$2:E$54,0))/$B$1*1000</f>
        <v>4.5721731149207211E-2</v>
      </c>
      <c r="F53" s="8">
        <f>2*('onshore MW'!F52-_xlfn.XLOOKUP($A53-$B$1,'onshore MW'!$A$2:$A$54,'onshore MW'!F$2:F$54,0))/('TES GWh'!F52+_xlfn.XLOOKUP($A53-$B$1,'TES GWh'!$A$2:$A$54,'TES GWh'!F$2:F$54,0))/$B$1*1000</f>
        <v>-1.1359384451748188E-2</v>
      </c>
      <c r="G53" s="8">
        <f>2*('onshore MW'!G52-_xlfn.XLOOKUP($A53-$B$1,'onshore MW'!$A$2:$A$54,'onshore MW'!G$2:G$54,0))/('TES GWh'!G52+_xlfn.XLOOKUP($A53-$B$1,'TES GWh'!$A$2:$A$54,'TES GWh'!G$2:G$54,0))/$B$1*1000</f>
        <v>0.10711068713366741</v>
      </c>
      <c r="H53" s="8">
        <v>7.7</v>
      </c>
      <c r="I53" s="8">
        <f>2*('onshore MW'!H52-_xlfn.XLOOKUP($A53-$B$1,'onshore MW'!$A$2:$A$54,'onshore MW'!H$2:H$54,0))/('TES GWh'!H52+_xlfn.XLOOKUP($A53-$B$1,'TES GWh'!$A$2:$A$54,'TES GWh'!H$2:H$54,0))/$B$1*1000</f>
        <v>2.4704414337217302</v>
      </c>
      <c r="J53" s="8">
        <f>2*('onshore MW'!I52-_xlfn.XLOOKUP($A53-$B$1,'onshore MW'!$A$2:$A$54,'onshore MW'!I$2:I$54,0))/('TES GWh'!I52+_xlfn.XLOOKUP($A53-$B$1,'TES GWh'!$A$2:$A$54,'TES GWh'!I$2:I$54,0))/$B$1*1000</f>
        <v>3.2182384770154107</v>
      </c>
      <c r="K53" s="8">
        <f>2*('onshore MW'!J52-_xlfn.XLOOKUP($A53-$B$1,'onshore MW'!$A$2:$A$54,'onshore MW'!J$2:J$54,0))/('TES GWh'!J52+_xlfn.XLOOKUP($A53-$B$1,'TES GWh'!$A$2:$A$54,'TES GWh'!J$2:J$54,0))/$B$1*1000</f>
        <v>7.8973534391762773E-2</v>
      </c>
      <c r="L53" s="8">
        <f>2*('onshore MW'!K52-_xlfn.XLOOKUP($A53-$B$1,'onshore MW'!$A$2:$A$54,'onshore MW'!K$2:K$54,0))/('TES GWh'!K52+_xlfn.XLOOKUP($A53-$B$1,'TES GWh'!$A$2:$A$54,'TES GWh'!K$2:K$54,0))/$B$1*1000</f>
        <v>4.322968395077682</v>
      </c>
      <c r="M53" s="8">
        <f>2*('onshore MW'!L52-_xlfn.XLOOKUP($A53-$B$1,'onshore MW'!$A$2:$A$54,'onshore MW'!L$2:L$54,0))/('TES GWh'!L52+_xlfn.XLOOKUP($A53-$B$1,'TES GWh'!$A$2:$A$54,'TES GWh'!L$2:L$54,0))/$B$1*1000</f>
        <v>3.4095625275197845</v>
      </c>
      <c r="N53" s="8">
        <f>2*('onshore MW'!M52-_xlfn.XLOOKUP($A53-$B$1,'onshore MW'!$A$2:$A$54,'onshore MW'!M$2:M$54,0))/('TES GWh'!M52+_xlfn.XLOOKUP($A53-$B$1,'TES GWh'!$A$2:$A$54,'TES GWh'!M$2:M$54,0))/$B$1*1000</f>
        <v>2.4679292596919531</v>
      </c>
      <c r="O53" s="8">
        <f>2*('onshore MW'!N52-_xlfn.XLOOKUP($A53-$B$1,'onshore MW'!$A$2:$A$54,'onshore MW'!N$2:N$54,0))/('TES GWh'!N52+_xlfn.XLOOKUP($A53-$B$1,'TES GWh'!$A$2:$A$54,'TES GWh'!N$2:N$54,0))/$B$1*1000</f>
        <v>8.4544560003855214</v>
      </c>
      <c r="P53" s="8">
        <f>2*('onshore MW'!O52-_xlfn.XLOOKUP($A53-$B$1,'onshore MW'!$A$2:$A$54,'onshore MW'!O$2:O$54,0))/('TES GWh'!O52+_xlfn.XLOOKUP($A53-$B$1,'TES GWh'!$A$2:$A$54,'TES GWh'!O$2:O$54,0))/$B$1*1000</f>
        <v>5.4328038221752983</v>
      </c>
      <c r="Q53" s="8">
        <f>2*('onshore MW'!P52-_xlfn.XLOOKUP($A53-$B$1,'onshore MW'!$A$2:$A$54,'onshore MW'!P$2:P$54,0))/('TES GWh'!P52+_xlfn.XLOOKUP($A53-$B$1,'TES GWh'!$A$2:$A$54,'TES GWh'!P$2:P$54,0))/$B$1*1000</f>
        <v>-2.6408230516534872E-2</v>
      </c>
      <c r="R53" s="8">
        <f>2*('onshore MW'!Q52-_xlfn.XLOOKUP($A53-$B$1,'onshore MW'!$A$2:$A$54,'onshore MW'!Q$2:Q$54,0))/('TES GWh'!Q52+_xlfn.XLOOKUP($A53-$B$1,'TES GWh'!$A$2:$A$54,'TES GWh'!Q$2:Q$54,0))/$B$1*1000</f>
        <v>8.0728478591563348</v>
      </c>
      <c r="S53" s="8">
        <f>2*('onshore MW'!R52-_xlfn.XLOOKUP($A53-$B$1,'onshore MW'!$A$2:$A$54,'onshore MW'!R$2:R$54,0))/('TES GWh'!R52+_xlfn.XLOOKUP($A53-$B$1,'TES GWh'!$A$2:$A$54,'TES GWh'!R$2:R$54,0))/$B$1*1000</f>
        <v>1.1466902865598079</v>
      </c>
      <c r="T53" s="8">
        <f>2*('onshore MW'!S52-_xlfn.XLOOKUP($A53-$B$1,'onshore MW'!$A$2:$A$54,'onshore MW'!S$2:S$54,0))/('TES GWh'!S52+_xlfn.XLOOKUP($A53-$B$1,'TES GWh'!$A$2:$A$54,'TES GWh'!S$2:S$54,0))/$B$1*1000</f>
        <v>2.9769307063021713</v>
      </c>
      <c r="U53" s="8">
        <f>2*('onshore MW'!T52-_xlfn.XLOOKUP($A53-$B$1,'onshore MW'!$A$2:$A$54,'onshore MW'!T$2:T$54,0))/('TES GWh'!T52+_xlfn.XLOOKUP($A53-$B$1,'TES GWh'!$A$2:$A$54,'TES GWh'!T$2:T$54,0))/$B$1*1000</f>
        <v>0.59687615721611575</v>
      </c>
      <c r="V53" s="8">
        <f>2*('onshore MW'!U52-_xlfn.XLOOKUP($A53-$B$1,'onshore MW'!$A$2:$A$54,'onshore MW'!U$2:U$54,0))/('TES GWh'!U52+_xlfn.XLOOKUP($A53-$B$1,'TES GWh'!$A$2:$A$54,'TES GWh'!U$2:U$54,0))/$B$1*1000</f>
        <v>6.628710384834895E-4</v>
      </c>
      <c r="W53" s="8">
        <f>2*('onshore MW'!V52-_xlfn.XLOOKUP($A53-$B$1,'onshore MW'!$A$2:$A$54,'onshore MW'!V$2:V$54,0))/('TES GWh'!V52+_xlfn.XLOOKUP($A53-$B$1,'TES GWh'!$A$2:$A$54,'TES GWh'!V$2:V$54,0))/$B$1*1000</f>
        <v>0</v>
      </c>
      <c r="X53" s="8">
        <f>2*('onshore MW'!W52-_xlfn.XLOOKUP($A53-$B$1,'onshore MW'!$A$2:$A$54,'onshore MW'!W$2:W$54,0))/('TES GWh'!W52+_xlfn.XLOOKUP($A53-$B$1,'TES GWh'!$A$2:$A$54,'TES GWh'!W$2:W$54,0))/$B$1*1000</f>
        <v>4.0506976916427755</v>
      </c>
      <c r="Y53" s="8">
        <f>2*('onshore MW'!X52-_xlfn.XLOOKUP($A53-$B$1,'onshore MW'!$A$2:$A$54,'onshore MW'!X$2:X$54,0))/('TES GWh'!X52+_xlfn.XLOOKUP($A53-$B$1,'TES GWh'!$A$2:$A$54,'TES GWh'!X$2:X$54,0))/$B$1*1000</f>
        <v>7.0225873679554134</v>
      </c>
      <c r="Z53" s="8">
        <f>2*('onshore MW'!Y52-_xlfn.XLOOKUP($A53-$B$1,'onshore MW'!$A$2:$A$54,'onshore MW'!Y$2:Y$54,0))/('TES GWh'!Y52+_xlfn.XLOOKUP($A53-$B$1,'TES GWh'!$A$2:$A$54,'TES GWh'!Y$2:Y$54,0))/$B$1*1000</f>
        <v>1.7157083417338228</v>
      </c>
      <c r="AA53" s="8">
        <f>2*('onshore MW'!Z52-_xlfn.XLOOKUP($A53-$B$1,'onshore MW'!$A$2:$A$54,'onshore MW'!Z$2:Z$54,0))/('TES GWh'!Z52+_xlfn.XLOOKUP($A53-$B$1,'TES GWh'!$A$2:$A$54,'TES GWh'!Z$2:Z$54,0))/$B$1*1000</f>
        <v>1.2739634588254019</v>
      </c>
      <c r="AB53" s="8">
        <f>2*('onshore MW'!AA52-_xlfn.XLOOKUP($A53-$B$1,'onshore MW'!$A$2:$A$54,'onshore MW'!AA$2:AA$54,0))/('TES GWh'!AA52+_xlfn.XLOOKUP($A53-$B$1,'TES GWh'!$A$2:$A$54,'TES GWh'!AA$2:AA$54,0))/$B$1*1000</f>
        <v>-6.0631138952052237E-2</v>
      </c>
      <c r="AC53" s="8">
        <f>2*('onshore MW'!AB52-_xlfn.XLOOKUP($A53-$B$1,'onshore MW'!$A$2:$A$54,'onshore MW'!AB$2:AB$54,0))/('TES GWh'!AB52+_xlfn.XLOOKUP($A53-$B$1,'TES GWh'!$A$2:$A$54,'TES GWh'!AB$2:AB$54,0))/$B$1*1000</f>
        <v>9.4622319511906685</v>
      </c>
      <c r="AD53" s="8">
        <f>2*('onshore MW'!AC52-_xlfn.XLOOKUP($A53-$B$1,'onshore MW'!$A$2:$A$54,'onshore MW'!AC$2:AC$54,0))/('TES GWh'!AC52+_xlfn.XLOOKUP($A53-$B$1,'TES GWh'!$A$2:$A$54,'TES GWh'!AC$2:AC$54,0))/$B$1*1000</f>
        <v>4.8606718581082692E-4</v>
      </c>
      <c r="AE53" s="8">
        <f>2*('onshore MW'!AD52-_xlfn.XLOOKUP($A53-$B$1,'onshore MW'!$A$2:$A$54,'onshore MW'!AD$2:AD$54,0))/('TES GWh'!AD52+_xlfn.XLOOKUP($A53-$B$1,'TES GWh'!$A$2:$A$54,'TES GWh'!AD$2:AD$54,0))/$B$1*1000</f>
        <v>0</v>
      </c>
      <c r="AF53" s="8">
        <f>2*('onshore MW'!AE52-_xlfn.XLOOKUP($A53-$B$1,'onshore MW'!$A$2:$A$54,'onshore MW'!AE$2:AE$54,0))/('TES GWh'!AE52+_xlfn.XLOOKUP($A53-$B$1,'TES GWh'!$A$2:$A$54,'TES GWh'!AE$2:AE$54,0))/$B$1*1000</f>
        <v>1.3953641144677178</v>
      </c>
    </row>
    <row r="54" spans="1:32" x14ac:dyDescent="0.35">
      <c r="A54" s="5">
        <v>2022</v>
      </c>
      <c r="B54" s="8">
        <f>2*('onshore MW'!B53-_xlfn.XLOOKUP($A54-$B$1,'onshore MW'!$A$2:$A$54,'onshore MW'!B$2:B$54,0))/('TES GWh'!B53+_xlfn.XLOOKUP($A54-$B$1,'TES GWh'!$A$2:$A$54,'TES GWh'!B$2:B$54,0))/$B$1*1000</f>
        <v>1.5147268556758919</v>
      </c>
      <c r="C54" s="8">
        <f>2*('onshore MW'!C53-_xlfn.XLOOKUP($A54-$B$1,'onshore MW'!$A$2:$A$54,'onshore MW'!C$2:C$54,0))/('TES GWh'!C53+_xlfn.XLOOKUP($A54-$B$1,'TES GWh'!$A$2:$A$54,'TES GWh'!C$2:C$54,0))/$B$1*1000</f>
        <v>2.5967788388980382</v>
      </c>
      <c r="D54" s="8">
        <f>2*('onshore MW'!D53-_xlfn.XLOOKUP($A54-$B$1,'onshore MW'!$A$2:$A$54,'onshore MW'!D$2:D$54,0))/('TES GWh'!D53+_xlfn.XLOOKUP($A54-$B$1,'TES GWh'!$A$2:$A$54,'TES GWh'!D$2:D$54,0))/$B$1*1000</f>
        <v>2.0652640866462048E-2</v>
      </c>
      <c r="E54" s="8">
        <f>2*('onshore MW'!E53-_xlfn.XLOOKUP($A54-$B$1,'onshore MW'!$A$2:$A$54,'onshore MW'!E$2:E$54,0))/('TES GWh'!E53+_xlfn.XLOOKUP($A54-$B$1,'TES GWh'!$A$2:$A$54,'TES GWh'!E$2:E$54,0))/$B$1*1000</f>
        <v>4.6445604980568031E-2</v>
      </c>
      <c r="F54" s="8">
        <f>2*('onshore MW'!F53-_xlfn.XLOOKUP($A54-$B$1,'onshore MW'!$A$2:$A$54,'onshore MW'!F$2:F$54,0))/('TES GWh'!F53+_xlfn.XLOOKUP($A54-$B$1,'TES GWh'!$A$2:$A$54,'TES GWh'!F$2:F$54,0))/$B$1*1000</f>
        <v>-1.1134055872240957E-2</v>
      </c>
      <c r="G54" s="8">
        <f>2*('onshore MW'!G53-_xlfn.XLOOKUP($A54-$B$1,'onshore MW'!$A$2:$A$54,'onshore MW'!G$2:G$54,0))/('TES GWh'!G53+_xlfn.XLOOKUP($A54-$B$1,'TES GWh'!$A$2:$A$54,'TES GWh'!G$2:G$54,0))/$B$1*1000</f>
        <v>7.9857660263174576E-2</v>
      </c>
      <c r="H54" s="8">
        <v>7.7</v>
      </c>
      <c r="I54" s="8">
        <f>2*('onshore MW'!H53-_xlfn.XLOOKUP($A54-$B$1,'onshore MW'!$A$2:$A$54,'onshore MW'!H$2:H$54,0))/('TES GWh'!H53+_xlfn.XLOOKUP($A54-$B$1,'TES GWh'!$A$2:$A$54,'TES GWh'!H$2:H$54,0))/$B$1*1000</f>
        <v>2.4898986623409955</v>
      </c>
      <c r="J54" s="8">
        <f>2*('onshore MW'!I53-_xlfn.XLOOKUP($A54-$B$1,'onshore MW'!$A$2:$A$54,'onshore MW'!I$2:I$54,0))/('TES GWh'!I53+_xlfn.XLOOKUP($A54-$B$1,'TES GWh'!$A$2:$A$54,'TES GWh'!I$2:I$54,0))/$B$1*1000</f>
        <v>2.4762206714671771</v>
      </c>
      <c r="K54" s="8">
        <f>2*('onshore MW'!J53-_xlfn.XLOOKUP($A54-$B$1,'onshore MW'!$A$2:$A$54,'onshore MW'!J$2:J$54,0))/('TES GWh'!J53+_xlfn.XLOOKUP($A54-$B$1,'TES GWh'!$A$2:$A$54,'TES GWh'!J$2:J$54,0))/$B$1*1000</f>
        <v>0.14740447038553595</v>
      </c>
      <c r="L54" s="8">
        <f>2*('onshore MW'!K53-_xlfn.XLOOKUP($A54-$B$1,'onshore MW'!$A$2:$A$54,'onshore MW'!K$2:K$54,0))/('TES GWh'!K53+_xlfn.XLOOKUP($A54-$B$1,'TES GWh'!$A$2:$A$54,'TES GWh'!K$2:K$54,0))/$B$1*1000</f>
        <v>6.1095792945900254</v>
      </c>
      <c r="M54" s="8">
        <f>2*('onshore MW'!L53-_xlfn.XLOOKUP($A54-$B$1,'onshore MW'!$A$2:$A$54,'onshore MW'!L$2:L$54,0))/('TES GWh'!L53+_xlfn.XLOOKUP($A54-$B$1,'TES GWh'!$A$2:$A$54,'TES GWh'!L$2:L$54,0))/$B$1*1000</f>
        <v>10.393122028646932</v>
      </c>
      <c r="N54" s="8">
        <f>2*('onshore MW'!M53-_xlfn.XLOOKUP($A54-$B$1,'onshore MW'!$A$2:$A$54,'onshore MW'!M$2:M$54,0))/('TES GWh'!M53+_xlfn.XLOOKUP($A54-$B$1,'TES GWh'!$A$2:$A$54,'TES GWh'!M$2:M$54,0))/$B$1*1000</f>
        <v>2.715685380099762</v>
      </c>
      <c r="O54" s="8">
        <f>2*('onshore MW'!N53-_xlfn.XLOOKUP($A54-$B$1,'onshore MW'!$A$2:$A$54,'onshore MW'!N$2:N$54,0))/('TES GWh'!N53+_xlfn.XLOOKUP($A54-$B$1,'TES GWh'!$A$2:$A$54,'TES GWh'!N$2:N$54,0))/$B$1*1000</f>
        <v>8.1069800946640775</v>
      </c>
      <c r="P54" s="8">
        <f>2*('onshore MW'!O53-_xlfn.XLOOKUP($A54-$B$1,'onshore MW'!$A$2:$A$54,'onshore MW'!O$2:O$54,0))/('TES GWh'!O53+_xlfn.XLOOKUP($A54-$B$1,'TES GWh'!$A$2:$A$54,'TES GWh'!O$2:O$54,0))/$B$1*1000</f>
        <v>5.21552642107903</v>
      </c>
      <c r="Q54" s="8">
        <f>2*('onshore MW'!P53-_xlfn.XLOOKUP($A54-$B$1,'onshore MW'!$A$2:$A$54,'onshore MW'!P$2:P$54,0))/('TES GWh'!P53+_xlfn.XLOOKUP($A54-$B$1,'TES GWh'!$A$2:$A$54,'TES GWh'!P$2:P$54,0))/$B$1*1000</f>
        <v>-2.6520932664451973E-2</v>
      </c>
      <c r="R54" s="8">
        <f>2*('onshore MW'!Q53-_xlfn.XLOOKUP($A54-$B$1,'onshore MW'!$A$2:$A$54,'onshore MW'!Q$2:Q$54,0))/('TES GWh'!Q53+_xlfn.XLOOKUP($A54-$B$1,'TES GWh'!$A$2:$A$54,'TES GWh'!Q$2:Q$54,0))/$B$1*1000</f>
        <v>6.6559383364414675</v>
      </c>
      <c r="S54" s="8">
        <f>2*('onshore MW'!R53-_xlfn.XLOOKUP($A54-$B$1,'onshore MW'!$A$2:$A$54,'onshore MW'!R$2:R$54,0))/('TES GWh'!R53+_xlfn.XLOOKUP($A54-$B$1,'TES GWh'!$A$2:$A$54,'TES GWh'!R$2:R$54,0))/$B$1*1000</f>
        <v>1.2052824944874712</v>
      </c>
      <c r="T54" s="8">
        <f>2*('onshore MW'!S53-_xlfn.XLOOKUP($A54-$B$1,'onshore MW'!$A$2:$A$54,'onshore MW'!S$2:S$54,0))/('TES GWh'!S53+_xlfn.XLOOKUP($A54-$B$1,'TES GWh'!$A$2:$A$54,'TES GWh'!S$2:S$54,0))/$B$1*1000</f>
        <v>8.1268139797844796</v>
      </c>
      <c r="U54" s="8">
        <f>2*('onshore MW'!T53-_xlfn.XLOOKUP($A54-$B$1,'onshore MW'!$A$2:$A$54,'onshore MW'!T$2:T$54,0))/('TES GWh'!T53+_xlfn.XLOOKUP($A54-$B$1,'TES GWh'!$A$2:$A$54,'TES GWh'!T$2:T$54,0))/$B$1*1000</f>
        <v>1.5400143800927251</v>
      </c>
      <c r="V54" s="8">
        <f>2*('onshore MW'!U53-_xlfn.XLOOKUP($A54-$B$1,'onshore MW'!$A$2:$A$54,'onshore MW'!U$2:U$54,0))/('TES GWh'!U53+_xlfn.XLOOKUP($A54-$B$1,'TES GWh'!$A$2:$A$54,'TES GWh'!U$2:U$54,0))/$B$1*1000</f>
        <v>0.1425525506099693</v>
      </c>
      <c r="W54" s="8">
        <f>2*('onshore MW'!V53-_xlfn.XLOOKUP($A54-$B$1,'onshore MW'!$A$2:$A$54,'onshore MW'!V$2:V$54,0))/('TES GWh'!V53+_xlfn.XLOOKUP($A54-$B$1,'TES GWh'!$A$2:$A$54,'TES GWh'!V$2:V$54,0))/$B$1*1000</f>
        <v>0</v>
      </c>
      <c r="X54" s="8">
        <f>2*('onshore MW'!W53-_xlfn.XLOOKUP($A54-$B$1,'onshore MW'!$A$2:$A$54,'onshore MW'!W$2:W$54,0))/('TES GWh'!W53+_xlfn.XLOOKUP($A54-$B$1,'TES GWh'!$A$2:$A$54,'TES GWh'!W$2:W$54,0))/$B$1*1000</f>
        <v>5.7374558701344629</v>
      </c>
      <c r="Y54" s="8">
        <f>2*('onshore MW'!X53-_xlfn.XLOOKUP($A54-$B$1,'onshore MW'!$A$2:$A$54,'onshore MW'!X$2:X$54,0))/('TES GWh'!X53+_xlfn.XLOOKUP($A54-$B$1,'TES GWh'!$A$2:$A$54,'TES GWh'!X$2:X$54,0))/$B$1*1000</f>
        <v>6.2219851174176357</v>
      </c>
      <c r="Z54" s="8">
        <f>2*('onshore MW'!Y53-_xlfn.XLOOKUP($A54-$B$1,'onshore MW'!$A$2:$A$54,'onshore MW'!Y$2:Y$54,0))/('TES GWh'!Y53+_xlfn.XLOOKUP($A54-$B$1,'TES GWh'!$A$2:$A$54,'TES GWh'!Y$2:Y$54,0))/$B$1*1000</f>
        <v>3.3976691429537289</v>
      </c>
      <c r="AA54" s="8">
        <f>2*('onshore MW'!Z53-_xlfn.XLOOKUP($A54-$B$1,'onshore MW'!$A$2:$A$54,'onshore MW'!Z$2:Z$54,0))/('TES GWh'!Z53+_xlfn.XLOOKUP($A54-$B$1,'TES GWh'!$A$2:$A$54,'TES GWh'!Z$2:Z$54,0))/$B$1*1000</f>
        <v>1.5306003395700771</v>
      </c>
      <c r="AB54" s="8">
        <f>2*('onshore MW'!AA53-_xlfn.XLOOKUP($A54-$B$1,'onshore MW'!$A$2:$A$54,'onshore MW'!AA$2:AA$54,0))/('TES GWh'!AA53+_xlfn.XLOOKUP($A54-$B$1,'TES GWh'!$A$2:$A$54,'TES GWh'!AA$2:AA$54,0))/$B$1*1000</f>
        <v>-7.2123244919228502E-2</v>
      </c>
      <c r="AC54" s="8">
        <f>2*('onshore MW'!AB53-_xlfn.XLOOKUP($A54-$B$1,'onshore MW'!$A$2:$A$54,'onshore MW'!AB$2:AB$54,0))/('TES GWh'!AB53+_xlfn.XLOOKUP($A54-$B$1,'TES GWh'!$A$2:$A$54,'TES GWh'!AB$2:AB$54,0))/$B$1*1000</f>
        <v>12.21786106229019</v>
      </c>
      <c r="AD54" s="8">
        <f>2*('onshore MW'!AC53-_xlfn.XLOOKUP($A54-$B$1,'onshore MW'!$A$2:$A$54,'onshore MW'!AC$2:AC$54,0))/('TES GWh'!AC53+_xlfn.XLOOKUP($A54-$B$1,'TES GWh'!$A$2:$A$54,'TES GWh'!AC$2:AC$54,0))/$B$1*1000</f>
        <v>4.9250956742628047E-4</v>
      </c>
      <c r="AE54" s="8">
        <f>2*('onshore MW'!AD53-_xlfn.XLOOKUP($A54-$B$1,'onshore MW'!$A$2:$A$54,'onshore MW'!AD$2:AD$54,0))/('TES GWh'!AD53+_xlfn.XLOOKUP($A54-$B$1,'TES GWh'!$A$2:$A$54,'TES GWh'!AD$2:AD$54,0))/$B$1*1000</f>
        <v>8.6039222933027674E-3</v>
      </c>
      <c r="AF54" s="8">
        <f>2*('onshore MW'!AE53-_xlfn.XLOOKUP($A54-$B$1,'onshore MW'!$A$2:$A$54,'onshore MW'!AE$2:AE$54,0))/('TES GWh'!AE53+_xlfn.XLOOKUP($A54-$B$1,'TES GWh'!$A$2:$A$54,'TES GWh'!AE$2:AE$54,0))/$B$1*1000</f>
        <v>1.0594985804380883</v>
      </c>
    </row>
    <row r="55" spans="1:32" x14ac:dyDescent="0.35">
      <c r="A55" s="5">
        <v>2023</v>
      </c>
      <c r="B55" s="8">
        <f>2*('onshore MW'!B54-_xlfn.XLOOKUP($A55-$B$1,'onshore MW'!$A$2:$A$54,'onshore MW'!B$2:B$54,0))/('TES GWh'!B54+_xlfn.XLOOKUP($A55-$B$1,'TES GWh'!$A$2:$A$54,'TES GWh'!B$2:B$54,0))/$B$1*1000</f>
        <v>2.5547235082575894</v>
      </c>
      <c r="C55" s="8">
        <f>2*('onshore MW'!C54-_xlfn.XLOOKUP($A55-$B$1,'onshore MW'!$A$2:$A$54,'onshore MW'!C$2:C$54,0))/('TES GWh'!C54+_xlfn.XLOOKUP($A55-$B$1,'TES GWh'!$A$2:$A$54,'TES GWh'!C$2:C$54,0))/$B$1*1000</f>
        <v>2.6346880163362951</v>
      </c>
      <c r="D55" s="8">
        <f>2*('onshore MW'!D54-_xlfn.XLOOKUP($A55-$B$1,'onshore MW'!$A$2:$A$54,'onshore MW'!D$2:D$54,0))/('TES GWh'!D54+_xlfn.XLOOKUP($A55-$B$1,'TES GWh'!$A$2:$A$54,'TES GWh'!D$2:D$54,0))/$B$1*1000</f>
        <v>-6.7759058935204465E-3</v>
      </c>
      <c r="E55" s="8">
        <f>2*('onshore MW'!E54-_xlfn.XLOOKUP($A55-$B$1,'onshore MW'!$A$2:$A$54,'onshore MW'!E$2:E$54,0))/('TES GWh'!E54+_xlfn.XLOOKUP($A55-$B$1,'TES GWh'!$A$2:$A$54,'TES GWh'!E$2:E$54,0))/$B$1*1000</f>
        <v>4.6592886254665816E-2</v>
      </c>
      <c r="F55" s="8">
        <f>2*('onshore MW'!F54-_xlfn.XLOOKUP($A55-$B$1,'onshore MW'!$A$2:$A$54,'onshore MW'!F$2:F$54,0))/('TES GWh'!F54+_xlfn.XLOOKUP($A55-$B$1,'TES GWh'!$A$2:$A$54,'TES GWh'!F$2:F$54,0))/$B$1*1000</f>
        <v>1.2968804261837767E-2</v>
      </c>
      <c r="G55" s="8">
        <f>2*('onshore MW'!G54-_xlfn.XLOOKUP($A55-$B$1,'onshore MW'!$A$2:$A$54,'onshore MW'!G$2:G$54,0))/('TES GWh'!G54+_xlfn.XLOOKUP($A55-$B$1,'TES GWh'!$A$2:$A$54,'TES GWh'!G$2:G$54,0))/$B$1*1000</f>
        <v>1.394204798803908E-2</v>
      </c>
      <c r="H55" s="8">
        <v>7.7</v>
      </c>
      <c r="I55" s="8">
        <f>2*('onshore MW'!H54-_xlfn.XLOOKUP($A55-$B$1,'onshore MW'!$A$2:$A$54,'onshore MW'!H$2:H$54,0))/('TES GWh'!H54+_xlfn.XLOOKUP($A55-$B$1,'TES GWh'!$A$2:$A$54,'TES GWh'!H$2:H$54,0))/$B$1*1000</f>
        <v>3.496921265336725</v>
      </c>
      <c r="J55" s="8">
        <f>2*('onshore MW'!I54-_xlfn.XLOOKUP($A55-$B$1,'onshore MW'!$A$2:$A$54,'onshore MW'!I$2:I$54,0))/('TES GWh'!I54+_xlfn.XLOOKUP($A55-$B$1,'TES GWh'!$A$2:$A$54,'TES GWh'!I$2:I$54,0))/$B$1*1000</f>
        <v>2.9467021779176821</v>
      </c>
      <c r="K55" s="8">
        <f>2*('onshore MW'!J54-_xlfn.XLOOKUP($A55-$B$1,'onshore MW'!$A$2:$A$54,'onshore MW'!J$2:J$54,0))/('TES GWh'!J54+_xlfn.XLOOKUP($A55-$B$1,'TES GWh'!$A$2:$A$54,'TES GWh'!J$2:J$54,0))/$B$1*1000</f>
        <v>2.3400613076808532</v>
      </c>
      <c r="L55" s="8">
        <f>2*('onshore MW'!K54-_xlfn.XLOOKUP($A55-$B$1,'onshore MW'!$A$2:$A$54,'onshore MW'!K$2:K$54,0))/('TES GWh'!K54+_xlfn.XLOOKUP($A55-$B$1,'TES GWh'!$A$2:$A$54,'TES GWh'!K$2:K$54,0))/$B$1*1000</f>
        <v>4.9873056916858998</v>
      </c>
      <c r="M55" s="8">
        <f>2*('onshore MW'!L54-_xlfn.XLOOKUP($A55-$B$1,'onshore MW'!$A$2:$A$54,'onshore MW'!L$2:L$54,0))/('TES GWh'!L54+_xlfn.XLOOKUP($A55-$B$1,'TES GWh'!$A$2:$A$54,'TES GWh'!L$2:L$54,0))/$B$1*1000</f>
        <v>13.474429537814668</v>
      </c>
      <c r="N55" s="8">
        <f>2*('onshore MW'!M54-_xlfn.XLOOKUP($A55-$B$1,'onshore MW'!$A$2:$A$54,'onshore MW'!M$2:M$54,0))/('TES GWh'!M54+_xlfn.XLOOKUP($A55-$B$1,'TES GWh'!$A$2:$A$54,'TES GWh'!M$2:M$54,0))/$B$1*1000</f>
        <v>1.9613893390668025</v>
      </c>
      <c r="O55" s="8">
        <f>2*('onshore MW'!N54-_xlfn.XLOOKUP($A55-$B$1,'onshore MW'!$A$2:$A$54,'onshore MW'!N$2:N$54,0))/('TES GWh'!N54+_xlfn.XLOOKUP($A55-$B$1,'TES GWh'!$A$2:$A$54,'TES GWh'!N$2:N$54,0))/$B$1*1000</f>
        <v>7.3126656667543468</v>
      </c>
      <c r="P55" s="8">
        <f>2*('onshore MW'!O54-_xlfn.XLOOKUP($A55-$B$1,'onshore MW'!$A$2:$A$54,'onshore MW'!O$2:O$54,0))/('TES GWh'!O54+_xlfn.XLOOKUP($A55-$B$1,'TES GWh'!$A$2:$A$54,'TES GWh'!O$2:O$54,0))/$B$1*1000</f>
        <v>6.490474243526033</v>
      </c>
      <c r="Q55" s="8">
        <f>2*('onshore MW'!P54-_xlfn.XLOOKUP($A55-$B$1,'onshore MW'!$A$2:$A$54,'onshore MW'!P$2:P$54,0))/('TES GWh'!P54+_xlfn.XLOOKUP($A55-$B$1,'TES GWh'!$A$2:$A$54,'TES GWh'!P$2:P$54,0))/$B$1*1000</f>
        <v>1.5835287550434833E-2</v>
      </c>
      <c r="R55" s="8">
        <f>2*('onshore MW'!Q54-_xlfn.XLOOKUP($A55-$B$1,'onshore MW'!$A$2:$A$54,'onshore MW'!Q$2:Q$54,0))/('TES GWh'!Q54+_xlfn.XLOOKUP($A55-$B$1,'TES GWh'!$A$2:$A$54,'TES GWh'!Q$2:Q$54,0))/$B$1*1000</f>
        <v>5.213411659135514</v>
      </c>
      <c r="S55" s="8">
        <f>2*('onshore MW'!R54-_xlfn.XLOOKUP($A55-$B$1,'onshore MW'!$A$2:$A$54,'onshore MW'!R$2:R$54,0))/('TES GWh'!R54+_xlfn.XLOOKUP($A55-$B$1,'TES GWh'!$A$2:$A$54,'TES GWh'!R$2:R$54,0))/$B$1*1000</f>
        <v>1.2371711979368492</v>
      </c>
      <c r="T55" s="8">
        <f>2*('onshore MW'!S54-_xlfn.XLOOKUP($A55-$B$1,'onshore MW'!$A$2:$A$54,'onshore MW'!S$2:S$54,0))/('TES GWh'!S54+_xlfn.XLOOKUP($A55-$B$1,'TES GWh'!$A$2:$A$54,'TES GWh'!S$2:S$54,0))/$B$1*1000</f>
        <v>14.760302150401708</v>
      </c>
      <c r="U55" s="8">
        <f>2*('onshore MW'!T54-_xlfn.XLOOKUP($A55-$B$1,'onshore MW'!$A$2:$A$54,'onshore MW'!T$2:T$54,0))/('TES GWh'!T54+_xlfn.XLOOKUP($A55-$B$1,'TES GWh'!$A$2:$A$54,'TES GWh'!T$2:T$54,0))/$B$1*1000</f>
        <v>3.1432592765880791</v>
      </c>
      <c r="V55" s="8">
        <f>2*('onshore MW'!U54-_xlfn.XLOOKUP($A55-$B$1,'onshore MW'!$A$2:$A$54,'onshore MW'!U$2:U$54,0))/('TES GWh'!U54+_xlfn.XLOOKUP($A55-$B$1,'TES GWh'!$A$2:$A$54,'TES GWh'!U$2:U$54,0))/$B$1*1000</f>
        <v>2.1211516745378116</v>
      </c>
      <c r="W55" s="8">
        <f>2*('onshore MW'!V54-_xlfn.XLOOKUP($A55-$B$1,'onshore MW'!$A$2:$A$54,'onshore MW'!V$2:V$54,0))/('TES GWh'!V54+_xlfn.XLOOKUP($A55-$B$1,'TES GWh'!$A$2:$A$54,'TES GWh'!V$2:V$54,0))/$B$1*1000</f>
        <v>0</v>
      </c>
      <c r="X55" s="8">
        <f>2*('onshore MW'!W54-_xlfn.XLOOKUP($A55-$B$1,'onshore MW'!$A$2:$A$54,'onshore MW'!W$2:W$54,0))/('TES GWh'!W54+_xlfn.XLOOKUP($A55-$B$1,'TES GWh'!$A$2:$A$54,'TES GWh'!W$2:W$54,0))/$B$1*1000</f>
        <v>6.7703390126978604</v>
      </c>
      <c r="Y55" s="8">
        <f>2*('onshore MW'!X54-_xlfn.XLOOKUP($A55-$B$1,'onshore MW'!$A$2:$A$54,'onshore MW'!X$2:X$54,0))/('TES GWh'!X54+_xlfn.XLOOKUP($A55-$B$1,'TES GWh'!$A$2:$A$54,'TES GWh'!X$2:X$54,0))/$B$1*1000</f>
        <v>4.022628907558679</v>
      </c>
      <c r="Z55" s="8">
        <f>2*('onshore MW'!Y54-_xlfn.XLOOKUP($A55-$B$1,'onshore MW'!$A$2:$A$54,'onshore MW'!Y$2:Y$54,0))/('TES GWh'!Y54+_xlfn.XLOOKUP($A55-$B$1,'TES GWh'!$A$2:$A$54,'TES GWh'!Y$2:Y$54,0))/$B$1*1000</f>
        <v>4.9643318941296783</v>
      </c>
      <c r="AA55" s="8">
        <f>2*('onshore MW'!Z54-_xlfn.XLOOKUP($A55-$B$1,'onshore MW'!$A$2:$A$54,'onshore MW'!Z$2:Z$54,0))/('TES GWh'!Z54+_xlfn.XLOOKUP($A55-$B$1,'TES GWh'!$A$2:$A$54,'TES GWh'!Z$2:Z$54,0))/$B$1*1000</f>
        <v>1.6683271159287749</v>
      </c>
      <c r="AB55" s="8">
        <f>2*('onshore MW'!AA54-_xlfn.XLOOKUP($A55-$B$1,'onshore MW'!$A$2:$A$54,'onshore MW'!AA$2:AA$54,0))/('TES GWh'!AA54+_xlfn.XLOOKUP($A55-$B$1,'TES GWh'!$A$2:$A$54,'TES GWh'!AA$2:AA$54,0))/$B$1*1000</f>
        <v>0.21215064258537891</v>
      </c>
      <c r="AC55" s="8">
        <f>2*('onshore MW'!AB54-_xlfn.XLOOKUP($A55-$B$1,'onshore MW'!$A$2:$A$54,'onshore MW'!AB$2:AB$54,0))/('TES GWh'!AB54+_xlfn.XLOOKUP($A55-$B$1,'TES GWh'!$A$2:$A$54,'TES GWh'!AB$2:AB$54,0))/$B$1*1000</f>
        <v>13.435074851230745</v>
      </c>
      <c r="AD55" s="8">
        <f>2*('onshore MW'!AC54-_xlfn.XLOOKUP($A55-$B$1,'onshore MW'!$A$2:$A$54,'onshore MW'!AC$2:AC$54,0))/('TES GWh'!AC54+_xlfn.XLOOKUP($A55-$B$1,'TES GWh'!$A$2:$A$54,'TES GWh'!AC$2:AC$54,0))/$B$1*1000</f>
        <v>4.9345303159552864E-4</v>
      </c>
      <c r="AE55" s="8">
        <f>2*('onshore MW'!AD54-_xlfn.XLOOKUP($A55-$B$1,'onshore MW'!$A$2:$A$54,'onshore MW'!AD$2:AD$54,0))/('TES GWh'!AD54+_xlfn.XLOOKUP($A55-$B$1,'TES GWh'!$A$2:$A$54,'TES GWh'!AD$2:AD$54,0))/$B$1*1000</f>
        <v>0</v>
      </c>
      <c r="AF55" s="8">
        <f>2*('onshore MW'!AE54-_xlfn.XLOOKUP($A55-$B$1,'onshore MW'!$A$2:$A$54,'onshore MW'!AE$2:AE$54,0))/('TES GWh'!AE54+_xlfn.XLOOKUP($A55-$B$1,'TES GWh'!$A$2:$A$54,'TES GWh'!AE$2:AE$54,0))/$B$1*1000</f>
        <v>1.0398767848830599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E3087-BCDB-48CD-8DB8-18A3B0213DB0}">
  <dimension ref="A1:Z55"/>
  <sheetViews>
    <sheetView tabSelected="1" zoomScale="90" zoomScaleNormal="90" workbookViewId="0">
      <selection activeCell="N20" sqref="N20"/>
    </sheetView>
  </sheetViews>
  <sheetFormatPr defaultRowHeight="14.5" x14ac:dyDescent="0.35"/>
  <cols>
    <col min="1" max="1" width="11.54296875" bestFit="1" customWidth="1"/>
    <col min="5" max="5" width="13" bestFit="1" customWidth="1"/>
    <col min="6" max="6" width="13.1796875" bestFit="1" customWidth="1"/>
  </cols>
  <sheetData>
    <row r="1" spans="1:26" x14ac:dyDescent="0.35">
      <c r="A1" t="s">
        <v>125</v>
      </c>
      <c r="B1" s="9">
        <v>3</v>
      </c>
      <c r="C1" t="s">
        <v>126</v>
      </c>
    </row>
    <row r="2" spans="1:26" x14ac:dyDescent="0.35">
      <c r="A2" s="4" t="s">
        <v>49</v>
      </c>
      <c r="B2" s="4" t="s">
        <v>29</v>
      </c>
      <c r="C2" s="4" t="s">
        <v>24</v>
      </c>
      <c r="D2" s="4" t="s">
        <v>34</v>
      </c>
      <c r="E2" s="4" t="s">
        <v>42</v>
      </c>
      <c r="F2" s="4" t="s">
        <v>141</v>
      </c>
      <c r="G2" s="4" t="s">
        <v>17</v>
      </c>
      <c r="H2" s="4" t="s">
        <v>25</v>
      </c>
      <c r="I2" s="4" t="s">
        <v>41</v>
      </c>
      <c r="J2" s="4" t="s">
        <v>19</v>
      </c>
      <c r="K2" s="4" t="s">
        <v>36</v>
      </c>
      <c r="L2" s="4" t="s">
        <v>21</v>
      </c>
      <c r="M2" s="4" t="s">
        <v>27</v>
      </c>
      <c r="N2" s="4" t="s">
        <v>38</v>
      </c>
      <c r="O2" s="4" t="s">
        <v>37</v>
      </c>
      <c r="P2" s="4" t="s">
        <v>30</v>
      </c>
      <c r="Q2" s="4" t="s">
        <v>20</v>
      </c>
      <c r="R2" s="4" t="s">
        <v>39</v>
      </c>
      <c r="S2" s="4" t="s">
        <v>43</v>
      </c>
      <c r="T2" s="4" t="s">
        <v>46</v>
      </c>
      <c r="U2" s="4" t="s">
        <v>22</v>
      </c>
      <c r="V2" s="4" t="s">
        <v>26</v>
      </c>
      <c r="W2" s="4" t="s">
        <v>28</v>
      </c>
      <c r="X2" s="4" t="s">
        <v>31</v>
      </c>
      <c r="Y2" s="4" t="s">
        <v>23</v>
      </c>
      <c r="Z2" s="4" t="s">
        <v>18</v>
      </c>
    </row>
    <row r="3" spans="1:26" x14ac:dyDescent="0.35">
      <c r="A3" s="5">
        <v>1971</v>
      </c>
      <c r="B3" s="8">
        <f>2*('onshore MW'!B28-_xlfn.XLOOKUP($A29-$B$1,'onshore MW'!$A$2:$A$54,'onshore MW'!B$2:B$54,0))/('TES GWh'!B28+_xlfn.XLOOKUP($A29-$B$1,'TES GWh'!$A$2:$A$54,'TES GWh'!B$2:B$54,0))/$B$1*1000</f>
        <v>8.7880364446182427E-2</v>
      </c>
      <c r="C3" s="8">
        <f>2*('onshore MW'!C32-_xlfn.XLOOKUP($A33-$B$1,'onshore MW'!$A$2:$A$54,'onshore MW'!C$2:C$54,0))/('TES GWh'!C32+_xlfn.XLOOKUP($A33-$B$1,'TES GWh'!$A$2:$A$54,'TES GWh'!C$2:C$54,0))/$B$1*1000</f>
        <v>7.8634404834162522E-2</v>
      </c>
      <c r="D3" s="8">
        <f>2*('onshore MW'!D36-_xlfn.XLOOKUP($A37-$B$1,'onshore MW'!$A$2:$A$54,'onshore MW'!D$2:D$54,0))/('TES GWh'!D36+_xlfn.XLOOKUP($A37-$B$1,'TES GWh'!$A$2:$A$54,'TES GWh'!D$2:D$54,0))/$B$1*1000</f>
        <v>7.3922210221333259E-2</v>
      </c>
      <c r="E3" s="8">
        <f>2*('onshore MW'!F41-_xlfn.XLOOKUP($A42-$B$1,'onshore MW'!$A$2:$A$54,'onshore MW'!F$2:F$54,0))/('TES GWh'!F41+_xlfn.XLOOKUP($A42-$B$1,'TES GWh'!$A$2:$A$54,'TES GWh'!F$2:F$54,0))/$B$1*1000</f>
        <v>5.363157722620099</v>
      </c>
      <c r="F3" s="8">
        <v>7.7</v>
      </c>
      <c r="G3" s="8">
        <f>2*('onshore MW'!H22-_xlfn.XLOOKUP($A23-$B$1,'onshore MW'!$A$2:$A$54,'onshore MW'!H$2:H$54,0))/('TES GWh'!H22+_xlfn.XLOOKUP($A23-$B$1,'TES GWh'!$A$2:$A$54,'TES GWh'!H$2:H$54,0))/$B$1*1000</f>
        <v>6.7020645832367373E-2</v>
      </c>
      <c r="H3" s="8">
        <f>2*('onshore MW'!I14-_xlfn.XLOOKUP($A15-$B$1,'onshore MW'!$A$2:$A$54,'onshore MW'!I$2:I$54,0))/('TES GWh'!I14+_xlfn.XLOOKUP($A15-$B$1,'TES GWh'!$A$2:$A$54,'TES GWh'!I$2:I$54,0))/$B$1*1000</f>
        <v>0.24396968598877403</v>
      </c>
      <c r="I3" s="8">
        <f>2*('onshore MW'!J34-_xlfn.XLOOKUP($A35-$B$1,'onshore MW'!$A$2:$A$54,'onshore MW'!J$2:J$54,0))/('TES GWh'!J34+_xlfn.XLOOKUP($A35-$B$1,'TES GWh'!$A$2:$A$54,'TES GWh'!J$2:J$54,0))/$B$1*1000</f>
        <v>0.12620698270427128</v>
      </c>
      <c r="J3" s="8">
        <f>2*('onshore MW'!K23-_xlfn.XLOOKUP($A24-$B$1,'onshore MW'!$A$2:$A$54,'onshore MW'!K$2:K$54,0))/('TES GWh'!K23+_xlfn.XLOOKUP($A24-$B$1,'TES GWh'!$A$2:$A$54,'TES GWh'!K$2:K$54,0))/$B$1*1000</f>
        <v>7.2673219842067246E-2</v>
      </c>
      <c r="K3" s="8">
        <f>2*('onshore MW'!L30-_xlfn.XLOOKUP($A31-$B$1,'onshore MW'!$A$2:$A$54,'onshore MW'!L$2:L$54,0))/('TES GWh'!L30+_xlfn.XLOOKUP($A31-$B$1,'TES GWh'!$A$2:$A$54,'TES GWh'!L$2:L$54,0))/$B$1*1000</f>
        <v>0.13453539485988028</v>
      </c>
      <c r="L3" s="8">
        <f>2*('onshore MW'!M33-_xlfn.XLOOKUP($A34-$B$1,'onshore MW'!$A$2:$A$54,'onshore MW'!M$2:M$54,0))/('TES GWh'!M33+_xlfn.XLOOKUP($A34-$B$1,'TES GWh'!$A$2:$A$54,'TES GWh'!M$2:M$54,0))/$B$1*1000</f>
        <v>8.5885032369298328E-2</v>
      </c>
      <c r="M3" s="8">
        <f>2*('onshore MW'!N23-_xlfn.XLOOKUP($A24-$B$1,'onshore MW'!$A$2:$A$54,'onshore MW'!N$2:N$54,0))/('TES GWh'!N23+_xlfn.XLOOKUP($A24-$B$1,'TES GWh'!$A$2:$A$54,'TES GWh'!N$2:N$54,0))/$B$1*1000</f>
        <v>0.13806241994943907</v>
      </c>
      <c r="N3" s="8">
        <f>2*('onshore MW'!O35-_xlfn.XLOOKUP($A36-$B$1,'onshore MW'!$A$2:$A$54,'onshore MW'!O$2:O$54,0))/('TES GWh'!O35+_xlfn.XLOOKUP($A36-$B$1,'TES GWh'!$A$2:$A$54,'TES GWh'!O$2:O$54,0))/$B$1*1000</f>
        <v>0.12427750654978338</v>
      </c>
      <c r="O3" s="8">
        <f>2*('onshore MW'!P36-_xlfn.XLOOKUP($A37-$B$1,'onshore MW'!$A$2:$A$54,'onshore MW'!P$2:P$54,0))/('TES GWh'!P36+_xlfn.XLOOKUP($A37-$B$1,'TES GWh'!$A$2:$A$54,'TES GWh'!P$2:P$54,0))/$B$1*1000</f>
        <v>0.12945602328224362</v>
      </c>
      <c r="P3" s="8">
        <f>2*('onshore MW'!Q23-_xlfn.XLOOKUP($A24-$B$1,'onshore MW'!$A$2:$A$54,'onshore MW'!Q$2:Q$54,0))/('TES GWh'!Q23+_xlfn.XLOOKUP($A24-$B$1,'TES GWh'!$A$2:$A$54,'TES GWh'!Q$2:Q$54,0))/$B$1*1000</f>
        <v>0.15919583361761158</v>
      </c>
      <c r="Q3" s="8">
        <f>2*('onshore MW'!R28-_xlfn.XLOOKUP($A29-$B$1,'onshore MW'!$A$2:$A$54,'onshore MW'!R$2:R$54,0))/('TES GWh'!R28+_xlfn.XLOOKUP($A29-$B$1,'TES GWh'!$A$2:$A$54,'TES GWh'!R$2:R$54,0))/$B$1*1000</f>
        <v>0.11842282103011831</v>
      </c>
      <c r="R3" s="8">
        <f>2*('onshore MW'!S37-_xlfn.XLOOKUP($A38-$B$1,'onshore MW'!$A$2:$A$54,'onshore MW'!S$2:S$54,0))/('TES GWh'!S37+_xlfn.XLOOKUP($A38-$B$1,'TES GWh'!$A$2:$A$54,'TES GWh'!S$2:S$54,0))/$B$1*1000</f>
        <v>0.90062796465129602</v>
      </c>
      <c r="S3" s="8">
        <f>2*('onshore MW'!T27-_xlfn.XLOOKUP($A28-$B$1,'onshore MW'!$A$2:$A$54,'onshore MW'!T$2:T$54,0))/('TES GWh'!T27+_xlfn.XLOOKUP($A28-$B$1,'TES GWh'!$A$2:$A$54,'TES GWh'!T$2:T$54,0))/$B$1*1000</f>
        <v>0.13245838702477924</v>
      </c>
      <c r="T3" s="8">
        <f>2*('onshore MW'!U33-_xlfn.XLOOKUP($A34-$B$1,'onshore MW'!$A$2:$A$54,'onshore MW'!U$2:U$54,0))/('TES GWh'!U33+_xlfn.XLOOKUP($A34-$B$1,'TES GWh'!$A$2:$A$54,'TES GWh'!U$2:U$54,0))/$B$1*1000</f>
        <v>1.1301235432353254</v>
      </c>
      <c r="U3" s="8">
        <f>2*('onshore MW'!W19-_xlfn.XLOOKUP($A20-$B$1,'onshore MW'!$A$2:$A$54,'onshore MW'!W$2:W$54,0))/('TES GWh'!W19+_xlfn.XLOOKUP($A20-$B$1,'TES GWh'!$A$2:$A$54,'TES GWh'!W$2:W$54,0))/$B$1*1000</f>
        <v>6.0381817280717308E-2</v>
      </c>
      <c r="V3" s="8">
        <f>2*('onshore MW'!Y33-_xlfn.XLOOKUP($A34-$B$1,'onshore MW'!$A$2:$A$54,'onshore MW'!Y$2:Y$54,0))/('TES GWh'!Y33+_xlfn.XLOOKUP($A34-$B$1,'TES GWh'!$A$2:$A$54,'TES GWh'!Y$2:Y$54,0))/$B$1*1000</f>
        <v>7.1473393519797812E-2</v>
      </c>
      <c r="W3" s="8">
        <f>2*('onshore MW'!Z24-_xlfn.XLOOKUP($A25-$B$1,'onshore MW'!$A$2:$A$54,'onshore MW'!Z$2:Z$54,0))/('TES GWh'!Z24+_xlfn.XLOOKUP($A25-$B$1,'TES GWh'!$A$2:$A$54,'TES GWh'!Z$2:Z$54,0))/$B$1*1000</f>
        <v>7.8373414329063196E-2</v>
      </c>
      <c r="X3" s="8">
        <f>2*('onshore MW'!AA40-_xlfn.XLOOKUP($A41-$B$1,'onshore MW'!$A$2:$A$54,'onshore MW'!AA$2:AA$54,0))/('TES GWh'!AA40+_xlfn.XLOOKUP($A41-$B$1,'TES GWh'!$A$2:$A$54,'TES GWh'!AA$2:AA$54,0))/$B$1*1000</f>
        <v>8.1964842876029426E-2</v>
      </c>
      <c r="Y3" s="8">
        <f>2*('onshore MW'!AB25-_xlfn.XLOOKUP($A26-$B$1,'onshore MW'!$A$2:$A$54,'onshore MW'!AB$2:AB$54,0))/('TES GWh'!AB25+_xlfn.XLOOKUP($A26-$B$1,'TES GWh'!$A$2:$A$54,'TES GWh'!AB$2:AB$54,0))/$B$1*1000</f>
        <v>6.4671326604250234E-2</v>
      </c>
      <c r="Z3" s="8">
        <f>2*('onshore MW'!AE24-_xlfn.XLOOKUP($A25-$B$1,'onshore MW'!$A$2:$A$54,'onshore MW'!AE$2:AE$54,0))/('TES GWh'!AE24+_xlfn.XLOOKUP($A25-$B$1,'TES GWh'!$A$2:$A$54,'TES GWh'!AE$2:AE$54,0))/$B$1*1000</f>
        <v>0.12074417199366617</v>
      </c>
    </row>
    <row r="4" spans="1:26" x14ac:dyDescent="0.35">
      <c r="A4" s="5">
        <v>1972</v>
      </c>
      <c r="B4" s="8">
        <f>2*('onshore MW'!B29-_xlfn.XLOOKUP($A30-$B$1,'onshore MW'!$A$2:$A$54,'onshore MW'!B$2:B$54,0))/('TES GWh'!B29+_xlfn.XLOOKUP($A30-$B$1,'TES GWh'!$A$2:$A$54,'TES GWh'!B$2:B$54,0))/$B$1*1000</f>
        <v>0.20284913898728449</v>
      </c>
      <c r="C4" s="8">
        <f>2*('onshore MW'!C33-_xlfn.XLOOKUP($A34-$B$1,'onshore MW'!$A$2:$A$54,'onshore MW'!C$2:C$54,0))/('TES GWh'!C33+_xlfn.XLOOKUP($A34-$B$1,'TES GWh'!$A$2:$A$54,'TES GWh'!C$2:C$54,0))/$B$1*1000</f>
        <v>8.182394856086074E-2</v>
      </c>
      <c r="D4" s="8">
        <f>2*('onshore MW'!D37-_xlfn.XLOOKUP($A38-$B$1,'onshore MW'!$A$2:$A$54,'onshore MW'!D$2:D$54,0))/('TES GWh'!D37+_xlfn.XLOOKUP($A38-$B$1,'TES GWh'!$A$2:$A$54,'TES GWh'!D$2:D$54,0))/$B$1*1000</f>
        <v>0.24148458407321061</v>
      </c>
      <c r="E4" s="8">
        <f>2*('onshore MW'!F42-_xlfn.XLOOKUP($A43-$B$1,'onshore MW'!$A$2:$A$54,'onshore MW'!F$2:F$54,0))/('TES GWh'!F42+_xlfn.XLOOKUP($A43-$B$1,'TES GWh'!$A$2:$A$54,'TES GWh'!F$2:F$54,0))/$B$1*1000</f>
        <v>8.9256554844855795</v>
      </c>
      <c r="F4" s="8">
        <v>7.7</v>
      </c>
      <c r="G4" s="8">
        <f>2*('onshore MW'!H23-_xlfn.XLOOKUP($A24-$B$1,'onshore MW'!$A$2:$A$54,'onshore MW'!H$2:H$54,0))/('TES GWh'!H23+_xlfn.XLOOKUP($A24-$B$1,'TES GWh'!$A$2:$A$54,'TES GWh'!H$2:H$54,0))/$B$1*1000</f>
        <v>0.11166021205143942</v>
      </c>
      <c r="H4" s="8">
        <f>2*('onshore MW'!I15-_xlfn.XLOOKUP($A16-$B$1,'onshore MW'!$A$2:$A$54,'onshore MW'!I$2:I$54,0))/('TES GWh'!I15+_xlfn.XLOOKUP($A16-$B$1,'TES GWh'!$A$2:$A$54,'TES GWh'!I$2:I$54,0))/$B$1*1000</f>
        <v>0.3153277228263916</v>
      </c>
      <c r="I4" s="8">
        <f>2*('onshore MW'!J35-_xlfn.XLOOKUP($A36-$B$1,'onshore MW'!$A$2:$A$54,'onshore MW'!J$2:J$54,0))/('TES GWh'!J35+_xlfn.XLOOKUP($A36-$B$1,'TES GWh'!$A$2:$A$54,'TES GWh'!J$2:J$54,0))/$B$1*1000</f>
        <v>0.28505718417479742</v>
      </c>
      <c r="J4" s="8">
        <f>2*('onshore MW'!K24-_xlfn.XLOOKUP($A25-$B$1,'onshore MW'!$A$2:$A$54,'onshore MW'!K$2:K$54,0))/('TES GWh'!K24+_xlfn.XLOOKUP($A25-$B$1,'TES GWh'!$A$2:$A$54,'TES GWh'!K$2:K$54,0))/$B$1*1000</f>
        <v>6.9376918196915452E-2</v>
      </c>
      <c r="K4" s="8">
        <f>2*('onshore MW'!L31-_xlfn.XLOOKUP($A32-$B$1,'onshore MW'!$A$2:$A$54,'onshore MW'!L$2:L$54,0))/('TES GWh'!L31+_xlfn.XLOOKUP($A32-$B$1,'TES GWh'!$A$2:$A$54,'TES GWh'!L$2:L$54,0))/$B$1*1000</f>
        <v>0.10923099436020051</v>
      </c>
      <c r="L4" s="8">
        <f>2*('onshore MW'!M34-_xlfn.XLOOKUP($A35-$B$1,'onshore MW'!$A$2:$A$54,'onshore MW'!M$2:M$54,0))/('TES GWh'!M34+_xlfn.XLOOKUP($A35-$B$1,'TES GWh'!$A$2:$A$54,'TES GWh'!M$2:M$54,0))/$B$1*1000</f>
        <v>0.12531076322093343</v>
      </c>
      <c r="M4" s="8">
        <f>2*('onshore MW'!N24-_xlfn.XLOOKUP($A25-$B$1,'onshore MW'!$A$2:$A$54,'onshore MW'!N$2:N$54,0))/('TES GWh'!N24+_xlfn.XLOOKUP($A25-$B$1,'TES GWh'!$A$2:$A$54,'TES GWh'!N$2:N$54,0))/$B$1*1000</f>
        <v>0.23287471937455362</v>
      </c>
      <c r="N4" s="8">
        <f>2*('onshore MW'!O36-_xlfn.XLOOKUP($A37-$B$1,'onshore MW'!$A$2:$A$54,'onshore MW'!O$2:O$54,0))/('TES GWh'!O36+_xlfn.XLOOKUP($A37-$B$1,'TES GWh'!$A$2:$A$54,'TES GWh'!O$2:O$54,0))/$B$1*1000</f>
        <v>0.12045999731237354</v>
      </c>
      <c r="O4" s="8">
        <f>2*('onshore MW'!P37-_xlfn.XLOOKUP($A38-$B$1,'onshore MW'!$A$2:$A$54,'onshore MW'!P$2:P$54,0))/('TES GWh'!P37+_xlfn.XLOOKUP($A38-$B$1,'TES GWh'!$A$2:$A$54,'TES GWh'!P$2:P$54,0))/$B$1*1000</f>
        <v>0.23767058165135463</v>
      </c>
      <c r="P4" s="8">
        <f>2*('onshore MW'!Q24-_xlfn.XLOOKUP($A25-$B$1,'onshore MW'!$A$2:$A$54,'onshore MW'!Q$2:Q$54,0))/('TES GWh'!Q24+_xlfn.XLOOKUP($A25-$B$1,'TES GWh'!$A$2:$A$54,'TES GWh'!Q$2:Q$54,0))/$B$1*1000</f>
        <v>0.15361994425790593</v>
      </c>
      <c r="Q4" s="8">
        <f>2*('onshore MW'!R29-_xlfn.XLOOKUP($A30-$B$1,'onshore MW'!$A$2:$A$54,'onshore MW'!R$2:R$54,0))/('TES GWh'!R29+_xlfn.XLOOKUP($A30-$B$1,'TES GWh'!$A$2:$A$54,'TES GWh'!R$2:R$54,0))/$B$1*1000</f>
        <v>0.16632158631263233</v>
      </c>
      <c r="R4" s="8">
        <f>2*('onshore MW'!S38-_xlfn.XLOOKUP($A39-$B$1,'onshore MW'!$A$2:$A$54,'onshore MW'!S$2:S$54,0))/('TES GWh'!S38+_xlfn.XLOOKUP($A39-$B$1,'TES GWh'!$A$2:$A$54,'TES GWh'!S$2:S$54,0))/$B$1*1000</f>
        <v>1.296416575475501</v>
      </c>
      <c r="S4" s="8">
        <f>2*('onshore MW'!T28-_xlfn.XLOOKUP($A29-$B$1,'onshore MW'!$A$2:$A$54,'onshore MW'!T$2:T$54,0))/('TES GWh'!T28+_xlfn.XLOOKUP($A29-$B$1,'TES GWh'!$A$2:$A$54,'TES GWh'!T$2:T$54,0))/$B$1*1000</f>
        <v>0.25100265429380991</v>
      </c>
      <c r="T4" s="8">
        <f>2*('onshore MW'!U34-_xlfn.XLOOKUP($A35-$B$1,'onshore MW'!$A$2:$A$54,'onshore MW'!U$2:U$54,0))/('TES GWh'!U34+_xlfn.XLOOKUP($A35-$B$1,'TES GWh'!$A$2:$A$54,'TES GWh'!U$2:U$54,0))/$B$1*1000</f>
        <v>1.2769325058770902</v>
      </c>
      <c r="U4" s="8">
        <f>2*('onshore MW'!W20-_xlfn.XLOOKUP($A21-$B$1,'onshore MW'!$A$2:$A$54,'onshore MW'!W$2:W$54,0))/('TES GWh'!W20+_xlfn.XLOOKUP($A21-$B$1,'TES GWh'!$A$2:$A$54,'TES GWh'!W$2:W$54,0))/$B$1*1000</f>
        <v>0.13124513913196018</v>
      </c>
      <c r="V4" s="8">
        <f>2*('onshore MW'!Y34-_xlfn.XLOOKUP($A35-$B$1,'onshore MW'!$A$2:$A$54,'onshore MW'!Y$2:Y$54,0))/('TES GWh'!Y34+_xlfn.XLOOKUP($A35-$B$1,'TES GWh'!$A$2:$A$54,'TES GWh'!Y$2:Y$54,0))/$B$1*1000</f>
        <v>7.4703592554621751E-2</v>
      </c>
      <c r="W4" s="8">
        <f>2*('onshore MW'!Z25-_xlfn.XLOOKUP($A26-$B$1,'onshore MW'!$A$2:$A$54,'onshore MW'!Z$2:Z$54,0))/('TES GWh'!Z25+_xlfn.XLOOKUP($A26-$B$1,'TES GWh'!$A$2:$A$54,'TES GWh'!Z$2:Z$54,0))/$B$1*1000</f>
        <v>7.5217854989991673E-2</v>
      </c>
      <c r="X4" s="8">
        <f>2*('onshore MW'!AA41-_xlfn.XLOOKUP($A42-$B$1,'onshore MW'!$A$2:$A$54,'onshore MW'!AA$2:AA$54,0))/('TES GWh'!AA41+_xlfn.XLOOKUP($A42-$B$1,'TES GWh'!$A$2:$A$54,'TES GWh'!AA$2:AA$54,0))/$B$1*1000</f>
        <v>2.1821229035898777</v>
      </c>
      <c r="Y4" s="8">
        <f>2*('onshore MW'!AB26-_xlfn.XLOOKUP($A27-$B$1,'onshore MW'!$A$2:$A$54,'onshore MW'!AB$2:AB$54,0))/('TES GWh'!AB26+_xlfn.XLOOKUP($A27-$B$1,'TES GWh'!$A$2:$A$54,'TES GWh'!AB$2:AB$54,0))/$B$1*1000</f>
        <v>0.10790013441508939</v>
      </c>
      <c r="Z4" s="8">
        <f>2*('onshore MW'!AE25-_xlfn.XLOOKUP($A26-$B$1,'onshore MW'!$A$2:$A$54,'onshore MW'!AE$2:AE$54,0))/('TES GWh'!AE25+_xlfn.XLOOKUP($A26-$B$1,'TES GWh'!$A$2:$A$54,'TES GWh'!AE$2:AE$54,0))/$B$1*1000</f>
        <v>0.13634063476180769</v>
      </c>
    </row>
    <row r="5" spans="1:26" x14ac:dyDescent="0.35">
      <c r="A5" s="5">
        <v>1973</v>
      </c>
      <c r="B5" s="8">
        <f>2*('onshore MW'!B30-_xlfn.XLOOKUP($A31-$B$1,'onshore MW'!$A$2:$A$54,'onshore MW'!B$2:B$54,0))/('TES GWh'!B30+_xlfn.XLOOKUP($A31-$B$1,'TES GWh'!$A$2:$A$54,'TES GWh'!B$2:B$54,0))/$B$1*1000</f>
        <v>0.20732817166073775</v>
      </c>
      <c r="C5" s="8">
        <f>2*('onshore MW'!C34-_xlfn.XLOOKUP($A35-$B$1,'onshore MW'!$A$2:$A$54,'onshore MW'!C$2:C$54,0))/('TES GWh'!C34+_xlfn.XLOOKUP($A35-$B$1,'TES GWh'!$A$2:$A$54,'TES GWh'!C$2:C$54,0))/$B$1*1000</f>
        <v>0.20128817040345889</v>
      </c>
      <c r="D5" s="8">
        <f>2*('onshore MW'!D38-_xlfn.XLOOKUP($A39-$B$1,'onshore MW'!$A$2:$A$54,'onshore MW'!D$2:D$54,0))/('TES GWh'!D38+_xlfn.XLOOKUP($A39-$B$1,'TES GWh'!$A$2:$A$54,'TES GWh'!D$2:D$54,0))/$B$1*1000</f>
        <v>0.26148763316786428</v>
      </c>
      <c r="E5" s="8">
        <f>2*('onshore MW'!F43-_xlfn.XLOOKUP($A44-$B$1,'onshore MW'!$A$2:$A$54,'onshore MW'!F$2:F$54,0))/('TES GWh'!F43+_xlfn.XLOOKUP($A44-$B$1,'TES GWh'!$A$2:$A$54,'TES GWh'!F$2:F$54,0))/$B$1*1000</f>
        <v>9.8670734048843816</v>
      </c>
      <c r="F5" s="8">
        <v>7.7</v>
      </c>
      <c r="G5" s="8">
        <f>2*('onshore MW'!H24-_xlfn.XLOOKUP($A25-$B$1,'onshore MW'!$A$2:$A$54,'onshore MW'!H$2:H$54,0))/('TES GWh'!H24+_xlfn.XLOOKUP($A25-$B$1,'TES GWh'!$A$2:$A$54,'TES GWh'!H$2:H$54,0))/$B$1*1000</f>
        <v>0.17787114783612529</v>
      </c>
      <c r="H5" s="8">
        <f>2*('onshore MW'!I16-_xlfn.XLOOKUP($A17-$B$1,'onshore MW'!$A$2:$A$54,'onshore MW'!I$2:I$54,0))/('TES GWh'!I16+_xlfn.XLOOKUP($A17-$B$1,'TES GWh'!$A$2:$A$54,'TES GWh'!I$2:I$54,0))/$B$1*1000</f>
        <v>0.59009822771802156</v>
      </c>
      <c r="I5" s="8">
        <f>2*('onshore MW'!J36-_xlfn.XLOOKUP($A37-$B$1,'onshore MW'!$A$2:$A$54,'onshore MW'!J$2:J$54,0))/('TES GWh'!J36+_xlfn.XLOOKUP($A37-$B$1,'TES GWh'!$A$2:$A$54,'TES GWh'!J$2:J$54,0))/$B$1*1000</f>
        <v>1.2169901747292398</v>
      </c>
      <c r="J5" s="8">
        <f>2*('onshore MW'!K25-_xlfn.XLOOKUP($A26-$B$1,'onshore MW'!$A$2:$A$54,'onshore MW'!K$2:K$54,0))/('TES GWh'!K25+_xlfn.XLOOKUP($A26-$B$1,'TES GWh'!$A$2:$A$54,'TES GWh'!K$2:K$54,0))/$B$1*1000</f>
        <v>7.9957242107935381E-2</v>
      </c>
      <c r="K5" s="8">
        <f>2*('onshore MW'!L32-_xlfn.XLOOKUP($A33-$B$1,'onshore MW'!$A$2:$A$54,'onshore MW'!L$2:L$54,0))/('TES GWh'!L32+_xlfn.XLOOKUP($A33-$B$1,'TES GWh'!$A$2:$A$54,'TES GWh'!L$2:L$54,0))/$B$1*1000</f>
        <v>8.947556838767258E-2</v>
      </c>
      <c r="L5" s="8">
        <f>2*('onshore MW'!M35-_xlfn.XLOOKUP($A36-$B$1,'onshore MW'!$A$2:$A$54,'onshore MW'!M$2:M$54,0))/('TES GWh'!M35+_xlfn.XLOOKUP($A36-$B$1,'TES GWh'!$A$2:$A$54,'TES GWh'!M$2:M$54,0))/$B$1*1000</f>
        <v>0.19852980016198976</v>
      </c>
      <c r="M5" s="8">
        <f>2*('onshore MW'!N25-_xlfn.XLOOKUP($A26-$B$1,'onshore MW'!$A$2:$A$54,'onshore MW'!N$2:N$54,0))/('TES GWh'!N25+_xlfn.XLOOKUP($A26-$B$1,'TES GWh'!$A$2:$A$54,'TES GWh'!N$2:N$54,0))/$B$1*1000</f>
        <v>0.22467053771949788</v>
      </c>
      <c r="N5" s="8">
        <f>2*('onshore MW'!O37-_xlfn.XLOOKUP($A38-$B$1,'onshore MW'!$A$2:$A$54,'onshore MW'!O$2:O$54,0))/('TES GWh'!O37+_xlfn.XLOOKUP($A38-$B$1,'TES GWh'!$A$2:$A$54,'TES GWh'!O$2:O$54,0))/$B$1*1000</f>
        <v>0.32916025261773951</v>
      </c>
      <c r="O5" s="8">
        <f>2*('onshore MW'!P38-_xlfn.XLOOKUP($A39-$B$1,'onshore MW'!$A$2:$A$54,'onshore MW'!P$2:P$54,0))/('TES GWh'!P38+_xlfn.XLOOKUP($A39-$B$1,'TES GWh'!$A$2:$A$54,'TES GWh'!P$2:P$54,0))/$B$1*1000</f>
        <v>0.45424960831656525</v>
      </c>
      <c r="P5" s="8">
        <f>2*('onshore MW'!Q25-_xlfn.XLOOKUP($A26-$B$1,'onshore MW'!$A$2:$A$54,'onshore MW'!Q$2:Q$54,0))/('TES GWh'!Q25+_xlfn.XLOOKUP($A26-$B$1,'TES GWh'!$A$2:$A$54,'TES GWh'!Q$2:Q$54,0))/$B$1*1000</f>
        <v>0.14694460188508934</v>
      </c>
      <c r="Q5" s="8">
        <f>2*('onshore MW'!R30-_xlfn.XLOOKUP($A31-$B$1,'onshore MW'!$A$2:$A$54,'onshore MW'!R$2:R$54,0))/('TES GWh'!R30+_xlfn.XLOOKUP($A31-$B$1,'TES GWh'!$A$2:$A$54,'TES GWh'!R$2:R$54,0))/$B$1*1000</f>
        <v>0.2283529674887862</v>
      </c>
      <c r="R5" s="8">
        <f>2*('onshore MW'!S39-_xlfn.XLOOKUP($A40-$B$1,'onshore MW'!$A$2:$A$54,'onshore MW'!S$2:S$54,0))/('TES GWh'!S39+_xlfn.XLOOKUP($A40-$B$1,'TES GWh'!$A$2:$A$54,'TES GWh'!S$2:S$54,0))/$B$1*1000</f>
        <v>1.4834111008368633</v>
      </c>
      <c r="S5" s="8">
        <f>2*('onshore MW'!T29-_xlfn.XLOOKUP($A30-$B$1,'onshore MW'!$A$2:$A$54,'onshore MW'!T$2:T$54,0))/('TES GWh'!T29+_xlfn.XLOOKUP($A30-$B$1,'TES GWh'!$A$2:$A$54,'TES GWh'!T$2:T$54,0))/$B$1*1000</f>
        <v>0.59153762390079712</v>
      </c>
      <c r="T5" s="8">
        <f>2*('onshore MW'!U35-_xlfn.XLOOKUP($A36-$B$1,'onshore MW'!$A$2:$A$54,'onshore MW'!U$2:U$54,0))/('TES GWh'!U35+_xlfn.XLOOKUP($A36-$B$1,'TES GWh'!$A$2:$A$54,'TES GWh'!U$2:U$54,0))/$B$1*1000</f>
        <v>1.2356143416335699</v>
      </c>
      <c r="U5" s="8">
        <f>2*('onshore MW'!W21-_xlfn.XLOOKUP($A22-$B$1,'onshore MW'!$A$2:$A$54,'onshore MW'!W$2:W$54,0))/('TES GWh'!W21+_xlfn.XLOOKUP($A22-$B$1,'TES GWh'!$A$2:$A$54,'TES GWh'!W$2:W$54,0))/$B$1*1000</f>
        <v>0.17404386634082591</v>
      </c>
      <c r="V5" s="8">
        <f>2*('onshore MW'!Y35-_xlfn.XLOOKUP($A36-$B$1,'onshore MW'!$A$2:$A$54,'onshore MW'!Y$2:Y$54,0))/('TES GWh'!Y35+_xlfn.XLOOKUP($A36-$B$1,'TES GWh'!$A$2:$A$54,'TES GWh'!Y$2:Y$54,0))/$B$1*1000</f>
        <v>4.9955592535224247E-2</v>
      </c>
      <c r="W5" s="8">
        <f>2*('onshore MW'!Z26-_xlfn.XLOOKUP($A27-$B$1,'onshore MW'!$A$2:$A$54,'onshore MW'!Z$2:Z$54,0))/('TES GWh'!Z26+_xlfn.XLOOKUP($A27-$B$1,'TES GWh'!$A$2:$A$54,'TES GWh'!Z$2:Z$54,0))/$B$1*1000</f>
        <v>5.1264690249829312E-2</v>
      </c>
      <c r="X5" s="8">
        <f>2*('onshore MW'!AA42-_xlfn.XLOOKUP($A43-$B$1,'onshore MW'!$A$2:$A$54,'onshore MW'!AA$2:AA$54,0))/('TES GWh'!AA42+_xlfn.XLOOKUP($A43-$B$1,'TES GWh'!$A$2:$A$54,'TES GWh'!AA$2:AA$54,0))/$B$1*1000</f>
        <v>5.4249016089733235</v>
      </c>
      <c r="Y5" s="8">
        <f>2*('onshore MW'!AB27-_xlfn.XLOOKUP($A28-$B$1,'onshore MW'!$A$2:$A$54,'onshore MW'!AB$2:AB$54,0))/('TES GWh'!AB27+_xlfn.XLOOKUP($A28-$B$1,'TES GWh'!$A$2:$A$54,'TES GWh'!AB$2:AB$54,0))/$B$1*1000</f>
        <v>0.17385891622821509</v>
      </c>
      <c r="Z5" s="8">
        <f>2*('onshore MW'!AE26-_xlfn.XLOOKUP($A27-$B$1,'onshore MW'!$A$2:$A$54,'onshore MW'!AE$2:AE$54,0))/('TES GWh'!AE26+_xlfn.XLOOKUP($A27-$B$1,'TES GWh'!$A$2:$A$54,'TES GWh'!AE$2:AE$54,0))/$B$1*1000</f>
        <v>0.14601903884481129</v>
      </c>
    </row>
    <row r="6" spans="1:26" x14ac:dyDescent="0.35">
      <c r="A6" s="5">
        <v>1974</v>
      </c>
      <c r="B6" s="8">
        <f>2*('onshore MW'!B31-_xlfn.XLOOKUP($A32-$B$1,'onshore MW'!$A$2:$A$54,'onshore MW'!B$2:B$54,0))/('TES GWh'!B31+_xlfn.XLOOKUP($A32-$B$1,'TES GWh'!$A$2:$A$54,'TES GWh'!B$2:B$54,0))/$B$1*1000</f>
        <v>0.20571780318669716</v>
      </c>
      <c r="C6" s="8">
        <f>2*('onshore MW'!C35-_xlfn.XLOOKUP($A36-$B$1,'onshore MW'!$A$2:$A$54,'onshore MW'!C$2:C$54,0))/('TES GWh'!C35+_xlfn.XLOOKUP($A36-$B$1,'TES GWh'!$A$2:$A$54,'TES GWh'!C$2:C$54,0))/$B$1*1000</f>
        <v>0.26436876929008607</v>
      </c>
      <c r="D6" s="8">
        <f>2*('onshore MW'!D39-_xlfn.XLOOKUP($A40-$B$1,'onshore MW'!$A$2:$A$54,'onshore MW'!D$2:D$54,0))/('TES GWh'!D39+_xlfn.XLOOKUP($A40-$B$1,'TES GWh'!$A$2:$A$54,'TES GWh'!D$2:D$54,0))/$B$1*1000</f>
        <v>0.93522770514768538</v>
      </c>
      <c r="E6" s="8">
        <f>2*('onshore MW'!F44-_xlfn.XLOOKUP($A45-$B$1,'onshore MW'!$A$2:$A$54,'onshore MW'!F$2:F$54,0))/('TES GWh'!F44+_xlfn.XLOOKUP($A45-$B$1,'TES GWh'!$A$2:$A$54,'TES GWh'!F$2:F$54,0))/$B$1*1000</f>
        <v>4.5081855645470732</v>
      </c>
      <c r="F6" s="8">
        <v>7.7</v>
      </c>
      <c r="G6" s="8">
        <f>2*('onshore MW'!H25-_xlfn.XLOOKUP($A26-$B$1,'onshore MW'!$A$2:$A$54,'onshore MW'!H$2:H$54,0))/('TES GWh'!H25+_xlfn.XLOOKUP($A26-$B$1,'TES GWh'!$A$2:$A$54,'TES GWh'!H$2:H$54,0))/$B$1*1000</f>
        <v>0.33433917034162919</v>
      </c>
      <c r="H6" s="8">
        <f>2*('onshore MW'!I17-_xlfn.XLOOKUP($A18-$B$1,'onshore MW'!$A$2:$A$54,'onshore MW'!I$2:I$54,0))/('TES GWh'!I17+_xlfn.XLOOKUP($A18-$B$1,'TES GWh'!$A$2:$A$54,'TES GWh'!I$2:I$54,0))/$B$1*1000</f>
        <v>0.75690055642505161</v>
      </c>
      <c r="I6" s="8">
        <f>2*('onshore MW'!J37-_xlfn.XLOOKUP($A38-$B$1,'onshore MW'!$A$2:$A$54,'onshore MW'!J$2:J$54,0))/('TES GWh'!J37+_xlfn.XLOOKUP($A38-$B$1,'TES GWh'!$A$2:$A$54,'TES GWh'!J$2:J$54,0))/$B$1*1000</f>
        <v>1.0824403296828289</v>
      </c>
      <c r="J6" s="8">
        <f>2*('onshore MW'!K26-_xlfn.XLOOKUP($A27-$B$1,'onshore MW'!$A$2:$A$54,'onshore MW'!K$2:K$54,0))/('TES GWh'!K26+_xlfn.XLOOKUP($A27-$B$1,'TES GWh'!$A$2:$A$54,'TES GWh'!K$2:K$54,0))/$B$1*1000</f>
        <v>0.1323429876382054</v>
      </c>
      <c r="K6" s="8">
        <f>2*('onshore MW'!L33-_xlfn.XLOOKUP($A34-$B$1,'onshore MW'!$A$2:$A$54,'onshore MW'!L$2:L$54,0))/('TES GWh'!L33+_xlfn.XLOOKUP($A34-$B$1,'TES GWh'!$A$2:$A$54,'TES GWh'!L$2:L$54,0))/$B$1*1000</f>
        <v>1.9905115573551336E-2</v>
      </c>
      <c r="L6" s="8">
        <f>2*('onshore MW'!M36-_xlfn.XLOOKUP($A37-$B$1,'onshore MW'!$A$2:$A$54,'onshore MW'!M$2:M$54,0))/('TES GWh'!M36+_xlfn.XLOOKUP($A37-$B$1,'TES GWh'!$A$2:$A$54,'TES GWh'!M$2:M$54,0))/$B$1*1000</f>
        <v>0.37374933023823592</v>
      </c>
      <c r="M6" s="8">
        <f>2*('onshore MW'!N26-_xlfn.XLOOKUP($A27-$B$1,'onshore MW'!$A$2:$A$54,'onshore MW'!N$2:N$54,0))/('TES GWh'!N26+_xlfn.XLOOKUP($A27-$B$1,'TES GWh'!$A$2:$A$54,'TES GWh'!N$2:N$54,0))/$B$1*1000</f>
        <v>9.1751527065449923E-2</v>
      </c>
      <c r="N6" s="8">
        <f>2*('onshore MW'!O38-_xlfn.XLOOKUP($A39-$B$1,'onshore MW'!$A$2:$A$54,'onshore MW'!O$2:O$54,0))/('TES GWh'!O38+_xlfn.XLOOKUP($A39-$B$1,'TES GWh'!$A$2:$A$54,'TES GWh'!O$2:O$54,0))/$B$1*1000</f>
        <v>0.20753706691416088</v>
      </c>
      <c r="O6" s="8">
        <f>2*('onshore MW'!P39-_xlfn.XLOOKUP($A40-$B$1,'onshore MW'!$A$2:$A$54,'onshore MW'!P$2:P$54,0))/('TES GWh'!P39+_xlfn.XLOOKUP($A40-$B$1,'TES GWh'!$A$2:$A$54,'TES GWh'!P$2:P$54,0))/$B$1*1000</f>
        <v>0.90790615074978576</v>
      </c>
      <c r="P6" s="8">
        <f>2*('onshore MW'!Q26-_xlfn.XLOOKUP($A27-$B$1,'onshore MW'!$A$2:$A$54,'onshore MW'!Q$2:Q$54,0))/('TES GWh'!Q26+_xlfn.XLOOKUP($A27-$B$1,'TES GWh'!$A$2:$A$54,'TES GWh'!Q$2:Q$54,0))/$B$1*1000</f>
        <v>0</v>
      </c>
      <c r="Q6" s="8">
        <f>2*('onshore MW'!R31-_xlfn.XLOOKUP($A32-$B$1,'onshore MW'!$A$2:$A$54,'onshore MW'!R$2:R$54,0))/('TES GWh'!R31+_xlfn.XLOOKUP($A32-$B$1,'TES GWh'!$A$2:$A$54,'TES GWh'!R$2:R$54,0))/$B$1*1000</f>
        <v>0.27127163542799221</v>
      </c>
      <c r="R6" s="8">
        <f>2*('onshore MW'!S40-_xlfn.XLOOKUP($A41-$B$1,'onshore MW'!$A$2:$A$54,'onshore MW'!S$2:S$54,0))/('TES GWh'!S40+_xlfn.XLOOKUP($A41-$B$1,'TES GWh'!$A$2:$A$54,'TES GWh'!S$2:S$54,0))/$B$1*1000</f>
        <v>1.9121021320779388</v>
      </c>
      <c r="S6" s="8">
        <f>2*('onshore MW'!T30-_xlfn.XLOOKUP($A31-$B$1,'onshore MW'!$A$2:$A$54,'onshore MW'!T$2:T$54,0))/('TES GWh'!T30+_xlfn.XLOOKUP($A31-$B$1,'TES GWh'!$A$2:$A$54,'TES GWh'!T$2:T$54,0))/$B$1*1000</f>
        <v>0.71043650042250772</v>
      </c>
      <c r="T6" s="8">
        <f>2*('onshore MW'!U36-_xlfn.XLOOKUP($A37-$B$1,'onshore MW'!$A$2:$A$54,'onshore MW'!U$2:U$54,0))/('TES GWh'!U36+_xlfn.XLOOKUP($A37-$B$1,'TES GWh'!$A$2:$A$54,'TES GWh'!U$2:U$54,0))/$B$1*1000</f>
        <v>0.19934673326197805</v>
      </c>
      <c r="U6" s="8">
        <f>2*('onshore MW'!W22-_xlfn.XLOOKUP($A23-$B$1,'onshore MW'!$A$2:$A$54,'onshore MW'!W$2:W$54,0))/('TES GWh'!W22+_xlfn.XLOOKUP($A23-$B$1,'TES GWh'!$A$2:$A$54,'TES GWh'!W$2:W$54,0))/$B$1*1000</f>
        <v>0.28092580426032626</v>
      </c>
      <c r="V6" s="8">
        <f>2*('onshore MW'!Y36-_xlfn.XLOOKUP($A37-$B$1,'onshore MW'!$A$2:$A$54,'onshore MW'!Y$2:Y$54,0))/('TES GWh'!Y36+_xlfn.XLOOKUP($A37-$B$1,'TES GWh'!$A$2:$A$54,'TES GWh'!Y$2:Y$54,0))/$B$1*1000</f>
        <v>0.21220496465319136</v>
      </c>
      <c r="W6" s="8">
        <f>2*('onshore MW'!Z27-_xlfn.XLOOKUP($A28-$B$1,'onshore MW'!$A$2:$A$54,'onshore MW'!Z$2:Z$54,0))/('TES GWh'!Z27+_xlfn.XLOOKUP($A28-$B$1,'TES GWh'!$A$2:$A$54,'TES GWh'!Z$2:Z$54,0))/$B$1*1000</f>
        <v>9.9960503812760018E-2</v>
      </c>
      <c r="X6" s="8">
        <f>2*('onshore MW'!AA43-_xlfn.XLOOKUP($A44-$B$1,'onshore MW'!$A$2:$A$54,'onshore MW'!AA$2:AA$54,0))/('TES GWh'!AA43+_xlfn.XLOOKUP($A44-$B$1,'TES GWh'!$A$2:$A$54,'TES GWh'!AA$2:AA$54,0))/$B$1*1000</f>
        <v>10.523588949960569</v>
      </c>
      <c r="Y6" s="8">
        <f>2*('onshore MW'!AB28-_xlfn.XLOOKUP($A29-$B$1,'onshore MW'!$A$2:$A$54,'onshore MW'!AB$2:AB$54,0))/('TES GWh'!AB28+_xlfn.XLOOKUP($A29-$B$1,'TES GWh'!$A$2:$A$54,'TES GWh'!AB$2:AB$54,0))/$B$1*1000</f>
        <v>0.19115990156864471</v>
      </c>
      <c r="Z6" s="8">
        <f>2*('onshore MW'!AE27-_xlfn.XLOOKUP($A28-$B$1,'onshore MW'!$A$2:$A$54,'onshore MW'!AE$2:AE$54,0))/('TES GWh'!AE27+_xlfn.XLOOKUP($A28-$B$1,'TES GWh'!$A$2:$A$54,'TES GWh'!AE$2:AE$54,0))/$B$1*1000</f>
        <v>0.10126114549333894</v>
      </c>
    </row>
    <row r="7" spans="1:26" x14ac:dyDescent="0.35">
      <c r="A7" s="5">
        <v>1975</v>
      </c>
      <c r="B7" s="8">
        <f>2*('onshore MW'!B32-_xlfn.XLOOKUP($A33-$B$1,'onshore MW'!$A$2:$A$54,'onshore MW'!B$2:B$54,0))/('TES GWh'!B32+_xlfn.XLOOKUP($A33-$B$1,'TES GWh'!$A$2:$A$54,'TES GWh'!B$2:B$54,0))/$B$1*1000</f>
        <v>0.18798759222105724</v>
      </c>
      <c r="C7" s="8">
        <f>2*('onshore MW'!C36-_xlfn.XLOOKUP($A37-$B$1,'onshore MW'!$A$2:$A$54,'onshore MW'!C$2:C$54,0))/('TES GWh'!C36+_xlfn.XLOOKUP($A37-$B$1,'TES GWh'!$A$2:$A$54,'TES GWh'!C$2:C$54,0))/$B$1*1000</f>
        <v>0.50864580646683732</v>
      </c>
      <c r="D7" s="8">
        <f>2*('onshore MW'!D40-_xlfn.XLOOKUP($A41-$B$1,'onshore MW'!$A$2:$A$54,'onshore MW'!D$2:D$54,0))/('TES GWh'!D40+_xlfn.XLOOKUP($A41-$B$1,'TES GWh'!$A$2:$A$54,'TES GWh'!D$2:D$54,0))/$B$1*1000</f>
        <v>2.7198577481669006</v>
      </c>
      <c r="E7" s="8">
        <f>2*('onshore MW'!F45-_xlfn.XLOOKUP($A46-$B$1,'onshore MW'!$A$2:$A$54,'onshore MW'!F$2:F$54,0))/('TES GWh'!F45+_xlfn.XLOOKUP($A46-$B$1,'TES GWh'!$A$2:$A$54,'TES GWh'!F$2:F$54,0))/$B$1*1000</f>
        <v>0.93390381925713994</v>
      </c>
      <c r="F7" s="8">
        <v>7.7</v>
      </c>
      <c r="G7" s="8">
        <f>2*('onshore MW'!H26-_xlfn.XLOOKUP($A27-$B$1,'onshore MW'!$A$2:$A$54,'onshore MW'!H$2:H$54,0))/('TES GWh'!H26+_xlfn.XLOOKUP($A27-$B$1,'TES GWh'!$A$2:$A$54,'TES GWh'!H$2:H$54,0))/$B$1*1000</f>
        <v>0.59662848773212118</v>
      </c>
      <c r="H7" s="8">
        <f>2*('onshore MW'!I18-_xlfn.XLOOKUP($A19-$B$1,'onshore MW'!$A$2:$A$54,'onshore MW'!I$2:I$54,0))/('TES GWh'!I18+_xlfn.XLOOKUP($A19-$B$1,'TES GWh'!$A$2:$A$54,'TES GWh'!I$2:I$54,0))/$B$1*1000</f>
        <v>1.042717021727442</v>
      </c>
      <c r="I7" s="8">
        <f>2*('onshore MW'!J38-_xlfn.XLOOKUP($A39-$B$1,'onshore MW'!$A$2:$A$54,'onshore MW'!J$2:J$54,0))/('TES GWh'!J38+_xlfn.XLOOKUP($A39-$B$1,'TES GWh'!$A$2:$A$54,'TES GWh'!J$2:J$54,0))/$B$1*1000</f>
        <v>1.5682006142565839</v>
      </c>
      <c r="J7" s="8">
        <f>2*('onshore MW'!K27-_xlfn.XLOOKUP($A28-$B$1,'onshore MW'!$A$2:$A$54,'onshore MW'!K$2:K$54,0))/('TES GWh'!K27+_xlfn.XLOOKUP($A28-$B$1,'TES GWh'!$A$2:$A$54,'TES GWh'!K$2:K$54,0))/$B$1*1000</f>
        <v>0.38855551290642631</v>
      </c>
      <c r="K7" s="8">
        <f>2*('onshore MW'!L34-_xlfn.XLOOKUP($A35-$B$1,'onshore MW'!$A$2:$A$54,'onshore MW'!L$2:L$54,0))/('TES GWh'!L34+_xlfn.XLOOKUP($A35-$B$1,'TES GWh'!$A$2:$A$54,'TES GWh'!L$2:L$54,0))/$B$1*1000</f>
        <v>5.4570014173996539E-2</v>
      </c>
      <c r="L7" s="8">
        <f>2*('onshore MW'!M37-_xlfn.XLOOKUP($A38-$B$1,'onshore MW'!$A$2:$A$54,'onshore MW'!M$2:M$54,0))/('TES GWh'!M37+_xlfn.XLOOKUP($A38-$B$1,'TES GWh'!$A$2:$A$54,'TES GWh'!M$2:M$54,0))/$B$1*1000</f>
        <v>0.79746561855795939</v>
      </c>
      <c r="M7" s="8">
        <f>2*('onshore MW'!N27-_xlfn.XLOOKUP($A28-$B$1,'onshore MW'!$A$2:$A$54,'onshore MW'!N$2:N$54,0))/('TES GWh'!N27+_xlfn.XLOOKUP($A28-$B$1,'TES GWh'!$A$2:$A$54,'TES GWh'!N$2:N$54,0))/$B$1*1000</f>
        <v>0</v>
      </c>
      <c r="N7" s="8">
        <f>2*('onshore MW'!O39-_xlfn.XLOOKUP($A40-$B$1,'onshore MW'!$A$2:$A$54,'onshore MW'!O$2:O$54,0))/('TES GWh'!O39+_xlfn.XLOOKUP($A40-$B$1,'TES GWh'!$A$2:$A$54,'TES GWh'!O$2:O$54,0))/$B$1*1000</f>
        <v>0.20224829096768535</v>
      </c>
      <c r="O7" s="8">
        <f>2*('onshore MW'!P40-_xlfn.XLOOKUP($A41-$B$1,'onshore MW'!$A$2:$A$54,'onshore MW'!P$2:P$54,0))/('TES GWh'!P40+_xlfn.XLOOKUP($A41-$B$1,'TES GWh'!$A$2:$A$54,'TES GWh'!P$2:P$54,0))/$B$1*1000</f>
        <v>1.3414284888572798</v>
      </c>
      <c r="P7" s="8">
        <f>2*('onshore MW'!Q27-_xlfn.XLOOKUP($A28-$B$1,'onshore MW'!$A$2:$A$54,'onshore MW'!Q$2:Q$54,0))/('TES GWh'!Q27+_xlfn.XLOOKUP($A28-$B$1,'TES GWh'!$A$2:$A$54,'TES GWh'!Q$2:Q$54,0))/$B$1*1000</f>
        <v>0</v>
      </c>
      <c r="Q7" s="8">
        <f>2*('onshore MW'!R32-_xlfn.XLOOKUP($A33-$B$1,'onshore MW'!$A$2:$A$54,'onshore MW'!R$2:R$54,0))/('TES GWh'!R32+_xlfn.XLOOKUP($A33-$B$1,'TES GWh'!$A$2:$A$54,'TES GWh'!R$2:R$54,0))/$B$1*1000</f>
        <v>0.54230715948436981</v>
      </c>
      <c r="R7" s="8">
        <f>2*('onshore MW'!S41-_xlfn.XLOOKUP($A42-$B$1,'onshore MW'!$A$2:$A$54,'onshore MW'!S$2:S$54,0))/('TES GWh'!S41+_xlfn.XLOOKUP($A42-$B$1,'TES GWh'!$A$2:$A$54,'TES GWh'!S$2:S$54,0))/$B$1*1000</f>
        <v>2.4838949982275902</v>
      </c>
      <c r="S7" s="8">
        <f>2*('onshore MW'!T31-_xlfn.XLOOKUP($A32-$B$1,'onshore MW'!$A$2:$A$54,'onshore MW'!T$2:T$54,0))/('TES GWh'!T31+_xlfn.XLOOKUP($A32-$B$1,'TES GWh'!$A$2:$A$54,'TES GWh'!T$2:T$54,0))/$B$1*1000</f>
        <v>0.56884011224239683</v>
      </c>
      <c r="T7" s="8">
        <f>2*('onshore MW'!U37-_xlfn.XLOOKUP($A38-$B$1,'onshore MW'!$A$2:$A$54,'onshore MW'!U$2:U$54,0))/('TES GWh'!U37+_xlfn.XLOOKUP($A38-$B$1,'TES GWh'!$A$2:$A$54,'TES GWh'!U$2:U$54,0))/$B$1*1000</f>
        <v>0</v>
      </c>
      <c r="U7" s="8">
        <f>2*('onshore MW'!W23-_xlfn.XLOOKUP($A24-$B$1,'onshore MW'!$A$2:$A$54,'onshore MW'!W$2:W$54,0))/('TES GWh'!W23+_xlfn.XLOOKUP($A24-$B$1,'TES GWh'!$A$2:$A$54,'TES GWh'!W$2:W$54,0))/$B$1*1000</f>
        <v>0.28064681085011611</v>
      </c>
      <c r="V7" s="8">
        <f>2*('onshore MW'!Y37-_xlfn.XLOOKUP($A38-$B$1,'onshore MW'!$A$2:$A$54,'onshore MW'!Y$2:Y$54,0))/('TES GWh'!Y37+_xlfn.XLOOKUP($A38-$B$1,'TES GWh'!$A$2:$A$54,'TES GWh'!Y$2:Y$54,0))/$B$1*1000</f>
        <v>0.31534936044047834</v>
      </c>
      <c r="W7" s="8">
        <f>2*('onshore MW'!Z28-_xlfn.XLOOKUP($A29-$B$1,'onshore MW'!$A$2:$A$54,'onshore MW'!Z$2:Z$54,0))/('TES GWh'!Z28+_xlfn.XLOOKUP($A29-$B$1,'TES GWh'!$A$2:$A$54,'TES GWh'!Z$2:Z$54,0))/$B$1*1000</f>
        <v>0.20215723963731322</v>
      </c>
      <c r="X7" s="8">
        <f>2*('onshore MW'!AA44-_xlfn.XLOOKUP($A45-$B$1,'onshore MW'!$A$2:$A$54,'onshore MW'!AA$2:AA$54,0))/('TES GWh'!AA44+_xlfn.XLOOKUP($A45-$B$1,'TES GWh'!$A$2:$A$54,'TES GWh'!AA$2:AA$54,0))/$B$1*1000</f>
        <v>13.836535879457525</v>
      </c>
      <c r="Y7" s="8">
        <f>2*('onshore MW'!AB29-_xlfn.XLOOKUP($A30-$B$1,'onshore MW'!$A$2:$A$54,'onshore MW'!AB$2:AB$54,0))/('TES GWh'!AB29+_xlfn.XLOOKUP($A30-$B$1,'TES GWh'!$A$2:$A$54,'TES GWh'!AB$2:AB$54,0))/$B$1*1000</f>
        <v>0.24204919982888468</v>
      </c>
      <c r="Z7" s="8">
        <f>2*('onshore MW'!AE28-_xlfn.XLOOKUP($A29-$B$1,'onshore MW'!$A$2:$A$54,'onshore MW'!AE$2:AE$54,0))/('TES GWh'!AE28+_xlfn.XLOOKUP($A29-$B$1,'TES GWh'!$A$2:$A$54,'TES GWh'!AE$2:AE$54,0))/$B$1*1000</f>
        <v>0.1592089964786424</v>
      </c>
    </row>
    <row r="8" spans="1:26" x14ac:dyDescent="0.35">
      <c r="A8" s="5">
        <v>1976</v>
      </c>
      <c r="B8" s="8">
        <f>2*('onshore MW'!B33-_xlfn.XLOOKUP($A34-$B$1,'onshore MW'!$A$2:$A$54,'onshore MW'!B$2:B$54,0))/('TES GWh'!B33+_xlfn.XLOOKUP($A34-$B$1,'TES GWh'!$A$2:$A$54,'TES GWh'!B$2:B$54,0))/$B$1*1000</f>
        <v>0.39635357438384383</v>
      </c>
      <c r="C8" s="8">
        <f>2*('onshore MW'!C37-_xlfn.XLOOKUP($A38-$B$1,'onshore MW'!$A$2:$A$54,'onshore MW'!C$2:C$54,0))/('TES GWh'!C37+_xlfn.XLOOKUP($A38-$B$1,'TES GWh'!$A$2:$A$54,'TES GWh'!C$2:C$54,0))/$B$1*1000</f>
        <v>0.52915527019015807</v>
      </c>
      <c r="D8" s="8">
        <f>2*('onshore MW'!D41-_xlfn.XLOOKUP($A42-$B$1,'onshore MW'!$A$2:$A$54,'onshore MW'!D$2:D$54,0))/('TES GWh'!D41+_xlfn.XLOOKUP($A42-$B$1,'TES GWh'!$A$2:$A$54,'TES GWh'!D$2:D$54,0))/$B$1*1000</f>
        <v>4.0194519537916333</v>
      </c>
      <c r="E8" s="8">
        <f>2*('onshore MW'!F46-_xlfn.XLOOKUP($A47-$B$1,'onshore MW'!$A$2:$A$54,'onshore MW'!F$2:F$54,0))/('TES GWh'!F46+_xlfn.XLOOKUP($A47-$B$1,'TES GWh'!$A$2:$A$54,'TES GWh'!F$2:F$54,0))/$B$1*1000</f>
        <v>0.75663086973961846</v>
      </c>
      <c r="F8" s="8">
        <v>7.7</v>
      </c>
      <c r="G8" s="8">
        <f>2*('onshore MW'!H27-_xlfn.XLOOKUP($A28-$B$1,'onshore MW'!$A$2:$A$54,'onshore MW'!H$2:H$54,0))/('TES GWh'!H27+_xlfn.XLOOKUP($A28-$B$1,'TES GWh'!$A$2:$A$54,'TES GWh'!H$2:H$54,0))/$B$1*1000</f>
        <v>0.76722850950328991</v>
      </c>
      <c r="H8" s="8">
        <f>2*('onshore MW'!I19-_xlfn.XLOOKUP($A20-$B$1,'onshore MW'!$A$2:$A$54,'onshore MW'!I$2:I$54,0))/('TES GWh'!I19+_xlfn.XLOOKUP($A20-$B$1,'TES GWh'!$A$2:$A$54,'TES GWh'!I$2:I$54,0))/$B$1*1000</f>
        <v>1.605101114319422</v>
      </c>
      <c r="I8" s="8">
        <f>2*('onshore MW'!J39-_xlfn.XLOOKUP($A40-$B$1,'onshore MW'!$A$2:$A$54,'onshore MW'!J$2:J$54,0))/('TES GWh'!J39+_xlfn.XLOOKUP($A40-$B$1,'TES GWh'!$A$2:$A$54,'TES GWh'!J$2:J$54,0))/$B$1*1000</f>
        <v>1.6815644995058114</v>
      </c>
      <c r="J8" s="8">
        <f>2*('onshore MW'!K28-_xlfn.XLOOKUP($A29-$B$1,'onshore MW'!$A$2:$A$54,'onshore MW'!K$2:K$54,0))/('TES GWh'!K28+_xlfn.XLOOKUP($A29-$B$1,'TES GWh'!$A$2:$A$54,'TES GWh'!K$2:K$54,0))/$B$1*1000</f>
        <v>0.72430117824054219</v>
      </c>
      <c r="K8" s="8">
        <f>2*('onshore MW'!L35-_xlfn.XLOOKUP($A36-$B$1,'onshore MW'!$A$2:$A$54,'onshore MW'!L$2:L$54,0))/('TES GWh'!L35+_xlfn.XLOOKUP($A36-$B$1,'TES GWh'!$A$2:$A$54,'TES GWh'!L$2:L$54,0))/$B$1*1000</f>
        <v>0.16365980862753793</v>
      </c>
      <c r="L8" s="8">
        <f>2*('onshore MW'!M38-_xlfn.XLOOKUP($A39-$B$1,'onshore MW'!$A$2:$A$54,'onshore MW'!M$2:M$54,0))/('TES GWh'!M38+_xlfn.XLOOKUP($A39-$B$1,'TES GWh'!$A$2:$A$54,'TES GWh'!M$2:M$54,0))/$B$1*1000</f>
        <v>1.2298353751271573</v>
      </c>
      <c r="M8" s="8">
        <f>2*('onshore MW'!N28-_xlfn.XLOOKUP($A29-$B$1,'onshore MW'!$A$2:$A$54,'onshore MW'!N$2:N$54,0))/('TES GWh'!N28+_xlfn.XLOOKUP($A29-$B$1,'TES GWh'!$A$2:$A$54,'TES GWh'!N$2:N$54,0))/$B$1*1000</f>
        <v>0</v>
      </c>
      <c r="N8" s="8">
        <f>2*('onshore MW'!O40-_xlfn.XLOOKUP($A41-$B$1,'onshore MW'!$A$2:$A$54,'onshore MW'!O$2:O$54,0))/('TES GWh'!O40+_xlfn.XLOOKUP($A41-$B$1,'TES GWh'!$A$2:$A$54,'TES GWh'!O$2:O$54,0))/$B$1*1000</f>
        <v>0.9733416513101032</v>
      </c>
      <c r="O8" s="8">
        <f>2*('onshore MW'!P41-_xlfn.XLOOKUP($A42-$B$1,'onshore MW'!$A$2:$A$54,'onshore MW'!P$2:P$54,0))/('TES GWh'!P41+_xlfn.XLOOKUP($A42-$B$1,'TES GWh'!$A$2:$A$54,'TES GWh'!P$2:P$54,0))/$B$1*1000</f>
        <v>1.7878136640719791</v>
      </c>
      <c r="P8" s="8">
        <f>2*('onshore MW'!Q28-_xlfn.XLOOKUP($A29-$B$1,'onshore MW'!$A$2:$A$54,'onshore MW'!Q$2:Q$54,0))/('TES GWh'!Q28+_xlfn.XLOOKUP($A29-$B$1,'TES GWh'!$A$2:$A$54,'TES GWh'!Q$2:Q$54,0))/$B$1*1000</f>
        <v>0.91311692229492913</v>
      </c>
      <c r="Q8" s="8">
        <f>2*('onshore MW'!R33-_xlfn.XLOOKUP($A34-$B$1,'onshore MW'!$A$2:$A$54,'onshore MW'!R$2:R$54,0))/('TES GWh'!R33+_xlfn.XLOOKUP($A34-$B$1,'TES GWh'!$A$2:$A$54,'TES GWh'!R$2:R$54,0))/$B$1*1000</f>
        <v>0.58045074828666932</v>
      </c>
      <c r="R8" s="8">
        <f>2*('onshore MW'!S42-_xlfn.XLOOKUP($A43-$B$1,'onshore MW'!$A$2:$A$54,'onshore MW'!S$2:S$54,0))/('TES GWh'!S42+_xlfn.XLOOKUP($A43-$B$1,'TES GWh'!$A$2:$A$54,'TES GWh'!S$2:S$54,0))/$B$1*1000</f>
        <v>4.2246422041708094</v>
      </c>
      <c r="S8" s="8">
        <f>2*('onshore MW'!T32-_xlfn.XLOOKUP($A33-$B$1,'onshore MW'!$A$2:$A$54,'onshore MW'!T$2:T$54,0))/('TES GWh'!T32+_xlfn.XLOOKUP($A33-$B$1,'TES GWh'!$A$2:$A$54,'TES GWh'!T$2:T$54,0))/$B$1*1000</f>
        <v>0.21730776194830437</v>
      </c>
      <c r="T8" s="8">
        <f>2*('onshore MW'!U38-_xlfn.XLOOKUP($A39-$B$1,'onshore MW'!$A$2:$A$54,'onshore MW'!U$2:U$54,0))/('TES GWh'!U38+_xlfn.XLOOKUP($A39-$B$1,'TES GWh'!$A$2:$A$54,'TES GWh'!U$2:U$54,0))/$B$1*1000</f>
        <v>0</v>
      </c>
      <c r="U8" s="8">
        <f>2*('onshore MW'!W24-_xlfn.XLOOKUP($A25-$B$1,'onshore MW'!$A$2:$A$54,'onshore MW'!W$2:W$54,0))/('TES GWh'!W24+_xlfn.XLOOKUP($A25-$B$1,'TES GWh'!$A$2:$A$54,'TES GWh'!W$2:W$54,0))/$B$1*1000</f>
        <v>0.32021229931115092</v>
      </c>
      <c r="V8" s="8">
        <f>2*('onshore MW'!Y38-_xlfn.XLOOKUP($A39-$B$1,'onshore MW'!$A$2:$A$54,'onshore MW'!Y$2:Y$54,0))/('TES GWh'!Y38+_xlfn.XLOOKUP($A39-$B$1,'TES GWh'!$A$2:$A$54,'TES GWh'!Y$2:Y$54,0))/$B$1*1000</f>
        <v>0.59774627214263321</v>
      </c>
      <c r="W8" s="8">
        <f>2*('onshore MW'!Z29-_xlfn.XLOOKUP($A30-$B$1,'onshore MW'!$A$2:$A$54,'onshore MW'!Z$2:Z$54,0))/('TES GWh'!Z29+_xlfn.XLOOKUP($A30-$B$1,'TES GWh'!$A$2:$A$54,'TES GWh'!Z$2:Z$54,0))/$B$1*1000</f>
        <v>0.36410469957334363</v>
      </c>
      <c r="X8" s="8">
        <f>2*('onshore MW'!AA45-_xlfn.XLOOKUP($A46-$B$1,'onshore MW'!$A$2:$A$54,'onshore MW'!AA$2:AA$54,0))/('TES GWh'!AA45+_xlfn.XLOOKUP($A46-$B$1,'TES GWh'!$A$2:$A$54,'TES GWh'!AA$2:AA$54,0))/$B$1*1000</f>
        <v>12.727540196503066</v>
      </c>
      <c r="Y8" s="8">
        <f>2*('onshore MW'!AB30-_xlfn.XLOOKUP($A31-$B$1,'onshore MW'!$A$2:$A$54,'onshore MW'!AB$2:AB$54,0))/('TES GWh'!AB30+_xlfn.XLOOKUP($A31-$B$1,'TES GWh'!$A$2:$A$54,'TES GWh'!AB$2:AB$54,0))/$B$1*1000</f>
        <v>0.20626432099533945</v>
      </c>
      <c r="Z8" s="8">
        <f>2*('onshore MW'!AE29-_xlfn.XLOOKUP($A30-$B$1,'onshore MW'!$A$2:$A$54,'onshore MW'!AE$2:AE$54,0))/('TES GWh'!AE29+_xlfn.XLOOKUP($A30-$B$1,'TES GWh'!$A$2:$A$54,'TES GWh'!AE$2:AE$54,0))/$B$1*1000</f>
        <v>0.12086166813660106</v>
      </c>
    </row>
    <row r="9" spans="1:26" x14ac:dyDescent="0.35">
      <c r="A9" s="5">
        <v>1977</v>
      </c>
      <c r="B9" s="8">
        <f>2*('onshore MW'!B34-_xlfn.XLOOKUP($A35-$B$1,'onshore MW'!$A$2:$A$54,'onshore MW'!B$2:B$54,0))/('TES GWh'!B34+_xlfn.XLOOKUP($A35-$B$1,'TES GWh'!$A$2:$A$54,'TES GWh'!B$2:B$54,0))/$B$1*1000</f>
        <v>1.4836994565037764</v>
      </c>
      <c r="C9" s="8">
        <f>2*('onshore MW'!C38-_xlfn.XLOOKUP($A39-$B$1,'onshore MW'!$A$2:$A$54,'onshore MW'!C$2:C$54,0))/('TES GWh'!C38+_xlfn.XLOOKUP($A39-$B$1,'TES GWh'!$A$2:$A$54,'TES GWh'!C$2:C$54,0))/$B$1*1000</f>
        <v>0.65440711879869962</v>
      </c>
      <c r="D9" s="8">
        <f>2*('onshore MW'!D42-_xlfn.XLOOKUP($A43-$B$1,'onshore MW'!$A$2:$A$54,'onshore MW'!D$2:D$54,0))/('TES GWh'!D42+_xlfn.XLOOKUP($A43-$B$1,'TES GWh'!$A$2:$A$54,'TES GWh'!D$2:D$54,0))/$B$1*1000</f>
        <v>3.6251307843502292</v>
      </c>
      <c r="E9" s="8">
        <f>2*('onshore MW'!F47-_xlfn.XLOOKUP($A48-$B$1,'onshore MW'!$A$2:$A$54,'onshore MW'!F$2:F$54,0))/('TES GWh'!F47+_xlfn.XLOOKUP($A48-$B$1,'TES GWh'!$A$2:$A$54,'TES GWh'!F$2:F$54,0))/$B$1*1000</f>
        <v>0.76271143041843548</v>
      </c>
      <c r="F9" s="8">
        <v>7.7</v>
      </c>
      <c r="G9" s="8">
        <f>2*('onshore MW'!H28-_xlfn.XLOOKUP($A29-$B$1,'onshore MW'!$A$2:$A$54,'onshore MW'!H$2:H$54,0))/('TES GWh'!H28+_xlfn.XLOOKUP($A29-$B$1,'TES GWh'!$A$2:$A$54,'TES GWh'!H$2:H$54,0))/$B$1*1000</f>
        <v>0.82183815930944737</v>
      </c>
      <c r="H9" s="8">
        <f>2*('onshore MW'!I20-_xlfn.XLOOKUP($A21-$B$1,'onshore MW'!$A$2:$A$54,'onshore MW'!I$2:I$54,0))/('TES GWh'!I20+_xlfn.XLOOKUP($A21-$B$1,'TES GWh'!$A$2:$A$54,'TES GWh'!I$2:I$54,0))/$B$1*1000</f>
        <v>1.8865123458389683</v>
      </c>
      <c r="I9" s="8">
        <f>2*('onshore MW'!J40-_xlfn.XLOOKUP($A41-$B$1,'onshore MW'!$A$2:$A$54,'onshore MW'!J$2:J$54,0))/('TES GWh'!J40+_xlfn.XLOOKUP($A41-$B$1,'TES GWh'!$A$2:$A$54,'TES GWh'!J$2:J$54,0))/$B$1*1000</f>
        <v>2.7274941979709353</v>
      </c>
      <c r="J9" s="8">
        <f>2*('onshore MW'!K29-_xlfn.XLOOKUP($A30-$B$1,'onshore MW'!$A$2:$A$54,'onshore MW'!K$2:K$54,0))/('TES GWh'!K29+_xlfn.XLOOKUP($A30-$B$1,'TES GWh'!$A$2:$A$54,'TES GWh'!K$2:K$54,0))/$B$1*1000</f>
        <v>1.3628135379320325</v>
      </c>
      <c r="K9" s="8">
        <f>2*('onshore MW'!L36-_xlfn.XLOOKUP($A37-$B$1,'onshore MW'!$A$2:$A$54,'onshore MW'!L$2:L$54,0))/('TES GWh'!L36+_xlfn.XLOOKUP($A37-$B$1,'TES GWh'!$A$2:$A$54,'TES GWh'!L$2:L$54,0))/$B$1*1000</f>
        <v>0.14901662645832117</v>
      </c>
      <c r="L9" s="8">
        <f>2*('onshore MW'!M39-_xlfn.XLOOKUP($A40-$B$1,'onshore MW'!$A$2:$A$54,'onshore MW'!M$2:M$54,0))/('TES GWh'!M39+_xlfn.XLOOKUP($A40-$B$1,'TES GWh'!$A$2:$A$54,'TES GWh'!M$2:M$54,0))/$B$1*1000</f>
        <v>1.7574385316046015</v>
      </c>
      <c r="M9" s="8">
        <f>2*('onshore MW'!N29-_xlfn.XLOOKUP($A30-$B$1,'onshore MW'!$A$2:$A$54,'onshore MW'!N$2:N$54,0))/('TES GWh'!N29+_xlfn.XLOOKUP($A30-$B$1,'TES GWh'!$A$2:$A$54,'TES GWh'!N$2:N$54,0))/$B$1*1000</f>
        <v>8.1584808406860554E-2</v>
      </c>
      <c r="N9" s="8">
        <f>2*('onshore MW'!O41-_xlfn.XLOOKUP($A42-$B$1,'onshore MW'!$A$2:$A$54,'onshore MW'!O$2:O$54,0))/('TES GWh'!O41+_xlfn.XLOOKUP($A42-$B$1,'TES GWh'!$A$2:$A$54,'TES GWh'!O$2:O$54,0))/$B$1*1000</f>
        <v>1.110930143619989</v>
      </c>
      <c r="O9" s="8">
        <f>2*('onshore MW'!P42-_xlfn.XLOOKUP($A43-$B$1,'onshore MW'!$A$2:$A$54,'onshore MW'!P$2:P$54,0))/('TES GWh'!P42+_xlfn.XLOOKUP($A43-$B$1,'TES GWh'!$A$2:$A$54,'TES GWh'!P$2:P$54,0))/$B$1*1000</f>
        <v>1.5166987434752774</v>
      </c>
      <c r="P9" s="8">
        <f>2*('onshore MW'!Q29-_xlfn.XLOOKUP($A30-$B$1,'onshore MW'!$A$2:$A$54,'onshore MW'!Q$2:Q$54,0))/('TES GWh'!Q29+_xlfn.XLOOKUP($A30-$B$1,'TES GWh'!$A$2:$A$54,'TES GWh'!Q$2:Q$54,0))/$B$1*1000</f>
        <v>0.95124442244221519</v>
      </c>
      <c r="Q9" s="8">
        <f>2*('onshore MW'!R34-_xlfn.XLOOKUP($A35-$B$1,'onshore MW'!$A$2:$A$54,'onshore MW'!R$2:R$54,0))/('TES GWh'!R34+_xlfn.XLOOKUP($A35-$B$1,'TES GWh'!$A$2:$A$54,'TES GWh'!R$2:R$54,0))/$B$1*1000</f>
        <v>0.52286793256017583</v>
      </c>
      <c r="R9" s="8">
        <f>2*('onshore MW'!S43-_xlfn.XLOOKUP($A44-$B$1,'onshore MW'!$A$2:$A$54,'onshore MW'!S$2:S$54,0))/('TES GWh'!S43+_xlfn.XLOOKUP($A44-$B$1,'TES GWh'!$A$2:$A$54,'TES GWh'!S$2:S$54,0))/$B$1*1000</f>
        <v>5.1620753493013494</v>
      </c>
      <c r="S9" s="8">
        <f>2*('onshore MW'!T33-_xlfn.XLOOKUP($A34-$B$1,'onshore MW'!$A$2:$A$54,'onshore MW'!T$2:T$54,0))/('TES GWh'!T33+_xlfn.XLOOKUP($A34-$B$1,'TES GWh'!$A$2:$A$54,'TES GWh'!T$2:T$54,0))/$B$1*1000</f>
        <v>-5.4644976009998198E-3</v>
      </c>
      <c r="T9" s="8">
        <f>2*('onshore MW'!U39-_xlfn.XLOOKUP($A40-$B$1,'onshore MW'!$A$2:$A$54,'onshore MW'!U$2:U$54,0))/('TES GWh'!U39+_xlfn.XLOOKUP($A40-$B$1,'TES GWh'!$A$2:$A$54,'TES GWh'!U$2:U$54,0))/$B$1*1000</f>
        <v>8.9798682609755182E-2</v>
      </c>
      <c r="U9" s="8">
        <f>2*('onshore MW'!W25-_xlfn.XLOOKUP($A26-$B$1,'onshore MW'!$A$2:$A$54,'onshore MW'!W$2:W$54,0))/('TES GWh'!W25+_xlfn.XLOOKUP($A26-$B$1,'TES GWh'!$A$2:$A$54,'TES GWh'!W$2:W$54,0))/$B$1*1000</f>
        <v>0.26441626106085586</v>
      </c>
      <c r="V9" s="8">
        <f>2*('onshore MW'!Y39-_xlfn.XLOOKUP($A40-$B$1,'onshore MW'!$A$2:$A$54,'onshore MW'!Y$2:Y$54,0))/('TES GWh'!Y39+_xlfn.XLOOKUP($A40-$B$1,'TES GWh'!$A$2:$A$54,'TES GWh'!Y$2:Y$54,0))/$B$1*1000</f>
        <v>0.90539030720850211</v>
      </c>
      <c r="W9" s="8">
        <f>2*('onshore MW'!Z30-_xlfn.XLOOKUP($A31-$B$1,'onshore MW'!$A$2:$A$54,'onshore MW'!Z$2:Z$54,0))/('TES GWh'!Z30+_xlfn.XLOOKUP($A31-$B$1,'TES GWh'!$A$2:$A$54,'TES GWh'!Z$2:Z$54,0))/$B$1*1000</f>
        <v>0.33512927673791665</v>
      </c>
      <c r="X9" s="8">
        <f>2*('onshore MW'!AA46-_xlfn.XLOOKUP($A47-$B$1,'onshore MW'!$A$2:$A$54,'onshore MW'!AA$2:AA$54,0))/('TES GWh'!AA46+_xlfn.XLOOKUP($A47-$B$1,'TES GWh'!$A$2:$A$54,'TES GWh'!AA$2:AA$54,0))/$B$1*1000</f>
        <v>7.3760184999783025</v>
      </c>
      <c r="Y9" s="8">
        <f>2*('onshore MW'!AB31-_xlfn.XLOOKUP($A32-$B$1,'onshore MW'!$A$2:$A$54,'onshore MW'!AB$2:AB$54,0))/('TES GWh'!AB31+_xlfn.XLOOKUP($A32-$B$1,'TES GWh'!$A$2:$A$54,'TES GWh'!AB$2:AB$54,0))/$B$1*1000</f>
        <v>0.1641886484426838</v>
      </c>
      <c r="Z9" s="8">
        <f>2*('onshore MW'!AE30-_xlfn.XLOOKUP($A31-$B$1,'onshore MW'!$A$2:$A$54,'onshore MW'!AE$2:AE$54,0))/('TES GWh'!AE30+_xlfn.XLOOKUP($A31-$B$1,'TES GWh'!$A$2:$A$54,'TES GWh'!AE$2:AE$54,0))/$B$1*1000</f>
        <v>0.10640739895738627</v>
      </c>
    </row>
    <row r="10" spans="1:26" x14ac:dyDescent="0.35">
      <c r="A10" s="5">
        <v>1978</v>
      </c>
      <c r="B10" s="8">
        <f>2*('onshore MW'!B35-_xlfn.XLOOKUP($A36-$B$1,'onshore MW'!$A$2:$A$54,'onshore MW'!B$2:B$54,0))/('TES GWh'!B35+_xlfn.XLOOKUP($A36-$B$1,'TES GWh'!$A$2:$A$54,'TES GWh'!B$2:B$54,0))/$B$1*1000</f>
        <v>2.7128802075365588</v>
      </c>
      <c r="C10" s="8">
        <f>2*('onshore MW'!C39-_xlfn.XLOOKUP($A40-$B$1,'onshore MW'!$A$2:$A$54,'onshore MW'!C$2:C$54,0))/('TES GWh'!C39+_xlfn.XLOOKUP($A40-$B$1,'TES GWh'!$A$2:$A$54,'TES GWh'!C$2:C$54,0))/$B$1*1000</f>
        <v>0.56786502041872511</v>
      </c>
      <c r="D10" s="8">
        <f>2*('onshore MW'!D43-_xlfn.XLOOKUP($A44-$B$1,'onshore MW'!$A$2:$A$54,'onshore MW'!D$2:D$54,0))/('TES GWh'!D43+_xlfn.XLOOKUP($A44-$B$1,'TES GWh'!$A$2:$A$54,'TES GWh'!D$2:D$54,0))/$B$1*1000</f>
        <v>3.0392215618818361</v>
      </c>
      <c r="E10" s="8">
        <f>2*('onshore MW'!F48-_xlfn.XLOOKUP($A49-$B$1,'onshore MW'!$A$2:$A$54,'onshore MW'!F$2:F$54,0))/('TES GWh'!F48+_xlfn.XLOOKUP($A49-$B$1,'TES GWh'!$A$2:$A$54,'TES GWh'!F$2:F$54,0))/$B$1*1000</f>
        <v>0.74827855845204683</v>
      </c>
      <c r="F10" s="8">
        <v>7.7</v>
      </c>
      <c r="G10" s="8">
        <f>2*('onshore MW'!H29-_xlfn.XLOOKUP($A30-$B$1,'onshore MW'!$A$2:$A$54,'onshore MW'!H$2:H$54,0))/('TES GWh'!H29+_xlfn.XLOOKUP($A30-$B$1,'TES GWh'!$A$2:$A$54,'TES GWh'!H$2:H$54,0))/$B$1*1000</f>
        <v>0.93937653201193294</v>
      </c>
      <c r="H10" s="8">
        <f>2*('onshore MW'!I21-_xlfn.XLOOKUP($A22-$B$1,'onshore MW'!$A$2:$A$54,'onshore MW'!I$2:I$54,0))/('TES GWh'!I21+_xlfn.XLOOKUP($A22-$B$1,'TES GWh'!$A$2:$A$54,'TES GWh'!I$2:I$54,0))/$B$1*1000</f>
        <v>2.1252329856604937</v>
      </c>
      <c r="I10" s="8">
        <f>2*('onshore MW'!J41-_xlfn.XLOOKUP($A42-$B$1,'onshore MW'!$A$2:$A$54,'onshore MW'!J$2:J$54,0))/('TES GWh'!J41+_xlfn.XLOOKUP($A42-$B$1,'TES GWh'!$A$2:$A$54,'TES GWh'!J$2:J$54,0))/$B$1*1000</f>
        <v>1.9849452383963502</v>
      </c>
      <c r="J10" s="8">
        <f>2*('onshore MW'!K30-_xlfn.XLOOKUP($A31-$B$1,'onshore MW'!$A$2:$A$54,'onshore MW'!K$2:K$54,0))/('TES GWh'!K30+_xlfn.XLOOKUP($A31-$B$1,'TES GWh'!$A$2:$A$54,'TES GWh'!K$2:K$54,0))/$B$1*1000</f>
        <v>2.3951286104440688</v>
      </c>
      <c r="K10" s="8">
        <f>2*('onshore MW'!L37-_xlfn.XLOOKUP($A38-$B$1,'onshore MW'!$A$2:$A$54,'onshore MW'!L$2:L$54,0))/('TES GWh'!L37+_xlfn.XLOOKUP($A38-$B$1,'TES GWh'!$A$2:$A$54,'TES GWh'!L$2:L$54,0))/$B$1*1000</f>
        <v>0.12393531855465928</v>
      </c>
      <c r="L10" s="8">
        <f>2*('onshore MW'!M40-_xlfn.XLOOKUP($A41-$B$1,'onshore MW'!$A$2:$A$54,'onshore MW'!M$2:M$54,0))/('TES GWh'!M40+_xlfn.XLOOKUP($A41-$B$1,'TES GWh'!$A$2:$A$54,'TES GWh'!M$2:M$54,0))/$B$1*1000</f>
        <v>2.0961777495401948</v>
      </c>
      <c r="M10" s="8">
        <f>2*('onshore MW'!N30-_xlfn.XLOOKUP($A31-$B$1,'onshore MW'!$A$2:$A$54,'onshore MW'!N$2:N$54,0))/('TES GWh'!N30+_xlfn.XLOOKUP($A31-$B$1,'TES GWh'!$A$2:$A$54,'TES GWh'!N$2:N$54,0))/$B$1*1000</f>
        <v>0.58579791098222078</v>
      </c>
      <c r="N10" s="8">
        <f>2*('onshore MW'!O42-_xlfn.XLOOKUP($A43-$B$1,'onshore MW'!$A$2:$A$54,'onshore MW'!O$2:O$54,0))/('TES GWh'!O42+_xlfn.XLOOKUP($A43-$B$1,'TES GWh'!$A$2:$A$54,'TES GWh'!O$2:O$54,0))/$B$1*1000</f>
        <v>2.0255208499131023</v>
      </c>
      <c r="O10" s="8">
        <f>2*('onshore MW'!P43-_xlfn.XLOOKUP($A44-$B$1,'onshore MW'!$A$2:$A$54,'onshore MW'!P$2:P$54,0))/('TES GWh'!P43+_xlfn.XLOOKUP($A44-$B$1,'TES GWh'!$A$2:$A$54,'TES GWh'!P$2:P$54,0))/$B$1*1000</f>
        <v>0.96798283694237874</v>
      </c>
      <c r="P10" s="8">
        <f>2*('onshore MW'!Q30-_xlfn.XLOOKUP($A31-$B$1,'onshore MW'!$A$2:$A$54,'onshore MW'!Q$2:Q$54,0))/('TES GWh'!Q30+_xlfn.XLOOKUP($A31-$B$1,'TES GWh'!$A$2:$A$54,'TES GWh'!Q$2:Q$54,0))/$B$1*1000</f>
        <v>1.0294622015419856</v>
      </c>
      <c r="Q10" s="8">
        <f>2*('onshore MW'!R35-_xlfn.XLOOKUP($A36-$B$1,'onshore MW'!$A$2:$A$54,'onshore MW'!R$2:R$54,0))/('TES GWh'!R35+_xlfn.XLOOKUP($A36-$B$1,'TES GWh'!$A$2:$A$54,'TES GWh'!R$2:R$54,0))/$B$1*1000</f>
        <v>0.46648742116771597</v>
      </c>
      <c r="R10" s="8">
        <f>2*('onshore MW'!S44-_xlfn.XLOOKUP($A45-$B$1,'onshore MW'!$A$2:$A$54,'onshore MW'!S$2:S$54,0))/('TES GWh'!S44+_xlfn.XLOOKUP($A45-$B$1,'TES GWh'!$A$2:$A$54,'TES GWh'!S$2:S$54,0))/$B$1*1000</f>
        <v>4.3954564192472807</v>
      </c>
      <c r="S10" s="8">
        <f>2*('onshore MW'!T34-_xlfn.XLOOKUP($A35-$B$1,'onshore MW'!$A$2:$A$54,'onshore MW'!T$2:T$54,0))/('TES GWh'!T34+_xlfn.XLOOKUP($A35-$B$1,'TES GWh'!$A$2:$A$54,'TES GWh'!T$2:T$54,0))/$B$1*1000</f>
        <v>0.34173492196125393</v>
      </c>
      <c r="T10" s="8">
        <f>2*('onshore MW'!U40-_xlfn.XLOOKUP($A41-$B$1,'onshore MW'!$A$2:$A$54,'onshore MW'!U$2:U$54,0))/('TES GWh'!U40+_xlfn.XLOOKUP($A41-$B$1,'TES GWh'!$A$2:$A$54,'TES GWh'!U$2:U$54,0))/$B$1*1000</f>
        <v>0.13677995575522223</v>
      </c>
      <c r="U10" s="8">
        <f>2*('onshore MW'!W26-_xlfn.XLOOKUP($A27-$B$1,'onshore MW'!$A$2:$A$54,'onshore MW'!W$2:W$54,0))/('TES GWh'!W26+_xlfn.XLOOKUP($A27-$B$1,'TES GWh'!$A$2:$A$54,'TES GWh'!W$2:W$54,0))/$B$1*1000</f>
        <v>0.55653564802956945</v>
      </c>
      <c r="V10" s="8">
        <f>2*('onshore MW'!Y40-_xlfn.XLOOKUP($A41-$B$1,'onshore MW'!$A$2:$A$54,'onshore MW'!Y$2:Y$54,0))/('TES GWh'!Y40+_xlfn.XLOOKUP($A41-$B$1,'TES GWh'!$A$2:$A$54,'TES GWh'!Y$2:Y$54,0))/$B$1*1000</f>
        <v>1.1984951699599704</v>
      </c>
      <c r="W10" s="8">
        <f>2*('onshore MW'!Z31-_xlfn.XLOOKUP($A32-$B$1,'onshore MW'!$A$2:$A$54,'onshore MW'!Z$2:Z$54,0))/('TES GWh'!Z31+_xlfn.XLOOKUP($A32-$B$1,'TES GWh'!$A$2:$A$54,'TES GWh'!Z$2:Z$54,0))/$B$1*1000</f>
        <v>0.44261919747668538</v>
      </c>
      <c r="X10" s="8">
        <f>2*('onshore MW'!AA47-_xlfn.XLOOKUP($A48-$B$1,'onshore MW'!$A$2:$A$54,'onshore MW'!AA$2:AA$54,0))/('TES GWh'!AA47+_xlfn.XLOOKUP($A48-$B$1,'TES GWh'!$A$2:$A$54,'TES GWh'!AA$2:AA$54,0))/$B$1*1000</f>
        <v>1.447053877386705</v>
      </c>
      <c r="Y10" s="8">
        <f>2*('onshore MW'!AB32-_xlfn.XLOOKUP($A33-$B$1,'onshore MW'!$A$2:$A$54,'onshore MW'!AB$2:AB$54,0))/('TES GWh'!AB32+_xlfn.XLOOKUP($A33-$B$1,'TES GWh'!$A$2:$A$54,'TES GWh'!AB$2:AB$54,0))/$B$1*1000</f>
        <v>0.21825476883153236</v>
      </c>
      <c r="Z10" s="8">
        <f>2*('onshore MW'!AE31-_xlfn.XLOOKUP($A32-$B$1,'onshore MW'!$A$2:$A$54,'onshore MW'!AE$2:AE$54,0))/('TES GWh'!AE31+_xlfn.XLOOKUP($A32-$B$1,'TES GWh'!$A$2:$A$54,'TES GWh'!AE$2:AE$54,0))/$B$1*1000</f>
        <v>9.6336152267907621E-2</v>
      </c>
    </row>
    <row r="11" spans="1:26" x14ac:dyDescent="0.35">
      <c r="A11" s="5">
        <v>1979</v>
      </c>
      <c r="B11" s="8">
        <f>2*('onshore MW'!B36-_xlfn.XLOOKUP($A37-$B$1,'onshore MW'!$A$2:$A$54,'onshore MW'!B$2:B$54,0))/('TES GWh'!B36+_xlfn.XLOOKUP($A37-$B$1,'TES GWh'!$A$2:$A$54,'TES GWh'!B$2:B$54,0))/$B$1*1000</f>
        <v>3.7152675366086543</v>
      </c>
      <c r="C11" s="8">
        <f>2*('onshore MW'!C40-_xlfn.XLOOKUP($A41-$B$1,'onshore MW'!$A$2:$A$54,'onshore MW'!C$2:C$54,0))/('TES GWh'!C40+_xlfn.XLOOKUP($A41-$B$1,'TES GWh'!$A$2:$A$54,'TES GWh'!C$2:C$54,0))/$B$1*1000</f>
        <v>1.3396102019718106</v>
      </c>
      <c r="D11" s="8">
        <f>2*('onshore MW'!D44-_xlfn.XLOOKUP($A45-$B$1,'onshore MW'!$A$2:$A$54,'onshore MW'!D$2:D$54,0))/('TES GWh'!D44+_xlfn.XLOOKUP($A45-$B$1,'TES GWh'!$A$2:$A$54,'TES GWh'!D$2:D$54,0))/$B$1*1000</f>
        <v>1.7468208849734499</v>
      </c>
      <c r="E11" s="8">
        <f>2*('onshore MW'!F49-_xlfn.XLOOKUP($A50-$B$1,'onshore MW'!$A$2:$A$54,'onshore MW'!F$2:F$54,0))/('TES GWh'!F49+_xlfn.XLOOKUP($A50-$B$1,'TES GWh'!$A$2:$A$54,'TES GWh'!F$2:F$54,0))/$B$1*1000</f>
        <v>0</v>
      </c>
      <c r="F11" s="8">
        <v>7.7</v>
      </c>
      <c r="G11" s="8">
        <f>2*('onshore MW'!H30-_xlfn.XLOOKUP($A31-$B$1,'onshore MW'!$A$2:$A$54,'onshore MW'!H$2:H$54,0))/('TES GWh'!H30+_xlfn.XLOOKUP($A31-$B$1,'TES GWh'!$A$2:$A$54,'TES GWh'!H$2:H$54,0))/$B$1*1000</f>
        <v>1.5614053013538614</v>
      </c>
      <c r="H11" s="8">
        <f>2*('onshore MW'!I22-_xlfn.XLOOKUP($A23-$B$1,'onshore MW'!$A$2:$A$54,'onshore MW'!I$2:I$54,0))/('TES GWh'!I22+_xlfn.XLOOKUP($A23-$B$1,'TES GWh'!$A$2:$A$54,'TES GWh'!I$2:I$54,0))/$B$1*1000</f>
        <v>1.9345345551526645</v>
      </c>
      <c r="I11" s="8">
        <f>2*('onshore MW'!J42-_xlfn.XLOOKUP($A43-$B$1,'onshore MW'!$A$2:$A$54,'onshore MW'!J$2:J$54,0))/('TES GWh'!J42+_xlfn.XLOOKUP($A43-$B$1,'TES GWh'!$A$2:$A$54,'TES GWh'!J$2:J$54,0))/$B$1*1000</f>
        <v>3.6195648889143821</v>
      </c>
      <c r="J11" s="8">
        <f>2*('onshore MW'!K31-_xlfn.XLOOKUP($A32-$B$1,'onshore MW'!$A$2:$A$54,'onshore MW'!K$2:K$54,0))/('TES GWh'!K31+_xlfn.XLOOKUP($A32-$B$1,'TES GWh'!$A$2:$A$54,'TES GWh'!K$2:K$54,0))/$B$1*1000</f>
        <v>2.8939151063125839</v>
      </c>
      <c r="K11" s="8">
        <f>2*('onshore MW'!L38-_xlfn.XLOOKUP($A39-$B$1,'onshore MW'!$A$2:$A$54,'onshore MW'!L$2:L$54,0))/('TES GWh'!L38+_xlfn.XLOOKUP($A39-$B$1,'TES GWh'!$A$2:$A$54,'TES GWh'!L$2:L$54,0))/$B$1*1000</f>
        <v>0.10116496540893255</v>
      </c>
      <c r="L11" s="8">
        <f>2*('onshore MW'!M41-_xlfn.XLOOKUP($A42-$B$1,'onshore MW'!$A$2:$A$54,'onshore MW'!M$2:M$54,0))/('TES GWh'!M41+_xlfn.XLOOKUP($A42-$B$1,'TES GWh'!$A$2:$A$54,'TES GWh'!M$2:M$54,0))/$B$1*1000</f>
        <v>2.3694453591824183</v>
      </c>
      <c r="M11" s="8">
        <f>2*('onshore MW'!N31-_xlfn.XLOOKUP($A32-$B$1,'onshore MW'!$A$2:$A$54,'onshore MW'!N$2:N$54,0))/('TES GWh'!N31+_xlfn.XLOOKUP($A32-$B$1,'TES GWh'!$A$2:$A$54,'TES GWh'!N$2:N$54,0))/$B$1*1000</f>
        <v>1.3400671624919311</v>
      </c>
      <c r="N11" s="8">
        <f>2*('onshore MW'!O43-_xlfn.XLOOKUP($A44-$B$1,'onshore MW'!$A$2:$A$54,'onshore MW'!O$2:O$54,0))/('TES GWh'!O43+_xlfn.XLOOKUP($A44-$B$1,'TES GWh'!$A$2:$A$54,'TES GWh'!O$2:O$54,0))/$B$1*1000</f>
        <v>2.0148139224321988</v>
      </c>
      <c r="O11" s="8">
        <f>2*('onshore MW'!P44-_xlfn.XLOOKUP($A45-$B$1,'onshore MW'!$A$2:$A$54,'onshore MW'!P$2:P$54,0))/('TES GWh'!P44+_xlfn.XLOOKUP($A45-$B$1,'TES GWh'!$A$2:$A$54,'TES GWh'!P$2:P$54,0))/$B$1*1000</f>
        <v>0.28323413939962527</v>
      </c>
      <c r="P11" s="8">
        <f>2*('onshore MW'!Q31-_xlfn.XLOOKUP($A32-$B$1,'onshore MW'!$A$2:$A$54,'onshore MW'!Q$2:Q$54,0))/('TES GWh'!Q31+_xlfn.XLOOKUP($A32-$B$1,'TES GWh'!$A$2:$A$54,'TES GWh'!Q$2:Q$54,0))/$B$1*1000</f>
        <v>0.91294772859503104</v>
      </c>
      <c r="Q11" s="8">
        <f>2*('onshore MW'!R36-_xlfn.XLOOKUP($A37-$B$1,'onshore MW'!$A$2:$A$54,'onshore MW'!R$2:R$54,0))/('TES GWh'!R36+_xlfn.XLOOKUP($A37-$B$1,'TES GWh'!$A$2:$A$54,'TES GWh'!R$2:R$54,0))/$B$1*1000</f>
        <v>0.84553963941823351</v>
      </c>
      <c r="R11" s="8">
        <f>2*('onshore MW'!S45-_xlfn.XLOOKUP($A46-$B$1,'onshore MW'!$A$2:$A$54,'onshore MW'!S$2:S$54,0))/('TES GWh'!S45+_xlfn.XLOOKUP($A46-$B$1,'TES GWh'!$A$2:$A$54,'TES GWh'!S$2:S$54,0))/$B$1*1000</f>
        <v>2.5691481213954495</v>
      </c>
      <c r="S11" s="8">
        <f>2*('onshore MW'!T35-_xlfn.XLOOKUP($A36-$B$1,'onshore MW'!$A$2:$A$54,'onshore MW'!T$2:T$54,0))/('TES GWh'!T35+_xlfn.XLOOKUP($A36-$B$1,'TES GWh'!$A$2:$A$54,'TES GWh'!T$2:T$54,0))/$B$1*1000</f>
        <v>1.0818115433943944</v>
      </c>
      <c r="T11" s="8">
        <f>2*('onshore MW'!U41-_xlfn.XLOOKUP($A42-$B$1,'onshore MW'!$A$2:$A$54,'onshore MW'!U$2:U$54,0))/('TES GWh'!U41+_xlfn.XLOOKUP($A42-$B$1,'TES GWh'!$A$2:$A$54,'TES GWh'!U$2:U$54,0))/$B$1*1000</f>
        <v>0.17462264860321847</v>
      </c>
      <c r="U11" s="8">
        <f>2*('onshore MW'!W27-_xlfn.XLOOKUP($A28-$B$1,'onshore MW'!$A$2:$A$54,'onshore MW'!W$2:W$54,0))/('TES GWh'!W27+_xlfn.XLOOKUP($A28-$B$1,'TES GWh'!$A$2:$A$54,'TES GWh'!W$2:W$54,0))/$B$1*1000</f>
        <v>0.59953957234088462</v>
      </c>
      <c r="V11" s="8">
        <f>2*('onshore MW'!Y41-_xlfn.XLOOKUP($A42-$B$1,'onshore MW'!$A$2:$A$54,'onshore MW'!Y$2:Y$54,0))/('TES GWh'!Y41+_xlfn.XLOOKUP($A42-$B$1,'TES GWh'!$A$2:$A$54,'TES GWh'!Y$2:Y$54,0))/$B$1*1000</f>
        <v>1.7294847054142966</v>
      </c>
      <c r="W11" s="8">
        <f>2*('onshore MW'!Z32-_xlfn.XLOOKUP($A33-$B$1,'onshore MW'!$A$2:$A$54,'onshore MW'!Z$2:Z$54,0))/('TES GWh'!Z32+_xlfn.XLOOKUP($A33-$B$1,'TES GWh'!$A$2:$A$54,'TES GWh'!Z$2:Z$54,0))/$B$1*1000</f>
        <v>0.59977252868288866</v>
      </c>
      <c r="X11" s="8">
        <f>2*('onshore MW'!AA48-_xlfn.XLOOKUP($A49-$B$1,'onshore MW'!$A$2:$A$54,'onshore MW'!AA$2:AA$54,0))/('TES GWh'!AA48+_xlfn.XLOOKUP($A49-$B$1,'TES GWh'!$A$2:$A$54,'TES GWh'!AA$2:AA$54,0))/$B$1*1000</f>
        <v>-1.1987957279283821</v>
      </c>
      <c r="Y11" s="8">
        <f>2*('onshore MW'!AB33-_xlfn.XLOOKUP($A34-$B$1,'onshore MW'!$A$2:$A$54,'onshore MW'!AB$2:AB$54,0))/('TES GWh'!AB33+_xlfn.XLOOKUP($A34-$B$1,'TES GWh'!$A$2:$A$54,'TES GWh'!AB$2:AB$54,0))/$B$1*1000</f>
        <v>0.30949551228311722</v>
      </c>
      <c r="Z11" s="8">
        <f>2*('onshore MW'!AE32-_xlfn.XLOOKUP($A33-$B$1,'onshore MW'!$A$2:$A$54,'onshore MW'!AE$2:AE$54,0))/('TES GWh'!AE32+_xlfn.XLOOKUP($A33-$B$1,'TES GWh'!$A$2:$A$54,'TES GWh'!AE$2:AE$54,0))/$B$1*1000</f>
        <v>0.13828116547724298</v>
      </c>
    </row>
    <row r="12" spans="1:26" x14ac:dyDescent="0.35">
      <c r="A12" s="5">
        <v>1980</v>
      </c>
      <c r="B12" s="8">
        <f>2*('onshore MW'!B37-_xlfn.XLOOKUP($A38-$B$1,'onshore MW'!$A$2:$A$54,'onshore MW'!B$2:B$54,0))/('TES GWh'!B37+_xlfn.XLOOKUP($A38-$B$1,'TES GWh'!$A$2:$A$54,'TES GWh'!B$2:B$54,0))/$B$1*1000</f>
        <v>3.2551674392299583</v>
      </c>
      <c r="C12" s="8">
        <f>2*('onshore MW'!C41-_xlfn.XLOOKUP($A42-$B$1,'onshore MW'!$A$2:$A$54,'onshore MW'!C$2:C$54,0))/('TES GWh'!C41+_xlfn.XLOOKUP($A42-$B$1,'TES GWh'!$A$2:$A$54,'TES GWh'!C$2:C$54,0))/$B$1*1000</f>
        <v>1.5637880476105455</v>
      </c>
      <c r="D12" s="8">
        <f>2*('onshore MW'!D45-_xlfn.XLOOKUP($A46-$B$1,'onshore MW'!$A$2:$A$54,'onshore MW'!D$2:D$54,0))/('TES GWh'!D45+_xlfn.XLOOKUP($A46-$B$1,'TES GWh'!$A$2:$A$54,'TES GWh'!D$2:D$54,0))/$B$1*1000</f>
        <v>1.3716906946964513</v>
      </c>
      <c r="E12" s="8">
        <f>2*('onshore MW'!F50-_xlfn.XLOOKUP($A51-$B$1,'onshore MW'!$A$2:$A$54,'onshore MW'!F$2:F$54,0))/('TES GWh'!F50+_xlfn.XLOOKUP($A51-$B$1,'TES GWh'!$A$2:$A$54,'TES GWh'!F$2:F$54,0))/$B$1*1000</f>
        <v>0</v>
      </c>
      <c r="F12" s="8">
        <v>7.7</v>
      </c>
      <c r="G12" s="8">
        <f>2*('onshore MW'!H31-_xlfn.XLOOKUP($A32-$B$1,'onshore MW'!$A$2:$A$54,'onshore MW'!H$2:H$54,0))/('TES GWh'!H31+_xlfn.XLOOKUP($A32-$B$1,'TES GWh'!$A$2:$A$54,'TES GWh'!H$2:H$54,0))/$B$1*1000</f>
        <v>2.4554755390070215</v>
      </c>
      <c r="H12" s="8">
        <f>2*('onshore MW'!I23-_xlfn.XLOOKUP($A24-$B$1,'onshore MW'!$A$2:$A$54,'onshore MW'!I$2:I$54,0))/('TES GWh'!I23+_xlfn.XLOOKUP($A24-$B$1,'TES GWh'!$A$2:$A$54,'TES GWh'!I$2:I$54,0))/$B$1*1000</f>
        <v>1.7246085032398475</v>
      </c>
      <c r="I12" s="8">
        <f>2*('onshore MW'!J43-_xlfn.XLOOKUP($A44-$B$1,'onshore MW'!$A$2:$A$54,'onshore MW'!J$2:J$54,0))/('TES GWh'!J43+_xlfn.XLOOKUP($A44-$B$1,'TES GWh'!$A$2:$A$54,'TES GWh'!J$2:J$54,0))/$B$1*1000</f>
        <v>5.8102042297418253</v>
      </c>
      <c r="J12" s="8">
        <f>2*('onshore MW'!K32-_xlfn.XLOOKUP($A33-$B$1,'onshore MW'!$A$2:$A$54,'onshore MW'!K$2:K$54,0))/('TES GWh'!K32+_xlfn.XLOOKUP($A33-$B$1,'TES GWh'!$A$2:$A$54,'TES GWh'!K$2:K$54,0))/$B$1*1000</f>
        <v>3.9217401997119667</v>
      </c>
      <c r="K12" s="8">
        <f>2*('onshore MW'!L39-_xlfn.XLOOKUP($A40-$B$1,'onshore MW'!$A$2:$A$54,'onshore MW'!L$2:L$54,0))/('TES GWh'!L39+_xlfn.XLOOKUP($A40-$B$1,'TES GWh'!$A$2:$A$54,'TES GWh'!L$2:L$54,0))/$B$1*1000</f>
        <v>0.13873173756584953</v>
      </c>
      <c r="L12" s="8">
        <f>2*('onshore MW'!M42-_xlfn.XLOOKUP($A43-$B$1,'onshore MW'!$A$2:$A$54,'onshore MW'!M$2:M$54,0))/('TES GWh'!M42+_xlfn.XLOOKUP($A43-$B$1,'TES GWh'!$A$2:$A$54,'TES GWh'!M$2:M$54,0))/$B$1*1000</f>
        <v>2.1620655462941398</v>
      </c>
      <c r="M12" s="8">
        <f>2*('onshore MW'!N32-_xlfn.XLOOKUP($A33-$B$1,'onshore MW'!$A$2:$A$54,'onshore MW'!N$2:N$54,0))/('TES GWh'!N32+_xlfn.XLOOKUP($A33-$B$1,'TES GWh'!$A$2:$A$54,'TES GWh'!N$2:N$54,0))/$B$1*1000</f>
        <v>1.4963008056630316</v>
      </c>
      <c r="N12" s="8">
        <f>2*('onshore MW'!O44-_xlfn.XLOOKUP($A45-$B$1,'onshore MW'!$A$2:$A$54,'onshore MW'!O$2:O$54,0))/('TES GWh'!O44+_xlfn.XLOOKUP($A45-$B$1,'TES GWh'!$A$2:$A$54,'TES GWh'!O$2:O$54,0))/$B$1*1000</f>
        <v>3.1893525118804131</v>
      </c>
      <c r="O12" s="8">
        <f>2*('onshore MW'!P45-_xlfn.XLOOKUP($A46-$B$1,'onshore MW'!$A$2:$A$54,'onshore MW'!P$2:P$54,0))/('TES GWh'!P45+_xlfn.XLOOKUP($A46-$B$1,'TES GWh'!$A$2:$A$54,'TES GWh'!P$2:P$54,0))/$B$1*1000</f>
        <v>-1.5602758064439459E-2</v>
      </c>
      <c r="P12" s="8">
        <f>2*('onshore MW'!Q32-_xlfn.XLOOKUP($A33-$B$1,'onshore MW'!$A$2:$A$54,'onshore MW'!Q$2:Q$54,0))/('TES GWh'!Q32+_xlfn.XLOOKUP($A33-$B$1,'TES GWh'!$A$2:$A$54,'TES GWh'!Q$2:Q$54,0))/$B$1*1000</f>
        <v>0.89547633199597709</v>
      </c>
      <c r="Q12" s="8">
        <f>2*('onshore MW'!R37-_xlfn.XLOOKUP($A38-$B$1,'onshore MW'!$A$2:$A$54,'onshore MW'!R$2:R$54,0))/('TES GWh'!R37+_xlfn.XLOOKUP($A38-$B$1,'TES GWh'!$A$2:$A$54,'TES GWh'!R$2:R$54,0))/$B$1*1000</f>
        <v>0.99334800873402396</v>
      </c>
      <c r="R12" s="8">
        <f>2*('onshore MW'!S46-_xlfn.XLOOKUP($A47-$B$1,'onshore MW'!$A$2:$A$54,'onshore MW'!S$2:S$54,0))/('TES GWh'!S46+_xlfn.XLOOKUP($A47-$B$1,'TES GWh'!$A$2:$A$54,'TES GWh'!S$2:S$54,0))/$B$1*1000</f>
        <v>4.7463046841758327</v>
      </c>
      <c r="S12" s="8">
        <f>2*('onshore MW'!T36-_xlfn.XLOOKUP($A37-$B$1,'onshore MW'!$A$2:$A$54,'onshore MW'!T$2:T$54,0))/('TES GWh'!T36+_xlfn.XLOOKUP($A37-$B$1,'TES GWh'!$A$2:$A$54,'TES GWh'!T$2:T$54,0))/$B$1*1000</f>
        <v>1.0862591840682305</v>
      </c>
      <c r="T12" s="8">
        <f>2*('onshore MW'!U42-_xlfn.XLOOKUP($A43-$B$1,'onshore MW'!$A$2:$A$54,'onshore MW'!U$2:U$54,0))/('TES GWh'!U42+_xlfn.XLOOKUP($A43-$B$1,'TES GWh'!$A$2:$A$54,'TES GWh'!U$2:U$54,0))/$B$1*1000</f>
        <v>0.35243333162829454</v>
      </c>
      <c r="U12" s="8">
        <f>2*('onshore MW'!W28-_xlfn.XLOOKUP($A29-$B$1,'onshore MW'!$A$2:$A$54,'onshore MW'!W$2:W$54,0))/('TES GWh'!W28+_xlfn.XLOOKUP($A29-$B$1,'TES GWh'!$A$2:$A$54,'TES GWh'!W$2:W$54,0))/$B$1*1000</f>
        <v>0.6048357760602342</v>
      </c>
      <c r="V12" s="8">
        <f>2*('onshore MW'!Y42-_xlfn.XLOOKUP($A43-$B$1,'onshore MW'!$A$2:$A$54,'onshore MW'!Y$2:Y$54,0))/('TES GWh'!Y42+_xlfn.XLOOKUP($A43-$B$1,'TES GWh'!$A$2:$A$54,'TES GWh'!Y$2:Y$54,0))/$B$1*1000</f>
        <v>2.7229468979808615</v>
      </c>
      <c r="W12" s="8">
        <f>2*('onshore MW'!Z33-_xlfn.XLOOKUP($A34-$B$1,'onshore MW'!$A$2:$A$54,'onshore MW'!Z$2:Z$54,0))/('TES GWh'!Z33+_xlfn.XLOOKUP($A34-$B$1,'TES GWh'!$A$2:$A$54,'TES GWh'!Z$2:Z$54,0))/$B$1*1000</f>
        <v>0.98955013376999323</v>
      </c>
      <c r="X12" s="8">
        <f>2*('onshore MW'!AA49-_xlfn.XLOOKUP($A50-$B$1,'onshore MW'!$A$2:$A$54,'onshore MW'!AA$2:AA$54,0))/('TES GWh'!AA49+_xlfn.XLOOKUP($A50-$B$1,'TES GWh'!$A$2:$A$54,'TES GWh'!AA$2:AA$54,0))/$B$1*1000</f>
        <v>-0.53809936203777875</v>
      </c>
      <c r="Y12" s="8">
        <f>2*('onshore MW'!AB34-_xlfn.XLOOKUP($A35-$B$1,'onshore MW'!$A$2:$A$54,'onshore MW'!AB$2:AB$54,0))/('TES GWh'!AB34+_xlfn.XLOOKUP($A35-$B$1,'TES GWh'!$A$2:$A$54,'TES GWh'!AB$2:AB$54,0))/$B$1*1000</f>
        <v>0.4450137845561874</v>
      </c>
      <c r="Z12" s="8">
        <f>2*('onshore MW'!AE33-_xlfn.XLOOKUP($A34-$B$1,'onshore MW'!$A$2:$A$54,'onshore MW'!AE$2:AE$54,0))/('TES GWh'!AE33+_xlfn.XLOOKUP($A34-$B$1,'TES GWh'!$A$2:$A$54,'TES GWh'!AE$2:AE$54,0))/$B$1*1000</f>
        <v>0.1501612021818878</v>
      </c>
    </row>
    <row r="13" spans="1:26" x14ac:dyDescent="0.35">
      <c r="A13" s="5">
        <v>1981</v>
      </c>
      <c r="B13" s="8">
        <f>2*('onshore MW'!B38-_xlfn.XLOOKUP($A39-$B$1,'onshore MW'!$A$2:$A$54,'onshore MW'!B$2:B$54,0))/('TES GWh'!B38+_xlfn.XLOOKUP($A39-$B$1,'TES GWh'!$A$2:$A$54,'TES GWh'!B$2:B$54,0))/$B$1*1000</f>
        <v>2.0408292300471547</v>
      </c>
      <c r="C13" s="8">
        <f>2*('onshore MW'!C42-_xlfn.XLOOKUP($A43-$B$1,'onshore MW'!$A$2:$A$54,'onshore MW'!C$2:C$54,0))/('TES GWh'!C42+_xlfn.XLOOKUP($A43-$B$1,'TES GWh'!$A$2:$A$54,'TES GWh'!C$2:C$54,0))/$B$1*1000</f>
        <v>1.9707285238778414</v>
      </c>
      <c r="D13" s="8">
        <f>2*('onshore MW'!D46-_xlfn.XLOOKUP($A47-$B$1,'onshore MW'!$A$2:$A$54,'onshore MW'!D$2:D$54,0))/('TES GWh'!D46+_xlfn.XLOOKUP($A47-$B$1,'TES GWh'!$A$2:$A$54,'TES GWh'!D$2:D$54,0))/$B$1*1000</f>
        <v>0.19210311500127109</v>
      </c>
      <c r="E13" s="8">
        <f>2*('onshore MW'!F51-_xlfn.XLOOKUP($A52-$B$1,'onshore MW'!$A$2:$A$54,'onshore MW'!F$2:F$54,0))/('TES GWh'!F51+_xlfn.XLOOKUP($A52-$B$1,'TES GWh'!$A$2:$A$54,'TES GWh'!F$2:F$54,0))/$B$1*1000</f>
        <v>0</v>
      </c>
      <c r="F13" s="8">
        <v>7.7</v>
      </c>
      <c r="G13" s="8">
        <f>2*('onshore MW'!H32-_xlfn.XLOOKUP($A33-$B$1,'onshore MW'!$A$2:$A$54,'onshore MW'!H$2:H$54,0))/('TES GWh'!H32+_xlfn.XLOOKUP($A33-$B$1,'TES GWh'!$A$2:$A$54,'TES GWh'!H$2:H$54,0))/$B$1*1000</f>
        <v>3.5652316053729773</v>
      </c>
      <c r="H13" s="8">
        <f>2*('onshore MW'!I24-_xlfn.XLOOKUP($A25-$B$1,'onshore MW'!$A$2:$A$54,'onshore MW'!I$2:I$54,0))/('TES GWh'!I24+_xlfn.XLOOKUP($A25-$B$1,'TES GWh'!$A$2:$A$54,'TES GWh'!I$2:I$54,0))/$B$1*1000</f>
        <v>1.3882972092478403</v>
      </c>
      <c r="I13" s="8">
        <f>2*('onshore MW'!J44-_xlfn.XLOOKUP($A45-$B$1,'onshore MW'!$A$2:$A$54,'onshore MW'!J$2:J$54,0))/('TES GWh'!J44+_xlfn.XLOOKUP($A45-$B$1,'TES GWh'!$A$2:$A$54,'TES GWh'!J$2:J$54,0))/$B$1*1000</f>
        <v>4.8117509525204403</v>
      </c>
      <c r="J13" s="8">
        <f>2*('onshore MW'!K33-_xlfn.XLOOKUP($A34-$B$1,'onshore MW'!$A$2:$A$54,'onshore MW'!K$2:K$54,0))/('TES GWh'!K33+_xlfn.XLOOKUP($A34-$B$1,'TES GWh'!$A$2:$A$54,'TES GWh'!K$2:K$54,0))/$B$1*1000</f>
        <v>4.7862462104864862</v>
      </c>
      <c r="K13" s="8">
        <f>2*('onshore MW'!L40-_xlfn.XLOOKUP($A41-$B$1,'onshore MW'!$A$2:$A$54,'onshore MW'!L$2:L$54,0))/('TES GWh'!L40+_xlfn.XLOOKUP($A41-$B$1,'TES GWh'!$A$2:$A$54,'TES GWh'!L$2:L$54,0))/$B$1*1000</f>
        <v>0.13868028845810718</v>
      </c>
      <c r="L13" s="8">
        <f>2*('onshore MW'!M43-_xlfn.XLOOKUP($A44-$B$1,'onshore MW'!$A$2:$A$54,'onshore MW'!M$2:M$54,0))/('TES GWh'!M43+_xlfn.XLOOKUP($A44-$B$1,'TES GWh'!$A$2:$A$54,'TES GWh'!M$2:M$54,0))/$B$1*1000</f>
        <v>1.9572309087343771</v>
      </c>
      <c r="M13" s="8">
        <f>2*('onshore MW'!N33-_xlfn.XLOOKUP($A34-$B$1,'onshore MW'!$A$2:$A$54,'onshore MW'!N$2:N$54,0))/('TES GWh'!N33+_xlfn.XLOOKUP($A34-$B$1,'TES GWh'!$A$2:$A$54,'TES GWh'!N$2:N$54,0))/$B$1*1000</f>
        <v>1.1152880181861684</v>
      </c>
      <c r="N13" s="8">
        <f>2*('onshore MW'!O45-_xlfn.XLOOKUP($A46-$B$1,'onshore MW'!$A$2:$A$54,'onshore MW'!O$2:O$54,0))/('TES GWh'!O45+_xlfn.XLOOKUP($A46-$B$1,'TES GWh'!$A$2:$A$54,'TES GWh'!O$2:O$54,0))/$B$1*1000</f>
        <v>3.8932901935263549</v>
      </c>
      <c r="O13" s="8">
        <f>2*('onshore MW'!P46-_xlfn.XLOOKUP($A47-$B$1,'onshore MW'!$A$2:$A$54,'onshore MW'!P$2:P$54,0))/('TES GWh'!P46+_xlfn.XLOOKUP($A47-$B$1,'TES GWh'!$A$2:$A$54,'TES GWh'!P$2:P$54,0))/$B$1*1000</f>
        <v>3.0775853385570619E-2</v>
      </c>
      <c r="P13" s="8">
        <f>2*('onshore MW'!Q33-_xlfn.XLOOKUP($A34-$B$1,'onshore MW'!$A$2:$A$54,'onshore MW'!Q$2:Q$54,0))/('TES GWh'!Q33+_xlfn.XLOOKUP($A34-$B$1,'TES GWh'!$A$2:$A$54,'TES GWh'!Q$2:Q$54,0))/$B$1*1000</f>
        <v>0.91229689042977336</v>
      </c>
      <c r="Q13" s="8">
        <f>2*('onshore MW'!R38-_xlfn.XLOOKUP($A39-$B$1,'onshore MW'!$A$2:$A$54,'onshore MW'!R$2:R$54,0))/('TES GWh'!R38+_xlfn.XLOOKUP($A39-$B$1,'TES GWh'!$A$2:$A$54,'TES GWh'!R$2:R$54,0))/$B$1*1000</f>
        <v>1.5087970362337588</v>
      </c>
      <c r="R13" s="8">
        <f>2*('onshore MW'!S47-_xlfn.XLOOKUP($A48-$B$1,'onshore MW'!$A$2:$A$54,'onshore MW'!S$2:S$54,0))/('TES GWh'!S47+_xlfn.XLOOKUP($A48-$B$1,'TES GWh'!$A$2:$A$54,'TES GWh'!S$2:S$54,0))/$B$1*1000</f>
        <v>6.6346207858929951</v>
      </c>
      <c r="S13" s="8">
        <f>2*('onshore MW'!T37-_xlfn.XLOOKUP($A38-$B$1,'onshore MW'!$A$2:$A$54,'onshore MW'!T$2:T$54,0))/('TES GWh'!T37+_xlfn.XLOOKUP($A38-$B$1,'TES GWh'!$A$2:$A$54,'TES GWh'!T$2:T$54,0))/$B$1*1000</f>
        <v>0.70395308042248739</v>
      </c>
      <c r="T13" s="8">
        <f>2*('onshore MW'!U43-_xlfn.XLOOKUP($A44-$B$1,'onshore MW'!$A$2:$A$54,'onshore MW'!U$2:U$54,0))/('TES GWh'!U43+_xlfn.XLOOKUP($A44-$B$1,'TES GWh'!$A$2:$A$54,'TES GWh'!U$2:U$54,0))/$B$1*1000</f>
        <v>1.3261497565928095</v>
      </c>
      <c r="U13" s="8">
        <f>2*('onshore MW'!W29-_xlfn.XLOOKUP($A30-$B$1,'onshore MW'!$A$2:$A$54,'onshore MW'!W$2:W$54,0))/('TES GWh'!W29+_xlfn.XLOOKUP($A30-$B$1,'TES GWh'!$A$2:$A$54,'TES GWh'!W$2:W$54,0))/$B$1*1000</f>
        <v>0.38537785951173426</v>
      </c>
      <c r="V13" s="8">
        <f>2*('onshore MW'!Y43-_xlfn.XLOOKUP($A44-$B$1,'onshore MW'!$A$2:$A$54,'onshore MW'!Y$2:Y$54,0))/('TES GWh'!Y43+_xlfn.XLOOKUP($A44-$B$1,'TES GWh'!$A$2:$A$54,'TES GWh'!Y$2:Y$54,0))/$B$1*1000</f>
        <v>4.0177477914924191</v>
      </c>
      <c r="W13" s="8">
        <f>2*('onshore MW'!Z34-_xlfn.XLOOKUP($A35-$B$1,'onshore MW'!$A$2:$A$54,'onshore MW'!Z$2:Z$54,0))/('TES GWh'!Z34+_xlfn.XLOOKUP($A35-$B$1,'TES GWh'!$A$2:$A$54,'TES GWh'!Z$2:Z$54,0))/$B$1*1000</f>
        <v>1.3174101585415625</v>
      </c>
      <c r="X13" s="8">
        <f>2*('onshore MW'!AA50-_xlfn.XLOOKUP($A51-$B$1,'onshore MW'!$A$2:$A$54,'onshore MW'!AA$2:AA$54,0))/('TES GWh'!AA50+_xlfn.XLOOKUP($A51-$B$1,'TES GWh'!$A$2:$A$54,'TES GWh'!AA$2:AA$54,0))/$B$1*1000</f>
        <v>6.9385720209110879E-2</v>
      </c>
      <c r="Y13" s="8">
        <f>2*('onshore MW'!AB35-_xlfn.XLOOKUP($A36-$B$1,'onshore MW'!$A$2:$A$54,'onshore MW'!AB$2:AB$54,0))/('TES GWh'!AB35+_xlfn.XLOOKUP($A36-$B$1,'TES GWh'!$A$2:$A$54,'TES GWh'!AB$2:AB$54,0))/$B$1*1000</f>
        <v>0.39488759849555688</v>
      </c>
      <c r="Z13" s="8">
        <f>2*('onshore MW'!AE34-_xlfn.XLOOKUP($A35-$B$1,'onshore MW'!$A$2:$A$54,'onshore MW'!AE$2:AE$54,0))/('TES GWh'!AE34+_xlfn.XLOOKUP($A35-$B$1,'TES GWh'!$A$2:$A$54,'TES GWh'!AE$2:AE$54,0))/$B$1*1000</f>
        <v>0.20945344804545846</v>
      </c>
    </row>
    <row r="14" spans="1:26" x14ac:dyDescent="0.35">
      <c r="A14" s="5">
        <v>1982</v>
      </c>
      <c r="B14" s="8">
        <f>2*('onshore MW'!B39-_xlfn.XLOOKUP($A40-$B$1,'onshore MW'!$A$2:$A$54,'onshore MW'!B$2:B$54,0))/('TES GWh'!B39+_xlfn.XLOOKUP($A40-$B$1,'TES GWh'!$A$2:$A$54,'TES GWh'!B$2:B$54,0))/$B$1*1000</f>
        <v>0.81446691400067084</v>
      </c>
      <c r="C14" s="8">
        <f>2*('onshore MW'!C43-_xlfn.XLOOKUP($A44-$B$1,'onshore MW'!$A$2:$A$54,'onshore MW'!C$2:C$54,0))/('TES GWh'!C43+_xlfn.XLOOKUP($A44-$B$1,'TES GWh'!$A$2:$A$54,'TES GWh'!C$2:C$54,0))/$B$1*1000</f>
        <v>1.519686471702931</v>
      </c>
      <c r="D14" s="8">
        <f>2*('onshore MW'!D47-_xlfn.XLOOKUP($A48-$B$1,'onshore MW'!$A$2:$A$54,'onshore MW'!D$2:D$54,0))/('TES GWh'!D47+_xlfn.XLOOKUP($A48-$B$1,'TES GWh'!$A$2:$A$54,'TES GWh'!D$2:D$54,0))/$B$1*1000</f>
        <v>0.14204433974841804</v>
      </c>
      <c r="E14" s="8">
        <f>2*('onshore MW'!F52-_xlfn.XLOOKUP($A53-$B$1,'onshore MW'!$A$2:$A$54,'onshore MW'!F$2:F$54,0))/('TES GWh'!F52+_xlfn.XLOOKUP($A53-$B$1,'TES GWh'!$A$2:$A$54,'TES GWh'!F$2:F$54,0))/$B$1*1000</f>
        <v>-1.5062228286405636E-2</v>
      </c>
      <c r="F14" s="8">
        <v>7.7</v>
      </c>
      <c r="G14" s="8">
        <f>2*('onshore MW'!H33-_xlfn.XLOOKUP($A34-$B$1,'onshore MW'!$A$2:$A$54,'onshore MW'!H$2:H$54,0))/('TES GWh'!H33+_xlfn.XLOOKUP($A34-$B$1,'TES GWh'!$A$2:$A$54,'TES GWh'!H$2:H$54,0))/$B$1*1000</f>
        <v>4.5760195357300102</v>
      </c>
      <c r="H14" s="8">
        <f>2*('onshore MW'!I25-_xlfn.XLOOKUP($A26-$B$1,'onshore MW'!$A$2:$A$54,'onshore MW'!I$2:I$54,0))/('TES GWh'!I25+_xlfn.XLOOKUP($A26-$B$1,'TES GWh'!$A$2:$A$54,'TES GWh'!I$2:I$54,0))/$B$1*1000</f>
        <v>1.2136562420401154</v>
      </c>
      <c r="I14" s="8">
        <f>2*('onshore MW'!J45-_xlfn.XLOOKUP($A46-$B$1,'onshore MW'!$A$2:$A$54,'onshore MW'!J$2:J$54,0))/('TES GWh'!J45+_xlfn.XLOOKUP($A46-$B$1,'TES GWh'!$A$2:$A$54,'TES GWh'!J$2:J$54,0))/$B$1*1000</f>
        <v>3.3293097516692658</v>
      </c>
      <c r="J14" s="8">
        <f>2*('onshore MW'!K34-_xlfn.XLOOKUP($A35-$B$1,'onshore MW'!$A$2:$A$54,'onshore MW'!K$2:K$54,0))/('TES GWh'!K34+_xlfn.XLOOKUP($A35-$B$1,'TES GWh'!$A$2:$A$54,'TES GWh'!K$2:K$54,0))/$B$1*1000</f>
        <v>5.1510632884457204</v>
      </c>
      <c r="K14" s="8">
        <f>2*('onshore MW'!L41-_xlfn.XLOOKUP($A42-$B$1,'onshore MW'!$A$2:$A$54,'onshore MW'!L$2:L$54,0))/('TES GWh'!L41+_xlfn.XLOOKUP($A42-$B$1,'TES GWh'!$A$2:$A$54,'TES GWh'!L$2:L$54,0))/$B$1*1000</f>
        <v>0.21876576985173696</v>
      </c>
      <c r="L14" s="8">
        <f>2*('onshore MW'!M44-_xlfn.XLOOKUP($A45-$B$1,'onshore MW'!$A$2:$A$54,'onshore MW'!M$2:M$54,0))/('TES GWh'!M44+_xlfn.XLOOKUP($A45-$B$1,'TES GWh'!$A$2:$A$54,'TES GWh'!M$2:M$54,0))/$B$1*1000</f>
        <v>1.405867308523175</v>
      </c>
      <c r="M14" s="8">
        <f>2*('onshore MW'!N34-_xlfn.XLOOKUP($A35-$B$1,'onshore MW'!$A$2:$A$54,'onshore MW'!N$2:N$54,0))/('TES GWh'!N34+_xlfn.XLOOKUP($A35-$B$1,'TES GWh'!$A$2:$A$54,'TES GWh'!N$2:N$54,0))/$B$1*1000</f>
        <v>0.85234945715468946</v>
      </c>
      <c r="N14" s="8">
        <f>2*('onshore MW'!O46-_xlfn.XLOOKUP($A47-$B$1,'onshore MW'!$A$2:$A$54,'onshore MW'!O$2:O$54,0))/('TES GWh'!O46+_xlfn.XLOOKUP($A47-$B$1,'TES GWh'!$A$2:$A$54,'TES GWh'!O$2:O$54,0))/$B$1*1000</f>
        <v>4.4011617361316864</v>
      </c>
      <c r="O14" s="8">
        <f>2*('onshore MW'!P47-_xlfn.XLOOKUP($A48-$B$1,'onshore MW'!$A$2:$A$54,'onshore MW'!P$2:P$54,0))/('TES GWh'!P47+_xlfn.XLOOKUP($A48-$B$1,'TES GWh'!$A$2:$A$54,'TES GWh'!P$2:P$54,0))/$B$1*1000</f>
        <v>0</v>
      </c>
      <c r="P14" s="8">
        <f>2*('onshore MW'!Q34-_xlfn.XLOOKUP($A35-$B$1,'onshore MW'!$A$2:$A$54,'onshore MW'!Q$2:Q$54,0))/('TES GWh'!Q34+_xlfn.XLOOKUP($A35-$B$1,'TES GWh'!$A$2:$A$54,'TES GWh'!Q$2:Q$54,0))/$B$1*1000</f>
        <v>1.2557144271973912</v>
      </c>
      <c r="Q14" s="8">
        <f>2*('onshore MW'!R39-_xlfn.XLOOKUP($A40-$B$1,'onshore MW'!$A$2:$A$54,'onshore MW'!R$2:R$54,0))/('TES GWh'!R39+_xlfn.XLOOKUP($A40-$B$1,'TES GWh'!$A$2:$A$54,'TES GWh'!R$2:R$54,0))/$B$1*1000</f>
        <v>1.801137692252591</v>
      </c>
      <c r="R14" s="8">
        <f>2*('onshore MW'!S48-_xlfn.XLOOKUP($A49-$B$1,'onshore MW'!$A$2:$A$54,'onshore MW'!S$2:S$54,0))/('TES GWh'!S48+_xlfn.XLOOKUP($A49-$B$1,'TES GWh'!$A$2:$A$54,'TES GWh'!S$2:S$54,0))/$B$1*1000</f>
        <v>6.4926361028038748</v>
      </c>
      <c r="S14" s="8">
        <f>2*('onshore MW'!T38-_xlfn.XLOOKUP($A39-$B$1,'onshore MW'!$A$2:$A$54,'onshore MW'!T$2:T$54,0))/('TES GWh'!T38+_xlfn.XLOOKUP($A39-$B$1,'TES GWh'!$A$2:$A$54,'TES GWh'!T$2:T$54,0))/$B$1*1000</f>
        <v>0</v>
      </c>
      <c r="T14" s="8">
        <f>2*('onshore MW'!U44-_xlfn.XLOOKUP($A45-$B$1,'onshore MW'!$A$2:$A$54,'onshore MW'!U$2:U$54,0))/('TES GWh'!U44+_xlfn.XLOOKUP($A45-$B$1,'TES GWh'!$A$2:$A$54,'TES GWh'!U$2:U$54,0))/$B$1*1000</f>
        <v>1.5883191037589419</v>
      </c>
      <c r="U14" s="8">
        <f>2*('onshore MW'!W30-_xlfn.XLOOKUP($A31-$B$1,'onshore MW'!$A$2:$A$54,'onshore MW'!W$2:W$54,0))/('TES GWh'!W30+_xlfn.XLOOKUP($A31-$B$1,'TES GWh'!$A$2:$A$54,'TES GWh'!W$2:W$54,0))/$B$1*1000</f>
        <v>0.37778584183830849</v>
      </c>
      <c r="V14" s="8">
        <f>2*('onshore MW'!Y44-_xlfn.XLOOKUP($A45-$B$1,'onshore MW'!$A$2:$A$54,'onshore MW'!Y$2:Y$54,0))/('TES GWh'!Y44+_xlfn.XLOOKUP($A45-$B$1,'TES GWh'!$A$2:$A$54,'TES GWh'!Y$2:Y$54,0))/$B$1*1000</f>
        <v>4.9084924002978241</v>
      </c>
      <c r="W14" s="8">
        <f>2*('onshore MW'!Z35-_xlfn.XLOOKUP($A36-$B$1,'onshore MW'!$A$2:$A$54,'onshore MW'!Z$2:Z$54,0))/('TES GWh'!Z35+_xlfn.XLOOKUP($A36-$B$1,'TES GWh'!$A$2:$A$54,'TES GWh'!Z$2:Z$54,0))/$B$1*1000</f>
        <v>2.9200274632145748</v>
      </c>
      <c r="X14" s="8">
        <f>2*('onshore MW'!AA51-_xlfn.XLOOKUP($A52-$B$1,'onshore MW'!$A$2:$A$54,'onshore MW'!AA$2:AA$54,0))/('TES GWh'!AA51+_xlfn.XLOOKUP($A52-$B$1,'TES GWh'!$A$2:$A$54,'TES GWh'!AA$2:AA$54,0))/$B$1*1000</f>
        <v>-9.6385667404865302E-2</v>
      </c>
      <c r="Y14" s="8">
        <f>2*('onshore MW'!AB36-_xlfn.XLOOKUP($A37-$B$1,'onshore MW'!$A$2:$A$54,'onshore MW'!AB$2:AB$54,0))/('TES GWh'!AB36+_xlfn.XLOOKUP($A37-$B$1,'TES GWh'!$A$2:$A$54,'TES GWh'!AB$2:AB$54,0))/$B$1*1000</f>
        <v>0.36300277241847606</v>
      </c>
      <c r="Z14" s="8">
        <f>2*('onshore MW'!AE35-_xlfn.XLOOKUP($A36-$B$1,'onshore MW'!$A$2:$A$54,'onshore MW'!AE$2:AE$54,0))/('TES GWh'!AE35+_xlfn.XLOOKUP($A36-$B$1,'TES GWh'!$A$2:$A$54,'TES GWh'!AE$2:AE$54,0))/$B$1*1000</f>
        <v>0.26867622684944076</v>
      </c>
    </row>
    <row r="15" spans="1:26" x14ac:dyDescent="0.35">
      <c r="A15" s="5">
        <v>1983</v>
      </c>
      <c r="B15" s="8">
        <f>2*('onshore MW'!B40-_xlfn.XLOOKUP($A41-$B$1,'onshore MW'!$A$2:$A$54,'onshore MW'!B$2:B$54,0))/('TES GWh'!B40+_xlfn.XLOOKUP($A41-$B$1,'TES GWh'!$A$2:$A$54,'TES GWh'!B$2:B$54,0))/$B$1*1000</f>
        <v>0.16069730694641793</v>
      </c>
      <c r="C15" s="8">
        <f>2*('onshore MW'!C44-_xlfn.XLOOKUP($A45-$B$1,'onshore MW'!$A$2:$A$54,'onshore MW'!C$2:C$54,0))/('TES GWh'!C44+_xlfn.XLOOKUP($A45-$B$1,'TES GWh'!$A$2:$A$54,'TES GWh'!C$2:C$54,0))/$B$1*1000</f>
        <v>1.2421628725988212</v>
      </c>
      <c r="D15" s="8">
        <f>2*('onshore MW'!D48-_xlfn.XLOOKUP($A49-$B$1,'onshore MW'!$A$2:$A$54,'onshore MW'!D$2:D$54,0))/('TES GWh'!D48+_xlfn.XLOOKUP($A49-$B$1,'TES GWh'!$A$2:$A$54,'TES GWh'!D$2:D$54,0))/$B$1*1000</f>
        <v>-5.2854016545748356E-3</v>
      </c>
      <c r="E15" s="8">
        <f>2*('onshore MW'!F53-_xlfn.XLOOKUP($A54-$B$1,'onshore MW'!$A$2:$A$54,'onshore MW'!F$2:F$54,0))/('TES GWh'!F53+_xlfn.XLOOKUP($A54-$B$1,'TES GWh'!$A$2:$A$54,'TES GWh'!F$2:F$54,0))/$B$1*1000</f>
        <v>-1.4729999902333039E-2</v>
      </c>
      <c r="F15" s="8">
        <v>7.7</v>
      </c>
      <c r="G15" s="8">
        <f>2*('onshore MW'!H34-_xlfn.XLOOKUP($A35-$B$1,'onshore MW'!$A$2:$A$54,'onshore MW'!H$2:H$54,0))/('TES GWh'!H34+_xlfn.XLOOKUP($A35-$B$1,'TES GWh'!$A$2:$A$54,'TES GWh'!H$2:H$54,0))/$B$1*1000</f>
        <v>4.6941614497706823</v>
      </c>
      <c r="H15" s="8">
        <f>2*('onshore MW'!I26-_xlfn.XLOOKUP($A27-$B$1,'onshore MW'!$A$2:$A$54,'onshore MW'!I$2:I$54,0))/('TES GWh'!I26+_xlfn.XLOOKUP($A27-$B$1,'TES GWh'!$A$2:$A$54,'TES GWh'!I$2:I$54,0))/$B$1*1000</f>
        <v>1.5424865844773736</v>
      </c>
      <c r="I15" s="8">
        <f>2*('onshore MW'!J46-_xlfn.XLOOKUP($A47-$B$1,'onshore MW'!$A$2:$A$54,'onshore MW'!J$2:J$54,0))/('TES GWh'!J46+_xlfn.XLOOKUP($A47-$B$1,'TES GWh'!$A$2:$A$54,'TES GWh'!J$2:J$54,0))/$B$1*1000</f>
        <v>1.196078983340521</v>
      </c>
      <c r="J15" s="8">
        <f>2*('onshore MW'!K35-_xlfn.XLOOKUP($A36-$B$1,'onshore MW'!$A$2:$A$54,'onshore MW'!K$2:K$54,0))/('TES GWh'!K35+_xlfn.XLOOKUP($A36-$B$1,'TES GWh'!$A$2:$A$54,'TES GWh'!K$2:K$54,0))/$B$1*1000</f>
        <v>6.4300897343823316</v>
      </c>
      <c r="K15" s="8">
        <f>2*('onshore MW'!L42-_xlfn.XLOOKUP($A43-$B$1,'onshore MW'!$A$2:$A$54,'onshore MW'!L$2:L$54,0))/('TES GWh'!L42+_xlfn.XLOOKUP($A43-$B$1,'TES GWh'!$A$2:$A$54,'TES GWh'!L$2:L$54,0))/$B$1*1000</f>
        <v>0.20162521017585253</v>
      </c>
      <c r="L15" s="8">
        <f>2*('onshore MW'!M45-_xlfn.XLOOKUP($A46-$B$1,'onshore MW'!$A$2:$A$54,'onshore MW'!M$2:M$54,0))/('TES GWh'!M45+_xlfn.XLOOKUP($A46-$B$1,'TES GWh'!$A$2:$A$54,'TES GWh'!M$2:M$54,0))/$B$1*1000</f>
        <v>1.610885159905997</v>
      </c>
      <c r="M15" s="8">
        <f>2*('onshore MW'!N35-_xlfn.XLOOKUP($A36-$B$1,'onshore MW'!$A$2:$A$54,'onshore MW'!N$2:N$54,0))/('TES GWh'!N35+_xlfn.XLOOKUP($A36-$B$1,'TES GWh'!$A$2:$A$54,'TES GWh'!N$2:N$54,0))/$B$1*1000</f>
        <v>1.1375687534636345</v>
      </c>
      <c r="N15" s="8">
        <f>2*('onshore MW'!O47-_xlfn.XLOOKUP($A48-$B$1,'onshore MW'!$A$2:$A$54,'onshore MW'!O$2:O$54,0))/('TES GWh'!O47+_xlfn.XLOOKUP($A48-$B$1,'TES GWh'!$A$2:$A$54,'TES GWh'!O$2:O$54,0))/$B$1*1000</f>
        <v>4.2452150810056137</v>
      </c>
      <c r="O15" s="8">
        <f>2*('onshore MW'!P48-_xlfn.XLOOKUP($A49-$B$1,'onshore MW'!$A$2:$A$54,'onshore MW'!P$2:P$54,0))/('TES GWh'!P48+_xlfn.XLOOKUP($A49-$B$1,'TES GWh'!$A$2:$A$54,'TES GWh'!P$2:P$54,0))/$B$1*1000</f>
        <v>0</v>
      </c>
      <c r="P15" s="8">
        <f>2*('onshore MW'!Q35-_xlfn.XLOOKUP($A36-$B$1,'onshore MW'!$A$2:$A$54,'onshore MW'!Q$2:Q$54,0))/('TES GWh'!Q35+_xlfn.XLOOKUP($A36-$B$1,'TES GWh'!$A$2:$A$54,'TES GWh'!Q$2:Q$54,0))/$B$1*1000</f>
        <v>2.4532120501477248</v>
      </c>
      <c r="Q15" s="8">
        <f>2*('onshore MW'!R40-_xlfn.XLOOKUP($A41-$B$1,'onshore MW'!$A$2:$A$54,'onshore MW'!R$2:R$54,0))/('TES GWh'!R40+_xlfn.XLOOKUP($A41-$B$1,'TES GWh'!$A$2:$A$54,'TES GWh'!R$2:R$54,0))/$B$1*1000</f>
        <v>2.8932224869885768</v>
      </c>
      <c r="R15" s="8">
        <f>2*('onshore MW'!S49-_xlfn.XLOOKUP($A50-$B$1,'onshore MW'!$A$2:$A$54,'onshore MW'!S$2:S$54,0))/('TES GWh'!S49+_xlfn.XLOOKUP($A50-$B$1,'TES GWh'!$A$2:$A$54,'TES GWh'!S$2:S$54,0))/$B$1*1000</f>
        <v>2.685369807500448</v>
      </c>
      <c r="S15" s="8">
        <f>2*('onshore MW'!T39-_xlfn.XLOOKUP($A40-$B$1,'onshore MW'!$A$2:$A$54,'onshore MW'!T$2:T$54,0))/('TES GWh'!T39+_xlfn.XLOOKUP($A40-$B$1,'TES GWh'!$A$2:$A$54,'TES GWh'!T$2:T$54,0))/$B$1*1000</f>
        <v>0.39096699196420542</v>
      </c>
      <c r="T15" s="8">
        <f>2*('onshore MW'!U45-_xlfn.XLOOKUP($A46-$B$1,'onshore MW'!$A$2:$A$54,'onshore MW'!U$2:U$54,0))/('TES GWh'!U45+_xlfn.XLOOKUP($A46-$B$1,'TES GWh'!$A$2:$A$54,'TES GWh'!U$2:U$54,0))/$B$1*1000</f>
        <v>1.4833504221971014</v>
      </c>
      <c r="U15" s="8">
        <f>2*('onshore MW'!W31-_xlfn.XLOOKUP($A32-$B$1,'onshore MW'!$A$2:$A$54,'onshore MW'!W$2:W$54,0))/('TES GWh'!W31+_xlfn.XLOOKUP($A32-$B$1,'TES GWh'!$A$2:$A$54,'TES GWh'!W$2:W$54,0))/$B$1*1000</f>
        <v>0.39479792586955242</v>
      </c>
      <c r="V15" s="8">
        <f>2*('onshore MW'!Y45-_xlfn.XLOOKUP($A46-$B$1,'onshore MW'!$A$2:$A$54,'onshore MW'!Y$2:Y$54,0))/('TES GWh'!Y45+_xlfn.XLOOKUP($A46-$B$1,'TES GWh'!$A$2:$A$54,'TES GWh'!Y$2:Y$54,0))/$B$1*1000</f>
        <v>4.2609744574318436</v>
      </c>
      <c r="W15" s="8">
        <f>2*('onshore MW'!Z36-_xlfn.XLOOKUP($A37-$B$1,'onshore MW'!$A$2:$A$54,'onshore MW'!Z$2:Z$54,0))/('TES GWh'!Z36+_xlfn.XLOOKUP($A37-$B$1,'TES GWh'!$A$2:$A$54,'TES GWh'!Z$2:Z$54,0))/$B$1*1000</f>
        <v>5.7941669451943003</v>
      </c>
      <c r="X15" s="8">
        <f>2*('onshore MW'!AA52-_xlfn.XLOOKUP($A53-$B$1,'onshore MW'!$A$2:$A$54,'onshore MW'!AA$2:AA$54,0))/('TES GWh'!AA52+_xlfn.XLOOKUP($A53-$B$1,'TES GWh'!$A$2:$A$54,'TES GWh'!AA$2:AA$54,0))/$B$1*1000</f>
        <v>-9.3588365864320872E-2</v>
      </c>
      <c r="Y15" s="8">
        <f>2*('onshore MW'!AB37-_xlfn.XLOOKUP($A38-$B$1,'onshore MW'!$A$2:$A$54,'onshore MW'!AB$2:AB$54,0))/('TES GWh'!AB37+_xlfn.XLOOKUP($A38-$B$1,'TES GWh'!$A$2:$A$54,'TES GWh'!AB$2:AB$54,0))/$B$1*1000</f>
        <v>0.37642995378296645</v>
      </c>
      <c r="Z15" s="8">
        <f>2*('onshore MW'!AE36-_xlfn.XLOOKUP($A37-$B$1,'onshore MW'!$A$2:$A$54,'onshore MW'!AE$2:AE$54,0))/('TES GWh'!AE36+_xlfn.XLOOKUP($A37-$B$1,'TES GWh'!$A$2:$A$54,'TES GWh'!AE$2:AE$54,0))/$B$1*1000</f>
        <v>0.68611544408278458</v>
      </c>
    </row>
    <row r="16" spans="1:26" x14ac:dyDescent="0.35">
      <c r="A16" s="5">
        <v>1984</v>
      </c>
      <c r="B16" s="8">
        <f>2*('onshore MW'!B41-_xlfn.XLOOKUP($A42-$B$1,'onshore MW'!$A$2:$A$54,'onshore MW'!B$2:B$54,0))/('TES GWh'!B41+_xlfn.XLOOKUP($A42-$B$1,'TES GWh'!$A$2:$A$54,'TES GWh'!B$2:B$54,0))/$B$1*1000</f>
        <v>0.11804499661480629</v>
      </c>
      <c r="C16" s="8">
        <f>2*('onshore MW'!C45-_xlfn.XLOOKUP($A46-$B$1,'onshore MW'!$A$2:$A$54,'onshore MW'!C$2:C$54,0))/('TES GWh'!C45+_xlfn.XLOOKUP($A46-$B$1,'TES GWh'!$A$2:$A$54,'TES GWh'!C$2:C$54,0))/$B$1*1000</f>
        <v>1.2992504190038749</v>
      </c>
      <c r="D16" s="8">
        <f>2*('onshore MW'!D49-_xlfn.XLOOKUP($A50-$B$1,'onshore MW'!$A$2:$A$54,'onshore MW'!D$2:D$54,0))/('TES GWh'!D49+_xlfn.XLOOKUP($A50-$B$1,'TES GWh'!$A$2:$A$54,'TES GWh'!D$2:D$54,0))/$B$1*1000</f>
        <v>-6.9341432029432638E-4</v>
      </c>
      <c r="E16" s="8">
        <f>2*('onshore MW'!F54-_xlfn.XLOOKUP($A55-$B$1,'onshore MW'!$A$2:$A$54,'onshore MW'!F$2:F$54,0))/('TES GWh'!F54+_xlfn.XLOOKUP($A55-$B$1,'TES GWh'!$A$2:$A$54,'TES GWh'!F$2:F$54,0))/$B$1*1000</f>
        <v>1.7791299165143961E-2</v>
      </c>
      <c r="F16" s="8">
        <v>7.7</v>
      </c>
      <c r="G16" s="8">
        <f>2*('onshore MW'!H35-_xlfn.XLOOKUP($A36-$B$1,'onshore MW'!$A$2:$A$54,'onshore MW'!H$2:H$54,0))/('TES GWh'!H35+_xlfn.XLOOKUP($A36-$B$1,'TES GWh'!$A$2:$A$54,'TES GWh'!H$2:H$54,0))/$B$1*1000</f>
        <v>4.2751596252258208</v>
      </c>
      <c r="H16" s="8">
        <f>2*('onshore MW'!I27-_xlfn.XLOOKUP($A28-$B$1,'onshore MW'!$A$2:$A$54,'onshore MW'!I$2:I$54,0))/('TES GWh'!I27+_xlfn.XLOOKUP($A28-$B$1,'TES GWh'!$A$2:$A$54,'TES GWh'!I$2:I$54,0))/$B$1*1000</f>
        <v>3.1451723397400397</v>
      </c>
      <c r="I16" s="8">
        <f>2*('onshore MW'!J47-_xlfn.XLOOKUP($A48-$B$1,'onshore MW'!$A$2:$A$54,'onshore MW'!J$2:J$54,0))/('TES GWh'!J47+_xlfn.XLOOKUP($A48-$B$1,'TES GWh'!$A$2:$A$54,'TES GWh'!J$2:J$54,0))/$B$1*1000</f>
        <v>2.0854472547437828</v>
      </c>
      <c r="J16" s="8">
        <f>2*('onshore MW'!K36-_xlfn.XLOOKUP($A37-$B$1,'onshore MW'!$A$2:$A$54,'onshore MW'!K$2:K$54,0))/('TES GWh'!K36+_xlfn.XLOOKUP($A37-$B$1,'TES GWh'!$A$2:$A$54,'TES GWh'!K$2:K$54,0))/$B$1*1000</f>
        <v>6.2836360857559397</v>
      </c>
      <c r="K16" s="8">
        <f>2*('onshore MW'!L43-_xlfn.XLOOKUP($A44-$B$1,'onshore MW'!$A$2:$A$54,'onshore MW'!L$2:L$54,0))/('TES GWh'!L43+_xlfn.XLOOKUP($A44-$B$1,'TES GWh'!$A$2:$A$54,'TES GWh'!L$2:L$54,0))/$B$1*1000</f>
        <v>0.41741958227864717</v>
      </c>
      <c r="L16" s="8">
        <f>2*('onshore MW'!M46-_xlfn.XLOOKUP($A47-$B$1,'onshore MW'!$A$2:$A$54,'onshore MW'!M$2:M$54,0))/('TES GWh'!M46+_xlfn.XLOOKUP($A47-$B$1,'TES GWh'!$A$2:$A$54,'TES GWh'!M$2:M$54,0))/$B$1*1000</f>
        <v>1.7351471711427817</v>
      </c>
      <c r="M16" s="8">
        <f>2*('onshore MW'!N36-_xlfn.XLOOKUP($A37-$B$1,'onshore MW'!$A$2:$A$54,'onshore MW'!N$2:N$54,0))/('TES GWh'!N36+_xlfn.XLOOKUP($A37-$B$1,'TES GWh'!$A$2:$A$54,'TES GWh'!N$2:N$54,0))/$B$1*1000</f>
        <v>1.1328797953738505</v>
      </c>
      <c r="N16" s="8">
        <f>2*('onshore MW'!O48-_xlfn.XLOOKUP($A49-$B$1,'onshore MW'!$A$2:$A$54,'onshore MW'!O$2:O$54,0))/('TES GWh'!O48+_xlfn.XLOOKUP($A49-$B$1,'TES GWh'!$A$2:$A$54,'TES GWh'!O$2:O$54,0))/$B$1*1000</f>
        <v>4.375430960487714</v>
      </c>
      <c r="O16" s="8">
        <f>2*('onshore MW'!P49-_xlfn.XLOOKUP($A50-$B$1,'onshore MW'!$A$2:$A$54,'onshore MW'!P$2:P$54,0))/('TES GWh'!P49+_xlfn.XLOOKUP($A50-$B$1,'TES GWh'!$A$2:$A$54,'TES GWh'!P$2:P$54,0))/$B$1*1000</f>
        <v>0</v>
      </c>
      <c r="P16" s="8">
        <f>2*('onshore MW'!Q36-_xlfn.XLOOKUP($A37-$B$1,'onshore MW'!$A$2:$A$54,'onshore MW'!Q$2:Q$54,0))/('TES GWh'!Q36+_xlfn.XLOOKUP($A37-$B$1,'TES GWh'!$A$2:$A$54,'TES GWh'!Q$2:Q$54,0))/$B$1*1000</f>
        <v>4.1911743705876301</v>
      </c>
      <c r="Q16" s="8">
        <f>2*('onshore MW'!R41-_xlfn.XLOOKUP($A42-$B$1,'onshore MW'!$A$2:$A$54,'onshore MW'!R$2:R$54,0))/('TES GWh'!R41+_xlfn.XLOOKUP($A42-$B$1,'TES GWh'!$A$2:$A$54,'TES GWh'!R$2:R$54,0))/$B$1*1000</f>
        <v>2.9555733372976549</v>
      </c>
      <c r="R16" s="8">
        <f>2*('onshore MW'!S50-_xlfn.XLOOKUP($A51-$B$1,'onshore MW'!$A$2:$A$54,'onshore MW'!S$2:S$54,0))/('TES GWh'!S50+_xlfn.XLOOKUP($A51-$B$1,'TES GWh'!$A$2:$A$54,'TES GWh'!S$2:S$54,0))/$B$1*1000</f>
        <v>0.67574857052595028</v>
      </c>
      <c r="S16" s="8">
        <f>2*('onshore MW'!T40-_xlfn.XLOOKUP($A41-$B$1,'onshore MW'!$A$2:$A$54,'onshore MW'!T$2:T$54,0))/('TES GWh'!T40+_xlfn.XLOOKUP($A41-$B$1,'TES GWh'!$A$2:$A$54,'TES GWh'!T$2:T$54,0))/$B$1*1000</f>
        <v>0.39206713629158102</v>
      </c>
      <c r="T16" s="8">
        <f>2*('onshore MW'!U46-_xlfn.XLOOKUP($A47-$B$1,'onshore MW'!$A$2:$A$54,'onshore MW'!U$2:U$54,0))/('TES GWh'!U46+_xlfn.XLOOKUP($A47-$B$1,'TES GWh'!$A$2:$A$54,'TES GWh'!U$2:U$54,0))/$B$1*1000</f>
        <v>0.40184985446917509</v>
      </c>
      <c r="U16" s="8">
        <f>2*('onshore MW'!W32-_xlfn.XLOOKUP($A33-$B$1,'onshore MW'!$A$2:$A$54,'onshore MW'!W$2:W$54,0))/('TES GWh'!W32+_xlfn.XLOOKUP($A33-$B$1,'TES GWh'!$A$2:$A$54,'TES GWh'!W$2:W$54,0))/$B$1*1000</f>
        <v>0.38340120159714869</v>
      </c>
      <c r="V16" s="8">
        <f>2*('onshore MW'!Y46-_xlfn.XLOOKUP($A47-$B$1,'onshore MW'!$A$2:$A$54,'onshore MW'!Y$2:Y$54,0))/('TES GWh'!Y46+_xlfn.XLOOKUP($A47-$B$1,'TES GWh'!$A$2:$A$54,'TES GWh'!Y$2:Y$54,0))/$B$1*1000</f>
        <v>4.7943808135649899</v>
      </c>
      <c r="W16" s="8">
        <f>2*('onshore MW'!Z37-_xlfn.XLOOKUP($A38-$B$1,'onshore MW'!$A$2:$A$54,'onshore MW'!Z$2:Z$54,0))/('TES GWh'!Z37+_xlfn.XLOOKUP($A38-$B$1,'TES GWh'!$A$2:$A$54,'TES GWh'!Z$2:Z$54,0))/$B$1*1000</f>
        <v>9.1162616111592154</v>
      </c>
      <c r="X16" s="8">
        <f>2*('onshore MW'!AA53-_xlfn.XLOOKUP($A54-$B$1,'onshore MW'!$A$2:$A$54,'onshore MW'!AA$2:AA$54,0))/('TES GWh'!AA53+_xlfn.XLOOKUP($A54-$B$1,'TES GWh'!$A$2:$A$54,'TES GWh'!AA$2:AA$54,0))/$B$1*1000</f>
        <v>-0.12708540908496263</v>
      </c>
      <c r="Y16" s="8">
        <f>2*('onshore MW'!AB38-_xlfn.XLOOKUP($A39-$B$1,'onshore MW'!$A$2:$A$54,'onshore MW'!AB$2:AB$54,0))/('TES GWh'!AB38+_xlfn.XLOOKUP($A39-$B$1,'TES GWh'!$A$2:$A$54,'TES GWh'!AB$2:AB$54,0))/$B$1*1000</f>
        <v>0.53161792861159995</v>
      </c>
      <c r="Z16" s="8">
        <f>2*('onshore MW'!AE37-_xlfn.XLOOKUP($A38-$B$1,'onshore MW'!$A$2:$A$54,'onshore MW'!AE$2:AE$54,0))/('TES GWh'!AE37+_xlfn.XLOOKUP($A38-$B$1,'TES GWh'!$A$2:$A$54,'TES GWh'!AE$2:AE$54,0))/$B$1*1000</f>
        <v>0.81228421541110118</v>
      </c>
    </row>
    <row r="17" spans="1:26" x14ac:dyDescent="0.35">
      <c r="A17" s="5">
        <v>1985</v>
      </c>
      <c r="B17" s="8">
        <f>2*('onshore MW'!B42-_xlfn.XLOOKUP($A43-$B$1,'onshore MW'!$A$2:$A$54,'onshore MW'!B$2:B$54,0))/('TES GWh'!B42+_xlfn.XLOOKUP($A43-$B$1,'TES GWh'!$A$2:$A$54,'TES GWh'!B$2:B$54,0))/$B$1*1000</f>
        <v>0.54345390956055928</v>
      </c>
      <c r="C17" s="8">
        <f>2*('onshore MW'!C46-_xlfn.XLOOKUP($A47-$B$1,'onshore MW'!$A$2:$A$54,'onshore MW'!C$2:C$54,0))/('TES GWh'!C46+_xlfn.XLOOKUP($A47-$B$1,'TES GWh'!$A$2:$A$54,'TES GWh'!C$2:C$54,0))/$B$1*1000</f>
        <v>1.7776611994678448</v>
      </c>
      <c r="D17" s="8">
        <f>2*('onshore MW'!D50-_xlfn.XLOOKUP($A51-$B$1,'onshore MW'!$A$2:$A$54,'onshore MW'!D$2:D$54,0))/('TES GWh'!D50+_xlfn.XLOOKUP($A51-$B$1,'TES GWh'!$A$2:$A$54,'TES GWh'!D$2:D$54,0))/$B$1*1000</f>
        <v>3.6030324685553748E-2</v>
      </c>
      <c r="E17" s="8"/>
      <c r="F17" s="8">
        <v>7.7</v>
      </c>
      <c r="G17" s="8">
        <f>2*('onshore MW'!H36-_xlfn.XLOOKUP($A37-$B$1,'onshore MW'!$A$2:$A$54,'onshore MW'!H$2:H$54,0))/('TES GWh'!H36+_xlfn.XLOOKUP($A37-$B$1,'TES GWh'!$A$2:$A$54,'TES GWh'!H$2:H$54,0))/$B$1*1000</f>
        <v>3.4598271106788991</v>
      </c>
      <c r="H17" s="8">
        <f>2*('onshore MW'!I28-_xlfn.XLOOKUP($A29-$B$1,'onshore MW'!$A$2:$A$54,'onshore MW'!I$2:I$54,0))/('TES GWh'!I28+_xlfn.XLOOKUP($A29-$B$1,'TES GWh'!$A$2:$A$54,'TES GWh'!I$2:I$54,0))/$B$1*1000</f>
        <v>5.5127503999352072</v>
      </c>
      <c r="I17" s="8">
        <f>2*('onshore MW'!J48-_xlfn.XLOOKUP($A49-$B$1,'onshore MW'!$A$2:$A$54,'onshore MW'!J$2:J$54,0))/('TES GWh'!J48+_xlfn.XLOOKUP($A49-$B$1,'TES GWh'!$A$2:$A$54,'TES GWh'!J$2:J$54,0))/$B$1*1000</f>
        <v>1.2194458799067296</v>
      </c>
      <c r="J17" s="8">
        <f>2*('onshore MW'!K37-_xlfn.XLOOKUP($A38-$B$1,'onshore MW'!$A$2:$A$54,'onshore MW'!K$2:K$54,0))/('TES GWh'!K37+_xlfn.XLOOKUP($A38-$B$1,'TES GWh'!$A$2:$A$54,'TES GWh'!K$2:K$54,0))/$B$1*1000</f>
        <v>6.9914545650992732</v>
      </c>
      <c r="K17" s="8">
        <f>2*('onshore MW'!L44-_xlfn.XLOOKUP($A45-$B$1,'onshore MW'!$A$2:$A$54,'onshore MW'!L$2:L$54,0))/('TES GWh'!L44+_xlfn.XLOOKUP($A45-$B$1,'TES GWh'!$A$2:$A$54,'TES GWh'!L$2:L$54,0))/$B$1*1000</f>
        <v>0.9355561310682311</v>
      </c>
      <c r="L17" s="8">
        <f>2*('onshore MW'!M47-_xlfn.XLOOKUP($A48-$B$1,'onshore MW'!$A$2:$A$54,'onshore MW'!M$2:M$54,0))/('TES GWh'!M47+_xlfn.XLOOKUP($A48-$B$1,'TES GWh'!$A$2:$A$54,'TES GWh'!M$2:M$54,0))/$B$1*1000</f>
        <v>2.1701874988525343</v>
      </c>
      <c r="M17" s="8">
        <f>2*('onshore MW'!N37-_xlfn.XLOOKUP($A38-$B$1,'onshore MW'!$A$2:$A$54,'onshore MW'!N$2:N$54,0))/('TES GWh'!N37+_xlfn.XLOOKUP($A38-$B$1,'TES GWh'!$A$2:$A$54,'TES GWh'!N$2:N$54,0))/$B$1*1000</f>
        <v>2.0260648644057149</v>
      </c>
      <c r="N17" s="8">
        <f>2*('onshore MW'!O49-_xlfn.XLOOKUP($A50-$B$1,'onshore MW'!$A$2:$A$54,'onshore MW'!O$2:O$54,0))/('TES GWh'!O49+_xlfn.XLOOKUP($A50-$B$1,'TES GWh'!$A$2:$A$54,'TES GWh'!O$2:O$54,0))/$B$1*1000</f>
        <v>3.0355192494810321</v>
      </c>
      <c r="O17" s="8">
        <f>2*('onshore MW'!P50-_xlfn.XLOOKUP($A51-$B$1,'onshore MW'!$A$2:$A$54,'onshore MW'!P$2:P$54,0))/('TES GWh'!P50+_xlfn.XLOOKUP($A51-$B$1,'TES GWh'!$A$2:$A$54,'TES GWh'!P$2:P$54,0))/$B$1*1000</f>
        <v>-4.3721581569957979E-2</v>
      </c>
      <c r="P17" s="8">
        <f>2*('onshore MW'!Q37-_xlfn.XLOOKUP($A38-$B$1,'onshore MW'!$A$2:$A$54,'onshore MW'!Q$2:Q$54,0))/('TES GWh'!Q37+_xlfn.XLOOKUP($A38-$B$1,'TES GWh'!$A$2:$A$54,'TES GWh'!Q$2:Q$54,0))/$B$1*1000</f>
        <v>5.3531784640796145</v>
      </c>
      <c r="Q17" s="8">
        <f>2*('onshore MW'!R42-_xlfn.XLOOKUP($A43-$B$1,'onshore MW'!$A$2:$A$54,'onshore MW'!R$2:R$54,0))/('TES GWh'!R42+_xlfn.XLOOKUP($A43-$B$1,'TES GWh'!$A$2:$A$54,'TES GWh'!R$2:R$54,0))/$B$1*1000</f>
        <v>3.231692352017161</v>
      </c>
      <c r="R17" s="8">
        <f>2*('onshore MW'!S51-_xlfn.XLOOKUP($A52-$B$1,'onshore MW'!$A$2:$A$54,'onshore MW'!S$2:S$54,0))/('TES GWh'!S51+_xlfn.XLOOKUP($A52-$B$1,'TES GWh'!$A$2:$A$54,'TES GWh'!S$2:S$54,0))/$B$1*1000</f>
        <v>0.58826673225570925</v>
      </c>
      <c r="S17" s="8">
        <f>2*('onshore MW'!T41-_xlfn.XLOOKUP($A42-$B$1,'onshore MW'!$A$2:$A$54,'onshore MW'!T$2:T$54,0))/('TES GWh'!T41+_xlfn.XLOOKUP($A42-$B$1,'TES GWh'!$A$2:$A$54,'TES GWh'!T$2:T$54,0))/$B$1*1000</f>
        <v>0.40727157085828758</v>
      </c>
      <c r="T17" s="8">
        <f>2*('onshore MW'!U47-_xlfn.XLOOKUP($A48-$B$1,'onshore MW'!$A$2:$A$54,'onshore MW'!U$2:U$54,0))/('TES GWh'!U47+_xlfn.XLOOKUP($A48-$B$1,'TES GWh'!$A$2:$A$54,'TES GWh'!U$2:U$54,0))/$B$1*1000</f>
        <v>0.17840576549092868</v>
      </c>
      <c r="U17" s="8">
        <f>2*('onshore MW'!W33-_xlfn.XLOOKUP($A34-$B$1,'onshore MW'!$A$2:$A$54,'onshore MW'!W$2:W$54,0))/('TES GWh'!W33+_xlfn.XLOOKUP($A34-$B$1,'TES GWh'!$A$2:$A$54,'TES GWh'!W$2:W$54,0))/$B$1*1000</f>
        <v>0.80297943765291258</v>
      </c>
      <c r="V17" s="8">
        <f>2*('onshore MW'!Y47-_xlfn.XLOOKUP($A48-$B$1,'onshore MW'!$A$2:$A$54,'onshore MW'!Y$2:Y$54,0))/('TES GWh'!Y47+_xlfn.XLOOKUP($A48-$B$1,'TES GWh'!$A$2:$A$54,'TES GWh'!Y$2:Y$54,0))/$B$1*1000</f>
        <v>4.7163718995635868</v>
      </c>
      <c r="W17" s="8">
        <f>2*('onshore MW'!Z38-_xlfn.XLOOKUP($A39-$B$1,'onshore MW'!$A$2:$A$54,'onshore MW'!Z$2:Z$54,0))/('TES GWh'!Z38+_xlfn.XLOOKUP($A39-$B$1,'TES GWh'!$A$2:$A$54,'TES GWh'!Z$2:Z$54,0))/$B$1*1000</f>
        <v>10.3949616506585</v>
      </c>
      <c r="X17" s="8">
        <f>2*('onshore MW'!AA54-_xlfn.XLOOKUP($A55-$B$1,'onshore MW'!$A$2:$A$54,'onshore MW'!AA$2:AA$54,0))/('TES GWh'!AA54+_xlfn.XLOOKUP($A55-$B$1,'TES GWh'!$A$2:$A$54,'TES GWh'!AA$2:AA$54,0))/$B$1*1000</f>
        <v>0.43370699820083669</v>
      </c>
      <c r="Y17" s="8">
        <f>2*('onshore MW'!AB39-_xlfn.XLOOKUP($A40-$B$1,'onshore MW'!$A$2:$A$54,'onshore MW'!AB$2:AB$54,0))/('TES GWh'!AB39+_xlfn.XLOOKUP($A40-$B$1,'TES GWh'!$A$2:$A$54,'TES GWh'!AB$2:AB$54,0))/$B$1*1000</f>
        <v>1.0170389402928195</v>
      </c>
      <c r="Z17" s="8">
        <f>2*('onshore MW'!AE38-_xlfn.XLOOKUP($A39-$B$1,'onshore MW'!$A$2:$A$54,'onshore MW'!AE$2:AE$54,0))/('TES GWh'!AE38+_xlfn.XLOOKUP($A39-$B$1,'TES GWh'!$A$2:$A$54,'TES GWh'!AE$2:AE$54,0))/$B$1*1000</f>
        <v>1.0657243084775441</v>
      </c>
    </row>
    <row r="18" spans="1:26" x14ac:dyDescent="0.35">
      <c r="A18" s="5">
        <v>1986</v>
      </c>
      <c r="B18" s="8">
        <f>2*('onshore MW'!B43-_xlfn.XLOOKUP($A44-$B$1,'onshore MW'!$A$2:$A$54,'onshore MW'!B$2:B$54,0))/('TES GWh'!B43+_xlfn.XLOOKUP($A44-$B$1,'TES GWh'!$A$2:$A$54,'TES GWh'!B$2:B$54,0))/$B$1*1000</f>
        <v>1.6168464632898578</v>
      </c>
      <c r="C18" s="8">
        <f>2*('onshore MW'!C47-_xlfn.XLOOKUP($A48-$B$1,'onshore MW'!$A$2:$A$54,'onshore MW'!C$2:C$54,0))/('TES GWh'!C47+_xlfn.XLOOKUP($A48-$B$1,'TES GWh'!$A$2:$A$54,'TES GWh'!C$2:C$54,0))/$B$1*1000</f>
        <v>2.0468993541400575</v>
      </c>
      <c r="D18" s="8">
        <f>2*('onshore MW'!D51-_xlfn.XLOOKUP($A52-$B$1,'onshore MW'!$A$2:$A$54,'onshore MW'!D$2:D$54,0))/('TES GWh'!D51+_xlfn.XLOOKUP($A52-$B$1,'TES GWh'!$A$2:$A$54,'TES GWh'!D$2:D$54,0))/$B$1*1000</f>
        <v>3.8525042078120644E-2</v>
      </c>
      <c r="E18" s="8"/>
      <c r="F18" s="8">
        <v>7.7</v>
      </c>
      <c r="G18" s="8">
        <f>2*('onshore MW'!H37-_xlfn.XLOOKUP($A38-$B$1,'onshore MW'!$A$2:$A$54,'onshore MW'!H$2:H$54,0))/('TES GWh'!H37+_xlfn.XLOOKUP($A38-$B$1,'TES GWh'!$A$2:$A$54,'TES GWh'!H$2:H$54,0))/$B$1*1000</f>
        <v>3.3355562812244384</v>
      </c>
      <c r="H18" s="8">
        <f>2*('onshore MW'!I29-_xlfn.XLOOKUP($A30-$B$1,'onshore MW'!$A$2:$A$54,'onshore MW'!I$2:I$54,0))/('TES GWh'!I29+_xlfn.XLOOKUP($A30-$B$1,'TES GWh'!$A$2:$A$54,'TES GWh'!I$2:I$54,0))/$B$1*1000</f>
        <v>7.6967514752397355</v>
      </c>
      <c r="I18" s="8">
        <f>2*('onshore MW'!J49-_xlfn.XLOOKUP($A50-$B$1,'onshore MW'!$A$2:$A$54,'onshore MW'!J$2:J$54,0))/('TES GWh'!J49+_xlfn.XLOOKUP($A50-$B$1,'TES GWh'!$A$2:$A$54,'TES GWh'!J$2:J$54,0))/$B$1*1000</f>
        <v>0.33856444259541513</v>
      </c>
      <c r="J18" s="8">
        <f>2*('onshore MW'!K38-_xlfn.XLOOKUP($A39-$B$1,'onshore MW'!$A$2:$A$54,'onshore MW'!K$2:K$54,0))/('TES GWh'!K38+_xlfn.XLOOKUP($A39-$B$1,'TES GWh'!$A$2:$A$54,'TES GWh'!K$2:K$54,0))/$B$1*1000</f>
        <v>7.6100281560967398</v>
      </c>
      <c r="K18" s="8">
        <f>2*('onshore MW'!L45-_xlfn.XLOOKUP($A46-$B$1,'onshore MW'!$A$2:$A$54,'onshore MW'!L$2:L$54,0))/('TES GWh'!L45+_xlfn.XLOOKUP($A46-$B$1,'TES GWh'!$A$2:$A$54,'TES GWh'!L$2:L$54,0))/$B$1*1000</f>
        <v>1.6453862645823336</v>
      </c>
      <c r="L18" s="8">
        <f>2*('onshore MW'!M48-_xlfn.XLOOKUP($A49-$B$1,'onshore MW'!$A$2:$A$54,'onshore MW'!M$2:M$54,0))/('TES GWh'!M48+_xlfn.XLOOKUP($A49-$B$1,'TES GWh'!$A$2:$A$54,'TES GWh'!M$2:M$54,0))/$B$1*1000</f>
        <v>2.8192552964803066</v>
      </c>
      <c r="M18" s="8">
        <f>2*('onshore MW'!N38-_xlfn.XLOOKUP($A39-$B$1,'onshore MW'!$A$2:$A$54,'onshore MW'!N$2:N$54,0))/('TES GWh'!N38+_xlfn.XLOOKUP($A39-$B$1,'TES GWh'!$A$2:$A$54,'TES GWh'!N$2:N$54,0))/$B$1*1000</f>
        <v>1.9476964124791027</v>
      </c>
      <c r="N18" s="8">
        <f>2*('onshore MW'!O50-_xlfn.XLOOKUP($A51-$B$1,'onshore MW'!$A$2:$A$54,'onshore MW'!O$2:O$54,0))/('TES GWh'!O50+_xlfn.XLOOKUP($A51-$B$1,'TES GWh'!$A$2:$A$54,'TES GWh'!O$2:O$54,0))/$B$1*1000</f>
        <v>2.947690403999025</v>
      </c>
      <c r="O18" s="8">
        <f>2*('onshore MW'!P51-_xlfn.XLOOKUP($A52-$B$1,'onshore MW'!$A$2:$A$54,'onshore MW'!P$2:P$54,0))/('TES GWh'!P51+_xlfn.XLOOKUP($A52-$B$1,'TES GWh'!$A$2:$A$54,'TES GWh'!P$2:P$54,0))/$B$1*1000</f>
        <v>-4.3289973110011072E-2</v>
      </c>
      <c r="P18" s="8">
        <f>2*('onshore MW'!Q38-_xlfn.XLOOKUP($A39-$B$1,'onshore MW'!$A$2:$A$54,'onshore MW'!Q$2:Q$54,0))/('TES GWh'!Q38+_xlfn.XLOOKUP($A39-$B$1,'TES GWh'!$A$2:$A$54,'TES GWh'!Q$2:Q$54,0))/$B$1*1000</f>
        <v>4.770088034388003</v>
      </c>
      <c r="Q18" s="8">
        <f>2*('onshore MW'!R43-_xlfn.XLOOKUP($A44-$B$1,'onshore MW'!$A$2:$A$54,'onshore MW'!R$2:R$54,0))/('TES GWh'!R43+_xlfn.XLOOKUP($A44-$B$1,'TES GWh'!$A$2:$A$54,'TES GWh'!R$2:R$54,0))/$B$1*1000</f>
        <v>3.1893746634662592</v>
      </c>
      <c r="R18" s="8">
        <f>2*('onshore MW'!S52-_xlfn.XLOOKUP($A53-$B$1,'onshore MW'!$A$2:$A$54,'onshore MW'!S$2:S$54,0))/('TES GWh'!S52+_xlfn.XLOOKUP($A53-$B$1,'TES GWh'!$A$2:$A$54,'TES GWh'!S$2:S$54,0))/$B$1*1000</f>
        <v>3.534761545711298</v>
      </c>
      <c r="S18" s="8">
        <f>2*('onshore MW'!T42-_xlfn.XLOOKUP($A43-$B$1,'onshore MW'!$A$2:$A$54,'onshore MW'!T$2:T$54,0))/('TES GWh'!T42+_xlfn.XLOOKUP($A43-$B$1,'TES GWh'!$A$2:$A$54,'TES GWh'!T$2:T$54,0))/$B$1*1000</f>
        <v>7.5579909696946834E-2</v>
      </c>
      <c r="T18" s="8">
        <f>2*('onshore MW'!U48-_xlfn.XLOOKUP($A49-$B$1,'onshore MW'!$A$2:$A$54,'onshore MW'!U$2:U$54,0))/('TES GWh'!U48+_xlfn.XLOOKUP($A49-$B$1,'TES GWh'!$A$2:$A$54,'TES GWh'!U$2:U$54,0))/$B$1*1000</f>
        <v>0.3658662013604666</v>
      </c>
      <c r="U18" s="8">
        <f>2*('onshore MW'!W34-_xlfn.XLOOKUP($A35-$B$1,'onshore MW'!$A$2:$A$54,'onshore MW'!W$2:W$54,0))/('TES GWh'!W34+_xlfn.XLOOKUP($A35-$B$1,'TES GWh'!$A$2:$A$54,'TES GWh'!W$2:W$54,0))/$B$1*1000</f>
        <v>1.3731719913428986</v>
      </c>
      <c r="V18" s="8">
        <f>2*('onshore MW'!Y48-_xlfn.XLOOKUP($A49-$B$1,'onshore MW'!$A$2:$A$54,'onshore MW'!Y$2:Y$54,0))/('TES GWh'!Y48+_xlfn.XLOOKUP($A49-$B$1,'TES GWh'!$A$2:$A$54,'TES GWh'!Y$2:Y$54,0))/$B$1*1000</f>
        <v>3.8511250730864273</v>
      </c>
      <c r="W18" s="8">
        <f>2*('onshore MW'!Z39-_xlfn.XLOOKUP($A40-$B$1,'onshore MW'!$A$2:$A$54,'onshore MW'!Z$2:Z$54,0))/('TES GWh'!Z39+_xlfn.XLOOKUP($A40-$B$1,'TES GWh'!$A$2:$A$54,'TES GWh'!Z$2:Z$54,0))/$B$1*1000</f>
        <v>11.076472411681083</v>
      </c>
      <c r="X18" s="8"/>
      <c r="Y18" s="8">
        <f>2*('onshore MW'!AB40-_xlfn.XLOOKUP($A41-$B$1,'onshore MW'!$A$2:$A$54,'onshore MW'!AB$2:AB$54,0))/('TES GWh'!AB40+_xlfn.XLOOKUP($A41-$B$1,'TES GWh'!$A$2:$A$54,'TES GWh'!AB$2:AB$54,0))/$B$1*1000</f>
        <v>1.7181771997302582</v>
      </c>
      <c r="Z18" s="8">
        <f>2*('onshore MW'!AE39-_xlfn.XLOOKUP($A40-$B$1,'onshore MW'!$A$2:$A$54,'onshore MW'!AE$2:AE$54,0))/('TES GWh'!AE39+_xlfn.XLOOKUP($A40-$B$1,'TES GWh'!$A$2:$A$54,'TES GWh'!AE$2:AE$54,0))/$B$1*1000</f>
        <v>1.2500795726094112</v>
      </c>
    </row>
    <row r="19" spans="1:26" x14ac:dyDescent="0.35">
      <c r="A19" s="5">
        <v>1987</v>
      </c>
      <c r="B19" s="8">
        <f>2*('onshore MW'!B44-_xlfn.XLOOKUP($A45-$B$1,'onshore MW'!$A$2:$A$54,'onshore MW'!B$2:B$54,0))/('TES GWh'!B44+_xlfn.XLOOKUP($A45-$B$1,'TES GWh'!$A$2:$A$54,'TES GWh'!B$2:B$54,0))/$B$1*1000</f>
        <v>3.0874197869324322</v>
      </c>
      <c r="C19" s="8">
        <f>2*('onshore MW'!C48-_xlfn.XLOOKUP($A49-$B$1,'onshore MW'!$A$2:$A$54,'onshore MW'!C$2:C$54,0))/('TES GWh'!C48+_xlfn.XLOOKUP($A49-$B$1,'TES GWh'!$A$2:$A$54,'TES GWh'!C$2:C$54,0))/$B$1*1000</f>
        <v>2.501356368403024</v>
      </c>
      <c r="D19" s="8">
        <f>2*('onshore MW'!D52-_xlfn.XLOOKUP($A53-$B$1,'onshore MW'!$A$2:$A$54,'onshore MW'!D$2:D$54,0))/('TES GWh'!D52+_xlfn.XLOOKUP($A53-$B$1,'TES GWh'!$A$2:$A$54,'TES GWh'!D$2:D$54,0))/$B$1*1000</f>
        <v>4.7091725863982262E-2</v>
      </c>
      <c r="E19" s="8"/>
      <c r="F19" s="8">
        <v>7.7</v>
      </c>
      <c r="G19" s="8">
        <f>2*('onshore MW'!H38-_xlfn.XLOOKUP($A39-$B$1,'onshore MW'!$A$2:$A$54,'onshore MW'!H$2:H$54,0))/('TES GWh'!H38+_xlfn.XLOOKUP($A39-$B$1,'TES GWh'!$A$2:$A$54,'TES GWh'!H$2:H$54,0))/$B$1*1000</f>
        <v>3.0938016125457897</v>
      </c>
      <c r="H19" s="8">
        <f>2*('onshore MW'!I30-_xlfn.XLOOKUP($A31-$B$1,'onshore MW'!$A$2:$A$54,'onshore MW'!I$2:I$54,0))/('TES GWh'!I30+_xlfn.XLOOKUP($A31-$B$1,'TES GWh'!$A$2:$A$54,'TES GWh'!I$2:I$54,0))/$B$1*1000</f>
        <v>8.3703387967930407</v>
      </c>
      <c r="I19" s="8">
        <f>2*('onshore MW'!J50-_xlfn.XLOOKUP($A51-$B$1,'onshore MW'!$A$2:$A$54,'onshore MW'!J$2:J$54,0))/('TES GWh'!J50+_xlfn.XLOOKUP($A51-$B$1,'TES GWh'!$A$2:$A$54,'TES GWh'!J$2:J$54,0))/$B$1*1000</f>
        <v>0.20094938137745358</v>
      </c>
      <c r="J19" s="8">
        <f>2*('onshore MW'!K39-_xlfn.XLOOKUP($A40-$B$1,'onshore MW'!$A$2:$A$54,'onshore MW'!K$2:K$54,0))/('TES GWh'!K39+_xlfn.XLOOKUP($A40-$B$1,'TES GWh'!$A$2:$A$54,'TES GWh'!K$2:K$54,0))/$B$1*1000</f>
        <v>7.5243284365501726</v>
      </c>
      <c r="K19" s="8">
        <f>2*('onshore MW'!L46-_xlfn.XLOOKUP($A47-$B$1,'onshore MW'!$A$2:$A$54,'onshore MW'!L$2:L$54,0))/('TES GWh'!L46+_xlfn.XLOOKUP($A47-$B$1,'TES GWh'!$A$2:$A$54,'TES GWh'!L$2:L$54,0))/$B$1*1000</f>
        <v>2.863957462581987</v>
      </c>
      <c r="L19" s="8">
        <f>2*('onshore MW'!M49-_xlfn.XLOOKUP($A50-$B$1,'onshore MW'!$A$2:$A$54,'onshore MW'!M$2:M$54,0))/('TES GWh'!M49+_xlfn.XLOOKUP($A50-$B$1,'TES GWh'!$A$2:$A$54,'TES GWh'!M$2:M$54,0))/$B$1*1000</f>
        <v>2.9949732350010847</v>
      </c>
      <c r="M19" s="8">
        <f>2*('onshore MW'!N39-_xlfn.XLOOKUP($A40-$B$1,'onshore MW'!$A$2:$A$54,'onshore MW'!N$2:N$54,0))/('TES GWh'!N39+_xlfn.XLOOKUP($A40-$B$1,'TES GWh'!$A$2:$A$54,'TES GWh'!N$2:N$54,0))/$B$1*1000</f>
        <v>2.6872729793001264</v>
      </c>
      <c r="N19" s="8">
        <f>2*('onshore MW'!O51-_xlfn.XLOOKUP($A52-$B$1,'onshore MW'!$A$2:$A$54,'onshore MW'!O$2:O$54,0))/('TES GWh'!O51+_xlfn.XLOOKUP($A52-$B$1,'TES GWh'!$A$2:$A$54,'TES GWh'!O$2:O$54,0))/$B$1*1000</f>
        <v>4.1004833673953929</v>
      </c>
      <c r="O19" s="8">
        <f>2*('onshore MW'!P52-_xlfn.XLOOKUP($A53-$B$1,'onshore MW'!$A$2:$A$54,'onshore MW'!P$2:P$54,0))/('TES GWh'!P52+_xlfn.XLOOKUP($A53-$B$1,'TES GWh'!$A$2:$A$54,'TES GWh'!P$2:P$54,0))/$B$1*1000</f>
        <v>-3.4981132026038871E-2</v>
      </c>
      <c r="P19" s="8">
        <f>2*('onshore MW'!Q39-_xlfn.XLOOKUP($A40-$B$1,'onshore MW'!$A$2:$A$54,'onshore MW'!Q$2:Q$54,0))/('TES GWh'!Q39+_xlfn.XLOOKUP($A40-$B$1,'TES GWh'!$A$2:$A$54,'TES GWh'!Q$2:Q$54,0))/$B$1*1000</f>
        <v>5.1577073989534332</v>
      </c>
      <c r="Q19" s="8">
        <f>2*('onshore MW'!R44-_xlfn.XLOOKUP($A45-$B$1,'onshore MW'!$A$2:$A$54,'onshore MW'!R$2:R$54,0))/('TES GWh'!R44+_xlfn.XLOOKUP($A45-$B$1,'TES GWh'!$A$2:$A$54,'TES GWh'!R$2:R$54,0))/$B$1*1000</f>
        <v>2.7222320666163307</v>
      </c>
      <c r="R19" s="8">
        <f>2*('onshore MW'!S53-_xlfn.XLOOKUP($A54-$B$1,'onshore MW'!$A$2:$A$54,'onshore MW'!S$2:S$54,0))/('TES GWh'!S53+_xlfn.XLOOKUP($A54-$B$1,'TES GWh'!$A$2:$A$54,'TES GWh'!S$2:S$54,0))/$B$1*1000</f>
        <v>10.768029191616652</v>
      </c>
      <c r="S19" s="8">
        <f>2*('onshore MW'!T43-_xlfn.XLOOKUP($A44-$B$1,'onshore MW'!$A$2:$A$54,'onshore MW'!T$2:T$54,0))/('TES GWh'!T43+_xlfn.XLOOKUP($A44-$B$1,'TES GWh'!$A$2:$A$54,'TES GWh'!T$2:T$54,0))/$B$1*1000</f>
        <v>0.76413240211464095</v>
      </c>
      <c r="T19" s="8">
        <f>2*('onshore MW'!U49-_xlfn.XLOOKUP($A50-$B$1,'onshore MW'!$A$2:$A$54,'onshore MW'!U$2:U$54,0))/('TES GWh'!U49+_xlfn.XLOOKUP($A50-$B$1,'TES GWh'!$A$2:$A$54,'TES GWh'!U$2:U$54,0))/$B$1*1000</f>
        <v>0.44478552309960628</v>
      </c>
      <c r="U19" s="8">
        <f>2*('onshore MW'!W35-_xlfn.XLOOKUP($A36-$B$1,'onshore MW'!$A$2:$A$54,'onshore MW'!W$2:W$54,0))/('TES GWh'!W35+_xlfn.XLOOKUP($A36-$B$1,'TES GWh'!$A$2:$A$54,'TES GWh'!W$2:W$54,0))/$B$1*1000</f>
        <v>1.7193776813260406</v>
      </c>
      <c r="V19" s="8">
        <f>2*('onshore MW'!Y49-_xlfn.XLOOKUP($A50-$B$1,'onshore MW'!$A$2:$A$54,'onshore MW'!Y$2:Y$54,0))/('TES GWh'!Y49+_xlfn.XLOOKUP($A50-$B$1,'TES GWh'!$A$2:$A$54,'TES GWh'!Y$2:Y$54,0))/$B$1*1000</f>
        <v>1.7290869976585717</v>
      </c>
      <c r="W19" s="8">
        <f>2*('onshore MW'!Z40-_xlfn.XLOOKUP($A41-$B$1,'onshore MW'!$A$2:$A$54,'onshore MW'!Z$2:Z$54,0))/('TES GWh'!Z40+_xlfn.XLOOKUP($A41-$B$1,'TES GWh'!$A$2:$A$54,'TES GWh'!Z$2:Z$54,0))/$B$1*1000</f>
        <v>10.128505913497452</v>
      </c>
      <c r="X19" s="8"/>
      <c r="Y19" s="8">
        <f>2*('onshore MW'!AB41-_xlfn.XLOOKUP($A42-$B$1,'onshore MW'!$A$2:$A$54,'onshore MW'!AB$2:AB$54,0))/('TES GWh'!AB41+_xlfn.XLOOKUP($A42-$B$1,'TES GWh'!$A$2:$A$54,'TES GWh'!AB$2:AB$54,0))/$B$1*1000</f>
        <v>2.5765707634872346</v>
      </c>
      <c r="Z19" s="8">
        <f>2*('onshore MW'!AE40-_xlfn.XLOOKUP($A41-$B$1,'onshore MW'!$A$2:$A$54,'onshore MW'!AE$2:AE$54,0))/('TES GWh'!AE40+_xlfn.XLOOKUP($A41-$B$1,'TES GWh'!$A$2:$A$54,'TES GWh'!AE$2:AE$54,0))/$B$1*1000</f>
        <v>1.5595775422328726</v>
      </c>
    </row>
    <row r="20" spans="1:26" x14ac:dyDescent="0.35">
      <c r="A20" s="5">
        <v>1988</v>
      </c>
      <c r="B20" s="8">
        <f>2*('onshore MW'!B45-_xlfn.XLOOKUP($A46-$B$1,'onshore MW'!$A$2:$A$54,'onshore MW'!B$2:B$54,0))/('TES GWh'!B45+_xlfn.XLOOKUP($A46-$B$1,'TES GWh'!$A$2:$A$54,'TES GWh'!B$2:B$54,0))/$B$1*1000</f>
        <v>4.7365262398300727</v>
      </c>
      <c r="C20" s="8">
        <f>2*('onshore MW'!C49-_xlfn.XLOOKUP($A50-$B$1,'onshore MW'!$A$2:$A$54,'onshore MW'!C$2:C$54,0))/('TES GWh'!C49+_xlfn.XLOOKUP($A50-$B$1,'TES GWh'!$A$2:$A$54,'TES GWh'!C$2:C$54,0))/$B$1*1000</f>
        <v>2.3935250730709385</v>
      </c>
      <c r="D20" s="8">
        <f>2*('onshore MW'!D53-_xlfn.XLOOKUP($A54-$B$1,'onshore MW'!$A$2:$A$54,'onshore MW'!D$2:D$54,0))/('TES GWh'!D53+_xlfn.XLOOKUP($A54-$B$1,'TES GWh'!$A$2:$A$54,'TES GWh'!D$2:D$54,0))/$B$1*1000</f>
        <v>-9.0345411913605959E-3</v>
      </c>
      <c r="E20" s="8"/>
      <c r="F20" s="8">
        <v>7.7</v>
      </c>
      <c r="G20" s="8">
        <f>2*('onshore MW'!H39-_xlfn.XLOOKUP($A40-$B$1,'onshore MW'!$A$2:$A$54,'onshore MW'!H$2:H$54,0))/('TES GWh'!H39+_xlfn.XLOOKUP($A40-$B$1,'TES GWh'!$A$2:$A$54,'TES GWh'!H$2:H$54,0))/$B$1*1000</f>
        <v>2.4702550861462989</v>
      </c>
      <c r="H20" s="8">
        <f>2*('onshore MW'!I31-_xlfn.XLOOKUP($A32-$B$1,'onshore MW'!$A$2:$A$54,'onshore MW'!I$2:I$54,0))/('TES GWh'!I31+_xlfn.XLOOKUP($A32-$B$1,'TES GWh'!$A$2:$A$54,'TES GWh'!I$2:I$54,0))/$B$1*1000</f>
        <v>10.997146238440514</v>
      </c>
      <c r="I20" s="8">
        <f>2*('onshore MW'!J51-_xlfn.XLOOKUP($A52-$B$1,'onshore MW'!$A$2:$A$54,'onshore MW'!J$2:J$54,0))/('TES GWh'!J51+_xlfn.XLOOKUP($A52-$B$1,'TES GWh'!$A$2:$A$54,'TES GWh'!J$2:J$54,0))/$B$1*1000</f>
        <v>0.17205222088454245</v>
      </c>
      <c r="J20" s="8">
        <f>2*('onshore MW'!K40-_xlfn.XLOOKUP($A41-$B$1,'onshore MW'!$A$2:$A$54,'onshore MW'!K$2:K$54,0))/('TES GWh'!K40+_xlfn.XLOOKUP($A41-$B$1,'TES GWh'!$A$2:$A$54,'TES GWh'!K$2:K$54,0))/$B$1*1000</f>
        <v>8.6262230753669318</v>
      </c>
      <c r="K20" s="8">
        <f>2*('onshore MW'!L47-_xlfn.XLOOKUP($A48-$B$1,'onshore MW'!$A$2:$A$54,'onshore MW'!L$2:L$54,0))/('TES GWh'!L47+_xlfn.XLOOKUP($A48-$B$1,'TES GWh'!$A$2:$A$54,'TES GWh'!L$2:L$54,0))/$B$1*1000</f>
        <v>4.2450906909542319</v>
      </c>
      <c r="L20" s="8">
        <f>2*('onshore MW'!M50-_xlfn.XLOOKUP($A51-$B$1,'onshore MW'!$A$2:$A$54,'onshore MW'!M$2:M$54,0))/('TES GWh'!M50+_xlfn.XLOOKUP($A51-$B$1,'TES GWh'!$A$2:$A$54,'TES GWh'!M$2:M$54,0))/$B$1*1000</f>
        <v>3.1547114229080964</v>
      </c>
      <c r="M20" s="8">
        <f>2*('onshore MW'!N40-_xlfn.XLOOKUP($A41-$B$1,'onshore MW'!$A$2:$A$54,'onshore MW'!N$2:N$54,0))/('TES GWh'!N40+_xlfn.XLOOKUP($A41-$B$1,'TES GWh'!$A$2:$A$54,'TES GWh'!N$2:N$54,0))/$B$1*1000</f>
        <v>2.1670856010769088</v>
      </c>
      <c r="N20" s="8">
        <f>2*('onshore MW'!O52-_xlfn.XLOOKUP($A53-$B$1,'onshore MW'!$A$2:$A$54,'onshore MW'!O$2:O$54,0))/('TES GWh'!O52+_xlfn.XLOOKUP($A53-$B$1,'TES GWh'!$A$2:$A$54,'TES GWh'!O$2:O$54,0))/$B$1*1000</f>
        <v>7.0270056345993437</v>
      </c>
      <c r="O20" s="8">
        <f>2*('onshore MW'!P53-_xlfn.XLOOKUP($A54-$B$1,'onshore MW'!$A$2:$A$54,'onshore MW'!P$2:P$54,0))/('TES GWh'!P53+_xlfn.XLOOKUP($A54-$B$1,'TES GWh'!$A$2:$A$54,'TES GWh'!P$2:P$54,0))/$B$1*1000</f>
        <v>7.037905577971037E-3</v>
      </c>
      <c r="P20" s="8">
        <f>2*('onshore MW'!Q40-_xlfn.XLOOKUP($A41-$B$1,'onshore MW'!$A$2:$A$54,'onshore MW'!Q$2:Q$54,0))/('TES GWh'!Q40+_xlfn.XLOOKUP($A41-$B$1,'TES GWh'!$A$2:$A$54,'TES GWh'!Q$2:Q$54,0))/$B$1*1000</f>
        <v>6.6499665555378913</v>
      </c>
      <c r="Q20" s="8">
        <f>2*('onshore MW'!R45-_xlfn.XLOOKUP($A46-$B$1,'onshore MW'!$A$2:$A$54,'onshore MW'!R$2:R$54,0))/('TES GWh'!R45+_xlfn.XLOOKUP($A46-$B$1,'TES GWh'!$A$2:$A$54,'TES GWh'!R$2:R$54,0))/$B$1*1000</f>
        <v>1.7609180969857385</v>
      </c>
      <c r="R20" s="8">
        <f>2*('onshore MW'!S54-_xlfn.XLOOKUP($A55-$B$1,'onshore MW'!$A$2:$A$54,'onshore MW'!S$2:S$54,0))/('TES GWh'!S54+_xlfn.XLOOKUP($A55-$B$1,'TES GWh'!$A$2:$A$54,'TES GWh'!S$2:S$54,0))/$B$1*1000</f>
        <v>19.574548198554091</v>
      </c>
      <c r="S20" s="8">
        <f>2*('onshore MW'!T44-_xlfn.XLOOKUP($A45-$B$1,'onshore MW'!$A$2:$A$54,'onshore MW'!T$2:T$54,0))/('TES GWh'!T44+_xlfn.XLOOKUP($A45-$B$1,'TES GWh'!$A$2:$A$54,'TES GWh'!T$2:T$54,0))/$B$1*1000</f>
        <v>0.69086430445523628</v>
      </c>
      <c r="T20" s="8">
        <f>2*('onshore MW'!U50-_xlfn.XLOOKUP($A51-$B$1,'onshore MW'!$A$2:$A$54,'onshore MW'!U$2:U$54,0))/('TES GWh'!U50+_xlfn.XLOOKUP($A51-$B$1,'TES GWh'!$A$2:$A$54,'TES GWh'!U$2:U$54,0))/$B$1*1000</f>
        <v>0.36676224928919959</v>
      </c>
      <c r="U20" s="8">
        <f>2*('onshore MW'!W36-_xlfn.XLOOKUP($A37-$B$1,'onshore MW'!$A$2:$A$54,'onshore MW'!W$2:W$54,0))/('TES GWh'!W36+_xlfn.XLOOKUP($A37-$B$1,'TES GWh'!$A$2:$A$54,'TES GWh'!W$2:W$54,0))/$B$1*1000</f>
        <v>1.5959946743876889</v>
      </c>
      <c r="V20" s="8">
        <f>2*('onshore MW'!Y50-_xlfn.XLOOKUP($A51-$B$1,'onshore MW'!$A$2:$A$54,'onshore MW'!Y$2:Y$54,0))/('TES GWh'!Y50+_xlfn.XLOOKUP($A51-$B$1,'TES GWh'!$A$2:$A$54,'TES GWh'!Y$2:Y$54,0))/$B$1*1000</f>
        <v>0.17689055072954882</v>
      </c>
      <c r="W20" s="8">
        <f>2*('onshore MW'!Z41-_xlfn.XLOOKUP($A42-$B$1,'onshore MW'!$A$2:$A$54,'onshore MW'!Z$2:Z$54,0))/('TES GWh'!Z41+_xlfn.XLOOKUP($A42-$B$1,'TES GWh'!$A$2:$A$54,'TES GWh'!Z$2:Z$54,0))/$B$1*1000</f>
        <v>9.6057495910510173</v>
      </c>
      <c r="X20" s="8"/>
      <c r="Y20" s="8">
        <f>2*('onshore MW'!AB42-_xlfn.XLOOKUP($A43-$B$1,'onshore MW'!$A$2:$A$54,'onshore MW'!AB$2:AB$54,0))/('TES GWh'!AB42+_xlfn.XLOOKUP($A43-$B$1,'TES GWh'!$A$2:$A$54,'TES GWh'!AB$2:AB$54,0))/$B$1*1000</f>
        <v>3.7688089819627022</v>
      </c>
      <c r="Z20" s="8">
        <f>2*('onshore MW'!AE41-_xlfn.XLOOKUP($A42-$B$1,'onshore MW'!$A$2:$A$54,'onshore MW'!AE$2:AE$54,0))/('TES GWh'!AE41+_xlfn.XLOOKUP($A42-$B$1,'TES GWh'!$A$2:$A$54,'TES GWh'!AE$2:AE$54,0))/$B$1*1000</f>
        <v>1.7057704431059075</v>
      </c>
    </row>
    <row r="21" spans="1:26" x14ac:dyDescent="0.35">
      <c r="A21" s="5">
        <v>1989</v>
      </c>
      <c r="B21" s="8">
        <f>2*('onshore MW'!B46-_xlfn.XLOOKUP($A47-$B$1,'onshore MW'!$A$2:$A$54,'onshore MW'!B$2:B$54,0))/('TES GWh'!B46+_xlfn.XLOOKUP($A47-$B$1,'TES GWh'!$A$2:$A$54,'TES GWh'!B$2:B$54,0))/$B$1*1000</f>
        <v>5.352256295037928</v>
      </c>
      <c r="C21" s="8">
        <f>2*('onshore MW'!C50-_xlfn.XLOOKUP($A51-$B$1,'onshore MW'!$A$2:$A$54,'onshore MW'!C$2:C$54,0))/('TES GWh'!C50+_xlfn.XLOOKUP($A51-$B$1,'TES GWh'!$A$2:$A$54,'TES GWh'!C$2:C$54,0))/$B$1*1000</f>
        <v>2.5200232503454862</v>
      </c>
      <c r="D21" s="8">
        <f>2*('onshore MW'!D54-_xlfn.XLOOKUP($A55-$B$1,'onshore MW'!$A$2:$A$54,'onshore MW'!D$2:D$54,0))/('TES GWh'!D54+_xlfn.XLOOKUP($A55-$B$1,'TES GWh'!$A$2:$A$54,'TES GWh'!D$2:D$54,0))/$B$1*1000</f>
        <v>-6.3247785036042265E-3</v>
      </c>
      <c r="E21" s="8"/>
      <c r="F21" s="8">
        <v>7.7</v>
      </c>
      <c r="G21" s="8">
        <f>2*('onshore MW'!H40-_xlfn.XLOOKUP($A41-$B$1,'onshore MW'!$A$2:$A$54,'onshore MW'!H$2:H$54,0))/('TES GWh'!H40+_xlfn.XLOOKUP($A41-$B$1,'TES GWh'!$A$2:$A$54,'TES GWh'!H$2:H$54,0))/$B$1*1000</f>
        <v>2.9139957318635901</v>
      </c>
      <c r="H21" s="8">
        <f>2*('onshore MW'!I32-_xlfn.XLOOKUP($A33-$B$1,'onshore MW'!$A$2:$A$54,'onshore MW'!I$2:I$54,0))/('TES GWh'!I32+_xlfn.XLOOKUP($A33-$B$1,'TES GWh'!$A$2:$A$54,'TES GWh'!I$2:I$54,0))/$B$1*1000</f>
        <v>9.0893965988394996</v>
      </c>
      <c r="I21" s="8">
        <f>2*('onshore MW'!J52-_xlfn.XLOOKUP($A53-$B$1,'onshore MW'!$A$2:$A$54,'onshore MW'!J$2:J$54,0))/('TES GWh'!J52+_xlfn.XLOOKUP($A53-$B$1,'TES GWh'!$A$2:$A$54,'TES GWh'!J$2:J$54,0))/$B$1*1000</f>
        <v>0.16419821451747002</v>
      </c>
      <c r="J21" s="8">
        <f>2*('onshore MW'!K41-_xlfn.XLOOKUP($A42-$B$1,'onshore MW'!$A$2:$A$54,'onshore MW'!K$2:K$54,0))/('TES GWh'!K41+_xlfn.XLOOKUP($A42-$B$1,'TES GWh'!$A$2:$A$54,'TES GWh'!K$2:K$54,0))/$B$1*1000</f>
        <v>6.68051771943668</v>
      </c>
      <c r="K21" s="8">
        <f>2*('onshore MW'!L48-_xlfn.XLOOKUP($A49-$B$1,'onshore MW'!$A$2:$A$54,'onshore MW'!L$2:L$54,0))/('TES GWh'!L48+_xlfn.XLOOKUP($A49-$B$1,'TES GWh'!$A$2:$A$54,'TES GWh'!L$2:L$54,0))/$B$1*1000</f>
        <v>5.251027098255415</v>
      </c>
      <c r="L21" s="8">
        <f>2*('onshore MW'!M51-_xlfn.XLOOKUP($A52-$B$1,'onshore MW'!$A$2:$A$54,'onshore MW'!M$2:M$54,0))/('TES GWh'!M51+_xlfn.XLOOKUP($A52-$B$1,'TES GWh'!$A$2:$A$54,'TES GWh'!M$2:M$54,0))/$B$1*1000</f>
        <v>2.6894613065749438</v>
      </c>
      <c r="M21" s="8">
        <f>2*('onshore MW'!N41-_xlfn.XLOOKUP($A42-$B$1,'onshore MW'!$A$2:$A$54,'onshore MW'!N$2:N$54,0))/('TES GWh'!N41+_xlfn.XLOOKUP($A42-$B$1,'TES GWh'!$A$2:$A$54,'TES GWh'!N$2:N$54,0))/$B$1*1000</f>
        <v>2.3152049977086273</v>
      </c>
      <c r="N21" s="8">
        <f>2*('onshore MW'!O53-_xlfn.XLOOKUP($A54-$B$1,'onshore MW'!$A$2:$A$54,'onshore MW'!O$2:O$54,0))/('TES GWh'!O53+_xlfn.XLOOKUP($A54-$B$1,'TES GWh'!$A$2:$A$54,'TES GWh'!O$2:O$54,0))/$B$1*1000</f>
        <v>5.9354424146730196</v>
      </c>
      <c r="O21" s="8">
        <f>2*('onshore MW'!P54-_xlfn.XLOOKUP($A55-$B$1,'onshore MW'!$A$2:$A$54,'onshore MW'!P$2:P$54,0))/('TES GWh'!P54+_xlfn.XLOOKUP($A55-$B$1,'TES GWh'!$A$2:$A$54,'TES GWh'!P$2:P$54,0))/$B$1*1000</f>
        <v>2.1173623024718147E-2</v>
      </c>
      <c r="P21" s="8">
        <f>2*('onshore MW'!Q41-_xlfn.XLOOKUP($A42-$B$1,'onshore MW'!$A$2:$A$54,'onshore MW'!Q$2:Q$54,0))/('TES GWh'!Q41+_xlfn.XLOOKUP($A42-$B$1,'TES GWh'!$A$2:$A$54,'TES GWh'!Q$2:Q$54,0))/$B$1*1000</f>
        <v>7.4272598867905595</v>
      </c>
      <c r="Q21" s="8">
        <f>2*('onshore MW'!R46-_xlfn.XLOOKUP($A47-$B$1,'onshore MW'!$A$2:$A$54,'onshore MW'!R$2:R$54,0))/('TES GWh'!R46+_xlfn.XLOOKUP($A47-$B$1,'TES GWh'!$A$2:$A$54,'TES GWh'!R$2:R$54,0))/$B$1*1000</f>
        <v>1.0324104813313679</v>
      </c>
      <c r="R21" s="8"/>
      <c r="S21" s="8">
        <f>2*('onshore MW'!T45-_xlfn.XLOOKUP($A46-$B$1,'onshore MW'!$A$2:$A$54,'onshore MW'!T$2:T$54,0))/('TES GWh'!T45+_xlfn.XLOOKUP($A46-$B$1,'TES GWh'!$A$2:$A$54,'TES GWh'!T$2:T$54,0))/$B$1*1000</f>
        <v>0.66097174071289699</v>
      </c>
      <c r="T21" s="8">
        <f>2*('onshore MW'!U51-_xlfn.XLOOKUP($A52-$B$1,'onshore MW'!$A$2:$A$54,'onshore MW'!U$2:U$54,0))/('TES GWh'!U51+_xlfn.XLOOKUP($A52-$B$1,'TES GWh'!$A$2:$A$54,'TES GWh'!U$2:U$54,0))/$B$1*1000</f>
        <v>4.7691310743863242E-2</v>
      </c>
      <c r="U21" s="8">
        <f>2*('onshore MW'!W37-_xlfn.XLOOKUP($A38-$B$1,'onshore MW'!$A$2:$A$54,'onshore MW'!W$2:W$54,0))/('TES GWh'!W37+_xlfn.XLOOKUP($A38-$B$1,'TES GWh'!$A$2:$A$54,'TES GWh'!W$2:W$54,0))/$B$1*1000</f>
        <v>1.5605717440339448</v>
      </c>
      <c r="V21" s="8">
        <f>2*('onshore MW'!Y51-_xlfn.XLOOKUP($A52-$B$1,'onshore MW'!$A$2:$A$54,'onshore MW'!Y$2:Y$54,0))/('TES GWh'!Y51+_xlfn.XLOOKUP($A52-$B$1,'TES GWh'!$A$2:$A$54,'TES GWh'!Y$2:Y$54,0))/$B$1*1000</f>
        <v>1.0481103388979385</v>
      </c>
      <c r="W21" s="8">
        <f>2*('onshore MW'!Z42-_xlfn.XLOOKUP($A43-$B$1,'onshore MW'!$A$2:$A$54,'onshore MW'!Z$2:Z$54,0))/('TES GWh'!Z42+_xlfn.XLOOKUP($A43-$B$1,'TES GWh'!$A$2:$A$54,'TES GWh'!Z$2:Z$54,0))/$B$1*1000</f>
        <v>8.4992914123268459</v>
      </c>
      <c r="X21" s="8"/>
      <c r="Y21" s="8">
        <f>2*('onshore MW'!AB43-_xlfn.XLOOKUP($A44-$B$1,'onshore MW'!$A$2:$A$54,'onshore MW'!AB$2:AB$54,0))/('TES GWh'!AB43+_xlfn.XLOOKUP($A44-$B$1,'TES GWh'!$A$2:$A$54,'TES GWh'!AB$2:AB$54,0))/$B$1*1000</f>
        <v>4.9301842896921828</v>
      </c>
      <c r="Z21" s="8">
        <f>2*('onshore MW'!AE42-_xlfn.XLOOKUP($A43-$B$1,'onshore MW'!$A$2:$A$54,'onshore MW'!AE$2:AE$54,0))/('TES GWh'!AE42+_xlfn.XLOOKUP($A43-$B$1,'TES GWh'!$A$2:$A$54,'TES GWh'!AE$2:AE$54,0))/$B$1*1000</f>
        <v>1.6589438879368996</v>
      </c>
    </row>
    <row r="22" spans="1:26" x14ac:dyDescent="0.35">
      <c r="A22" s="5">
        <v>1990</v>
      </c>
      <c r="B22" s="8">
        <f>2*('onshore MW'!B47-_xlfn.XLOOKUP($A48-$B$1,'onshore MW'!$A$2:$A$54,'onshore MW'!B$2:B$54,0))/('TES GWh'!B47+_xlfn.XLOOKUP($A48-$B$1,'TES GWh'!$A$2:$A$54,'TES GWh'!B$2:B$54,0))/$B$1*1000</f>
        <v>4.8763668198538586</v>
      </c>
      <c r="C22" s="8">
        <f>2*('onshore MW'!C51-_xlfn.XLOOKUP($A52-$B$1,'onshore MW'!$A$2:$A$54,'onshore MW'!C$2:C$54,0))/('TES GWh'!C51+_xlfn.XLOOKUP($A52-$B$1,'TES GWh'!$A$2:$A$54,'TES GWh'!C$2:C$54,0))/$B$1*1000</f>
        <v>1.8883970981413736</v>
      </c>
      <c r="D22" s="8"/>
      <c r="E22" s="8"/>
      <c r="F22" s="8">
        <v>7.7</v>
      </c>
      <c r="G22" s="8">
        <f>2*('onshore MW'!H41-_xlfn.XLOOKUP($A42-$B$1,'onshore MW'!$A$2:$A$54,'onshore MW'!H$2:H$54,0))/('TES GWh'!H41+_xlfn.XLOOKUP($A42-$B$1,'TES GWh'!$A$2:$A$54,'TES GWh'!H$2:H$54,0))/$B$1*1000</f>
        <v>2.551952298930253</v>
      </c>
      <c r="H22" s="8">
        <f>2*('onshore MW'!I33-_xlfn.XLOOKUP($A34-$B$1,'onshore MW'!$A$2:$A$54,'onshore MW'!I$2:I$54,0))/('TES GWh'!I33+_xlfn.XLOOKUP($A34-$B$1,'TES GWh'!$A$2:$A$54,'TES GWh'!I$2:I$54,0))/$B$1*1000</f>
        <v>8.3766156214273</v>
      </c>
      <c r="I22" s="8">
        <f>2*('onshore MW'!J53-_xlfn.XLOOKUP($A54-$B$1,'onshore MW'!$A$2:$A$54,'onshore MW'!J$2:J$54,0))/('TES GWh'!J53+_xlfn.XLOOKUP($A54-$B$1,'TES GWh'!$A$2:$A$54,'TES GWh'!J$2:J$54,0))/$B$1*1000</f>
        <v>0</v>
      </c>
      <c r="J22" s="8">
        <f>2*('onshore MW'!K42-_xlfn.XLOOKUP($A43-$B$1,'onshore MW'!$A$2:$A$54,'onshore MW'!K$2:K$54,0))/('TES GWh'!K42+_xlfn.XLOOKUP($A43-$B$1,'TES GWh'!$A$2:$A$54,'TES GWh'!K$2:K$54,0))/$B$1*1000</f>
        <v>5.6646960246325557</v>
      </c>
      <c r="K22" s="8">
        <f>2*('onshore MW'!L49-_xlfn.XLOOKUP($A50-$B$1,'onshore MW'!$A$2:$A$54,'onshore MW'!L$2:L$54,0))/('TES GWh'!L49+_xlfn.XLOOKUP($A50-$B$1,'TES GWh'!$A$2:$A$54,'TES GWh'!L$2:L$54,0))/$B$1*1000</f>
        <v>3.7886970399418711</v>
      </c>
      <c r="L22" s="8">
        <f>2*('onshore MW'!M52-_xlfn.XLOOKUP($A53-$B$1,'onshore MW'!$A$2:$A$54,'onshore MW'!M$2:M$54,0))/('TES GWh'!M52+_xlfn.XLOOKUP($A53-$B$1,'TES GWh'!$A$2:$A$54,'TES GWh'!M$2:M$54,0))/$B$1*1000</f>
        <v>2.3863309037516212</v>
      </c>
      <c r="M22" s="8">
        <f>2*('onshore MW'!N42-_xlfn.XLOOKUP($A43-$B$1,'onshore MW'!$A$2:$A$54,'onshore MW'!N$2:N$54,0))/('TES GWh'!N42+_xlfn.XLOOKUP($A43-$B$1,'TES GWh'!$A$2:$A$54,'TES GWh'!N$2:N$54,0))/$B$1*1000</f>
        <v>3.1467423356394293</v>
      </c>
      <c r="N22" s="8">
        <f>2*('onshore MW'!O54-_xlfn.XLOOKUP($A55-$B$1,'onshore MW'!$A$2:$A$54,'onshore MW'!O$2:O$54,0))/('TES GWh'!O54+_xlfn.XLOOKUP($A55-$B$1,'TES GWh'!$A$2:$A$54,'TES GWh'!O$2:O$54,0))/$B$1*1000</f>
        <v>6.0979545442814951</v>
      </c>
      <c r="O22" s="8"/>
      <c r="P22" s="8">
        <f>2*('onshore MW'!Q42-_xlfn.XLOOKUP($A43-$B$1,'onshore MW'!$A$2:$A$54,'onshore MW'!Q$2:Q$54,0))/('TES GWh'!Q42+_xlfn.XLOOKUP($A43-$B$1,'TES GWh'!$A$2:$A$54,'TES GWh'!Q$2:Q$54,0))/$B$1*1000</f>
        <v>7.3802029323633134</v>
      </c>
      <c r="Q22" s="8">
        <f>2*('onshore MW'!R47-_xlfn.XLOOKUP($A48-$B$1,'onshore MW'!$A$2:$A$54,'onshore MW'!R$2:R$54,0))/('TES GWh'!R47+_xlfn.XLOOKUP($A48-$B$1,'TES GWh'!$A$2:$A$54,'TES GWh'!R$2:R$54,0))/$B$1*1000</f>
        <v>0.85697791665275858</v>
      </c>
      <c r="R22" s="8"/>
      <c r="S22" s="8">
        <f>2*('onshore MW'!T46-_xlfn.XLOOKUP($A47-$B$1,'onshore MW'!$A$2:$A$54,'onshore MW'!T$2:T$54,0))/('TES GWh'!T46+_xlfn.XLOOKUP($A47-$B$1,'TES GWh'!$A$2:$A$54,'TES GWh'!T$2:T$54,0))/$B$1*1000</f>
        <v>0.26376325782579929</v>
      </c>
      <c r="T22" s="8">
        <f>2*('onshore MW'!U52-_xlfn.XLOOKUP($A53-$B$1,'onshore MW'!$A$2:$A$54,'onshore MW'!U$2:U$54,0))/('TES GWh'!U52+_xlfn.XLOOKUP($A53-$B$1,'TES GWh'!$A$2:$A$54,'TES GWh'!U$2:U$54,0))/$B$1*1000</f>
        <v>-4.5456645607047749E-2</v>
      </c>
      <c r="U22" s="8">
        <f>2*('onshore MW'!W38-_xlfn.XLOOKUP($A39-$B$1,'onshore MW'!$A$2:$A$54,'onshore MW'!W$2:W$54,0))/('TES GWh'!W38+_xlfn.XLOOKUP($A39-$B$1,'TES GWh'!$A$2:$A$54,'TES GWh'!W$2:W$54,0))/$B$1*1000</f>
        <v>1.5708790886907762</v>
      </c>
      <c r="V22" s="8">
        <f>2*('onshore MW'!Y52-_xlfn.XLOOKUP($A53-$B$1,'onshore MW'!$A$2:$A$54,'onshore MW'!Y$2:Y$54,0))/('TES GWh'!Y52+_xlfn.XLOOKUP($A53-$B$1,'TES GWh'!$A$2:$A$54,'TES GWh'!Y$2:Y$54,0))/$B$1*1000</f>
        <v>2.2554177884351736</v>
      </c>
      <c r="W22" s="8">
        <f>2*('onshore MW'!Z43-_xlfn.XLOOKUP($A44-$B$1,'onshore MW'!$A$2:$A$54,'onshore MW'!Z$2:Z$54,0))/('TES GWh'!Z43+_xlfn.XLOOKUP($A44-$B$1,'TES GWh'!$A$2:$A$54,'TES GWh'!Z$2:Z$54,0))/$B$1*1000</f>
        <v>6.7052975982911311</v>
      </c>
      <c r="X22" s="8"/>
      <c r="Y22" s="8">
        <f>2*('onshore MW'!AB44-_xlfn.XLOOKUP($A45-$B$1,'onshore MW'!$A$2:$A$54,'onshore MW'!AB$2:AB$54,0))/('TES GWh'!AB44+_xlfn.XLOOKUP($A45-$B$1,'TES GWh'!$A$2:$A$54,'TES GWh'!AB$2:AB$54,0))/$B$1*1000</f>
        <v>4.8327618337803919</v>
      </c>
      <c r="Z22" s="8">
        <f>2*('onshore MW'!AE43-_xlfn.XLOOKUP($A44-$B$1,'onshore MW'!$A$2:$A$54,'onshore MW'!AE$2:AE$54,0))/('TES GWh'!AE43+_xlfn.XLOOKUP($A44-$B$1,'TES GWh'!$A$2:$A$54,'TES GWh'!AE$2:AE$54,0))/$B$1*1000</f>
        <v>2.2857075657144841</v>
      </c>
    </row>
    <row r="23" spans="1:26" x14ac:dyDescent="0.35">
      <c r="A23" s="5">
        <v>1991</v>
      </c>
      <c r="B23" s="8">
        <f>2*('onshore MW'!B48-_xlfn.XLOOKUP($A49-$B$1,'onshore MW'!$A$2:$A$54,'onshore MW'!B$2:B$54,0))/('TES GWh'!B48+_xlfn.XLOOKUP($A49-$B$1,'TES GWh'!$A$2:$A$54,'TES GWh'!B$2:B$54,0))/$B$1*1000</f>
        <v>3.5728010479603971</v>
      </c>
      <c r="C23" s="8">
        <f>2*('onshore MW'!C52-_xlfn.XLOOKUP($A53-$B$1,'onshore MW'!$A$2:$A$54,'onshore MW'!C$2:C$54,0))/('TES GWh'!C52+_xlfn.XLOOKUP($A53-$B$1,'TES GWh'!$A$2:$A$54,'TES GWh'!C$2:C$54,0))/$B$1*1000</f>
        <v>2.0676560989864097</v>
      </c>
      <c r="D23" s="8"/>
      <c r="E23" s="8"/>
      <c r="F23" s="8">
        <v>7.7</v>
      </c>
      <c r="G23" s="8">
        <f>2*('onshore MW'!H42-_xlfn.XLOOKUP($A43-$B$1,'onshore MW'!$A$2:$A$54,'onshore MW'!H$2:H$54,0))/('TES GWh'!H42+_xlfn.XLOOKUP($A43-$B$1,'TES GWh'!$A$2:$A$54,'TES GWh'!H$2:H$54,0))/$B$1*1000</f>
        <v>3.1347117202295318</v>
      </c>
      <c r="H23" s="8">
        <f>2*('onshore MW'!I34-_xlfn.XLOOKUP($A35-$B$1,'onshore MW'!$A$2:$A$54,'onshore MW'!I$2:I$54,0))/('TES GWh'!I34+_xlfn.XLOOKUP($A35-$B$1,'TES GWh'!$A$2:$A$54,'TES GWh'!I$2:I$54,0))/$B$1*1000</f>
        <v>3.1962078839971464</v>
      </c>
      <c r="I23" s="8">
        <f>2*('onshore MW'!J54-_xlfn.XLOOKUP($A55-$B$1,'onshore MW'!$A$2:$A$54,'onshore MW'!J$2:J$54,0))/('TES GWh'!J54+_xlfn.XLOOKUP($A55-$B$1,'TES GWh'!$A$2:$A$54,'TES GWh'!J$2:J$54,0))/$B$1*1000</f>
        <v>3.0940567213060359</v>
      </c>
      <c r="J23" s="8">
        <f>2*('onshore MW'!K43-_xlfn.XLOOKUP($A44-$B$1,'onshore MW'!$A$2:$A$54,'onshore MW'!K$2:K$54,0))/('TES GWh'!K43+_xlfn.XLOOKUP($A44-$B$1,'TES GWh'!$A$2:$A$54,'TES GWh'!K$2:K$54,0))/$B$1*1000</f>
        <v>4.2517824323675786</v>
      </c>
      <c r="K23" s="8">
        <f>2*('onshore MW'!L50-_xlfn.XLOOKUP($A51-$B$1,'onshore MW'!$A$2:$A$54,'onshore MW'!L$2:L$54,0))/('TES GWh'!L50+_xlfn.XLOOKUP($A51-$B$1,'TES GWh'!$A$2:$A$54,'TES GWh'!L$2:L$54,0))/$B$1*1000</f>
        <v>2.5623501986478727</v>
      </c>
      <c r="L23" s="8">
        <f>2*('onshore MW'!M53-_xlfn.XLOOKUP($A54-$B$1,'onshore MW'!$A$2:$A$54,'onshore MW'!M$2:M$54,0))/('TES GWh'!M53+_xlfn.XLOOKUP($A54-$B$1,'TES GWh'!$A$2:$A$54,'TES GWh'!M$2:M$54,0))/$B$1*1000</f>
        <v>2.6151857854224034</v>
      </c>
      <c r="M23" s="8">
        <f>2*('onshore MW'!N43-_xlfn.XLOOKUP($A44-$B$1,'onshore MW'!$A$2:$A$54,'onshore MW'!N$2:N$54,0))/('TES GWh'!N43+_xlfn.XLOOKUP($A44-$B$1,'TES GWh'!$A$2:$A$54,'TES GWh'!N$2:N$54,0))/$B$1*1000</f>
        <v>3.031580716433953</v>
      </c>
      <c r="N23" s="8"/>
      <c r="O23" s="8"/>
      <c r="P23" s="8">
        <f>2*('onshore MW'!Q43-_xlfn.XLOOKUP($A44-$B$1,'onshore MW'!$A$2:$A$54,'onshore MW'!Q$2:Q$54,0))/('TES GWh'!Q43+_xlfn.XLOOKUP($A44-$B$1,'TES GWh'!$A$2:$A$54,'TES GWh'!Q$2:Q$54,0))/$B$1*1000</f>
        <v>5.3659084888531368</v>
      </c>
      <c r="Q23" s="8">
        <f>2*('onshore MW'!R48-_xlfn.XLOOKUP($A49-$B$1,'onshore MW'!$A$2:$A$54,'onshore MW'!R$2:R$54,0))/('TES GWh'!R48+_xlfn.XLOOKUP($A49-$B$1,'TES GWh'!$A$2:$A$54,'TES GWh'!R$2:R$54,0))/$B$1*1000</f>
        <v>1.0746480772665161</v>
      </c>
      <c r="R23" s="8"/>
      <c r="S23" s="8">
        <f>2*('onshore MW'!T47-_xlfn.XLOOKUP($A48-$B$1,'onshore MW'!$A$2:$A$54,'onshore MW'!T$2:T$54,0))/('TES GWh'!T47+_xlfn.XLOOKUP($A48-$B$1,'TES GWh'!$A$2:$A$54,'TES GWh'!T$2:T$54,0))/$B$1*1000</f>
        <v>2.9476336956993223</v>
      </c>
      <c r="T23" s="8">
        <f>2*('onshore MW'!U53-_xlfn.XLOOKUP($A54-$B$1,'onshore MW'!$A$2:$A$54,'onshore MW'!U$2:U$54,0))/('TES GWh'!U53+_xlfn.XLOOKUP($A54-$B$1,'TES GWh'!$A$2:$A$54,'TES GWh'!U$2:U$54,0))/$B$1*1000</f>
        <v>0.19105838108745296</v>
      </c>
      <c r="U23" s="8">
        <f>2*('onshore MW'!W39-_xlfn.XLOOKUP($A40-$B$1,'onshore MW'!$A$2:$A$54,'onshore MW'!W$2:W$54,0))/('TES GWh'!W39+_xlfn.XLOOKUP($A40-$B$1,'TES GWh'!$A$2:$A$54,'TES GWh'!W$2:W$54,0))/$B$1*1000</f>
        <v>1.9231522138564257</v>
      </c>
      <c r="V23" s="8">
        <f>2*('onshore MW'!Y53-_xlfn.XLOOKUP($A54-$B$1,'onshore MW'!$A$2:$A$54,'onshore MW'!Y$2:Y$54,0))/('TES GWh'!Y53+_xlfn.XLOOKUP($A54-$B$1,'TES GWh'!$A$2:$A$54,'TES GWh'!Y$2:Y$54,0))/$B$1*1000</f>
        <v>4.4117728376344569</v>
      </c>
      <c r="W23" s="8">
        <f>2*('onshore MW'!Z44-_xlfn.XLOOKUP($A45-$B$1,'onshore MW'!$A$2:$A$54,'onshore MW'!Z$2:Z$54,0))/('TES GWh'!Z44+_xlfn.XLOOKUP($A45-$B$1,'TES GWh'!$A$2:$A$54,'TES GWh'!Z$2:Z$54,0))/$B$1*1000</f>
        <v>4.9377749420276134</v>
      </c>
      <c r="X23" s="8"/>
      <c r="Y23" s="8">
        <f>2*('onshore MW'!AB45-_xlfn.XLOOKUP($A46-$B$1,'onshore MW'!$A$2:$A$54,'onshore MW'!AB$2:AB$54,0))/('TES GWh'!AB45+_xlfn.XLOOKUP($A46-$B$1,'TES GWh'!$A$2:$A$54,'TES GWh'!AB$2:AB$54,0))/$B$1*1000</f>
        <v>5.39536608299065</v>
      </c>
      <c r="Z23" s="8">
        <f>2*('onshore MW'!AE44-_xlfn.XLOOKUP($A45-$B$1,'onshore MW'!$A$2:$A$54,'onshore MW'!AE$2:AE$54,0))/('TES GWh'!AE44+_xlfn.XLOOKUP($A45-$B$1,'TES GWh'!$A$2:$A$54,'TES GWh'!AE$2:AE$54,0))/$B$1*1000</f>
        <v>3.1077456058487409</v>
      </c>
    </row>
    <row r="24" spans="1:26" x14ac:dyDescent="0.35">
      <c r="A24" s="5">
        <v>1992</v>
      </c>
      <c r="B24" s="8">
        <f>2*('onshore MW'!B49-_xlfn.XLOOKUP($A50-$B$1,'onshore MW'!$A$2:$A$54,'onshore MW'!B$2:B$54,0))/('TES GWh'!B49+_xlfn.XLOOKUP($A50-$B$1,'TES GWh'!$A$2:$A$54,'TES GWh'!B$2:B$54,0))/$B$1*1000</f>
        <v>2.9423649204510616</v>
      </c>
      <c r="C24" s="8">
        <f>2*('onshore MW'!C53-_xlfn.XLOOKUP($A54-$B$1,'onshore MW'!$A$2:$A$54,'onshore MW'!C$2:C$54,0))/('TES GWh'!C53+_xlfn.XLOOKUP($A54-$B$1,'TES GWh'!$A$2:$A$54,'TES GWh'!C$2:C$54,0))/$B$1*1000</f>
        <v>2.7599209335608115</v>
      </c>
      <c r="D24" s="8"/>
      <c r="E24" s="8"/>
      <c r="F24" s="8">
        <v>7.7</v>
      </c>
      <c r="G24" s="8">
        <f>2*('onshore MW'!H43-_xlfn.XLOOKUP($A44-$B$1,'onshore MW'!$A$2:$A$54,'onshore MW'!H$2:H$54,0))/('TES GWh'!H43+_xlfn.XLOOKUP($A44-$B$1,'TES GWh'!$A$2:$A$54,'TES GWh'!H$2:H$54,0))/$B$1*1000</f>
        <v>2.8322311989383993</v>
      </c>
      <c r="H24" s="8">
        <f>2*('onshore MW'!I35-_xlfn.XLOOKUP($A36-$B$1,'onshore MW'!$A$2:$A$54,'onshore MW'!I$2:I$54,0))/('TES GWh'!I35+_xlfn.XLOOKUP($A36-$B$1,'TES GWh'!$A$2:$A$54,'TES GWh'!I$2:I$54,0))/$B$1*1000</f>
        <v>2.2589862319597218</v>
      </c>
      <c r="I24" s="8"/>
      <c r="J24" s="8">
        <f>2*('onshore MW'!K44-_xlfn.XLOOKUP($A45-$B$1,'onshore MW'!$A$2:$A$54,'onshore MW'!K$2:K$54,0))/('TES GWh'!K44+_xlfn.XLOOKUP($A45-$B$1,'TES GWh'!$A$2:$A$54,'TES GWh'!K$2:K$54,0))/$B$1*1000</f>
        <v>2.6681779953581826</v>
      </c>
      <c r="K24" s="8">
        <f>2*('onshore MW'!L51-_xlfn.XLOOKUP($A52-$B$1,'onshore MW'!$A$2:$A$54,'onshore MW'!L$2:L$54,0))/('TES GWh'!L51+_xlfn.XLOOKUP($A52-$B$1,'TES GWh'!$A$2:$A$54,'TES GWh'!L$2:L$54,0))/$B$1*1000</f>
        <v>2.0957011334769495</v>
      </c>
      <c r="L24" s="8">
        <f>2*('onshore MW'!M54-_xlfn.XLOOKUP($A55-$B$1,'onshore MW'!$A$2:$A$54,'onshore MW'!M$2:M$54,0))/('TES GWh'!M54+_xlfn.XLOOKUP($A55-$B$1,'TES GWh'!$A$2:$A$54,'TES GWh'!M$2:M$54,0))/$B$1*1000</f>
        <v>1.9212429231137844</v>
      </c>
      <c r="M24" s="8">
        <f>2*('onshore MW'!N44-_xlfn.XLOOKUP($A45-$B$1,'onshore MW'!$A$2:$A$54,'onshore MW'!N$2:N$54,0))/('TES GWh'!N44+_xlfn.XLOOKUP($A45-$B$1,'TES GWh'!$A$2:$A$54,'TES GWh'!N$2:N$54,0))/$B$1*1000</f>
        <v>2.79029025514776</v>
      </c>
      <c r="N24" s="8"/>
      <c r="O24" s="8"/>
      <c r="P24" s="8">
        <f>2*('onshore MW'!Q44-_xlfn.XLOOKUP($A45-$B$1,'onshore MW'!$A$2:$A$54,'onshore MW'!Q$2:Q$54,0))/('TES GWh'!Q44+_xlfn.XLOOKUP($A45-$B$1,'TES GWh'!$A$2:$A$54,'TES GWh'!Q$2:Q$54,0))/$B$1*1000</f>
        <v>6.2918464286522422</v>
      </c>
      <c r="Q24" s="8">
        <f>2*('onshore MW'!R49-_xlfn.XLOOKUP($A50-$B$1,'onshore MW'!$A$2:$A$54,'onshore MW'!R$2:R$54,0))/('TES GWh'!R49+_xlfn.XLOOKUP($A50-$B$1,'TES GWh'!$A$2:$A$54,'TES GWh'!R$2:R$54,0))/$B$1*1000</f>
        <v>1.1045789773506063</v>
      </c>
      <c r="R24" s="8"/>
      <c r="S24" s="8">
        <f>2*('onshore MW'!T48-_xlfn.XLOOKUP($A49-$B$1,'onshore MW'!$A$2:$A$54,'onshore MW'!T$2:T$54,0))/('TES GWh'!T48+_xlfn.XLOOKUP($A49-$B$1,'TES GWh'!$A$2:$A$54,'TES GWh'!T$2:T$54,0))/$B$1*1000</f>
        <v>2.9477220901117915</v>
      </c>
      <c r="T24" s="8">
        <f>2*('onshore MW'!U54-_xlfn.XLOOKUP($A55-$B$1,'onshore MW'!$A$2:$A$54,'onshore MW'!U$2:U$54,0))/('TES GWh'!U54+_xlfn.XLOOKUP($A55-$B$1,'TES GWh'!$A$2:$A$54,'TES GWh'!U$2:U$54,0))/$B$1*1000</f>
        <v>2.8679435177933459</v>
      </c>
      <c r="U24" s="8">
        <f>2*('onshore MW'!W40-_xlfn.XLOOKUP($A41-$B$1,'onshore MW'!$A$2:$A$54,'onshore MW'!W$2:W$54,0))/('TES GWh'!W40+_xlfn.XLOOKUP($A41-$B$1,'TES GWh'!$A$2:$A$54,'TES GWh'!W$2:W$54,0))/$B$1*1000</f>
        <v>1.5098542097023613</v>
      </c>
      <c r="V24" s="8">
        <f>2*('onshore MW'!Y54-_xlfn.XLOOKUP($A55-$B$1,'onshore MW'!$A$2:$A$54,'onshore MW'!Y$2:Y$54,0))/('TES GWh'!Y54+_xlfn.XLOOKUP($A55-$B$1,'TES GWh'!$A$2:$A$54,'TES GWh'!Y$2:Y$54,0))/$B$1*1000</f>
        <v>5.7972176014690096</v>
      </c>
      <c r="W24" s="8">
        <f>2*('onshore MW'!Z45-_xlfn.XLOOKUP($A46-$B$1,'onshore MW'!$A$2:$A$54,'onshore MW'!Z$2:Z$54,0))/('TES GWh'!Z45+_xlfn.XLOOKUP($A46-$B$1,'TES GWh'!$A$2:$A$54,'TES GWh'!Z$2:Z$54,0))/$B$1*1000</f>
        <v>3.7199949639211689</v>
      </c>
      <c r="X24" s="8"/>
      <c r="Y24" s="8">
        <f>2*('onshore MW'!AB46-_xlfn.XLOOKUP($A47-$B$1,'onshore MW'!$A$2:$A$54,'onshore MW'!AB$2:AB$54,0))/('TES GWh'!AB46+_xlfn.XLOOKUP($A47-$B$1,'TES GWh'!$A$2:$A$54,'TES GWh'!AB$2:AB$54,0))/$B$1*1000</f>
        <v>5.0376118978196587</v>
      </c>
      <c r="Z24" s="8">
        <f>2*('onshore MW'!AE45-_xlfn.XLOOKUP($A46-$B$1,'onshore MW'!$A$2:$A$54,'onshore MW'!AE$2:AE$54,0))/('TES GWh'!AE45+_xlfn.XLOOKUP($A46-$B$1,'TES GWh'!$A$2:$A$54,'TES GWh'!AE$2:AE$54,0))/$B$1*1000</f>
        <v>3.4999946151644217</v>
      </c>
    </row>
    <row r="25" spans="1:26" x14ac:dyDescent="0.35">
      <c r="A25" s="5">
        <v>1993</v>
      </c>
      <c r="B25" s="8">
        <f>2*('onshore MW'!B50-_xlfn.XLOOKUP($A51-$B$1,'onshore MW'!$A$2:$A$54,'onshore MW'!B$2:B$54,0))/('TES GWh'!B50+_xlfn.XLOOKUP($A51-$B$1,'TES GWh'!$A$2:$A$54,'TES GWh'!B$2:B$54,0))/$B$1*1000</f>
        <v>2.2498574313433046</v>
      </c>
      <c r="C25" s="8">
        <f>2*('onshore MW'!C54-_xlfn.XLOOKUP($A55-$B$1,'onshore MW'!$A$2:$A$54,'onshore MW'!C$2:C$54,0))/('TES GWh'!C54+_xlfn.XLOOKUP($A55-$B$1,'TES GWh'!$A$2:$A$54,'TES GWh'!C$2:C$54,0))/$B$1*1000</f>
        <v>3.1766522729883664</v>
      </c>
      <c r="D25" s="8"/>
      <c r="E25" s="8"/>
      <c r="F25" s="8">
        <v>7.7</v>
      </c>
      <c r="G25" s="8">
        <f>2*('onshore MW'!H44-_xlfn.XLOOKUP($A45-$B$1,'onshore MW'!$A$2:$A$54,'onshore MW'!H$2:H$54,0))/('TES GWh'!H44+_xlfn.XLOOKUP($A45-$B$1,'TES GWh'!$A$2:$A$54,'TES GWh'!H$2:H$54,0))/$B$1*1000</f>
        <v>3.3792754399301903</v>
      </c>
      <c r="H25" s="8">
        <f>2*('onshore MW'!I36-_xlfn.XLOOKUP($A37-$B$1,'onshore MW'!$A$2:$A$54,'onshore MW'!I$2:I$54,0))/('TES GWh'!I36+_xlfn.XLOOKUP($A37-$B$1,'TES GWh'!$A$2:$A$54,'TES GWh'!I$2:I$54,0))/$B$1*1000</f>
        <v>0.21301333765711389</v>
      </c>
      <c r="I25" s="8"/>
      <c r="J25" s="8">
        <f>2*('onshore MW'!K45-_xlfn.XLOOKUP($A46-$B$1,'onshore MW'!$A$2:$A$54,'onshore MW'!K$2:K$54,0))/('TES GWh'!K45+_xlfn.XLOOKUP($A46-$B$1,'TES GWh'!$A$2:$A$54,'TES GWh'!K$2:K$54,0))/$B$1*1000</f>
        <v>1.6649225339025233</v>
      </c>
      <c r="K25" s="8">
        <f>2*('onshore MW'!L52-_xlfn.XLOOKUP($A53-$B$1,'onshore MW'!$A$2:$A$54,'onshore MW'!L$2:L$54,0))/('TES GWh'!L52+_xlfn.XLOOKUP($A53-$B$1,'TES GWh'!$A$2:$A$54,'TES GWh'!L$2:L$54,0))/$B$1*1000</f>
        <v>4.5004013798209099</v>
      </c>
      <c r="L25" s="8"/>
      <c r="M25" s="8">
        <f>2*('onshore MW'!N45-_xlfn.XLOOKUP($A46-$B$1,'onshore MW'!$A$2:$A$54,'onshore MW'!N$2:N$54,0))/('TES GWh'!N45+_xlfn.XLOOKUP($A46-$B$1,'TES GWh'!$A$2:$A$54,'TES GWh'!N$2:N$54,0))/$B$1*1000</f>
        <v>1.8535568338653283</v>
      </c>
      <c r="N25" s="8"/>
      <c r="O25" s="8"/>
      <c r="P25" s="8">
        <f>2*('onshore MW'!Q45-_xlfn.XLOOKUP($A46-$B$1,'onshore MW'!$A$2:$A$54,'onshore MW'!Q$2:Q$54,0))/('TES GWh'!Q45+_xlfn.XLOOKUP($A46-$B$1,'TES GWh'!$A$2:$A$54,'TES GWh'!Q$2:Q$54,0))/$B$1*1000</f>
        <v>8.375470866103857</v>
      </c>
      <c r="Q25" s="8">
        <f>2*('onshore MW'!R50-_xlfn.XLOOKUP($A51-$B$1,'onshore MW'!$A$2:$A$54,'onshore MW'!R$2:R$54,0))/('TES GWh'!R50+_xlfn.XLOOKUP($A51-$B$1,'TES GWh'!$A$2:$A$54,'TES GWh'!R$2:R$54,0))/$B$1*1000</f>
        <v>1.3182719415201569</v>
      </c>
      <c r="R25" s="8"/>
      <c r="S25" s="8">
        <f>2*('onshore MW'!T49-_xlfn.XLOOKUP($A50-$B$1,'onshore MW'!$A$2:$A$54,'onshore MW'!T$2:T$54,0))/('TES GWh'!T49+_xlfn.XLOOKUP($A50-$B$1,'TES GWh'!$A$2:$A$54,'TES GWh'!T$2:T$54,0))/$B$1*1000</f>
        <v>2.8040439912387463</v>
      </c>
      <c r="T25" s="8"/>
      <c r="U25" s="8">
        <f>2*('onshore MW'!W41-_xlfn.XLOOKUP($A42-$B$1,'onshore MW'!$A$2:$A$54,'onshore MW'!W$2:W$54,0))/('TES GWh'!W41+_xlfn.XLOOKUP($A42-$B$1,'TES GWh'!$A$2:$A$54,'TES GWh'!W$2:W$54,0))/$B$1*1000</f>
        <v>1.0021003698581576</v>
      </c>
      <c r="V25" s="8"/>
      <c r="W25" s="8">
        <f>2*('onshore MW'!Z46-_xlfn.XLOOKUP($A47-$B$1,'onshore MW'!$A$2:$A$54,'onshore MW'!Z$2:Z$54,0))/('TES GWh'!Z46+_xlfn.XLOOKUP($A47-$B$1,'TES GWh'!$A$2:$A$54,'TES GWh'!Z$2:Z$54,0))/$B$1*1000</f>
        <v>3.272258778912291</v>
      </c>
      <c r="X25" s="8"/>
      <c r="Y25" s="8">
        <f>2*('onshore MW'!AB47-_xlfn.XLOOKUP($A48-$B$1,'onshore MW'!$A$2:$A$54,'onshore MW'!AB$2:AB$54,0))/('TES GWh'!AB47+_xlfn.XLOOKUP($A48-$B$1,'TES GWh'!$A$2:$A$54,'TES GWh'!AB$2:AB$54,0))/$B$1*1000</f>
        <v>5.223116430208659</v>
      </c>
      <c r="Z25" s="8">
        <f>2*('onshore MW'!AE46-_xlfn.XLOOKUP($A47-$B$1,'onshore MW'!$A$2:$A$54,'onshore MW'!AE$2:AE$54,0))/('TES GWh'!AE46+_xlfn.XLOOKUP($A47-$B$1,'TES GWh'!$A$2:$A$54,'TES GWh'!AE$2:AE$54,0))/$B$1*1000</f>
        <v>2.9037280058101715</v>
      </c>
    </row>
    <row r="26" spans="1:26" x14ac:dyDescent="0.35">
      <c r="A26" s="5">
        <v>1994</v>
      </c>
      <c r="B26" s="8">
        <f>2*('onshore MW'!B51-_xlfn.XLOOKUP($A52-$B$1,'onshore MW'!$A$2:$A$54,'onshore MW'!B$2:B$54,0))/('TES GWh'!B51+_xlfn.XLOOKUP($A52-$B$1,'TES GWh'!$A$2:$A$54,'TES GWh'!B$2:B$54,0))/$B$1*1000</f>
        <v>1.5556702176038955</v>
      </c>
      <c r="C26" s="8"/>
      <c r="D26" s="8"/>
      <c r="E26" s="8"/>
      <c r="F26" s="8">
        <v>7.7</v>
      </c>
      <c r="G26" s="8">
        <f>2*('onshore MW'!H45-_xlfn.XLOOKUP($A46-$B$1,'onshore MW'!$A$2:$A$54,'onshore MW'!H$2:H$54,0))/('TES GWh'!H45+_xlfn.XLOOKUP($A46-$B$1,'TES GWh'!$A$2:$A$54,'TES GWh'!H$2:H$54,0))/$B$1*1000</f>
        <v>5.0890338726517745</v>
      </c>
      <c r="H26" s="8">
        <f>2*('onshore MW'!I37-_xlfn.XLOOKUP($A38-$B$1,'onshore MW'!$A$2:$A$54,'onshore MW'!I$2:I$54,0))/('TES GWh'!I37+_xlfn.XLOOKUP($A38-$B$1,'TES GWh'!$A$2:$A$54,'TES GWh'!I$2:I$54,0))/$B$1*1000</f>
        <v>0.13784625907132991</v>
      </c>
      <c r="I26" s="8"/>
      <c r="J26" s="8">
        <f>2*('onshore MW'!K46-_xlfn.XLOOKUP($A47-$B$1,'onshore MW'!$A$2:$A$54,'onshore MW'!K$2:K$54,0))/('TES GWh'!K46+_xlfn.XLOOKUP($A47-$B$1,'TES GWh'!$A$2:$A$54,'TES GWh'!K$2:K$54,0))/$B$1*1000</f>
        <v>0.17728818974117952</v>
      </c>
      <c r="K26" s="8">
        <f>2*('onshore MW'!L53-_xlfn.XLOOKUP($A54-$B$1,'onshore MW'!$A$2:$A$54,'onshore MW'!L$2:L$54,0))/('TES GWh'!L53+_xlfn.XLOOKUP($A54-$B$1,'TES GWh'!$A$2:$A$54,'TES GWh'!L$2:L$54,0))/$B$1*1000</f>
        <v>13.04479332956849</v>
      </c>
      <c r="L26" s="8"/>
      <c r="M26" s="8">
        <f>2*('onshore MW'!N46-_xlfn.XLOOKUP($A47-$B$1,'onshore MW'!$A$2:$A$54,'onshore MW'!N$2:N$54,0))/('TES GWh'!N46+_xlfn.XLOOKUP($A47-$B$1,'TES GWh'!$A$2:$A$54,'TES GWh'!N$2:N$54,0))/$B$1*1000</f>
        <v>1.8175550822018585</v>
      </c>
      <c r="N26" s="8"/>
      <c r="O26" s="8"/>
      <c r="P26" s="8">
        <f>2*('onshore MW'!Q46-_xlfn.XLOOKUP($A47-$B$1,'onshore MW'!$A$2:$A$54,'onshore MW'!Q$2:Q$54,0))/('TES GWh'!Q46+_xlfn.XLOOKUP($A47-$B$1,'TES GWh'!$A$2:$A$54,'TES GWh'!Q$2:Q$54,0))/$B$1*1000</f>
        <v>8.8379387413505341</v>
      </c>
      <c r="Q26" s="8">
        <f>2*('onshore MW'!R51-_xlfn.XLOOKUP($A52-$B$1,'onshore MW'!$A$2:$A$54,'onshore MW'!R$2:R$54,0))/('TES GWh'!R51+_xlfn.XLOOKUP($A52-$B$1,'TES GWh'!$A$2:$A$54,'TES GWh'!R$2:R$54,0))/$B$1*1000</f>
        <v>1.1765980400955582</v>
      </c>
      <c r="R26" s="8"/>
      <c r="S26" s="8">
        <f>2*('onshore MW'!T50-_xlfn.XLOOKUP($A51-$B$1,'onshore MW'!$A$2:$A$54,'onshore MW'!T$2:T$54,0))/('TES GWh'!T50+_xlfn.XLOOKUP($A51-$B$1,'TES GWh'!$A$2:$A$54,'TES GWh'!T$2:T$54,0))/$B$1*1000</f>
        <v>0.76511132804851545</v>
      </c>
      <c r="T26" s="8"/>
      <c r="U26" s="8">
        <f>2*('onshore MW'!W42-_xlfn.XLOOKUP($A43-$B$1,'onshore MW'!$A$2:$A$54,'onshore MW'!W$2:W$54,0))/('TES GWh'!W42+_xlfn.XLOOKUP($A43-$B$1,'TES GWh'!$A$2:$A$54,'TES GWh'!W$2:W$54,0))/$B$1*1000</f>
        <v>0.45173871213412919</v>
      </c>
      <c r="V26" s="8"/>
      <c r="W26" s="8">
        <f>2*('onshore MW'!Z47-_xlfn.XLOOKUP($A48-$B$1,'onshore MW'!$A$2:$A$54,'onshore MW'!Z$2:Z$54,0))/('TES GWh'!Z47+_xlfn.XLOOKUP($A48-$B$1,'TES GWh'!$A$2:$A$54,'TES GWh'!Z$2:Z$54,0))/$B$1*1000</f>
        <v>3.2048847463401358</v>
      </c>
      <c r="X26" s="8"/>
      <c r="Y26" s="8">
        <f>2*('onshore MW'!AB48-_xlfn.XLOOKUP($A49-$B$1,'onshore MW'!$A$2:$A$54,'onshore MW'!AB$2:AB$54,0))/('TES GWh'!AB48+_xlfn.XLOOKUP($A49-$B$1,'TES GWh'!$A$2:$A$54,'TES GWh'!AB$2:AB$54,0))/$B$1*1000</f>
        <v>3.6092057889737355</v>
      </c>
      <c r="Z26" s="8">
        <f>2*('onshore MW'!AE47-_xlfn.XLOOKUP($A48-$B$1,'onshore MW'!$A$2:$A$54,'onshore MW'!AE$2:AE$54,0))/('TES GWh'!AE47+_xlfn.XLOOKUP($A48-$B$1,'TES GWh'!$A$2:$A$54,'TES GWh'!AE$2:AE$54,0))/$B$1*1000</f>
        <v>2.9988593462482327</v>
      </c>
    </row>
    <row r="27" spans="1:26" x14ac:dyDescent="0.35">
      <c r="A27" s="5">
        <v>1995</v>
      </c>
      <c r="B27" s="8">
        <f>2*('onshore MW'!B52-_xlfn.XLOOKUP($A53-$B$1,'onshore MW'!$A$2:$A$54,'onshore MW'!B$2:B$54,0))/('TES GWh'!B52+_xlfn.XLOOKUP($A53-$B$1,'TES GWh'!$A$2:$A$54,'TES GWh'!B$2:B$54,0))/$B$1*1000</f>
        <v>1.235095482390892</v>
      </c>
      <c r="C27" s="8"/>
      <c r="D27" s="8"/>
      <c r="E27" s="8"/>
      <c r="F27" s="8">
        <v>7.7</v>
      </c>
      <c r="G27" s="8">
        <f>2*('onshore MW'!H46-_xlfn.XLOOKUP($A47-$B$1,'onshore MW'!$A$2:$A$54,'onshore MW'!H$2:H$54,0))/('TES GWh'!H46+_xlfn.XLOOKUP($A47-$B$1,'TES GWh'!$A$2:$A$54,'TES GWh'!H$2:H$54,0))/$B$1*1000</f>
        <v>5.9018483298287965</v>
      </c>
      <c r="H27" s="8">
        <f>2*('onshore MW'!I38-_xlfn.XLOOKUP($A39-$B$1,'onshore MW'!$A$2:$A$54,'onshore MW'!I$2:I$54,0))/('TES GWh'!I38+_xlfn.XLOOKUP($A39-$B$1,'TES GWh'!$A$2:$A$54,'TES GWh'!I$2:I$54,0))/$B$1*1000</f>
        <v>4.390356580300841E-3</v>
      </c>
      <c r="I27" s="8"/>
      <c r="J27" s="8">
        <f>2*('onshore MW'!K47-_xlfn.XLOOKUP($A48-$B$1,'onshore MW'!$A$2:$A$54,'onshore MW'!K$2:K$54,0))/('TES GWh'!K47+_xlfn.XLOOKUP($A48-$B$1,'TES GWh'!$A$2:$A$54,'TES GWh'!K$2:K$54,0))/$B$1*1000</f>
        <v>3.8590090310504414E-2</v>
      </c>
      <c r="K27" s="8">
        <f>2*('onshore MW'!L54-_xlfn.XLOOKUP($A55-$B$1,'onshore MW'!$A$2:$A$54,'onshore MW'!L$2:L$54,0))/('TES GWh'!L54+_xlfn.XLOOKUP($A55-$B$1,'TES GWh'!$A$2:$A$54,'TES GWh'!L$2:L$54,0))/$B$1*1000</f>
        <v>17.234262382302713</v>
      </c>
      <c r="L27" s="8"/>
      <c r="M27" s="8">
        <f>2*('onshore MW'!N47-_xlfn.XLOOKUP($A48-$B$1,'onshore MW'!$A$2:$A$54,'onshore MW'!N$2:N$54,0))/('TES GWh'!N47+_xlfn.XLOOKUP($A48-$B$1,'TES GWh'!$A$2:$A$54,'TES GWh'!N$2:N$54,0))/$B$1*1000</f>
        <v>3.0601792190641377</v>
      </c>
      <c r="N27" s="8"/>
      <c r="O27" s="8"/>
      <c r="P27" s="8">
        <f>2*('onshore MW'!Q47-_xlfn.XLOOKUP($A48-$B$1,'onshore MW'!$A$2:$A$54,'onshore MW'!Q$2:Q$54,0))/('TES GWh'!Q47+_xlfn.XLOOKUP($A48-$B$1,'TES GWh'!$A$2:$A$54,'TES GWh'!Q$2:Q$54,0))/$B$1*1000</f>
        <v>10.214483778675332</v>
      </c>
      <c r="Q27" s="8">
        <f>2*('onshore MW'!R52-_xlfn.XLOOKUP($A53-$B$1,'onshore MW'!$A$2:$A$54,'onshore MW'!R$2:R$54,0))/('TES GWh'!R52+_xlfn.XLOOKUP($A53-$B$1,'TES GWh'!$A$2:$A$54,'TES GWh'!R$2:R$54,0))/$B$1*1000</f>
        <v>1.0312236246677104</v>
      </c>
      <c r="R27" s="8"/>
      <c r="S27" s="8">
        <f>2*('onshore MW'!T51-_xlfn.XLOOKUP($A52-$B$1,'onshore MW'!$A$2:$A$54,'onshore MW'!T$2:T$54,0))/('TES GWh'!T51+_xlfn.XLOOKUP($A52-$B$1,'TES GWh'!$A$2:$A$54,'TES GWh'!T$2:T$54,0))/$B$1*1000</f>
        <v>1.5996774455427378</v>
      </c>
      <c r="T27" s="8"/>
      <c r="U27" s="8">
        <f>2*('onshore MW'!W43-_xlfn.XLOOKUP($A44-$B$1,'onshore MW'!$A$2:$A$54,'onshore MW'!W$2:W$54,0))/('TES GWh'!W43+_xlfn.XLOOKUP($A44-$B$1,'TES GWh'!$A$2:$A$54,'TES GWh'!W$2:W$54,0))/$B$1*1000</f>
        <v>0.5887432980813202</v>
      </c>
      <c r="V27" s="8"/>
      <c r="W27" s="8">
        <f>2*('onshore MW'!Z48-_xlfn.XLOOKUP($A49-$B$1,'onshore MW'!$A$2:$A$54,'onshore MW'!Z$2:Z$54,0))/('TES GWh'!Z48+_xlfn.XLOOKUP($A49-$B$1,'TES GWh'!$A$2:$A$54,'TES GWh'!Z$2:Z$54,0))/$B$1*1000</f>
        <v>1.6657231184949528</v>
      </c>
      <c r="X27" s="8"/>
      <c r="Y27" s="8">
        <f>2*('onshore MW'!AB49-_xlfn.XLOOKUP($A50-$B$1,'onshore MW'!$A$2:$A$54,'onshore MW'!AB$2:AB$54,0))/('TES GWh'!AB49+_xlfn.XLOOKUP($A50-$B$1,'TES GWh'!$A$2:$A$54,'TES GWh'!AB$2:AB$54,0))/$B$1*1000</f>
        <v>3.4813459029770799</v>
      </c>
      <c r="Z27" s="8">
        <f>2*('onshore MW'!AE48-_xlfn.XLOOKUP($A49-$B$1,'onshore MW'!$A$2:$A$54,'onshore MW'!AE$2:AE$54,0))/('TES GWh'!AE48+_xlfn.XLOOKUP($A49-$B$1,'TES GWh'!$A$2:$A$54,'TES GWh'!AE$2:AE$54,0))/$B$1*1000</f>
        <v>3.8067455244798665</v>
      </c>
    </row>
    <row r="28" spans="1:26" x14ac:dyDescent="0.35">
      <c r="A28" s="5">
        <v>1996</v>
      </c>
      <c r="B28" s="8">
        <f>2*('onshore MW'!B53-_xlfn.XLOOKUP($A54-$B$1,'onshore MW'!$A$2:$A$54,'onshore MW'!B$2:B$54,0))/('TES GWh'!B53+_xlfn.XLOOKUP($A54-$B$1,'TES GWh'!$A$2:$A$54,'TES GWh'!B$2:B$54,0))/$B$1*1000</f>
        <v>1.6061777003265261</v>
      </c>
      <c r="C28" s="8"/>
      <c r="D28" s="8"/>
      <c r="E28" s="8"/>
      <c r="F28" s="8">
        <v>7.7</v>
      </c>
      <c r="G28" s="8">
        <f>2*('onshore MW'!H47-_xlfn.XLOOKUP($A48-$B$1,'onshore MW'!$A$2:$A$54,'onshore MW'!H$2:H$54,0))/('TES GWh'!H47+_xlfn.XLOOKUP($A48-$B$1,'TES GWh'!$A$2:$A$54,'TES GWh'!H$2:H$54,0))/$B$1*1000</f>
        <v>6.8805500331580474</v>
      </c>
      <c r="H28" s="8">
        <f>2*('onshore MW'!I39-_xlfn.XLOOKUP($A40-$B$1,'onshore MW'!$A$2:$A$54,'onshore MW'!I$2:I$54,0))/('TES GWh'!I39+_xlfn.XLOOKUP($A40-$B$1,'TES GWh'!$A$2:$A$54,'TES GWh'!I$2:I$54,0))/$B$1*1000</f>
        <v>0.30855545289706449</v>
      </c>
      <c r="I28" s="8"/>
      <c r="J28" s="8">
        <f>2*('onshore MW'!K48-_xlfn.XLOOKUP($A49-$B$1,'onshore MW'!$A$2:$A$54,'onshore MW'!K$2:K$54,0))/('TES GWh'!K48+_xlfn.XLOOKUP($A49-$B$1,'TES GWh'!$A$2:$A$54,'TES GWh'!K$2:K$54,0))/$B$1*1000</f>
        <v>0.24055792435634785</v>
      </c>
      <c r="K28" s="8"/>
      <c r="L28" s="8"/>
      <c r="M28" s="8">
        <f>2*('onshore MW'!N48-_xlfn.XLOOKUP($A49-$B$1,'onshore MW'!$A$2:$A$54,'onshore MW'!N$2:N$54,0))/('TES GWh'!N48+_xlfn.XLOOKUP($A49-$B$1,'TES GWh'!$A$2:$A$54,'TES GWh'!N$2:N$54,0))/$B$1*1000</f>
        <v>3.5713321654697228</v>
      </c>
      <c r="N28" s="8"/>
      <c r="O28" s="8"/>
      <c r="P28" s="8">
        <f>2*('onshore MW'!Q48-_xlfn.XLOOKUP($A49-$B$1,'onshore MW'!$A$2:$A$54,'onshore MW'!Q$2:Q$54,0))/('TES GWh'!Q48+_xlfn.XLOOKUP($A49-$B$1,'TES GWh'!$A$2:$A$54,'TES GWh'!Q$2:Q$54,0))/$B$1*1000</f>
        <v>11.917004405276849</v>
      </c>
      <c r="Q28" s="8">
        <f>2*('onshore MW'!R53-_xlfn.XLOOKUP($A54-$B$1,'onshore MW'!$A$2:$A$54,'onshore MW'!R$2:R$54,0))/('TES GWh'!R53+_xlfn.XLOOKUP($A54-$B$1,'TES GWh'!$A$2:$A$54,'TES GWh'!R$2:R$54,0))/$B$1*1000</f>
        <v>1.1561268146194055</v>
      </c>
      <c r="R28" s="8"/>
      <c r="S28" s="8">
        <f>2*('onshore MW'!T52-_xlfn.XLOOKUP($A53-$B$1,'onshore MW'!$A$2:$A$54,'onshore MW'!T$2:T$54,0))/('TES GWh'!T52+_xlfn.XLOOKUP($A53-$B$1,'TES GWh'!$A$2:$A$54,'TES GWh'!T$2:T$54,0))/$B$1*1000</f>
        <v>0.64195683321115615</v>
      </c>
      <c r="T28" s="8"/>
      <c r="U28" s="8">
        <f>2*('onshore MW'!W44-_xlfn.XLOOKUP($A45-$B$1,'onshore MW'!$A$2:$A$54,'onshore MW'!W$2:W$54,0))/('TES GWh'!W44+_xlfn.XLOOKUP($A45-$B$1,'TES GWh'!$A$2:$A$54,'TES GWh'!W$2:W$54,0))/$B$1*1000</f>
        <v>1.3117710805560989</v>
      </c>
      <c r="V28" s="8"/>
      <c r="W28" s="8">
        <f>2*('onshore MW'!Z49-_xlfn.XLOOKUP($A50-$B$1,'onshore MW'!$A$2:$A$54,'onshore MW'!Z$2:Z$54,0))/('TES GWh'!Z49+_xlfn.XLOOKUP($A50-$B$1,'TES GWh'!$A$2:$A$54,'TES GWh'!Z$2:Z$54,0))/$B$1*1000</f>
        <v>1.4488571529397429</v>
      </c>
      <c r="X28" s="8"/>
      <c r="Y28" s="8">
        <f>2*('onshore MW'!AB50-_xlfn.XLOOKUP($A51-$B$1,'onshore MW'!$A$2:$A$54,'onshore MW'!AB$2:AB$54,0))/('TES GWh'!AB50+_xlfn.XLOOKUP($A51-$B$1,'TES GWh'!$A$2:$A$54,'TES GWh'!AB$2:AB$54,0))/$B$1*1000</f>
        <v>5.2279043454182528</v>
      </c>
      <c r="Z28" s="8">
        <f>2*('onshore MW'!AE49-_xlfn.XLOOKUP($A50-$B$1,'onshore MW'!$A$2:$A$54,'onshore MW'!AE$2:AE$54,0))/('TES GWh'!AE49+_xlfn.XLOOKUP($A50-$B$1,'TES GWh'!$A$2:$A$54,'TES GWh'!AE$2:AE$54,0))/$B$1*1000</f>
        <v>3.9837132634397188</v>
      </c>
    </row>
    <row r="29" spans="1:26" x14ac:dyDescent="0.35">
      <c r="A29" s="5">
        <v>1997</v>
      </c>
      <c r="B29" s="8">
        <f>2*('onshore MW'!B54-_xlfn.XLOOKUP($A55-$B$1,'onshore MW'!$A$2:$A$54,'onshore MW'!B$2:B$54,0))/('TES GWh'!B54+_xlfn.XLOOKUP($A55-$B$1,'TES GWh'!$A$2:$A$54,'TES GWh'!B$2:B$54,0))/$B$1*1000</f>
        <v>3.4583885023609819</v>
      </c>
      <c r="C29" s="8"/>
      <c r="D29" s="8"/>
      <c r="E29" s="8"/>
      <c r="F29" s="8">
        <v>7.7</v>
      </c>
      <c r="G29" s="8">
        <f>2*('onshore MW'!H48-_xlfn.XLOOKUP($A49-$B$1,'onshore MW'!$A$2:$A$54,'onshore MW'!H$2:H$54,0))/('TES GWh'!H48+_xlfn.XLOOKUP($A49-$B$1,'TES GWh'!$A$2:$A$54,'TES GWh'!H$2:H$54,0))/$B$1*1000</f>
        <v>7.0727409535938159</v>
      </c>
      <c r="H29" s="8">
        <f>2*('onshore MW'!I40-_xlfn.XLOOKUP($A41-$B$1,'onshore MW'!$A$2:$A$54,'onshore MW'!I$2:I$54,0))/('TES GWh'!I40+_xlfn.XLOOKUP($A41-$B$1,'TES GWh'!$A$2:$A$54,'TES GWh'!I$2:I$54,0))/$B$1*1000</f>
        <v>0.9628534311203002</v>
      </c>
      <c r="I29" s="8"/>
      <c r="J29" s="8">
        <f>2*('onshore MW'!K49-_xlfn.XLOOKUP($A50-$B$1,'onshore MW'!$A$2:$A$54,'onshore MW'!K$2:K$54,0))/('TES GWh'!K49+_xlfn.XLOOKUP($A50-$B$1,'TES GWh'!$A$2:$A$54,'TES GWh'!K$2:K$54,0))/$B$1*1000</f>
        <v>0.55054182690588949</v>
      </c>
      <c r="K29" s="8"/>
      <c r="L29" s="8"/>
      <c r="M29" s="8">
        <f>2*('onshore MW'!N49-_xlfn.XLOOKUP($A50-$B$1,'onshore MW'!$A$2:$A$54,'onshore MW'!N$2:N$54,0))/('TES GWh'!N49+_xlfn.XLOOKUP($A50-$B$1,'TES GWh'!$A$2:$A$54,'TES GWh'!N$2:N$54,0))/$B$1*1000</f>
        <v>4.3349659526807853</v>
      </c>
      <c r="N29" s="8"/>
      <c r="O29" s="8"/>
      <c r="P29" s="8">
        <f>2*('onshore MW'!Q49-_xlfn.XLOOKUP($A50-$B$1,'onshore MW'!$A$2:$A$54,'onshore MW'!Q$2:Q$54,0))/('TES GWh'!Q49+_xlfn.XLOOKUP($A50-$B$1,'TES GWh'!$A$2:$A$54,'TES GWh'!Q$2:Q$54,0))/$B$1*1000</f>
        <v>13.665278247819529</v>
      </c>
      <c r="Q29" s="8">
        <f>2*('onshore MW'!R54-_xlfn.XLOOKUP($A55-$B$1,'onshore MW'!$A$2:$A$54,'onshore MW'!R$2:R$54,0))/('TES GWh'!R54+_xlfn.XLOOKUP($A55-$B$1,'TES GWh'!$A$2:$A$54,'TES GWh'!R$2:R$54,0))/$B$1*1000</f>
        <v>1.5000388525407009</v>
      </c>
      <c r="R29" s="8"/>
      <c r="S29" s="8">
        <f>2*('onshore MW'!T53-_xlfn.XLOOKUP($A54-$B$1,'onshore MW'!$A$2:$A$54,'onshore MW'!T$2:T$54,0))/('TES GWh'!T53+_xlfn.XLOOKUP($A54-$B$1,'TES GWh'!$A$2:$A$54,'TES GWh'!T$2:T$54,0))/$B$1*1000</f>
        <v>1.4473054170432842</v>
      </c>
      <c r="T29" s="8"/>
      <c r="U29" s="8">
        <f>2*('onshore MW'!W45-_xlfn.XLOOKUP($A46-$B$1,'onshore MW'!$A$2:$A$54,'onshore MW'!W$2:W$54,0))/('TES GWh'!W45+_xlfn.XLOOKUP($A46-$B$1,'TES GWh'!$A$2:$A$54,'TES GWh'!W$2:W$54,0))/$B$1*1000</f>
        <v>1.5178021645682074</v>
      </c>
      <c r="V29" s="8"/>
      <c r="W29" s="8">
        <f>2*('onshore MW'!Z50-_xlfn.XLOOKUP($A51-$B$1,'onshore MW'!$A$2:$A$54,'onshore MW'!Z$2:Z$54,0))/('TES GWh'!Z50+_xlfn.XLOOKUP($A51-$B$1,'TES GWh'!$A$2:$A$54,'TES GWh'!Z$2:Z$54,0))/$B$1*1000</f>
        <v>0.60233620296071233</v>
      </c>
      <c r="X29" s="8"/>
      <c r="Y29" s="8">
        <f>2*('onshore MW'!AB51-_xlfn.XLOOKUP($A52-$B$1,'onshore MW'!$A$2:$A$54,'onshore MW'!AB$2:AB$54,0))/('TES GWh'!AB51+_xlfn.XLOOKUP($A52-$B$1,'TES GWh'!$A$2:$A$54,'TES GWh'!AB$2:AB$54,0))/$B$1*1000</f>
        <v>7.8985678342663528</v>
      </c>
      <c r="Z29" s="8">
        <f>2*('onshore MW'!AE50-_xlfn.XLOOKUP($A51-$B$1,'onshore MW'!$A$2:$A$54,'onshore MW'!AE$2:AE$54,0))/('TES GWh'!AE50+_xlfn.XLOOKUP($A51-$B$1,'TES GWh'!$A$2:$A$54,'TES GWh'!AE$2:AE$54,0))/$B$1*1000</f>
        <v>3.0383073010940986</v>
      </c>
    </row>
    <row r="30" spans="1:26" x14ac:dyDescent="0.35">
      <c r="A30" s="5">
        <v>1998</v>
      </c>
      <c r="C30" s="8"/>
      <c r="D30" s="8"/>
      <c r="E30" s="8"/>
      <c r="F30" s="8">
        <v>7.7</v>
      </c>
      <c r="G30" s="8">
        <f>2*('onshore MW'!H49-_xlfn.XLOOKUP($A50-$B$1,'onshore MW'!$A$2:$A$54,'onshore MW'!H$2:H$54,0))/('TES GWh'!H49+_xlfn.XLOOKUP($A50-$B$1,'TES GWh'!$A$2:$A$54,'TES GWh'!H$2:H$54,0))/$B$1*1000</f>
        <v>6.2339551814516616</v>
      </c>
      <c r="H30" s="8">
        <f>2*('onshore MW'!I41-_xlfn.XLOOKUP($A42-$B$1,'onshore MW'!$A$2:$A$54,'onshore MW'!I$2:I$54,0))/('TES GWh'!I41+_xlfn.XLOOKUP($A42-$B$1,'TES GWh'!$A$2:$A$54,'TES GWh'!I$2:I$54,0))/$B$1*1000</f>
        <v>2.0424124841278379</v>
      </c>
      <c r="I30" s="8"/>
      <c r="J30" s="8">
        <f>2*('onshore MW'!K50-_xlfn.XLOOKUP($A51-$B$1,'onshore MW'!$A$2:$A$54,'onshore MW'!K$2:K$54,0))/('TES GWh'!K50+_xlfn.XLOOKUP($A51-$B$1,'TES GWh'!$A$2:$A$54,'TES GWh'!K$2:K$54,0))/$B$1*1000</f>
        <v>3.117503792163502</v>
      </c>
      <c r="K30" s="8"/>
      <c r="L30" s="8"/>
      <c r="M30" s="8">
        <f>2*('onshore MW'!N50-_xlfn.XLOOKUP($A51-$B$1,'onshore MW'!$A$2:$A$54,'onshore MW'!N$2:N$54,0))/('TES GWh'!N50+_xlfn.XLOOKUP($A51-$B$1,'TES GWh'!$A$2:$A$54,'TES GWh'!N$2:N$54,0))/$B$1*1000</f>
        <v>6.6758679032996833</v>
      </c>
      <c r="N30" s="8"/>
      <c r="O30" s="8"/>
      <c r="P30" s="8">
        <f>2*('onshore MW'!Q50-_xlfn.XLOOKUP($A51-$B$1,'onshore MW'!$A$2:$A$54,'onshore MW'!Q$2:Q$54,0))/('TES GWh'!Q50+_xlfn.XLOOKUP($A51-$B$1,'TES GWh'!$A$2:$A$54,'TES GWh'!Q$2:Q$54,0))/$B$1*1000</f>
        <v>14.509558407562762</v>
      </c>
      <c r="R30" s="8"/>
      <c r="S30" s="8">
        <f>2*('onshore MW'!T54-_xlfn.XLOOKUP($A55-$B$1,'onshore MW'!$A$2:$A$54,'onshore MW'!T$2:T$54,0))/('TES GWh'!T54+_xlfn.XLOOKUP($A55-$B$1,'TES GWh'!$A$2:$A$54,'TES GWh'!T$2:T$54,0))/$B$1*1000</f>
        <v>3.4229820080432165</v>
      </c>
      <c r="T30" s="8"/>
      <c r="U30" s="8">
        <f>2*('onshore MW'!W46-_xlfn.XLOOKUP($A47-$B$1,'onshore MW'!$A$2:$A$54,'onshore MW'!W$2:W$54,0))/('TES GWh'!W46+_xlfn.XLOOKUP($A47-$B$1,'TES GWh'!$A$2:$A$54,'TES GWh'!W$2:W$54,0))/$B$1*1000</f>
        <v>2.3090570265503247</v>
      </c>
      <c r="V30" s="8"/>
      <c r="W30" s="8">
        <f>2*('onshore MW'!Z51-_xlfn.XLOOKUP($A52-$B$1,'onshore MW'!$A$2:$A$54,'onshore MW'!Z$2:Z$54,0))/('TES GWh'!Z51+_xlfn.XLOOKUP($A52-$B$1,'TES GWh'!$A$2:$A$54,'TES GWh'!Z$2:Z$54,0))/$B$1*1000</f>
        <v>-0.16568240618644969</v>
      </c>
      <c r="X30" s="8"/>
      <c r="Y30" s="8">
        <f>2*('onshore MW'!AB52-_xlfn.XLOOKUP($A53-$B$1,'onshore MW'!$A$2:$A$54,'onshore MW'!AB$2:AB$54,0))/('TES GWh'!AB52+_xlfn.XLOOKUP($A53-$B$1,'TES GWh'!$A$2:$A$54,'TES GWh'!AB$2:AB$54,0))/$B$1*1000</f>
        <v>11.005987177707498</v>
      </c>
      <c r="Z30" s="8">
        <f>2*('onshore MW'!AE51-_xlfn.XLOOKUP($A52-$B$1,'onshore MW'!$A$2:$A$54,'onshore MW'!AE$2:AE$54,0))/('TES GWh'!AE51+_xlfn.XLOOKUP($A52-$B$1,'TES GWh'!$A$2:$A$54,'TES GWh'!AE$2:AE$54,0))/$B$1*1000</f>
        <v>1.4567213214463777</v>
      </c>
    </row>
    <row r="31" spans="1:26" x14ac:dyDescent="0.35">
      <c r="A31" s="5">
        <v>1999</v>
      </c>
      <c r="C31" s="8"/>
      <c r="D31" s="8"/>
      <c r="E31" s="8"/>
      <c r="F31" s="8">
        <v>7.7</v>
      </c>
      <c r="G31" s="8">
        <f>2*('onshore MW'!H50-_xlfn.XLOOKUP($A51-$B$1,'onshore MW'!$A$2:$A$54,'onshore MW'!H$2:H$54,0))/('TES GWh'!H50+_xlfn.XLOOKUP($A51-$B$1,'TES GWh'!$A$2:$A$54,'TES GWh'!H$2:H$54,0))/$B$1*1000</f>
        <v>4.5207245245749004</v>
      </c>
      <c r="H31" s="8">
        <f>2*('onshore MW'!I42-_xlfn.XLOOKUP($A43-$B$1,'onshore MW'!$A$2:$A$54,'onshore MW'!I$2:I$54,0))/('TES GWh'!I42+_xlfn.XLOOKUP($A43-$B$1,'TES GWh'!$A$2:$A$54,'TES GWh'!I$2:I$54,0))/$B$1*1000</f>
        <v>3.0466327611030315</v>
      </c>
      <c r="I31" s="8"/>
      <c r="J31" s="8">
        <f>2*('onshore MW'!K51-_xlfn.XLOOKUP($A52-$B$1,'onshore MW'!$A$2:$A$54,'onshore MW'!K$2:K$54,0))/('TES GWh'!K51+_xlfn.XLOOKUP($A52-$B$1,'TES GWh'!$A$2:$A$54,'TES GWh'!K$2:K$54,0))/$B$1*1000</f>
        <v>4.5241246009473892</v>
      </c>
      <c r="L31" s="8"/>
      <c r="M31" s="8">
        <f>2*('onshore MW'!N51-_xlfn.XLOOKUP($A52-$B$1,'onshore MW'!$A$2:$A$54,'onshore MW'!N$2:N$54,0))/('TES GWh'!N51+_xlfn.XLOOKUP($A52-$B$1,'TES GWh'!$A$2:$A$54,'TES GWh'!N$2:N$54,0))/$B$1*1000</f>
        <v>8.4159882963397799</v>
      </c>
      <c r="N31" s="8"/>
      <c r="O31" s="8"/>
      <c r="P31" s="8">
        <f>2*('onshore MW'!Q51-_xlfn.XLOOKUP($A52-$B$1,'onshore MW'!$A$2:$A$54,'onshore MW'!Q$2:Q$54,0))/('TES GWh'!Q51+_xlfn.XLOOKUP($A52-$B$1,'TES GWh'!$A$2:$A$54,'TES GWh'!Q$2:Q$54,0))/$B$1*1000</f>
        <v>10.648641896926829</v>
      </c>
      <c r="R31" s="8"/>
      <c r="T31" s="8"/>
      <c r="U31" s="8">
        <f>2*('onshore MW'!W47-_xlfn.XLOOKUP($A48-$B$1,'onshore MW'!$A$2:$A$54,'onshore MW'!W$2:W$54,0))/('TES GWh'!W47+_xlfn.XLOOKUP($A48-$B$1,'TES GWh'!$A$2:$A$54,'TES GWh'!W$2:W$54,0))/$B$1*1000</f>
        <v>2.264811893627555</v>
      </c>
      <c r="V31" s="8"/>
      <c r="W31" s="8">
        <f>2*('onshore MW'!Z52-_xlfn.XLOOKUP($A53-$B$1,'onshore MW'!$A$2:$A$54,'onshore MW'!Z$2:Z$54,0))/('TES GWh'!Z52+_xlfn.XLOOKUP($A53-$B$1,'TES GWh'!$A$2:$A$54,'TES GWh'!Z$2:Z$54,0))/$B$1*1000</f>
        <v>1.3946491961511813</v>
      </c>
      <c r="X31" s="8"/>
      <c r="Y31" s="8">
        <f>2*('onshore MW'!AB53-_xlfn.XLOOKUP($A54-$B$1,'onshore MW'!$A$2:$A$54,'onshore MW'!AB$2:AB$54,0))/('TES GWh'!AB53+_xlfn.XLOOKUP($A54-$B$1,'TES GWh'!$A$2:$A$54,'TES GWh'!AB$2:AB$54,0))/$B$1*1000</f>
        <v>13.251356420120834</v>
      </c>
      <c r="Z31" s="8">
        <f>2*('onshore MW'!AE52-_xlfn.XLOOKUP($A53-$B$1,'onshore MW'!$A$2:$A$54,'onshore MW'!AE$2:AE$54,0))/('TES GWh'!AE52+_xlfn.XLOOKUP($A53-$B$1,'TES GWh'!$A$2:$A$54,'TES GWh'!AE$2:AE$54,0))/$B$1*1000</f>
        <v>1.0488548297050784</v>
      </c>
    </row>
    <row r="32" spans="1:26" x14ac:dyDescent="0.35">
      <c r="A32" s="5">
        <v>2000</v>
      </c>
      <c r="C32" s="8"/>
      <c r="D32" s="8"/>
      <c r="E32" s="8"/>
      <c r="F32" s="8">
        <v>7.7</v>
      </c>
      <c r="G32" s="8">
        <f>2*('onshore MW'!H51-_xlfn.XLOOKUP($A52-$B$1,'onshore MW'!$A$2:$A$54,'onshore MW'!H$2:H$54,0))/('TES GWh'!H51+_xlfn.XLOOKUP($A52-$B$1,'TES GWh'!$A$2:$A$54,'TES GWh'!H$2:H$54,0))/$B$1*1000</f>
        <v>2.4684079478338123</v>
      </c>
      <c r="H32" s="8">
        <f>2*('onshore MW'!I43-_xlfn.XLOOKUP($A44-$B$1,'onshore MW'!$A$2:$A$54,'onshore MW'!I$2:I$54,0))/('TES GWh'!I43+_xlfn.XLOOKUP($A44-$B$1,'TES GWh'!$A$2:$A$54,'TES GWh'!I$2:I$54,0))/$B$1*1000</f>
        <v>3.8444556984999574</v>
      </c>
      <c r="I32" s="8"/>
      <c r="J32" s="8">
        <f>2*('onshore MW'!K52-_xlfn.XLOOKUP($A53-$B$1,'onshore MW'!$A$2:$A$54,'onshore MW'!K$2:K$54,0))/('TES GWh'!K52+_xlfn.XLOOKUP($A53-$B$1,'TES GWh'!$A$2:$A$54,'TES GWh'!K$2:K$54,0))/$B$1*1000</f>
        <v>5.4191154033775932</v>
      </c>
      <c r="L32" s="8"/>
      <c r="M32" s="8">
        <f>2*('onshore MW'!N52-_xlfn.XLOOKUP($A53-$B$1,'onshore MW'!$A$2:$A$54,'onshore MW'!N$2:N$54,0))/('TES GWh'!N52+_xlfn.XLOOKUP($A53-$B$1,'TES GWh'!$A$2:$A$54,'TES GWh'!N$2:N$54,0))/$B$1*1000</f>
        <v>10.020628943484036</v>
      </c>
      <c r="N32" s="8"/>
      <c r="O32" s="8"/>
      <c r="P32" s="8">
        <f>2*('onshore MW'!Q52-_xlfn.XLOOKUP($A53-$B$1,'onshore MW'!$A$2:$A$54,'onshore MW'!Q$2:Q$54,0))/('TES GWh'!Q52+_xlfn.XLOOKUP($A53-$B$1,'TES GWh'!$A$2:$A$54,'TES GWh'!Q$2:Q$54,0))/$B$1*1000</f>
        <v>6.9239128650111619</v>
      </c>
      <c r="R32" s="8"/>
      <c r="T32" s="8"/>
      <c r="U32" s="8">
        <f>2*('onshore MW'!W48-_xlfn.XLOOKUP($A49-$B$1,'onshore MW'!$A$2:$A$54,'onshore MW'!W$2:W$54,0))/('TES GWh'!W48+_xlfn.XLOOKUP($A49-$B$1,'TES GWh'!$A$2:$A$54,'TES GWh'!W$2:W$54,0))/$B$1*1000</f>
        <v>1.6974890772231499</v>
      </c>
      <c r="V32" s="8"/>
      <c r="W32" s="8">
        <f>2*('onshore MW'!Z53-_xlfn.XLOOKUP($A54-$B$1,'onshore MW'!$A$2:$A$54,'onshore MW'!Z$2:Z$54,0))/('TES GWh'!Z53+_xlfn.XLOOKUP($A54-$B$1,'TES GWh'!$A$2:$A$54,'TES GWh'!Z$2:Z$54,0))/$B$1*1000</f>
        <v>1.7487046615395005</v>
      </c>
      <c r="X32" s="8"/>
      <c r="Y32" s="8">
        <f>2*('onshore MW'!AB54-_xlfn.XLOOKUP($A55-$B$1,'onshore MW'!$A$2:$A$54,'onshore MW'!AB$2:AB$54,0))/('TES GWh'!AB54+_xlfn.XLOOKUP($A55-$B$1,'TES GWh'!$A$2:$A$54,'TES GWh'!AB$2:AB$54,0))/$B$1*1000</f>
        <v>15.038440482705196</v>
      </c>
      <c r="Z32" s="8">
        <f>2*('onshore MW'!AE53-_xlfn.XLOOKUP($A54-$B$1,'onshore MW'!$A$2:$A$54,'onshore MW'!AE$2:AE$54,0))/('TES GWh'!AE53+_xlfn.XLOOKUP($A54-$B$1,'TES GWh'!$A$2:$A$54,'TES GWh'!AE$2:AE$54,0))/$B$1*1000</f>
        <v>0.84533207935568333</v>
      </c>
    </row>
    <row r="33" spans="1:26" x14ac:dyDescent="0.35">
      <c r="A33" s="5">
        <v>2001</v>
      </c>
      <c r="D33" s="8"/>
      <c r="E33" s="8"/>
      <c r="F33" s="8">
        <v>7.7</v>
      </c>
      <c r="G33" s="8">
        <f>2*('onshore MW'!H52-_xlfn.XLOOKUP($A53-$B$1,'onshore MW'!$A$2:$A$54,'onshore MW'!H$2:H$54,0))/('TES GWh'!H52+_xlfn.XLOOKUP($A53-$B$1,'TES GWh'!$A$2:$A$54,'TES GWh'!H$2:H$54,0))/$B$1*1000</f>
        <v>2.0730150153363596</v>
      </c>
      <c r="H33" s="8">
        <f>2*('onshore MW'!I44-_xlfn.XLOOKUP($A45-$B$1,'onshore MW'!$A$2:$A$54,'onshore MW'!I$2:I$54,0))/('TES GWh'!I44+_xlfn.XLOOKUP($A45-$B$1,'TES GWh'!$A$2:$A$54,'TES GWh'!I$2:I$54,0))/$B$1*1000</f>
        <v>5.5642932848096658</v>
      </c>
      <c r="I33" s="8"/>
      <c r="J33" s="8">
        <f>2*('onshore MW'!K53-_xlfn.XLOOKUP($A54-$B$1,'onshore MW'!$A$2:$A$54,'onshore MW'!K$2:K$54,0))/('TES GWh'!K53+_xlfn.XLOOKUP($A54-$B$1,'TES GWh'!$A$2:$A$54,'TES GWh'!K$2:K$54,0))/$B$1*1000</f>
        <v>5.5340454212084271</v>
      </c>
      <c r="L33" s="8"/>
      <c r="M33" s="8">
        <f>2*('onshore MW'!N53-_xlfn.XLOOKUP($A54-$B$1,'onshore MW'!$A$2:$A$54,'onshore MW'!N$2:N$54,0))/('TES GWh'!N53+_xlfn.XLOOKUP($A54-$B$1,'TES GWh'!$A$2:$A$54,'TES GWh'!N$2:N$54,0))/$B$1*1000</f>
        <v>6.6542106271305146</v>
      </c>
      <c r="N33" s="8"/>
      <c r="O33" s="8"/>
      <c r="P33" s="8">
        <f>2*('onshore MW'!Q53-_xlfn.XLOOKUP($A54-$B$1,'onshore MW'!$A$2:$A$54,'onshore MW'!Q$2:Q$54,0))/('TES GWh'!Q53+_xlfn.XLOOKUP($A54-$B$1,'TES GWh'!$A$2:$A$54,'TES GWh'!Q$2:Q$54,0))/$B$1*1000</f>
        <v>4.18494883712407</v>
      </c>
      <c r="R33" s="8"/>
      <c r="T33" s="8"/>
      <c r="U33" s="8">
        <f>2*('onshore MW'!W49-_xlfn.XLOOKUP($A50-$B$1,'onshore MW'!$A$2:$A$54,'onshore MW'!W$2:W$54,0))/('TES GWh'!W49+_xlfn.XLOOKUP($A50-$B$1,'TES GWh'!$A$2:$A$54,'TES GWh'!W$2:W$54,0))/$B$1*1000</f>
        <v>1.1118971580758132</v>
      </c>
      <c r="V33" s="8"/>
      <c r="W33" s="8">
        <f>2*('onshore MW'!Z54-_xlfn.XLOOKUP($A55-$B$1,'onshore MW'!$A$2:$A$54,'onshore MW'!Z$2:Z$54,0))/('TES GWh'!Z54+_xlfn.XLOOKUP($A55-$B$1,'TES GWh'!$A$2:$A$54,'TES GWh'!Z$2:Z$54,0))/$B$1*1000</f>
        <v>3.0389771802655901</v>
      </c>
      <c r="X33" s="8"/>
      <c r="Z33" s="8">
        <f>2*('onshore MW'!AE54-_xlfn.XLOOKUP($A55-$B$1,'onshore MW'!$A$2:$A$54,'onshore MW'!AE$2:AE$54,0))/('TES GWh'!AE54+_xlfn.XLOOKUP($A55-$B$1,'TES GWh'!$A$2:$A$54,'TES GWh'!AE$2:AE$54,0))/$B$1*1000</f>
        <v>1.3409036194296986</v>
      </c>
    </row>
    <row r="34" spans="1:26" x14ac:dyDescent="0.35">
      <c r="A34" s="5">
        <v>2002</v>
      </c>
      <c r="D34" s="8"/>
      <c r="E34" s="8"/>
      <c r="F34" s="8">
        <v>7.7</v>
      </c>
      <c r="G34" s="8">
        <f>2*('onshore MW'!H53-_xlfn.XLOOKUP($A54-$B$1,'onshore MW'!$A$2:$A$54,'onshore MW'!H$2:H$54,0))/('TES GWh'!H53+_xlfn.XLOOKUP($A54-$B$1,'TES GWh'!$A$2:$A$54,'TES GWh'!H$2:H$54,0))/$B$1*1000</f>
        <v>2.8615620170002747</v>
      </c>
      <c r="H34" s="8">
        <f>2*('onshore MW'!I45-_xlfn.XLOOKUP($A46-$B$1,'onshore MW'!$A$2:$A$54,'onshore MW'!I$2:I$54,0))/('TES GWh'!I45+_xlfn.XLOOKUP($A46-$B$1,'TES GWh'!$A$2:$A$54,'TES GWh'!I$2:I$54,0))/$B$1*1000</f>
        <v>4.9805293598255176</v>
      </c>
      <c r="I34" s="8"/>
      <c r="J34" s="8">
        <f>2*('onshore MW'!K54-_xlfn.XLOOKUP($A55-$B$1,'onshore MW'!$A$2:$A$54,'onshore MW'!K$2:K$54,0))/('TES GWh'!K54+_xlfn.XLOOKUP($A55-$B$1,'TES GWh'!$A$2:$A$54,'TES GWh'!K$2:K$54,0))/$B$1*1000</f>
        <v>5.289069669151349</v>
      </c>
      <c r="M34" s="8">
        <f>2*('onshore MW'!N54-_xlfn.XLOOKUP($A55-$B$1,'onshore MW'!$A$2:$A$54,'onshore MW'!N$2:N$54,0))/('TES GWh'!N54+_xlfn.XLOOKUP($A55-$B$1,'TES GWh'!$A$2:$A$54,'TES GWh'!N$2:N$54,0))/$B$1*1000</f>
        <v>6.6706777562977848</v>
      </c>
      <c r="N34" s="8"/>
      <c r="O34" s="8"/>
      <c r="P34" s="8">
        <f>2*('onshore MW'!Q54-_xlfn.XLOOKUP($A55-$B$1,'onshore MW'!$A$2:$A$54,'onshore MW'!Q$2:Q$54,0))/('TES GWh'!Q54+_xlfn.XLOOKUP($A55-$B$1,'TES GWh'!$A$2:$A$54,'TES GWh'!Q$2:Q$54,0))/$B$1*1000</f>
        <v>5.0733018022298344</v>
      </c>
      <c r="R34" s="8"/>
      <c r="U34" s="8">
        <f>2*('onshore MW'!W50-_xlfn.XLOOKUP($A51-$B$1,'onshore MW'!$A$2:$A$54,'onshore MW'!W$2:W$54,0))/('TES GWh'!W50+_xlfn.XLOOKUP($A51-$B$1,'TES GWh'!$A$2:$A$54,'TES GWh'!W$2:W$54,0))/$B$1*1000</f>
        <v>0.62472906198319289</v>
      </c>
      <c r="X34" s="8"/>
    </row>
    <row r="35" spans="1:26" x14ac:dyDescent="0.35">
      <c r="A35" s="5">
        <v>2003</v>
      </c>
      <c r="D35" s="8"/>
      <c r="E35" s="8"/>
      <c r="F35" s="8">
        <v>7.7</v>
      </c>
      <c r="G35" s="8">
        <f>2*('onshore MW'!H54-_xlfn.XLOOKUP($A55-$B$1,'onshore MW'!$A$2:$A$54,'onshore MW'!H$2:H$54,0))/('TES GWh'!H54+_xlfn.XLOOKUP($A55-$B$1,'TES GWh'!$A$2:$A$54,'TES GWh'!H$2:H$54,0))/$B$1*1000</f>
        <v>4.0007363161460994</v>
      </c>
      <c r="H35" s="8">
        <f>2*('onshore MW'!I46-_xlfn.XLOOKUP($A47-$B$1,'onshore MW'!$A$2:$A$54,'onshore MW'!I$2:I$54,0))/('TES GWh'!I46+_xlfn.XLOOKUP($A47-$B$1,'TES GWh'!$A$2:$A$54,'TES GWh'!I$2:I$54,0))/$B$1*1000</f>
        <v>5.3304534066854892</v>
      </c>
      <c r="N35" s="8"/>
      <c r="O35" s="8"/>
      <c r="R35" s="8"/>
      <c r="U35" s="8">
        <f>2*('onshore MW'!W51-_xlfn.XLOOKUP($A52-$B$1,'onshore MW'!$A$2:$A$54,'onshore MW'!W$2:W$54,0))/('TES GWh'!W51+_xlfn.XLOOKUP($A52-$B$1,'TES GWh'!$A$2:$A$54,'TES GWh'!W$2:W$54,0))/$B$1*1000</f>
        <v>2.606108360438224</v>
      </c>
      <c r="X35" s="8"/>
    </row>
    <row r="36" spans="1:26" x14ac:dyDescent="0.35">
      <c r="A36" s="5">
        <v>2004</v>
      </c>
      <c r="D36" s="8"/>
      <c r="E36" s="8"/>
      <c r="F36" s="8">
        <v>7.7</v>
      </c>
      <c r="H36" s="8">
        <f>2*('onshore MW'!I47-_xlfn.XLOOKUP($A48-$B$1,'onshore MW'!$A$2:$A$54,'onshore MW'!I$2:I$54,0))/('TES GWh'!I47+_xlfn.XLOOKUP($A48-$B$1,'TES GWh'!$A$2:$A$54,'TES GWh'!I$2:I$54,0))/$B$1*1000</f>
        <v>3.9785517375671198</v>
      </c>
      <c r="O36" s="8"/>
      <c r="R36" s="8"/>
      <c r="U36" s="8">
        <f>2*('onshore MW'!W52-_xlfn.XLOOKUP($A53-$B$1,'onshore MW'!$A$2:$A$54,'onshore MW'!W$2:W$54,0))/('TES GWh'!W52+_xlfn.XLOOKUP($A53-$B$1,'TES GWh'!$A$2:$A$54,'TES GWh'!W$2:W$54,0))/$B$1*1000</f>
        <v>4.8461751157604001</v>
      </c>
      <c r="X36" s="8"/>
    </row>
    <row r="37" spans="1:26" x14ac:dyDescent="0.35">
      <c r="A37" s="5">
        <v>2005</v>
      </c>
      <c r="E37" s="8"/>
      <c r="F37" s="8">
        <v>7.7</v>
      </c>
      <c r="H37" s="8">
        <f>2*('onshore MW'!I48-_xlfn.XLOOKUP($A49-$B$1,'onshore MW'!$A$2:$A$54,'onshore MW'!I$2:I$54,0))/('TES GWh'!I48+_xlfn.XLOOKUP($A49-$B$1,'TES GWh'!$A$2:$A$54,'TES GWh'!I$2:I$54,0))/$B$1*1000</f>
        <v>5.7562793579519802</v>
      </c>
      <c r="R37" s="8"/>
      <c r="U37" s="8">
        <f>2*('onshore MW'!W53-_xlfn.XLOOKUP($A54-$B$1,'onshore MW'!$A$2:$A$54,'onshore MW'!W$2:W$54,0))/('TES GWh'!W53+_xlfn.XLOOKUP($A54-$B$1,'TES GWh'!$A$2:$A$54,'TES GWh'!W$2:W$54,0))/$B$1*1000</f>
        <v>7.3973150162659893</v>
      </c>
      <c r="X37" s="8"/>
    </row>
    <row r="38" spans="1:26" x14ac:dyDescent="0.35">
      <c r="A38" s="5">
        <v>2006</v>
      </c>
      <c r="E38" s="8"/>
      <c r="F38" s="8">
        <v>7.7</v>
      </c>
      <c r="H38" s="8">
        <f>2*('onshore MW'!I49-_xlfn.XLOOKUP($A50-$B$1,'onshore MW'!$A$2:$A$54,'onshore MW'!I$2:I$54,0))/('TES GWh'!I49+_xlfn.XLOOKUP($A50-$B$1,'TES GWh'!$A$2:$A$54,'TES GWh'!I$2:I$54,0))/$B$1*1000</f>
        <v>5.8289262036858824</v>
      </c>
      <c r="U38" s="8">
        <f>2*('onshore MW'!W54-_xlfn.XLOOKUP($A55-$B$1,'onshore MW'!$A$2:$A$54,'onshore MW'!W$2:W$54,0))/('TES GWh'!W54+_xlfn.XLOOKUP($A55-$B$1,'TES GWh'!$A$2:$A$54,'TES GWh'!W$2:W$54,0))/$B$1*1000</f>
        <v>7.2348575606612808</v>
      </c>
      <c r="X38" s="8"/>
    </row>
    <row r="39" spans="1:26" x14ac:dyDescent="0.35">
      <c r="A39" s="5">
        <v>2007</v>
      </c>
      <c r="E39" s="8"/>
      <c r="F39" s="8">
        <v>7.7</v>
      </c>
      <c r="H39" s="8">
        <f>2*('onshore MW'!I50-_xlfn.XLOOKUP($A51-$B$1,'onshore MW'!$A$2:$A$54,'onshore MW'!I$2:I$54,0))/('TES GWh'!I50+_xlfn.XLOOKUP($A51-$B$1,'TES GWh'!$A$2:$A$54,'TES GWh'!I$2:I$54,0))/$B$1*1000</f>
        <v>4.0950296071576702</v>
      </c>
      <c r="X39" s="8"/>
    </row>
    <row r="40" spans="1:26" x14ac:dyDescent="0.35">
      <c r="A40" s="5">
        <v>2008</v>
      </c>
      <c r="E40" s="8"/>
      <c r="F40" s="8">
        <v>7.7</v>
      </c>
      <c r="H40" s="8">
        <f>2*('onshore MW'!I51-_xlfn.XLOOKUP($A52-$B$1,'onshore MW'!$A$2:$A$54,'onshore MW'!I$2:I$54,0))/('TES GWh'!I51+_xlfn.XLOOKUP($A52-$B$1,'TES GWh'!$A$2:$A$54,'TES GWh'!I$2:I$54,0))/$B$1*1000</f>
        <v>3.1133524074239922</v>
      </c>
      <c r="X40" s="8"/>
    </row>
    <row r="41" spans="1:26" x14ac:dyDescent="0.35">
      <c r="A41" s="5">
        <v>2009</v>
      </c>
      <c r="E41" s="8"/>
      <c r="F41" s="8">
        <v>7.7</v>
      </c>
      <c r="H41" s="8">
        <f>2*('onshore MW'!I52-_xlfn.XLOOKUP($A53-$B$1,'onshore MW'!$A$2:$A$54,'onshore MW'!I$2:I$54,0))/('TES GWh'!I52+_xlfn.XLOOKUP($A53-$B$1,'TES GWh'!$A$2:$A$54,'TES GWh'!I$2:I$54,0))/$B$1*1000</f>
        <v>2.5065368620471564</v>
      </c>
    </row>
    <row r="42" spans="1:26" x14ac:dyDescent="0.35">
      <c r="A42" s="5">
        <v>2010</v>
      </c>
      <c r="F42" s="8">
        <v>7.7</v>
      </c>
      <c r="H42" s="8">
        <f>2*('onshore MW'!I53-_xlfn.XLOOKUP($A54-$B$1,'onshore MW'!$A$2:$A$54,'onshore MW'!I$2:I$54,0))/('TES GWh'!I53+_xlfn.XLOOKUP($A54-$B$1,'TES GWh'!$A$2:$A$54,'TES GWh'!I$2:I$54,0))/$B$1*1000</f>
        <v>3.4266336736313767</v>
      </c>
    </row>
    <row r="43" spans="1:26" x14ac:dyDescent="0.35">
      <c r="A43" s="5">
        <v>2011</v>
      </c>
      <c r="F43" s="8">
        <v>7.7</v>
      </c>
      <c r="H43" s="8">
        <f>2*('onshore MW'!I54-_xlfn.XLOOKUP($A55-$B$1,'onshore MW'!$A$2:$A$54,'onshore MW'!I$2:I$54,0))/('TES GWh'!I54+_xlfn.XLOOKUP($A55-$B$1,'TES GWh'!$A$2:$A$54,'TES GWh'!I$2:I$54,0))/$B$1*1000</f>
        <v>2.5431283661471173</v>
      </c>
    </row>
    <row r="44" spans="1:26" x14ac:dyDescent="0.35">
      <c r="A44" s="5">
        <v>2012</v>
      </c>
      <c r="F44" s="8">
        <v>7.7</v>
      </c>
    </row>
    <row r="45" spans="1:26" x14ac:dyDescent="0.35">
      <c r="A45" s="5">
        <v>2013</v>
      </c>
      <c r="F45" s="8">
        <v>7.7</v>
      </c>
    </row>
    <row r="46" spans="1:26" x14ac:dyDescent="0.35">
      <c r="A46" s="5">
        <v>2014</v>
      </c>
      <c r="F46" s="8">
        <v>7.7</v>
      </c>
    </row>
    <row r="47" spans="1:26" x14ac:dyDescent="0.35">
      <c r="A47" s="5">
        <v>2015</v>
      </c>
      <c r="F47" s="8">
        <v>7.7</v>
      </c>
    </row>
    <row r="48" spans="1:26" x14ac:dyDescent="0.35">
      <c r="A48" s="5">
        <v>2016</v>
      </c>
      <c r="F48" s="8">
        <v>7.7</v>
      </c>
    </row>
    <row r="49" spans="1:6" x14ac:dyDescent="0.35">
      <c r="A49" s="5">
        <v>2017</v>
      </c>
      <c r="F49" s="8">
        <v>7.7</v>
      </c>
    </row>
    <row r="50" spans="1:6" x14ac:dyDescent="0.35">
      <c r="A50" s="5">
        <v>2018</v>
      </c>
      <c r="F50" s="8">
        <v>7.7</v>
      </c>
    </row>
    <row r="51" spans="1:6" x14ac:dyDescent="0.35">
      <c r="A51" s="5">
        <v>2019</v>
      </c>
      <c r="F51" s="8">
        <v>7.7</v>
      </c>
    </row>
    <row r="52" spans="1:6" x14ac:dyDescent="0.35">
      <c r="A52" s="5">
        <v>2020</v>
      </c>
      <c r="F52" s="8">
        <v>7.7</v>
      </c>
    </row>
    <row r="53" spans="1:6" x14ac:dyDescent="0.35">
      <c r="A53" s="5">
        <v>2021</v>
      </c>
      <c r="F53" s="8">
        <v>7.7</v>
      </c>
    </row>
    <row r="54" spans="1:6" x14ac:dyDescent="0.35">
      <c r="A54" s="5">
        <v>2022</v>
      </c>
      <c r="F54" s="8">
        <v>7.7</v>
      </c>
    </row>
    <row r="55" spans="1:6" x14ac:dyDescent="0.35">
      <c r="A55" s="5">
        <v>2023</v>
      </c>
      <c r="F55" s="8">
        <v>7.7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017C-094F-4899-A849-FCC1432887E8}">
  <dimension ref="A1:AE54"/>
  <sheetViews>
    <sheetView zoomScale="70" zoomScaleNormal="70" workbookViewId="0">
      <selection activeCell="A2" sqref="A2:A54"/>
    </sheetView>
  </sheetViews>
  <sheetFormatPr defaultColWidth="10.6328125" defaultRowHeight="14.5" x14ac:dyDescent="0.35"/>
  <cols>
    <col min="5" max="5" width="0" hidden="1" customWidth="1"/>
    <col min="7" max="7" width="0" hidden="1" customWidth="1"/>
    <col min="22" max="22" width="0" hidden="1" customWidth="1"/>
    <col min="24" max="24" width="0" hidden="1" customWidth="1"/>
    <col min="29" max="30" width="0" hidden="1" customWidth="1"/>
  </cols>
  <sheetData>
    <row r="1" spans="1:31" x14ac:dyDescent="0.35">
      <c r="A1" s="4" t="s">
        <v>48</v>
      </c>
      <c r="B1" s="4" t="s">
        <v>29</v>
      </c>
      <c r="C1" s="4" t="s">
        <v>24</v>
      </c>
      <c r="D1" s="4" t="s">
        <v>34</v>
      </c>
      <c r="E1" s="4" t="s">
        <v>32</v>
      </c>
      <c r="F1" s="4" t="s">
        <v>42</v>
      </c>
      <c r="G1" s="4" t="s">
        <v>35</v>
      </c>
      <c r="H1" s="4" t="s">
        <v>17</v>
      </c>
      <c r="I1" s="4" t="s">
        <v>25</v>
      </c>
      <c r="J1" s="4" t="s">
        <v>41</v>
      </c>
      <c r="K1" s="4" t="s">
        <v>19</v>
      </c>
      <c r="L1" s="4" t="s">
        <v>36</v>
      </c>
      <c r="M1" s="4" t="s">
        <v>21</v>
      </c>
      <c r="N1" s="4" t="s">
        <v>27</v>
      </c>
      <c r="O1" s="4" t="s">
        <v>38</v>
      </c>
      <c r="P1" s="4" t="s">
        <v>37</v>
      </c>
      <c r="Q1" s="4" t="s">
        <v>30</v>
      </c>
      <c r="R1" s="4" t="s">
        <v>20</v>
      </c>
      <c r="S1" s="4" t="s">
        <v>39</v>
      </c>
      <c r="T1" s="4" t="s">
        <v>43</v>
      </c>
      <c r="U1" s="4" t="s">
        <v>46</v>
      </c>
      <c r="V1" s="4" t="s">
        <v>45</v>
      </c>
      <c r="W1" s="4" t="s">
        <v>22</v>
      </c>
      <c r="X1" s="4" t="s">
        <v>33</v>
      </c>
      <c r="Y1" s="4" t="s">
        <v>26</v>
      </c>
      <c r="Z1" s="4" t="s">
        <v>28</v>
      </c>
      <c r="AA1" s="4" t="s">
        <v>31</v>
      </c>
      <c r="AB1" s="4" t="s">
        <v>23</v>
      </c>
      <c r="AC1" s="4" t="s">
        <v>44</v>
      </c>
      <c r="AD1" s="4" t="s">
        <v>40</v>
      </c>
      <c r="AE1" s="4" t="s">
        <v>18</v>
      </c>
    </row>
    <row r="2" spans="1:31" x14ac:dyDescent="0.35">
      <c r="A2" s="5">
        <v>1971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K2">
        <v>0</v>
      </c>
      <c r="L2">
        <v>0</v>
      </c>
      <c r="M2">
        <v>0</v>
      </c>
      <c r="N2">
        <v>0</v>
      </c>
      <c r="P2">
        <v>0</v>
      </c>
      <c r="Q2">
        <v>0</v>
      </c>
      <c r="R2">
        <v>0</v>
      </c>
      <c r="T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D2">
        <v>0</v>
      </c>
      <c r="AE2">
        <v>0</v>
      </c>
    </row>
    <row r="3" spans="1:31" x14ac:dyDescent="0.35">
      <c r="A3" s="5">
        <v>1972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K3">
        <v>0</v>
      </c>
      <c r="L3">
        <v>0</v>
      </c>
      <c r="M3">
        <v>0</v>
      </c>
      <c r="N3">
        <v>0</v>
      </c>
      <c r="P3">
        <v>0</v>
      </c>
      <c r="Q3">
        <v>0</v>
      </c>
      <c r="R3">
        <v>0</v>
      </c>
      <c r="T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D3">
        <v>0</v>
      </c>
      <c r="AE3">
        <v>0</v>
      </c>
    </row>
    <row r="4" spans="1:31" x14ac:dyDescent="0.35">
      <c r="A4" s="5">
        <v>1973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K4">
        <v>0</v>
      </c>
      <c r="L4">
        <v>0</v>
      </c>
      <c r="M4">
        <v>0</v>
      </c>
      <c r="N4">
        <v>0</v>
      </c>
      <c r="P4">
        <v>0</v>
      </c>
      <c r="Q4">
        <v>0</v>
      </c>
      <c r="R4">
        <v>0</v>
      </c>
      <c r="T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D4">
        <v>0</v>
      </c>
      <c r="AE4">
        <v>0</v>
      </c>
    </row>
    <row r="5" spans="1:31" x14ac:dyDescent="0.35">
      <c r="A5" s="5">
        <v>1974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K5">
        <v>0</v>
      </c>
      <c r="L5">
        <v>0</v>
      </c>
      <c r="M5">
        <v>0</v>
      </c>
      <c r="N5">
        <v>0</v>
      </c>
      <c r="P5">
        <v>0</v>
      </c>
      <c r="Q5">
        <v>0</v>
      </c>
      <c r="R5">
        <v>0</v>
      </c>
      <c r="T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D5">
        <v>0</v>
      </c>
    </row>
    <row r="6" spans="1:31" x14ac:dyDescent="0.35">
      <c r="A6" s="5">
        <v>1975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K6">
        <v>0</v>
      </c>
      <c r="L6">
        <v>0</v>
      </c>
      <c r="M6">
        <v>0</v>
      </c>
      <c r="N6">
        <v>0</v>
      </c>
      <c r="P6">
        <v>0</v>
      </c>
      <c r="Q6">
        <v>0</v>
      </c>
      <c r="R6">
        <v>0</v>
      </c>
      <c r="T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D6">
        <v>0</v>
      </c>
    </row>
    <row r="7" spans="1:31" x14ac:dyDescent="0.35">
      <c r="A7" s="5">
        <v>1976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K7">
        <v>0</v>
      </c>
      <c r="L7">
        <v>0</v>
      </c>
      <c r="M7">
        <v>0</v>
      </c>
      <c r="N7">
        <v>0</v>
      </c>
      <c r="P7">
        <v>0</v>
      </c>
      <c r="Q7">
        <v>0</v>
      </c>
      <c r="R7">
        <v>0</v>
      </c>
      <c r="T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D7">
        <v>0</v>
      </c>
      <c r="AE7">
        <v>0</v>
      </c>
    </row>
    <row r="8" spans="1:31" x14ac:dyDescent="0.35">
      <c r="A8" s="5">
        <v>1977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>
        <v>0</v>
      </c>
      <c r="L8">
        <v>0</v>
      </c>
      <c r="M8">
        <v>0</v>
      </c>
      <c r="N8">
        <v>0</v>
      </c>
      <c r="P8">
        <v>0</v>
      </c>
      <c r="Q8">
        <v>0</v>
      </c>
      <c r="R8">
        <v>0</v>
      </c>
      <c r="T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D8">
        <v>0</v>
      </c>
      <c r="AE8">
        <v>0</v>
      </c>
    </row>
    <row r="9" spans="1:31" x14ac:dyDescent="0.35">
      <c r="A9" s="5">
        <v>1978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3</v>
      </c>
      <c r="K9">
        <v>0</v>
      </c>
      <c r="L9">
        <v>0</v>
      </c>
      <c r="M9">
        <v>0</v>
      </c>
      <c r="N9">
        <v>0</v>
      </c>
      <c r="P9">
        <v>0</v>
      </c>
      <c r="Q9">
        <v>0</v>
      </c>
      <c r="R9">
        <v>0</v>
      </c>
      <c r="T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D9">
        <v>0</v>
      </c>
      <c r="AE9">
        <v>0</v>
      </c>
    </row>
    <row r="10" spans="1:31" x14ac:dyDescent="0.35">
      <c r="A10" s="5">
        <v>1979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6</v>
      </c>
      <c r="K10">
        <v>0</v>
      </c>
      <c r="L10">
        <v>0</v>
      </c>
      <c r="M10">
        <v>0</v>
      </c>
      <c r="N10">
        <v>0</v>
      </c>
      <c r="P10">
        <v>0</v>
      </c>
      <c r="Q10">
        <v>0</v>
      </c>
      <c r="R10">
        <v>0</v>
      </c>
      <c r="T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D10">
        <v>0</v>
      </c>
      <c r="AE10">
        <v>0</v>
      </c>
    </row>
    <row r="11" spans="1:31" x14ac:dyDescent="0.35">
      <c r="A11" s="5">
        <v>1980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11</v>
      </c>
      <c r="K11">
        <v>0</v>
      </c>
      <c r="L11">
        <v>0</v>
      </c>
      <c r="M11">
        <v>0</v>
      </c>
      <c r="N11">
        <v>0</v>
      </c>
      <c r="P11">
        <v>0</v>
      </c>
      <c r="Q11">
        <v>0</v>
      </c>
      <c r="R11">
        <v>0</v>
      </c>
      <c r="T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D11">
        <v>0</v>
      </c>
      <c r="AE11">
        <v>0</v>
      </c>
    </row>
    <row r="12" spans="1:31" x14ac:dyDescent="0.35">
      <c r="A12" s="5">
        <v>1981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11</v>
      </c>
      <c r="K12">
        <v>0</v>
      </c>
      <c r="L12">
        <v>0</v>
      </c>
      <c r="M12">
        <v>0</v>
      </c>
      <c r="N12">
        <v>0</v>
      </c>
      <c r="P12">
        <v>0</v>
      </c>
      <c r="Q12">
        <v>0</v>
      </c>
      <c r="R12">
        <v>0</v>
      </c>
      <c r="T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D12">
        <v>0</v>
      </c>
      <c r="AE12">
        <v>0</v>
      </c>
    </row>
    <row r="13" spans="1:31" x14ac:dyDescent="0.35">
      <c r="A13" s="5">
        <v>1982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19</v>
      </c>
      <c r="K13">
        <v>0</v>
      </c>
      <c r="L13">
        <v>0</v>
      </c>
      <c r="M13">
        <v>0</v>
      </c>
      <c r="N13">
        <v>0</v>
      </c>
      <c r="P13">
        <v>0</v>
      </c>
      <c r="Q13">
        <v>0</v>
      </c>
      <c r="R13">
        <v>0</v>
      </c>
      <c r="T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D13">
        <v>0</v>
      </c>
      <c r="AE13">
        <v>0</v>
      </c>
    </row>
    <row r="14" spans="1:31" x14ac:dyDescent="0.35">
      <c r="A14" s="5">
        <v>1983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27</v>
      </c>
      <c r="K14">
        <v>0</v>
      </c>
      <c r="L14">
        <v>0</v>
      </c>
      <c r="M14">
        <v>0</v>
      </c>
      <c r="N14">
        <v>0</v>
      </c>
      <c r="P14">
        <v>0</v>
      </c>
      <c r="Q14">
        <v>0</v>
      </c>
      <c r="R14">
        <v>0</v>
      </c>
      <c r="T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3</v>
      </c>
      <c r="AD14">
        <v>0</v>
      </c>
      <c r="AE14">
        <v>0</v>
      </c>
    </row>
    <row r="15" spans="1:31" x14ac:dyDescent="0.35">
      <c r="A15" s="5">
        <v>1984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33</v>
      </c>
      <c r="K15">
        <v>0</v>
      </c>
      <c r="L15">
        <v>0</v>
      </c>
      <c r="M15">
        <v>0</v>
      </c>
      <c r="N15">
        <v>0</v>
      </c>
      <c r="P15">
        <v>0</v>
      </c>
      <c r="Q15">
        <v>0</v>
      </c>
      <c r="R15">
        <v>0</v>
      </c>
      <c r="T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5</v>
      </c>
      <c r="AD15">
        <v>0</v>
      </c>
      <c r="AE15">
        <v>0</v>
      </c>
    </row>
    <row r="16" spans="1:31" x14ac:dyDescent="0.35">
      <c r="A16" s="5">
        <v>1985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51</v>
      </c>
      <c r="K16">
        <v>0</v>
      </c>
      <c r="L16">
        <v>0</v>
      </c>
      <c r="M16">
        <v>0</v>
      </c>
      <c r="N16">
        <v>0</v>
      </c>
      <c r="P16">
        <v>0</v>
      </c>
      <c r="Q16">
        <v>0</v>
      </c>
      <c r="R16">
        <v>0</v>
      </c>
      <c r="T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6</v>
      </c>
      <c r="AD16">
        <v>0</v>
      </c>
      <c r="AE16">
        <v>0</v>
      </c>
    </row>
    <row r="17" spans="1:31" x14ac:dyDescent="0.35">
      <c r="A17" s="5">
        <v>1986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126</v>
      </c>
      <c r="K17">
        <v>0</v>
      </c>
      <c r="L17">
        <v>0</v>
      </c>
      <c r="M17">
        <v>0</v>
      </c>
      <c r="N17">
        <v>0</v>
      </c>
      <c r="P17">
        <v>0</v>
      </c>
      <c r="Q17">
        <v>0</v>
      </c>
      <c r="R17">
        <v>0</v>
      </c>
      <c r="T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6</v>
      </c>
      <c r="AD17">
        <v>0</v>
      </c>
      <c r="AE17">
        <v>0</v>
      </c>
    </row>
    <row r="18" spans="1:31" x14ac:dyDescent="0.35">
      <c r="A18" s="5">
        <v>1987</v>
      </c>
      <c r="B18">
        <v>0</v>
      </c>
      <c r="C18">
        <v>6</v>
      </c>
      <c r="D18">
        <v>0</v>
      </c>
      <c r="E18">
        <v>0</v>
      </c>
      <c r="F18">
        <v>0</v>
      </c>
      <c r="G18">
        <v>0</v>
      </c>
      <c r="H18">
        <v>2</v>
      </c>
      <c r="I18">
        <v>174</v>
      </c>
      <c r="K18">
        <v>0</v>
      </c>
      <c r="L18">
        <v>0</v>
      </c>
      <c r="M18">
        <v>0</v>
      </c>
      <c r="N18">
        <v>1</v>
      </c>
      <c r="P18">
        <v>0</v>
      </c>
      <c r="Q18">
        <v>0</v>
      </c>
      <c r="R18">
        <v>0</v>
      </c>
      <c r="T18">
        <v>0</v>
      </c>
      <c r="V18">
        <v>0</v>
      </c>
      <c r="W18">
        <v>2</v>
      </c>
      <c r="X18">
        <v>0</v>
      </c>
      <c r="Y18">
        <v>0</v>
      </c>
      <c r="Z18">
        <v>0</v>
      </c>
      <c r="AA18">
        <v>0</v>
      </c>
      <c r="AB18">
        <v>6</v>
      </c>
      <c r="AD18">
        <v>0</v>
      </c>
      <c r="AE18">
        <v>0</v>
      </c>
    </row>
    <row r="19" spans="1:31" x14ac:dyDescent="0.35">
      <c r="A19" s="5">
        <v>1988</v>
      </c>
      <c r="B19">
        <v>0</v>
      </c>
      <c r="C19">
        <v>8</v>
      </c>
      <c r="D19">
        <v>0</v>
      </c>
      <c r="E19">
        <v>0</v>
      </c>
      <c r="F19">
        <v>0</v>
      </c>
      <c r="G19">
        <v>0</v>
      </c>
      <c r="H19">
        <v>8</v>
      </c>
      <c r="I19">
        <v>292</v>
      </c>
      <c r="K19">
        <v>0</v>
      </c>
      <c r="L19">
        <v>0</v>
      </c>
      <c r="M19">
        <v>0</v>
      </c>
      <c r="N19">
        <v>1</v>
      </c>
      <c r="P19">
        <v>0</v>
      </c>
      <c r="Q19">
        <v>0</v>
      </c>
      <c r="R19">
        <v>0</v>
      </c>
      <c r="T19">
        <v>0</v>
      </c>
      <c r="V19">
        <v>0</v>
      </c>
      <c r="W19">
        <v>16</v>
      </c>
      <c r="X19">
        <v>0</v>
      </c>
      <c r="Y19">
        <v>0</v>
      </c>
      <c r="Z19">
        <v>0</v>
      </c>
      <c r="AA19">
        <v>0</v>
      </c>
      <c r="AB19">
        <v>5</v>
      </c>
      <c r="AD19">
        <v>0</v>
      </c>
      <c r="AE19">
        <v>0</v>
      </c>
    </row>
    <row r="20" spans="1:31" x14ac:dyDescent="0.35">
      <c r="A20" s="5">
        <v>1989</v>
      </c>
      <c r="B20">
        <v>0</v>
      </c>
      <c r="C20">
        <v>7</v>
      </c>
      <c r="D20">
        <v>0</v>
      </c>
      <c r="E20">
        <v>0</v>
      </c>
      <c r="F20">
        <v>0</v>
      </c>
      <c r="G20">
        <v>0</v>
      </c>
      <c r="H20">
        <v>26</v>
      </c>
      <c r="I20">
        <v>428</v>
      </c>
      <c r="K20">
        <v>13</v>
      </c>
      <c r="L20">
        <v>0</v>
      </c>
      <c r="M20">
        <v>0</v>
      </c>
      <c r="N20">
        <v>1</v>
      </c>
      <c r="P20">
        <v>0</v>
      </c>
      <c r="Q20">
        <v>0</v>
      </c>
      <c r="R20">
        <v>2</v>
      </c>
      <c r="T20">
        <v>0</v>
      </c>
      <c r="V20">
        <v>0</v>
      </c>
      <c r="W20">
        <v>23</v>
      </c>
      <c r="X20">
        <v>0</v>
      </c>
      <c r="Y20">
        <v>0</v>
      </c>
      <c r="Z20">
        <v>1</v>
      </c>
      <c r="AA20">
        <v>0</v>
      </c>
      <c r="AB20">
        <v>5</v>
      </c>
      <c r="AD20">
        <v>0</v>
      </c>
      <c r="AE20">
        <v>9</v>
      </c>
    </row>
    <row r="21" spans="1:31" x14ac:dyDescent="0.35">
      <c r="A21" s="5">
        <v>1990</v>
      </c>
      <c r="B21">
        <v>0</v>
      </c>
      <c r="C21">
        <v>7</v>
      </c>
      <c r="D21">
        <v>0</v>
      </c>
      <c r="E21">
        <v>0</v>
      </c>
      <c r="F21">
        <v>0</v>
      </c>
      <c r="G21">
        <v>0</v>
      </c>
      <c r="H21">
        <v>71</v>
      </c>
      <c r="I21">
        <v>610</v>
      </c>
      <c r="J21">
        <v>0</v>
      </c>
      <c r="K21">
        <v>14</v>
      </c>
      <c r="L21">
        <v>0</v>
      </c>
      <c r="M21">
        <v>0</v>
      </c>
      <c r="N21">
        <v>2</v>
      </c>
      <c r="O21">
        <v>0</v>
      </c>
      <c r="P21">
        <v>0</v>
      </c>
      <c r="Q21">
        <v>0</v>
      </c>
      <c r="R21">
        <v>2</v>
      </c>
      <c r="S21">
        <v>0</v>
      </c>
      <c r="T21">
        <v>0</v>
      </c>
      <c r="U21">
        <v>0</v>
      </c>
      <c r="V21">
        <v>0</v>
      </c>
      <c r="W21">
        <v>56</v>
      </c>
      <c r="X21">
        <v>0</v>
      </c>
      <c r="Y21">
        <v>0</v>
      </c>
      <c r="Z21">
        <v>1</v>
      </c>
      <c r="AA21">
        <v>0</v>
      </c>
      <c r="AB21">
        <v>6</v>
      </c>
      <c r="AC21">
        <v>0</v>
      </c>
      <c r="AD21">
        <v>0</v>
      </c>
      <c r="AE21">
        <v>9</v>
      </c>
    </row>
    <row r="22" spans="1:31" x14ac:dyDescent="0.35">
      <c r="A22" s="5">
        <v>1991</v>
      </c>
      <c r="B22">
        <v>0</v>
      </c>
      <c r="C22">
        <v>8</v>
      </c>
      <c r="D22">
        <v>0</v>
      </c>
      <c r="E22">
        <v>0</v>
      </c>
      <c r="F22">
        <v>0</v>
      </c>
      <c r="G22">
        <v>0</v>
      </c>
      <c r="H22">
        <v>215</v>
      </c>
      <c r="I22">
        <v>740</v>
      </c>
      <c r="J22">
        <v>0</v>
      </c>
      <c r="K22">
        <v>15</v>
      </c>
      <c r="L22">
        <v>0</v>
      </c>
      <c r="M22">
        <v>0</v>
      </c>
      <c r="N22">
        <v>2</v>
      </c>
      <c r="O22">
        <v>0</v>
      </c>
      <c r="P22">
        <v>0</v>
      </c>
      <c r="Q22">
        <v>0</v>
      </c>
      <c r="R22">
        <v>3</v>
      </c>
      <c r="S22">
        <v>0</v>
      </c>
      <c r="T22">
        <v>0</v>
      </c>
      <c r="U22">
        <v>0</v>
      </c>
      <c r="V22">
        <v>0</v>
      </c>
      <c r="W22">
        <v>88</v>
      </c>
      <c r="X22">
        <v>0</v>
      </c>
      <c r="Y22">
        <v>0</v>
      </c>
      <c r="Z22">
        <v>1</v>
      </c>
      <c r="AA22">
        <v>0</v>
      </c>
      <c r="AB22">
        <v>13</v>
      </c>
      <c r="AC22">
        <v>0</v>
      </c>
      <c r="AD22">
        <v>0</v>
      </c>
      <c r="AE22">
        <v>11</v>
      </c>
    </row>
    <row r="23" spans="1:31" x14ac:dyDescent="0.35">
      <c r="A23" s="5">
        <v>1992</v>
      </c>
      <c r="B23">
        <v>0</v>
      </c>
      <c r="C23">
        <v>9</v>
      </c>
      <c r="D23">
        <v>0</v>
      </c>
      <c r="E23">
        <v>0</v>
      </c>
      <c r="F23">
        <v>0</v>
      </c>
      <c r="G23">
        <v>0</v>
      </c>
      <c r="H23">
        <v>291</v>
      </c>
      <c r="I23">
        <v>915</v>
      </c>
      <c r="J23">
        <v>0</v>
      </c>
      <c r="K23">
        <v>103</v>
      </c>
      <c r="L23">
        <v>2</v>
      </c>
      <c r="M23">
        <v>0</v>
      </c>
      <c r="N23">
        <v>8</v>
      </c>
      <c r="O23">
        <v>0</v>
      </c>
      <c r="P23">
        <v>0</v>
      </c>
      <c r="Q23">
        <v>5</v>
      </c>
      <c r="R23">
        <v>2</v>
      </c>
      <c r="S23">
        <v>0</v>
      </c>
      <c r="T23">
        <v>0</v>
      </c>
      <c r="U23">
        <v>0</v>
      </c>
      <c r="V23">
        <v>0</v>
      </c>
      <c r="W23">
        <v>147</v>
      </c>
      <c r="X23">
        <v>0</v>
      </c>
      <c r="Y23">
        <v>0</v>
      </c>
      <c r="Z23">
        <v>4</v>
      </c>
      <c r="AA23">
        <v>0</v>
      </c>
      <c r="AB23">
        <v>31</v>
      </c>
      <c r="AC23">
        <v>0</v>
      </c>
      <c r="AD23">
        <v>0</v>
      </c>
      <c r="AE23">
        <v>40</v>
      </c>
    </row>
    <row r="24" spans="1:31" x14ac:dyDescent="0.35">
      <c r="A24" s="5">
        <v>1993</v>
      </c>
      <c r="B24">
        <v>0</v>
      </c>
      <c r="C24">
        <v>8</v>
      </c>
      <c r="D24">
        <v>0</v>
      </c>
      <c r="E24">
        <v>0</v>
      </c>
      <c r="F24">
        <v>0</v>
      </c>
      <c r="G24">
        <v>0</v>
      </c>
      <c r="H24">
        <v>674</v>
      </c>
      <c r="I24">
        <v>1034</v>
      </c>
      <c r="J24">
        <v>0</v>
      </c>
      <c r="K24">
        <v>116</v>
      </c>
      <c r="L24">
        <v>4</v>
      </c>
      <c r="M24">
        <v>2</v>
      </c>
      <c r="N24">
        <v>47</v>
      </c>
      <c r="O24">
        <v>0</v>
      </c>
      <c r="P24">
        <v>0</v>
      </c>
      <c r="Q24">
        <v>15</v>
      </c>
      <c r="R24">
        <v>4</v>
      </c>
      <c r="S24">
        <v>0</v>
      </c>
      <c r="T24">
        <v>0</v>
      </c>
      <c r="U24">
        <v>0</v>
      </c>
      <c r="V24">
        <v>0</v>
      </c>
      <c r="W24">
        <v>174</v>
      </c>
      <c r="X24">
        <v>7</v>
      </c>
      <c r="Y24">
        <v>0</v>
      </c>
      <c r="Z24">
        <v>11</v>
      </c>
      <c r="AA24">
        <v>0</v>
      </c>
      <c r="AB24">
        <v>48</v>
      </c>
      <c r="AC24">
        <v>0</v>
      </c>
      <c r="AD24">
        <v>0</v>
      </c>
      <c r="AE24">
        <v>218</v>
      </c>
    </row>
    <row r="25" spans="1:31" x14ac:dyDescent="0.35">
      <c r="A25" s="5">
        <v>1994</v>
      </c>
      <c r="B25">
        <v>0</v>
      </c>
      <c r="C25">
        <v>9</v>
      </c>
      <c r="D25">
        <v>0</v>
      </c>
      <c r="E25">
        <v>0</v>
      </c>
      <c r="F25">
        <v>0</v>
      </c>
      <c r="G25">
        <v>0</v>
      </c>
      <c r="H25">
        <v>1428</v>
      </c>
      <c r="I25">
        <v>1137</v>
      </c>
      <c r="J25">
        <v>0</v>
      </c>
      <c r="K25">
        <v>175</v>
      </c>
      <c r="L25">
        <v>7</v>
      </c>
      <c r="M25">
        <v>5</v>
      </c>
      <c r="N25">
        <v>37</v>
      </c>
      <c r="O25">
        <v>0</v>
      </c>
      <c r="P25">
        <v>0</v>
      </c>
      <c r="Q25">
        <v>19</v>
      </c>
      <c r="R25">
        <v>7</v>
      </c>
      <c r="S25">
        <v>0</v>
      </c>
      <c r="T25">
        <v>0</v>
      </c>
      <c r="U25">
        <v>0</v>
      </c>
      <c r="V25">
        <v>0</v>
      </c>
      <c r="W25">
        <v>238</v>
      </c>
      <c r="X25">
        <v>9</v>
      </c>
      <c r="Y25">
        <v>0</v>
      </c>
      <c r="Z25">
        <v>17</v>
      </c>
      <c r="AA25">
        <v>0</v>
      </c>
      <c r="AB25">
        <v>72</v>
      </c>
      <c r="AC25">
        <v>0</v>
      </c>
      <c r="AD25">
        <v>0</v>
      </c>
      <c r="AE25">
        <v>342</v>
      </c>
    </row>
    <row r="26" spans="1:31" x14ac:dyDescent="0.35">
      <c r="A26" s="5">
        <v>1995</v>
      </c>
      <c r="B26">
        <v>1</v>
      </c>
      <c r="C26">
        <v>9</v>
      </c>
      <c r="D26">
        <v>0</v>
      </c>
      <c r="E26">
        <v>0</v>
      </c>
      <c r="F26">
        <v>0</v>
      </c>
      <c r="G26">
        <v>0</v>
      </c>
      <c r="H26">
        <v>1712</v>
      </c>
      <c r="I26">
        <v>1177</v>
      </c>
      <c r="J26">
        <v>0</v>
      </c>
      <c r="K26">
        <v>270</v>
      </c>
      <c r="L26">
        <v>11</v>
      </c>
      <c r="M26">
        <v>5</v>
      </c>
      <c r="N26">
        <v>34</v>
      </c>
      <c r="O26">
        <v>0</v>
      </c>
      <c r="P26">
        <v>0</v>
      </c>
      <c r="Q26">
        <v>16</v>
      </c>
      <c r="R26">
        <v>9</v>
      </c>
      <c r="S26">
        <v>0</v>
      </c>
      <c r="T26">
        <v>0</v>
      </c>
      <c r="U26">
        <v>0</v>
      </c>
      <c r="V26">
        <v>0</v>
      </c>
      <c r="W26">
        <v>317</v>
      </c>
      <c r="X26">
        <v>10</v>
      </c>
      <c r="Y26">
        <v>1</v>
      </c>
      <c r="Z26">
        <v>16</v>
      </c>
      <c r="AA26">
        <v>0</v>
      </c>
      <c r="AB26">
        <v>99</v>
      </c>
      <c r="AC26">
        <v>0</v>
      </c>
      <c r="AD26">
        <v>0</v>
      </c>
      <c r="AE26">
        <v>391</v>
      </c>
    </row>
    <row r="27" spans="1:31" x14ac:dyDescent="0.35">
      <c r="A27" s="5">
        <v>1996</v>
      </c>
      <c r="B27">
        <v>5</v>
      </c>
      <c r="C27">
        <v>8</v>
      </c>
      <c r="D27">
        <v>0</v>
      </c>
      <c r="E27">
        <v>1</v>
      </c>
      <c r="F27">
        <v>0</v>
      </c>
      <c r="G27">
        <v>0</v>
      </c>
      <c r="H27">
        <v>2078</v>
      </c>
      <c r="I27">
        <v>1227</v>
      </c>
      <c r="J27">
        <v>0</v>
      </c>
      <c r="K27">
        <v>364</v>
      </c>
      <c r="L27">
        <v>11</v>
      </c>
      <c r="M27">
        <v>7</v>
      </c>
      <c r="N27">
        <v>38</v>
      </c>
      <c r="O27">
        <v>0</v>
      </c>
      <c r="P27">
        <v>0</v>
      </c>
      <c r="Q27">
        <v>14</v>
      </c>
      <c r="R27">
        <v>33</v>
      </c>
      <c r="S27">
        <v>0</v>
      </c>
      <c r="T27">
        <v>0</v>
      </c>
      <c r="U27">
        <v>1</v>
      </c>
      <c r="V27">
        <v>0</v>
      </c>
      <c r="W27">
        <v>437</v>
      </c>
      <c r="X27">
        <v>9</v>
      </c>
      <c r="Y27">
        <v>0</v>
      </c>
      <c r="Z27">
        <v>21</v>
      </c>
      <c r="AA27">
        <v>0</v>
      </c>
      <c r="AB27">
        <v>144</v>
      </c>
      <c r="AC27">
        <v>0</v>
      </c>
      <c r="AD27">
        <v>0</v>
      </c>
      <c r="AE27">
        <v>488</v>
      </c>
    </row>
    <row r="28" spans="1:31" x14ac:dyDescent="0.35">
      <c r="A28" s="5">
        <v>1997</v>
      </c>
      <c r="B28">
        <v>20</v>
      </c>
      <c r="C28">
        <v>8</v>
      </c>
      <c r="D28">
        <v>0</v>
      </c>
      <c r="E28">
        <v>2</v>
      </c>
      <c r="F28">
        <v>0</v>
      </c>
      <c r="G28">
        <v>0</v>
      </c>
      <c r="H28">
        <v>3034</v>
      </c>
      <c r="I28">
        <v>1934</v>
      </c>
      <c r="J28">
        <v>0</v>
      </c>
      <c r="K28">
        <v>742</v>
      </c>
      <c r="L28">
        <v>17</v>
      </c>
      <c r="M28">
        <v>11</v>
      </c>
      <c r="N28">
        <v>36</v>
      </c>
      <c r="O28">
        <v>0</v>
      </c>
      <c r="P28">
        <v>0</v>
      </c>
      <c r="Q28">
        <v>50</v>
      </c>
      <c r="R28">
        <v>118</v>
      </c>
      <c r="S28">
        <v>0</v>
      </c>
      <c r="T28">
        <v>3</v>
      </c>
      <c r="U28">
        <v>2</v>
      </c>
      <c r="V28">
        <v>0</v>
      </c>
      <c r="W28">
        <v>475</v>
      </c>
      <c r="X28">
        <v>11</v>
      </c>
      <c r="Y28">
        <v>2</v>
      </c>
      <c r="Z28">
        <v>38</v>
      </c>
      <c r="AA28">
        <v>0</v>
      </c>
      <c r="AB28">
        <v>203</v>
      </c>
      <c r="AC28">
        <v>0</v>
      </c>
      <c r="AD28">
        <v>0</v>
      </c>
      <c r="AE28">
        <v>667</v>
      </c>
    </row>
    <row r="29" spans="1:31" x14ac:dyDescent="0.35">
      <c r="A29" s="5">
        <v>1998</v>
      </c>
      <c r="B29">
        <v>45</v>
      </c>
      <c r="C29">
        <v>11</v>
      </c>
      <c r="D29">
        <v>0</v>
      </c>
      <c r="E29">
        <v>3</v>
      </c>
      <c r="F29">
        <v>0</v>
      </c>
      <c r="G29">
        <v>0</v>
      </c>
      <c r="H29">
        <v>4593</v>
      </c>
      <c r="I29">
        <v>2820</v>
      </c>
      <c r="J29">
        <v>0</v>
      </c>
      <c r="K29">
        <v>1352</v>
      </c>
      <c r="L29">
        <v>23</v>
      </c>
      <c r="M29">
        <v>19</v>
      </c>
      <c r="N29">
        <v>70</v>
      </c>
      <c r="O29">
        <v>0</v>
      </c>
      <c r="P29">
        <v>0</v>
      </c>
      <c r="Q29">
        <v>169</v>
      </c>
      <c r="R29">
        <v>231</v>
      </c>
      <c r="S29">
        <v>0</v>
      </c>
      <c r="T29">
        <v>11</v>
      </c>
      <c r="U29">
        <v>2</v>
      </c>
      <c r="V29">
        <v>0</v>
      </c>
      <c r="W29">
        <v>640</v>
      </c>
      <c r="X29">
        <v>11</v>
      </c>
      <c r="Y29">
        <v>4</v>
      </c>
      <c r="Z29">
        <v>89</v>
      </c>
      <c r="AA29">
        <v>0</v>
      </c>
      <c r="AB29">
        <v>317</v>
      </c>
      <c r="AC29">
        <v>0</v>
      </c>
      <c r="AD29">
        <v>0</v>
      </c>
      <c r="AE29">
        <v>877</v>
      </c>
    </row>
    <row r="30" spans="1:31" x14ac:dyDescent="0.35">
      <c r="A30" s="5">
        <v>1999</v>
      </c>
      <c r="B30">
        <v>51</v>
      </c>
      <c r="C30">
        <v>13</v>
      </c>
      <c r="D30">
        <v>0</v>
      </c>
      <c r="E30">
        <v>3</v>
      </c>
      <c r="F30">
        <v>0</v>
      </c>
      <c r="G30">
        <v>0</v>
      </c>
      <c r="H30">
        <v>5528</v>
      </c>
      <c r="I30">
        <v>3029</v>
      </c>
      <c r="J30">
        <v>0</v>
      </c>
      <c r="K30">
        <v>2744</v>
      </c>
      <c r="L30">
        <v>49</v>
      </c>
      <c r="M30">
        <v>37</v>
      </c>
      <c r="N30">
        <v>162</v>
      </c>
      <c r="O30">
        <v>0</v>
      </c>
      <c r="P30">
        <v>0</v>
      </c>
      <c r="Q30">
        <v>187</v>
      </c>
      <c r="R30">
        <v>403</v>
      </c>
      <c r="S30">
        <v>0</v>
      </c>
      <c r="T30">
        <v>18</v>
      </c>
      <c r="U30">
        <v>2</v>
      </c>
      <c r="V30">
        <v>0</v>
      </c>
      <c r="W30">
        <v>645</v>
      </c>
      <c r="X30">
        <v>25</v>
      </c>
      <c r="Y30">
        <v>4</v>
      </c>
      <c r="Z30">
        <v>123</v>
      </c>
      <c r="AA30">
        <v>0</v>
      </c>
      <c r="AB30">
        <v>358</v>
      </c>
      <c r="AC30">
        <v>0</v>
      </c>
      <c r="AD30">
        <v>0</v>
      </c>
      <c r="AE30">
        <v>850</v>
      </c>
    </row>
    <row r="31" spans="1:31" x14ac:dyDescent="0.35">
      <c r="A31" s="5">
        <v>2000</v>
      </c>
      <c r="B31">
        <v>67</v>
      </c>
      <c r="C31">
        <v>16</v>
      </c>
      <c r="D31">
        <v>0</v>
      </c>
      <c r="E31">
        <v>3</v>
      </c>
      <c r="F31">
        <v>0</v>
      </c>
      <c r="G31">
        <v>1</v>
      </c>
      <c r="H31">
        <v>9352</v>
      </c>
      <c r="I31">
        <v>4152.2700000000004</v>
      </c>
      <c r="J31">
        <v>0</v>
      </c>
      <c r="K31">
        <v>4727</v>
      </c>
      <c r="L31">
        <v>78</v>
      </c>
      <c r="M31">
        <v>48</v>
      </c>
      <c r="N31">
        <v>451</v>
      </c>
      <c r="O31">
        <v>0</v>
      </c>
      <c r="P31">
        <v>0</v>
      </c>
      <c r="Q31">
        <v>244</v>
      </c>
      <c r="R31">
        <v>563</v>
      </c>
      <c r="S31">
        <v>0</v>
      </c>
      <c r="T31">
        <v>24.742999999999999</v>
      </c>
      <c r="U31">
        <v>4</v>
      </c>
      <c r="V31">
        <v>0</v>
      </c>
      <c r="W31">
        <v>829</v>
      </c>
      <c r="X31">
        <v>31</v>
      </c>
      <c r="Y31">
        <v>5</v>
      </c>
      <c r="Z31">
        <v>168</v>
      </c>
      <c r="AA31">
        <v>0</v>
      </c>
      <c r="AB31">
        <v>429.84</v>
      </c>
      <c r="AC31">
        <v>0</v>
      </c>
      <c r="AD31">
        <v>0</v>
      </c>
      <c r="AE31">
        <v>946</v>
      </c>
    </row>
    <row r="32" spans="1:31" x14ac:dyDescent="0.35">
      <c r="A32" s="5">
        <v>2001</v>
      </c>
      <c r="B32">
        <v>105</v>
      </c>
      <c r="C32">
        <v>37</v>
      </c>
      <c r="D32">
        <v>0</v>
      </c>
      <c r="E32">
        <v>4</v>
      </c>
      <c r="F32">
        <v>0</v>
      </c>
      <c r="G32">
        <v>0</v>
      </c>
      <c r="H32">
        <v>10456</v>
      </c>
      <c r="I32">
        <v>4218.09</v>
      </c>
      <c r="J32">
        <v>0</v>
      </c>
      <c r="K32">
        <v>6759</v>
      </c>
      <c r="L32">
        <v>70</v>
      </c>
      <c r="M32">
        <v>131</v>
      </c>
      <c r="N32">
        <v>756</v>
      </c>
      <c r="O32">
        <v>0</v>
      </c>
      <c r="P32">
        <v>1</v>
      </c>
      <c r="Q32">
        <v>334</v>
      </c>
      <c r="R32">
        <v>1179</v>
      </c>
      <c r="S32">
        <v>0</v>
      </c>
      <c r="T32">
        <v>23.74</v>
      </c>
      <c r="U32">
        <v>3</v>
      </c>
      <c r="V32">
        <v>0</v>
      </c>
      <c r="W32">
        <v>825</v>
      </c>
      <c r="X32">
        <v>27</v>
      </c>
      <c r="Y32">
        <v>14</v>
      </c>
      <c r="Z32">
        <v>256</v>
      </c>
      <c r="AA32">
        <v>0</v>
      </c>
      <c r="AB32">
        <v>418.93</v>
      </c>
      <c r="AC32">
        <v>0</v>
      </c>
      <c r="AD32">
        <v>0</v>
      </c>
      <c r="AE32">
        <v>960</v>
      </c>
    </row>
    <row r="33" spans="1:31" x14ac:dyDescent="0.35">
      <c r="A33" s="5">
        <v>2002</v>
      </c>
      <c r="B33">
        <v>140</v>
      </c>
      <c r="C33">
        <v>57</v>
      </c>
      <c r="D33">
        <v>0</v>
      </c>
      <c r="E33">
        <v>5</v>
      </c>
      <c r="F33">
        <v>0</v>
      </c>
      <c r="G33">
        <v>2</v>
      </c>
      <c r="H33">
        <v>15856</v>
      </c>
      <c r="I33">
        <v>4521.18</v>
      </c>
      <c r="J33">
        <v>1</v>
      </c>
      <c r="K33">
        <v>9342</v>
      </c>
      <c r="L33">
        <v>64</v>
      </c>
      <c r="M33">
        <v>265</v>
      </c>
      <c r="N33">
        <v>651</v>
      </c>
      <c r="O33">
        <v>0</v>
      </c>
      <c r="P33">
        <v>1</v>
      </c>
      <c r="Q33">
        <v>388</v>
      </c>
      <c r="R33">
        <v>1404</v>
      </c>
      <c r="S33">
        <v>0</v>
      </c>
      <c r="T33">
        <v>24.478999999999999</v>
      </c>
      <c r="U33">
        <v>11</v>
      </c>
      <c r="V33">
        <v>0</v>
      </c>
      <c r="W33">
        <v>947</v>
      </c>
      <c r="X33">
        <v>75</v>
      </c>
      <c r="Y33">
        <v>61</v>
      </c>
      <c r="Z33">
        <v>362</v>
      </c>
      <c r="AA33">
        <v>0</v>
      </c>
      <c r="AB33">
        <v>527.41</v>
      </c>
      <c r="AC33">
        <v>0</v>
      </c>
      <c r="AD33">
        <v>0</v>
      </c>
      <c r="AE33">
        <v>1251</v>
      </c>
    </row>
    <row r="34" spans="1:31" x14ac:dyDescent="0.35">
      <c r="A34" s="5">
        <v>2003</v>
      </c>
      <c r="B34">
        <v>372</v>
      </c>
      <c r="C34">
        <v>88</v>
      </c>
      <c r="D34">
        <v>0</v>
      </c>
      <c r="E34">
        <v>5</v>
      </c>
      <c r="F34">
        <v>0</v>
      </c>
      <c r="G34">
        <v>5</v>
      </c>
      <c r="H34">
        <v>19087</v>
      </c>
      <c r="I34">
        <v>4811.71</v>
      </c>
      <c r="J34">
        <v>6</v>
      </c>
      <c r="K34">
        <v>12075</v>
      </c>
      <c r="L34">
        <v>93</v>
      </c>
      <c r="M34">
        <v>388</v>
      </c>
      <c r="N34">
        <v>1021</v>
      </c>
      <c r="O34">
        <v>0</v>
      </c>
      <c r="P34">
        <v>4</v>
      </c>
      <c r="Q34">
        <v>454</v>
      </c>
      <c r="R34">
        <v>1458</v>
      </c>
      <c r="S34">
        <v>0</v>
      </c>
      <c r="T34">
        <v>26.167999999999999</v>
      </c>
      <c r="U34">
        <v>48</v>
      </c>
      <c r="V34">
        <v>0</v>
      </c>
      <c r="W34">
        <v>1320</v>
      </c>
      <c r="X34">
        <v>218</v>
      </c>
      <c r="Y34">
        <v>124</v>
      </c>
      <c r="Z34">
        <v>496</v>
      </c>
      <c r="AA34">
        <v>0</v>
      </c>
      <c r="AB34">
        <v>598.41</v>
      </c>
      <c r="AC34">
        <v>0</v>
      </c>
      <c r="AD34">
        <v>2</v>
      </c>
      <c r="AE34">
        <v>1275</v>
      </c>
    </row>
    <row r="35" spans="1:31" x14ac:dyDescent="0.35">
      <c r="A35" s="5">
        <v>2004</v>
      </c>
      <c r="B35">
        <v>934</v>
      </c>
      <c r="C35">
        <v>142</v>
      </c>
      <c r="D35">
        <v>1</v>
      </c>
      <c r="E35">
        <v>6</v>
      </c>
      <c r="F35">
        <v>0</v>
      </c>
      <c r="G35">
        <v>10</v>
      </c>
      <c r="H35">
        <v>26019</v>
      </c>
      <c r="I35">
        <v>5687.7</v>
      </c>
      <c r="J35">
        <v>8</v>
      </c>
      <c r="K35">
        <v>15700</v>
      </c>
      <c r="L35">
        <v>120</v>
      </c>
      <c r="M35">
        <v>595</v>
      </c>
      <c r="N35">
        <v>1121</v>
      </c>
      <c r="O35">
        <v>2</v>
      </c>
      <c r="P35">
        <v>6</v>
      </c>
      <c r="Q35">
        <v>575</v>
      </c>
      <c r="R35">
        <v>1847</v>
      </c>
      <c r="S35">
        <v>1</v>
      </c>
      <c r="T35">
        <v>39.399000000000001</v>
      </c>
      <c r="U35">
        <v>49</v>
      </c>
      <c r="V35">
        <v>0</v>
      </c>
      <c r="W35">
        <v>1871</v>
      </c>
      <c r="X35">
        <v>252</v>
      </c>
      <c r="Y35">
        <v>142</v>
      </c>
      <c r="Z35">
        <v>816</v>
      </c>
      <c r="AA35">
        <v>0</v>
      </c>
      <c r="AB35">
        <v>804</v>
      </c>
      <c r="AC35">
        <v>0</v>
      </c>
      <c r="AD35">
        <v>6</v>
      </c>
      <c r="AE35">
        <v>1736</v>
      </c>
    </row>
    <row r="36" spans="1:31" x14ac:dyDescent="0.35">
      <c r="A36" s="5">
        <v>2005</v>
      </c>
      <c r="B36">
        <v>1331.277</v>
      </c>
      <c r="C36">
        <v>227</v>
      </c>
      <c r="D36">
        <v>5</v>
      </c>
      <c r="E36">
        <v>8</v>
      </c>
      <c r="F36">
        <v>0</v>
      </c>
      <c r="G36">
        <v>21</v>
      </c>
      <c r="H36">
        <v>27774</v>
      </c>
      <c r="I36">
        <v>5721.42</v>
      </c>
      <c r="J36">
        <v>54</v>
      </c>
      <c r="K36">
        <v>21176</v>
      </c>
      <c r="L36">
        <v>170</v>
      </c>
      <c r="M36">
        <v>962</v>
      </c>
      <c r="N36">
        <v>1266</v>
      </c>
      <c r="O36">
        <v>10</v>
      </c>
      <c r="P36">
        <v>10</v>
      </c>
      <c r="Q36">
        <v>1032</v>
      </c>
      <c r="R36">
        <v>2344</v>
      </c>
      <c r="S36">
        <v>2</v>
      </c>
      <c r="T36">
        <v>52.250999999999998</v>
      </c>
      <c r="U36">
        <v>47</v>
      </c>
      <c r="V36">
        <v>0</v>
      </c>
      <c r="W36">
        <v>2067</v>
      </c>
      <c r="X36">
        <v>499</v>
      </c>
      <c r="Y36">
        <v>135</v>
      </c>
      <c r="Z36">
        <v>1773</v>
      </c>
      <c r="AA36">
        <v>0</v>
      </c>
      <c r="AB36">
        <v>873</v>
      </c>
      <c r="AC36">
        <v>0</v>
      </c>
      <c r="AD36">
        <v>6</v>
      </c>
      <c r="AE36">
        <v>2501</v>
      </c>
    </row>
    <row r="37" spans="1:31" x14ac:dyDescent="0.35">
      <c r="A37" s="5">
        <v>2006</v>
      </c>
      <c r="B37">
        <v>1752.7929999999999</v>
      </c>
      <c r="C37">
        <v>366</v>
      </c>
      <c r="D37">
        <v>20</v>
      </c>
      <c r="E37">
        <v>15</v>
      </c>
      <c r="F37">
        <v>0</v>
      </c>
      <c r="G37">
        <v>49</v>
      </c>
      <c r="H37">
        <v>31324</v>
      </c>
      <c r="I37">
        <v>5283.86</v>
      </c>
      <c r="J37">
        <v>76</v>
      </c>
      <c r="K37">
        <v>23297</v>
      </c>
      <c r="L37">
        <v>156</v>
      </c>
      <c r="M37">
        <v>2182</v>
      </c>
      <c r="N37">
        <v>1699</v>
      </c>
      <c r="O37">
        <v>19</v>
      </c>
      <c r="P37">
        <v>43</v>
      </c>
      <c r="Q37">
        <v>1542.0409999999999</v>
      </c>
      <c r="R37">
        <v>2971</v>
      </c>
      <c r="S37">
        <v>14</v>
      </c>
      <c r="T37">
        <v>57.985999999999997</v>
      </c>
      <c r="U37">
        <v>46</v>
      </c>
      <c r="V37">
        <v>0</v>
      </c>
      <c r="W37">
        <v>2666.8</v>
      </c>
      <c r="X37">
        <v>636</v>
      </c>
      <c r="Y37">
        <v>256</v>
      </c>
      <c r="Z37">
        <v>2925</v>
      </c>
      <c r="AA37">
        <v>0</v>
      </c>
      <c r="AB37">
        <v>929</v>
      </c>
      <c r="AC37">
        <v>0</v>
      </c>
      <c r="AD37">
        <v>6</v>
      </c>
      <c r="AE37">
        <v>3574</v>
      </c>
    </row>
    <row r="38" spans="1:31" x14ac:dyDescent="0.35">
      <c r="A38" s="5">
        <v>2007</v>
      </c>
      <c r="B38">
        <v>2037.1849999999999</v>
      </c>
      <c r="C38">
        <v>491</v>
      </c>
      <c r="D38">
        <v>47</v>
      </c>
      <c r="E38">
        <v>16</v>
      </c>
      <c r="F38">
        <v>0</v>
      </c>
      <c r="G38">
        <v>125</v>
      </c>
      <c r="H38">
        <v>40507</v>
      </c>
      <c r="I38">
        <v>6200</v>
      </c>
      <c r="J38">
        <v>91</v>
      </c>
      <c r="K38">
        <v>27568</v>
      </c>
      <c r="L38">
        <v>188</v>
      </c>
      <c r="M38">
        <v>4070</v>
      </c>
      <c r="N38">
        <v>1818</v>
      </c>
      <c r="O38">
        <v>35</v>
      </c>
      <c r="P38">
        <v>110</v>
      </c>
      <c r="Q38">
        <v>1878.3710000000001</v>
      </c>
      <c r="R38">
        <v>4034</v>
      </c>
      <c r="S38">
        <v>106</v>
      </c>
      <c r="T38">
        <v>64.286000000000001</v>
      </c>
      <c r="U38">
        <v>53</v>
      </c>
      <c r="V38">
        <v>0</v>
      </c>
      <c r="W38">
        <v>3108.45</v>
      </c>
      <c r="X38">
        <v>892</v>
      </c>
      <c r="Y38">
        <v>522</v>
      </c>
      <c r="Z38">
        <v>4037</v>
      </c>
      <c r="AA38">
        <v>3</v>
      </c>
      <c r="AB38">
        <v>1319</v>
      </c>
      <c r="AC38">
        <v>0</v>
      </c>
      <c r="AD38">
        <v>8</v>
      </c>
      <c r="AE38">
        <v>4491</v>
      </c>
    </row>
    <row r="39" spans="1:31" x14ac:dyDescent="0.35">
      <c r="A39" s="5">
        <v>2008</v>
      </c>
      <c r="B39">
        <v>2011.2570000000001</v>
      </c>
      <c r="C39">
        <v>637</v>
      </c>
      <c r="D39">
        <v>122</v>
      </c>
      <c r="E39">
        <v>19</v>
      </c>
      <c r="F39">
        <v>0</v>
      </c>
      <c r="G39">
        <v>245</v>
      </c>
      <c r="H39">
        <v>41385</v>
      </c>
      <c r="I39">
        <v>6001.52</v>
      </c>
      <c r="J39">
        <v>133</v>
      </c>
      <c r="K39">
        <v>32946</v>
      </c>
      <c r="L39">
        <v>261</v>
      </c>
      <c r="M39">
        <v>5694</v>
      </c>
      <c r="N39">
        <v>2242</v>
      </c>
      <c r="O39">
        <v>40</v>
      </c>
      <c r="P39">
        <v>205</v>
      </c>
      <c r="Q39">
        <v>2330.0129999999999</v>
      </c>
      <c r="R39">
        <v>4861</v>
      </c>
      <c r="S39">
        <v>131</v>
      </c>
      <c r="T39">
        <v>60.588999999999999</v>
      </c>
      <c r="U39">
        <v>59</v>
      </c>
      <c r="V39">
        <v>0</v>
      </c>
      <c r="W39">
        <v>3664.03</v>
      </c>
      <c r="X39">
        <v>913</v>
      </c>
      <c r="Y39">
        <v>837</v>
      </c>
      <c r="Z39">
        <v>5757</v>
      </c>
      <c r="AA39">
        <v>5</v>
      </c>
      <c r="AB39">
        <v>1631</v>
      </c>
      <c r="AC39">
        <v>0</v>
      </c>
      <c r="AD39">
        <v>7</v>
      </c>
      <c r="AE39">
        <v>6061</v>
      </c>
    </row>
    <row r="40" spans="1:31" x14ac:dyDescent="0.35">
      <c r="A40" s="5">
        <v>2009</v>
      </c>
      <c r="B40">
        <v>1954.04</v>
      </c>
      <c r="C40">
        <v>914</v>
      </c>
      <c r="D40">
        <v>237</v>
      </c>
      <c r="E40">
        <v>23</v>
      </c>
      <c r="F40">
        <v>0</v>
      </c>
      <c r="G40">
        <v>288</v>
      </c>
      <c r="H40">
        <v>39382</v>
      </c>
      <c r="I40">
        <v>5445.22</v>
      </c>
      <c r="J40">
        <v>195</v>
      </c>
      <c r="K40">
        <v>38117</v>
      </c>
      <c r="L40">
        <v>277</v>
      </c>
      <c r="M40">
        <v>7912</v>
      </c>
      <c r="N40">
        <v>2543</v>
      </c>
      <c r="O40">
        <v>54</v>
      </c>
      <c r="P40">
        <v>331</v>
      </c>
      <c r="Q40">
        <v>2875.2170000000001</v>
      </c>
      <c r="R40">
        <v>6543</v>
      </c>
      <c r="S40">
        <v>158</v>
      </c>
      <c r="T40">
        <v>63.472000000000001</v>
      </c>
      <c r="U40">
        <v>50</v>
      </c>
      <c r="V40">
        <v>0</v>
      </c>
      <c r="W40">
        <v>3846.2</v>
      </c>
      <c r="X40">
        <v>972</v>
      </c>
      <c r="Y40">
        <v>1077</v>
      </c>
      <c r="Z40">
        <v>7577</v>
      </c>
      <c r="AA40">
        <v>9</v>
      </c>
      <c r="AB40">
        <v>2109</v>
      </c>
      <c r="AC40">
        <v>0</v>
      </c>
      <c r="AD40">
        <v>6</v>
      </c>
      <c r="AE40">
        <v>7830</v>
      </c>
    </row>
    <row r="41" spans="1:31" x14ac:dyDescent="0.35">
      <c r="A41" s="5">
        <v>2010</v>
      </c>
      <c r="B41">
        <v>2063.9140000000002</v>
      </c>
      <c r="C41">
        <v>1102</v>
      </c>
      <c r="D41">
        <v>681</v>
      </c>
      <c r="E41">
        <v>37</v>
      </c>
      <c r="F41">
        <v>31</v>
      </c>
      <c r="G41">
        <v>335</v>
      </c>
      <c r="H41">
        <v>38371</v>
      </c>
      <c r="I41">
        <v>5116.93</v>
      </c>
      <c r="J41">
        <v>277</v>
      </c>
      <c r="K41">
        <v>44271</v>
      </c>
      <c r="L41">
        <v>290.43</v>
      </c>
      <c r="M41">
        <v>9945</v>
      </c>
      <c r="N41">
        <v>2714</v>
      </c>
      <c r="O41">
        <v>139</v>
      </c>
      <c r="P41">
        <v>534</v>
      </c>
      <c r="Q41">
        <v>2734.6590000000001</v>
      </c>
      <c r="R41">
        <v>9126</v>
      </c>
      <c r="S41">
        <v>224</v>
      </c>
      <c r="T41">
        <v>55.084000000000003</v>
      </c>
      <c r="U41">
        <v>49</v>
      </c>
      <c r="V41">
        <v>0</v>
      </c>
      <c r="W41">
        <v>3315.37</v>
      </c>
      <c r="X41">
        <v>874</v>
      </c>
      <c r="Y41">
        <v>1664</v>
      </c>
      <c r="Z41">
        <v>9182</v>
      </c>
      <c r="AA41">
        <v>306</v>
      </c>
      <c r="AB41">
        <v>3067</v>
      </c>
      <c r="AC41">
        <v>0</v>
      </c>
      <c r="AD41">
        <v>6</v>
      </c>
      <c r="AE41">
        <v>7225.9690000000001</v>
      </c>
    </row>
    <row r="42" spans="1:31" x14ac:dyDescent="0.35">
      <c r="A42" s="5">
        <v>2011</v>
      </c>
      <c r="B42">
        <v>1936.1959999999999</v>
      </c>
      <c r="C42">
        <v>1603</v>
      </c>
      <c r="D42">
        <v>861</v>
      </c>
      <c r="E42">
        <v>70</v>
      </c>
      <c r="F42">
        <v>114.66500000000001</v>
      </c>
      <c r="G42">
        <v>397</v>
      </c>
      <c r="H42">
        <v>49281</v>
      </c>
      <c r="I42">
        <v>6369.39</v>
      </c>
      <c r="J42">
        <v>368</v>
      </c>
      <c r="K42">
        <v>42918</v>
      </c>
      <c r="L42">
        <v>471.86</v>
      </c>
      <c r="M42">
        <v>12371.619000000001</v>
      </c>
      <c r="N42">
        <v>3315</v>
      </c>
      <c r="O42">
        <v>201</v>
      </c>
      <c r="P42">
        <v>626</v>
      </c>
      <c r="Q42">
        <v>4298.3149999999996</v>
      </c>
      <c r="R42">
        <v>9856</v>
      </c>
      <c r="S42">
        <v>475</v>
      </c>
      <c r="T42">
        <v>64.05</v>
      </c>
      <c r="U42">
        <v>70.894000000000005</v>
      </c>
      <c r="V42">
        <v>0</v>
      </c>
      <c r="W42">
        <v>4299.26</v>
      </c>
      <c r="X42">
        <v>1277</v>
      </c>
      <c r="Y42">
        <v>3205</v>
      </c>
      <c r="Z42">
        <v>9161.348</v>
      </c>
      <c r="AA42">
        <v>1388</v>
      </c>
      <c r="AB42">
        <v>5622</v>
      </c>
      <c r="AC42">
        <v>0</v>
      </c>
      <c r="AD42">
        <v>5</v>
      </c>
      <c r="AE42">
        <v>10813.936</v>
      </c>
    </row>
    <row r="43" spans="1:31" x14ac:dyDescent="0.35">
      <c r="A43" s="5">
        <v>2012</v>
      </c>
      <c r="B43">
        <v>2462.864</v>
      </c>
      <c r="C43">
        <v>1905.3</v>
      </c>
      <c r="D43">
        <v>1221</v>
      </c>
      <c r="E43">
        <v>88</v>
      </c>
      <c r="F43">
        <v>185.47800000000001</v>
      </c>
      <c r="G43">
        <v>416</v>
      </c>
      <c r="H43">
        <v>50948</v>
      </c>
      <c r="I43">
        <v>6798.25</v>
      </c>
      <c r="J43">
        <v>434</v>
      </c>
      <c r="K43">
        <v>49472</v>
      </c>
      <c r="L43">
        <v>484.19</v>
      </c>
      <c r="M43">
        <v>15178.4</v>
      </c>
      <c r="N43">
        <v>3850</v>
      </c>
      <c r="O43">
        <v>329</v>
      </c>
      <c r="P43">
        <v>770</v>
      </c>
      <c r="Q43">
        <v>3942.4780000000001</v>
      </c>
      <c r="R43">
        <v>13407</v>
      </c>
      <c r="S43">
        <v>540</v>
      </c>
      <c r="T43">
        <v>77.465999999999994</v>
      </c>
      <c r="U43">
        <v>114.26600000000001</v>
      </c>
      <c r="V43">
        <v>0</v>
      </c>
      <c r="W43">
        <v>4191.74</v>
      </c>
      <c r="X43">
        <v>1543</v>
      </c>
      <c r="Y43">
        <v>4747</v>
      </c>
      <c r="Z43">
        <v>10256.038</v>
      </c>
      <c r="AA43">
        <v>2640</v>
      </c>
      <c r="AB43">
        <v>6707</v>
      </c>
      <c r="AC43">
        <v>1</v>
      </c>
      <c r="AD43">
        <v>6</v>
      </c>
      <c r="AE43">
        <v>12243.951999999999</v>
      </c>
    </row>
    <row r="44" spans="1:31" x14ac:dyDescent="0.35">
      <c r="A44" s="5">
        <v>2013</v>
      </c>
      <c r="B44">
        <v>3152.433</v>
      </c>
      <c r="C44">
        <v>2125</v>
      </c>
      <c r="D44">
        <v>1374</v>
      </c>
      <c r="E44">
        <v>90</v>
      </c>
      <c r="F44">
        <v>231.04</v>
      </c>
      <c r="G44">
        <v>481</v>
      </c>
      <c r="H44">
        <v>51819</v>
      </c>
      <c r="I44">
        <v>6771.91</v>
      </c>
      <c r="J44">
        <v>529</v>
      </c>
      <c r="K44">
        <v>55634</v>
      </c>
      <c r="L44">
        <v>764.35</v>
      </c>
      <c r="M44">
        <v>16126.736999999999</v>
      </c>
      <c r="N44">
        <v>4139</v>
      </c>
      <c r="O44">
        <v>517</v>
      </c>
      <c r="P44">
        <v>718</v>
      </c>
      <c r="Q44">
        <v>4463.5140000000001</v>
      </c>
      <c r="R44">
        <v>14897</v>
      </c>
      <c r="S44">
        <v>603</v>
      </c>
      <c r="T44">
        <v>83.027000000000001</v>
      </c>
      <c r="U44">
        <v>120.05500000000001</v>
      </c>
      <c r="V44">
        <v>0</v>
      </c>
      <c r="W44">
        <v>4855.91</v>
      </c>
      <c r="X44">
        <v>1876</v>
      </c>
      <c r="Y44">
        <v>6004</v>
      </c>
      <c r="Z44">
        <v>12009.98</v>
      </c>
      <c r="AA44">
        <v>4520</v>
      </c>
      <c r="AB44">
        <v>9374</v>
      </c>
      <c r="AC44">
        <v>4</v>
      </c>
      <c r="AD44">
        <v>6</v>
      </c>
      <c r="AE44">
        <v>16925.238000000001</v>
      </c>
    </row>
    <row r="45" spans="1:31" x14ac:dyDescent="0.35">
      <c r="A45" s="5">
        <v>2014</v>
      </c>
      <c r="B45">
        <v>3845.6750000000002</v>
      </c>
      <c r="C45">
        <v>2399.1</v>
      </c>
      <c r="D45">
        <v>1331</v>
      </c>
      <c r="E45">
        <v>101</v>
      </c>
      <c r="F45">
        <v>182.85</v>
      </c>
      <c r="G45">
        <v>477</v>
      </c>
      <c r="H45">
        <v>57026</v>
      </c>
      <c r="I45">
        <v>7913.57</v>
      </c>
      <c r="J45">
        <v>604</v>
      </c>
      <c r="K45">
        <v>52002</v>
      </c>
      <c r="L45">
        <v>1097.3499999999999</v>
      </c>
      <c r="M45">
        <v>17323.778999999999</v>
      </c>
      <c r="N45">
        <v>3689</v>
      </c>
      <c r="O45">
        <v>730</v>
      </c>
      <c r="P45">
        <v>657</v>
      </c>
      <c r="Q45">
        <v>5059.0609999999997</v>
      </c>
      <c r="R45">
        <v>15178</v>
      </c>
      <c r="S45">
        <v>639</v>
      </c>
      <c r="T45">
        <v>79.876000000000005</v>
      </c>
      <c r="U45">
        <v>139.71199999999999</v>
      </c>
      <c r="V45">
        <v>0</v>
      </c>
      <c r="W45">
        <v>5048.6000000000004</v>
      </c>
      <c r="X45">
        <v>2211</v>
      </c>
      <c r="Y45">
        <v>7676</v>
      </c>
      <c r="Z45">
        <v>12107.841</v>
      </c>
      <c r="AA45">
        <v>6201</v>
      </c>
      <c r="AB45">
        <v>10566</v>
      </c>
      <c r="AC45">
        <v>4</v>
      </c>
      <c r="AD45">
        <v>6</v>
      </c>
      <c r="AE45">
        <v>18554.728999999999</v>
      </c>
    </row>
    <row r="46" spans="1:31" x14ac:dyDescent="0.35">
      <c r="A46" s="5">
        <v>2015</v>
      </c>
      <c r="B46">
        <v>4840.3209999999999</v>
      </c>
      <c r="C46">
        <v>2960.8</v>
      </c>
      <c r="D46">
        <v>1452</v>
      </c>
      <c r="E46">
        <v>110</v>
      </c>
      <c r="F46">
        <v>221.857</v>
      </c>
      <c r="G46">
        <v>573</v>
      </c>
      <c r="H46">
        <v>72340</v>
      </c>
      <c r="I46">
        <v>9300.402</v>
      </c>
      <c r="J46">
        <v>715</v>
      </c>
      <c r="K46">
        <v>49314</v>
      </c>
      <c r="L46">
        <v>2311.21</v>
      </c>
      <c r="M46">
        <v>21420.601999999999</v>
      </c>
      <c r="N46">
        <v>4621</v>
      </c>
      <c r="O46">
        <v>796</v>
      </c>
      <c r="P46">
        <v>693</v>
      </c>
      <c r="Q46">
        <v>6491.9979999999996</v>
      </c>
      <c r="R46">
        <v>14844</v>
      </c>
      <c r="S46">
        <v>810</v>
      </c>
      <c r="T46">
        <v>101.848</v>
      </c>
      <c r="U46">
        <v>147.13499999999999</v>
      </c>
      <c r="V46">
        <v>0</v>
      </c>
      <c r="W46">
        <v>6420.09</v>
      </c>
      <c r="X46">
        <v>2508</v>
      </c>
      <c r="Y46">
        <v>10858</v>
      </c>
      <c r="Z46">
        <v>11602.975</v>
      </c>
      <c r="AA46">
        <v>7063</v>
      </c>
      <c r="AB46">
        <v>15608</v>
      </c>
      <c r="AC46">
        <v>6</v>
      </c>
      <c r="AD46">
        <v>6</v>
      </c>
      <c r="AE46">
        <v>22851.978999999999</v>
      </c>
    </row>
    <row r="47" spans="1:31" x14ac:dyDescent="0.35">
      <c r="A47" s="5">
        <v>2016</v>
      </c>
      <c r="B47">
        <v>5234.8379999999997</v>
      </c>
      <c r="C47">
        <v>3029.4</v>
      </c>
      <c r="D47">
        <v>1425</v>
      </c>
      <c r="E47">
        <v>109</v>
      </c>
      <c r="F47">
        <v>226.70099999999999</v>
      </c>
      <c r="G47">
        <v>497</v>
      </c>
      <c r="H47">
        <v>67650</v>
      </c>
      <c r="I47">
        <v>8131.701</v>
      </c>
      <c r="J47">
        <v>594</v>
      </c>
      <c r="K47">
        <v>48894</v>
      </c>
      <c r="L47">
        <v>3055.96</v>
      </c>
      <c r="M47">
        <v>21380.985000000001</v>
      </c>
      <c r="N47">
        <v>5146</v>
      </c>
      <c r="O47">
        <v>1014</v>
      </c>
      <c r="P47">
        <v>684</v>
      </c>
      <c r="Q47">
        <v>6066.0429999999997</v>
      </c>
      <c r="R47">
        <v>17689</v>
      </c>
      <c r="S47">
        <v>1136</v>
      </c>
      <c r="T47">
        <v>101.486</v>
      </c>
      <c r="U47">
        <v>127.889</v>
      </c>
      <c r="V47">
        <v>5.8000000000000003E-2</v>
      </c>
      <c r="W47">
        <v>5901.01</v>
      </c>
      <c r="X47">
        <v>2111</v>
      </c>
      <c r="Y47">
        <v>12588</v>
      </c>
      <c r="Z47">
        <v>12474.335999999999</v>
      </c>
      <c r="AA47">
        <v>6590</v>
      </c>
      <c r="AB47">
        <v>14871</v>
      </c>
      <c r="AC47">
        <v>6</v>
      </c>
      <c r="AD47">
        <v>6</v>
      </c>
      <c r="AE47">
        <v>20753.682000000001</v>
      </c>
    </row>
    <row r="48" spans="1:31" x14ac:dyDescent="0.35">
      <c r="A48" s="5">
        <v>2017</v>
      </c>
      <c r="B48">
        <v>6571.5110000000004</v>
      </c>
      <c r="C48">
        <v>3650.3</v>
      </c>
      <c r="D48">
        <v>1504.0640000000001</v>
      </c>
      <c r="E48">
        <v>132.6</v>
      </c>
      <c r="F48">
        <v>211.44800000000001</v>
      </c>
      <c r="G48">
        <v>591.03800000000001</v>
      </c>
      <c r="H48">
        <v>88018</v>
      </c>
      <c r="I48">
        <v>9600.23</v>
      </c>
      <c r="J48">
        <v>723</v>
      </c>
      <c r="K48">
        <v>49116</v>
      </c>
      <c r="L48">
        <v>4693.12</v>
      </c>
      <c r="M48">
        <v>24609.437000000002</v>
      </c>
      <c r="N48">
        <v>5536.9870000000001</v>
      </c>
      <c r="O48">
        <v>1204</v>
      </c>
      <c r="P48">
        <v>758</v>
      </c>
      <c r="Q48">
        <v>7363.0370000000003</v>
      </c>
      <c r="R48">
        <v>17741.909</v>
      </c>
      <c r="S48">
        <v>1363.8</v>
      </c>
      <c r="T48">
        <v>234.82300000000001</v>
      </c>
      <c r="U48">
        <v>150</v>
      </c>
      <c r="V48">
        <v>5.8000000000000003E-2</v>
      </c>
      <c r="W48">
        <v>6869.3029999999999</v>
      </c>
      <c r="X48">
        <v>2849</v>
      </c>
      <c r="Y48">
        <v>14909.04</v>
      </c>
      <c r="Z48">
        <v>12247.852999999999</v>
      </c>
      <c r="AA48">
        <v>7406.7020000000002</v>
      </c>
      <c r="AB48">
        <v>16939</v>
      </c>
      <c r="AC48">
        <v>5.7160000000000002</v>
      </c>
      <c r="AD48">
        <v>6</v>
      </c>
      <c r="AE48">
        <v>28725.202000000001</v>
      </c>
    </row>
    <row r="49" spans="1:31" x14ac:dyDescent="0.35">
      <c r="A49" s="5">
        <v>2018</v>
      </c>
      <c r="B49">
        <v>6030.4290000000001</v>
      </c>
      <c r="C49">
        <v>4163</v>
      </c>
      <c r="D49">
        <v>1318.123</v>
      </c>
      <c r="E49">
        <v>121.8</v>
      </c>
      <c r="F49">
        <v>221.04</v>
      </c>
      <c r="G49">
        <v>609.33000000000004</v>
      </c>
      <c r="H49">
        <v>90484</v>
      </c>
      <c r="I49">
        <v>9271.8150000000005</v>
      </c>
      <c r="J49">
        <v>636</v>
      </c>
      <c r="K49">
        <v>50885</v>
      </c>
      <c r="L49">
        <v>5601.22</v>
      </c>
      <c r="M49">
        <v>28598.595000000001</v>
      </c>
      <c r="N49">
        <v>6300.259</v>
      </c>
      <c r="O49">
        <v>1335.4</v>
      </c>
      <c r="P49">
        <v>607</v>
      </c>
      <c r="Q49">
        <v>8558.7669999999998</v>
      </c>
      <c r="R49">
        <v>17716.434000000001</v>
      </c>
      <c r="S49">
        <v>1144</v>
      </c>
      <c r="T49">
        <v>254.57499999999999</v>
      </c>
      <c r="U49">
        <v>122.038</v>
      </c>
      <c r="V49">
        <v>5.8000000000000003E-2</v>
      </c>
      <c r="W49">
        <v>6918.3209999999999</v>
      </c>
      <c r="X49">
        <v>3871.8560000000002</v>
      </c>
      <c r="Y49">
        <v>12798.791999999999</v>
      </c>
      <c r="Z49">
        <v>12616.584000000001</v>
      </c>
      <c r="AA49">
        <v>6322.2190000000001</v>
      </c>
      <c r="AB49">
        <v>16073</v>
      </c>
      <c r="AC49">
        <v>6.0209999999999999</v>
      </c>
      <c r="AD49">
        <v>6</v>
      </c>
      <c r="AE49">
        <v>30159.702000000001</v>
      </c>
    </row>
    <row r="50" spans="1:31" x14ac:dyDescent="0.35">
      <c r="A50" s="5">
        <v>2019</v>
      </c>
      <c r="B50">
        <v>7450.076</v>
      </c>
      <c r="C50">
        <v>4961.3</v>
      </c>
      <c r="D50">
        <v>1316.9880000000001</v>
      </c>
      <c r="E50">
        <v>145.91999999999999</v>
      </c>
      <c r="F50">
        <v>238.565</v>
      </c>
      <c r="G50">
        <v>700.01400000000001</v>
      </c>
      <c r="H50">
        <v>101150</v>
      </c>
      <c r="I50">
        <v>9952.2630000000008</v>
      </c>
      <c r="J50">
        <v>687</v>
      </c>
      <c r="K50">
        <v>55636</v>
      </c>
      <c r="L50">
        <v>5754.33</v>
      </c>
      <c r="M50">
        <v>34721.682999999997</v>
      </c>
      <c r="N50">
        <v>7266.3469999999998</v>
      </c>
      <c r="O50">
        <v>1467.3</v>
      </c>
      <c r="P50">
        <v>729</v>
      </c>
      <c r="Q50">
        <v>9938.4850000000006</v>
      </c>
      <c r="R50">
        <v>20202.041000000001</v>
      </c>
      <c r="S50">
        <v>1499.4</v>
      </c>
      <c r="T50">
        <v>281.28300000000002</v>
      </c>
      <c r="U50">
        <v>153.999</v>
      </c>
      <c r="V50">
        <v>5.8000000000000003E-2</v>
      </c>
      <c r="W50">
        <v>7935.067</v>
      </c>
      <c r="X50">
        <v>5519.5079999999998</v>
      </c>
      <c r="Y50">
        <v>15106.759</v>
      </c>
      <c r="Z50">
        <v>13666.949000000001</v>
      </c>
      <c r="AA50">
        <v>6772.8090000000002</v>
      </c>
      <c r="AB50">
        <v>19241</v>
      </c>
      <c r="AC50">
        <v>6.15</v>
      </c>
      <c r="AD50">
        <v>6</v>
      </c>
      <c r="AE50">
        <v>31859.746999999999</v>
      </c>
    </row>
    <row r="51" spans="1:31" x14ac:dyDescent="0.35">
      <c r="A51" s="5">
        <v>2020</v>
      </c>
      <c r="B51">
        <v>6791.53</v>
      </c>
      <c r="C51">
        <v>5844.9</v>
      </c>
      <c r="D51">
        <v>1477.1310000000001</v>
      </c>
      <c r="E51">
        <v>145.44999999999999</v>
      </c>
      <c r="F51">
        <v>240.40799999999999</v>
      </c>
      <c r="G51">
        <v>699.08299999999997</v>
      </c>
      <c r="H51">
        <v>104796</v>
      </c>
      <c r="I51">
        <v>9727.125</v>
      </c>
      <c r="J51">
        <v>844</v>
      </c>
      <c r="K51">
        <v>56433</v>
      </c>
      <c r="L51">
        <v>7950.99</v>
      </c>
      <c r="M51">
        <v>39861.296000000002</v>
      </c>
      <c r="N51">
        <v>9310.1039999999994</v>
      </c>
      <c r="O51">
        <v>1720.7</v>
      </c>
      <c r="P51">
        <v>655</v>
      </c>
      <c r="Q51">
        <v>11468.42</v>
      </c>
      <c r="R51">
        <v>18761.557000000001</v>
      </c>
      <c r="S51">
        <v>1551.7</v>
      </c>
      <c r="T51">
        <v>351.13499999999999</v>
      </c>
      <c r="U51">
        <v>176.84200000000001</v>
      </c>
      <c r="V51">
        <v>5.8000000000000003E-2</v>
      </c>
      <c r="W51">
        <v>9794.1859999999997</v>
      </c>
      <c r="X51">
        <v>9907.5319999999992</v>
      </c>
      <c r="Y51">
        <v>15800.049000000001</v>
      </c>
      <c r="Z51">
        <v>12247.423000000001</v>
      </c>
      <c r="AA51">
        <v>6945.4620000000004</v>
      </c>
      <c r="AB51">
        <v>26893</v>
      </c>
      <c r="AC51">
        <v>6.2510000000000003</v>
      </c>
      <c r="AD51">
        <v>4</v>
      </c>
      <c r="AE51">
        <v>34933.786</v>
      </c>
    </row>
    <row r="52" spans="1:31" x14ac:dyDescent="0.35">
      <c r="A52" s="5">
        <v>2021</v>
      </c>
      <c r="B52">
        <v>6740.0420000000004</v>
      </c>
      <c r="C52">
        <v>5071.3999999999996</v>
      </c>
      <c r="D52">
        <v>1433.5609999999999</v>
      </c>
      <c r="E52">
        <v>145.566</v>
      </c>
      <c r="F52">
        <v>246.47800000000001</v>
      </c>
      <c r="G52">
        <v>601.53399999999999</v>
      </c>
      <c r="H52">
        <v>90273</v>
      </c>
      <c r="I52">
        <v>8461.6270000000004</v>
      </c>
      <c r="J52">
        <v>733</v>
      </c>
      <c r="K52">
        <v>62050</v>
      </c>
      <c r="L52">
        <v>8240.17</v>
      </c>
      <c r="M52">
        <v>36831.351999999999</v>
      </c>
      <c r="N52">
        <v>10482.981</v>
      </c>
      <c r="O52">
        <v>2061.8000000000002</v>
      </c>
      <c r="P52">
        <v>664</v>
      </c>
      <c r="Q52">
        <v>9694.9120000000003</v>
      </c>
      <c r="R52">
        <v>20927.303</v>
      </c>
      <c r="S52">
        <v>1361.7</v>
      </c>
      <c r="T52">
        <v>314.31299999999999</v>
      </c>
      <c r="U52">
        <v>141.43600000000001</v>
      </c>
      <c r="V52">
        <v>5.8000000000000003E-2</v>
      </c>
      <c r="W52">
        <v>10052.633</v>
      </c>
      <c r="X52">
        <v>11764.183999999999</v>
      </c>
      <c r="Y52">
        <v>16233.547</v>
      </c>
      <c r="Z52">
        <v>13164.174000000001</v>
      </c>
      <c r="AA52">
        <v>6575.55</v>
      </c>
      <c r="AB52">
        <v>26697</v>
      </c>
      <c r="AC52">
        <v>5.593</v>
      </c>
      <c r="AD52">
        <v>5</v>
      </c>
      <c r="AE52">
        <v>29152.524000000001</v>
      </c>
    </row>
    <row r="53" spans="1:31" x14ac:dyDescent="0.35">
      <c r="A53" s="5">
        <v>2022</v>
      </c>
      <c r="B53">
        <v>7245.134</v>
      </c>
      <c r="C53">
        <v>5319.3</v>
      </c>
      <c r="D53">
        <v>1486.7280000000001</v>
      </c>
      <c r="E53">
        <v>149.69399999999999</v>
      </c>
      <c r="F53">
        <v>224.26599999999999</v>
      </c>
      <c r="G53">
        <v>641.33000000000004</v>
      </c>
      <c r="H53">
        <v>100163</v>
      </c>
      <c r="I53">
        <v>10120.822</v>
      </c>
      <c r="J53">
        <v>668</v>
      </c>
      <c r="K53">
        <v>62773</v>
      </c>
      <c r="L53">
        <v>11749.84</v>
      </c>
      <c r="M53">
        <v>38064.099000000002</v>
      </c>
      <c r="N53">
        <v>10879.457</v>
      </c>
      <c r="O53">
        <v>2137.8000000000002</v>
      </c>
      <c r="P53">
        <v>610</v>
      </c>
      <c r="Q53">
        <v>11143.177</v>
      </c>
      <c r="R53">
        <v>20558</v>
      </c>
      <c r="S53">
        <v>1512.4</v>
      </c>
      <c r="T53">
        <v>328.10599999999999</v>
      </c>
      <c r="U53">
        <v>190.18299999999999</v>
      </c>
      <c r="V53">
        <v>5.8000000000000003E-2</v>
      </c>
      <c r="W53">
        <v>13609.129000000001</v>
      </c>
      <c r="X53">
        <v>14805</v>
      </c>
      <c r="Y53">
        <v>19450.824000000001</v>
      </c>
      <c r="Z53">
        <v>13188.058000000001</v>
      </c>
      <c r="AA53">
        <v>6971</v>
      </c>
      <c r="AB53">
        <v>32538</v>
      </c>
      <c r="AC53">
        <v>5.7320000000000002</v>
      </c>
      <c r="AD53">
        <v>3</v>
      </c>
      <c r="AE53">
        <v>35142.129999999997</v>
      </c>
    </row>
    <row r="54" spans="1:31" x14ac:dyDescent="0.35">
      <c r="A54" s="5">
        <v>2023</v>
      </c>
    </row>
  </sheetData>
  <sortState xmlns:xlrd2="http://schemas.microsoft.com/office/spreadsheetml/2017/richdata2" columnSort="1" ref="B1:AE54">
    <sortCondition ref="B1:AE1"/>
  </sortState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AC970-5725-4BB9-AD9E-6CDDF4373FC8}">
  <dimension ref="A1:AE54"/>
  <sheetViews>
    <sheetView zoomScale="70" zoomScaleNormal="70" workbookViewId="0">
      <pane ySplit="1" topLeftCell="A11" activePane="bottomLeft" state="frozen"/>
      <selection pane="bottomLeft" activeCell="L5" sqref="L5"/>
    </sheetView>
  </sheetViews>
  <sheetFormatPr defaultColWidth="10.6328125" defaultRowHeight="14.5" x14ac:dyDescent="0.35"/>
  <cols>
    <col min="5" max="5" width="0" hidden="1" customWidth="1"/>
    <col min="7" max="7" width="0" hidden="1" customWidth="1"/>
    <col min="22" max="22" width="0" hidden="1" customWidth="1"/>
    <col min="24" max="24" width="0" hidden="1" customWidth="1"/>
    <col min="29" max="30" width="0" hidden="1" customWidth="1"/>
  </cols>
  <sheetData>
    <row r="1" spans="1:31" x14ac:dyDescent="0.35">
      <c r="A1" s="4" t="s">
        <v>48</v>
      </c>
      <c r="B1" s="4" t="s">
        <v>29</v>
      </c>
      <c r="C1" s="4" t="s">
        <v>24</v>
      </c>
      <c r="D1" s="4" t="s">
        <v>34</v>
      </c>
      <c r="E1" s="4" t="s">
        <v>32</v>
      </c>
      <c r="F1" s="4" t="s">
        <v>42</v>
      </c>
      <c r="G1" s="4" t="s">
        <v>35</v>
      </c>
      <c r="H1" s="4" t="s">
        <v>17</v>
      </c>
      <c r="I1" s="4" t="s">
        <v>25</v>
      </c>
      <c r="J1" s="4" t="s">
        <v>41</v>
      </c>
      <c r="K1" s="4" t="s">
        <v>19</v>
      </c>
      <c r="L1" s="4" t="s">
        <v>36</v>
      </c>
      <c r="M1" s="4" t="s">
        <v>21</v>
      </c>
      <c r="N1" s="4" t="s">
        <v>27</v>
      </c>
      <c r="O1" s="4" t="s">
        <v>38</v>
      </c>
      <c r="P1" s="4" t="s">
        <v>37</v>
      </c>
      <c r="Q1" s="4" t="s">
        <v>30</v>
      </c>
      <c r="R1" s="4" t="s">
        <v>20</v>
      </c>
      <c r="S1" s="4" t="s">
        <v>39</v>
      </c>
      <c r="T1" s="4" t="s">
        <v>43</v>
      </c>
      <c r="U1" s="4" t="s">
        <v>46</v>
      </c>
      <c r="V1" s="4" t="s">
        <v>45</v>
      </c>
      <c r="W1" s="4" t="s">
        <v>22</v>
      </c>
      <c r="X1" s="4" t="s">
        <v>33</v>
      </c>
      <c r="Y1" s="4" t="s">
        <v>26</v>
      </c>
      <c r="Z1" s="4" t="s">
        <v>28</v>
      </c>
      <c r="AA1" s="4" t="s">
        <v>31</v>
      </c>
      <c r="AB1" s="4" t="s">
        <v>23</v>
      </c>
      <c r="AC1" s="4" t="s">
        <v>44</v>
      </c>
      <c r="AD1" s="4" t="s">
        <v>40</v>
      </c>
      <c r="AE1" s="4" t="s">
        <v>18</v>
      </c>
    </row>
    <row r="2" spans="1:31" x14ac:dyDescent="0.35">
      <c r="A2" s="5">
        <v>1971</v>
      </c>
      <c r="B2">
        <v>25600.9835318199</v>
      </c>
      <c r="C2">
        <v>32742.996464458502</v>
      </c>
      <c r="D2">
        <v>21234.001023446199</v>
      </c>
      <c r="E2">
        <v>30100.993254559002</v>
      </c>
      <c r="F2">
        <v>665</v>
      </c>
      <c r="G2">
        <v>36115.998883513203</v>
      </c>
      <c r="H2">
        <v>334282.04219389701</v>
      </c>
      <c r="I2">
        <v>16663.987672125</v>
      </c>
      <c r="K2">
        <v>59089.984648306701</v>
      </c>
      <c r="L2">
        <v>24271.015584294801</v>
      </c>
      <c r="M2">
        <v>154492.99190547099</v>
      </c>
      <c r="N2">
        <v>11556.9990695943</v>
      </c>
      <c r="P2">
        <v>19340.027167845201</v>
      </c>
      <c r="Q2">
        <v>6276.9996278377403</v>
      </c>
      <c r="R2">
        <v>125581.009024935</v>
      </c>
      <c r="T2">
        <v>3124.0111183476001</v>
      </c>
      <c r="V2">
        <v>305</v>
      </c>
      <c r="W2">
        <v>43821.994045403801</v>
      </c>
      <c r="X2">
        <v>60612.982089691097</v>
      </c>
      <c r="Y2">
        <v>69463.999209155198</v>
      </c>
      <c r="Z2">
        <v>8074.0005582433896</v>
      </c>
      <c r="AA2">
        <v>36298.980461481202</v>
      </c>
      <c r="AB2">
        <v>68165.010420543404</v>
      </c>
      <c r="AD2">
        <v>13246.013909564601</v>
      </c>
      <c r="AE2">
        <v>255873.00083736499</v>
      </c>
    </row>
    <row r="3" spans="1:31" x14ac:dyDescent="0.35">
      <c r="A3" s="5">
        <v>1972</v>
      </c>
      <c r="B3">
        <v>27406.990835504301</v>
      </c>
      <c r="C3">
        <v>36523.9967901005</v>
      </c>
      <c r="D3">
        <v>23200.005396352801</v>
      </c>
      <c r="E3">
        <v>31396.997534425002</v>
      </c>
      <c r="F3">
        <v>765</v>
      </c>
      <c r="G3">
        <v>37616.987299962799</v>
      </c>
      <c r="H3">
        <v>358688.07806103502</v>
      </c>
      <c r="I3">
        <v>18305.986183476001</v>
      </c>
      <c r="K3">
        <v>66078.988649050996</v>
      </c>
      <c r="L3">
        <v>27524.025632675799</v>
      </c>
      <c r="M3">
        <v>165342.964784146</v>
      </c>
      <c r="N3">
        <v>13115.000046520299</v>
      </c>
      <c r="P3">
        <v>20713.0260513584</v>
      </c>
      <c r="Q3">
        <v>6856.9998604391503</v>
      </c>
      <c r="R3">
        <v>134094.00116300699</v>
      </c>
      <c r="T3">
        <v>3245.0108392258999</v>
      </c>
      <c r="V3">
        <v>324</v>
      </c>
      <c r="W3">
        <v>48090.991161146303</v>
      </c>
      <c r="X3">
        <v>62944.971483066598</v>
      </c>
      <c r="Y3">
        <v>75836.998511351005</v>
      </c>
      <c r="Z3">
        <v>8879.0002791216994</v>
      </c>
      <c r="AA3">
        <v>40113.9790658727</v>
      </c>
      <c r="AB3">
        <v>72972.008187569794</v>
      </c>
      <c r="AD3">
        <v>14019.013211760301</v>
      </c>
      <c r="AE3">
        <v>263247.00325642002</v>
      </c>
    </row>
    <row r="4" spans="1:31" x14ac:dyDescent="0.35">
      <c r="A4" s="5">
        <v>1973</v>
      </c>
      <c r="B4">
        <v>29368.990091179799</v>
      </c>
      <c r="C4">
        <v>39859.995580573101</v>
      </c>
      <c r="D4">
        <v>25212.019724599901</v>
      </c>
      <c r="E4">
        <v>33318.979438034999</v>
      </c>
      <c r="F4">
        <v>830</v>
      </c>
      <c r="G4">
        <v>38964.986695199099</v>
      </c>
      <c r="H4">
        <v>385914.06968738401</v>
      </c>
      <c r="I4">
        <v>18895.999023074099</v>
      </c>
      <c r="K4">
        <v>73643.987718645294</v>
      </c>
      <c r="L4">
        <v>30421.026795682901</v>
      </c>
      <c r="M4">
        <v>179618.982275772</v>
      </c>
      <c r="N4">
        <v>14862.0002326014</v>
      </c>
      <c r="P4">
        <v>22305.028982136198</v>
      </c>
      <c r="Q4">
        <v>7393.0002326014101</v>
      </c>
      <c r="R4">
        <v>144795.00539635299</v>
      </c>
      <c r="T4">
        <v>3430.0113509490102</v>
      </c>
      <c r="V4">
        <v>365</v>
      </c>
      <c r="W4">
        <v>51281.991626349103</v>
      </c>
      <c r="X4">
        <v>67835.968738369906</v>
      </c>
      <c r="Y4">
        <v>82153.989951618903</v>
      </c>
      <c r="Z4">
        <v>9781.9993021957598</v>
      </c>
      <c r="AA4">
        <v>43230.978275027897</v>
      </c>
      <c r="AB4">
        <v>78794.004000744302</v>
      </c>
      <c r="AD4">
        <v>15139.016747301799</v>
      </c>
      <c r="AE4">
        <v>281415.00125604798</v>
      </c>
    </row>
    <row r="5" spans="1:31" x14ac:dyDescent="0.35">
      <c r="A5" s="5">
        <v>1974</v>
      </c>
      <c r="B5">
        <v>30445.982043170799</v>
      </c>
      <c r="C5">
        <v>41989.997860067</v>
      </c>
      <c r="D5">
        <v>26872.0239114254</v>
      </c>
      <c r="E5">
        <v>33870.980275400099</v>
      </c>
      <c r="F5">
        <v>729</v>
      </c>
      <c r="G5">
        <v>42355.994836248603</v>
      </c>
      <c r="H5">
        <v>397586.04265909898</v>
      </c>
      <c r="I5">
        <v>18219.999674358001</v>
      </c>
      <c r="K5">
        <v>78940.992324153296</v>
      </c>
      <c r="L5">
        <v>30771.019073316002</v>
      </c>
      <c r="M5">
        <v>186741.99906959399</v>
      </c>
      <c r="N5">
        <v>15060.0004652028</v>
      </c>
      <c r="P5">
        <v>23644.0284238928</v>
      </c>
      <c r="Q5">
        <v>7620.0002791217003</v>
      </c>
      <c r="R5">
        <v>149647.01381652401</v>
      </c>
      <c r="T5">
        <v>3923.0162355787102</v>
      </c>
      <c r="V5">
        <v>304</v>
      </c>
      <c r="W5">
        <v>53281.989951618903</v>
      </c>
      <c r="X5">
        <v>71108.966226274701</v>
      </c>
      <c r="Y5">
        <v>88513.983578340194</v>
      </c>
      <c r="Z5">
        <v>10729.0012095274</v>
      </c>
      <c r="AA5">
        <v>46706.986276516604</v>
      </c>
      <c r="AB5">
        <v>78049.0177242278</v>
      </c>
      <c r="AD5">
        <v>15863.017817268301</v>
      </c>
      <c r="AE5">
        <v>272452</v>
      </c>
    </row>
    <row r="6" spans="1:31" x14ac:dyDescent="0.35">
      <c r="A6" s="5">
        <v>1975</v>
      </c>
      <c r="B6">
        <v>30390.9724134723</v>
      </c>
      <c r="C6">
        <v>39964.994789728298</v>
      </c>
      <c r="D6">
        <v>28860.021724972099</v>
      </c>
      <c r="E6">
        <v>33253.940686639398</v>
      </c>
      <c r="F6">
        <v>716</v>
      </c>
      <c r="G6">
        <v>44248.990184220303</v>
      </c>
      <c r="H6">
        <v>392150.05093971</v>
      </c>
      <c r="I6">
        <v>19164.005815035402</v>
      </c>
      <c r="K6">
        <v>81482.997208782996</v>
      </c>
      <c r="L6">
        <v>30158.024330107899</v>
      </c>
      <c r="M6">
        <v>187898.01586341599</v>
      </c>
      <c r="N6">
        <v>16128.000325642</v>
      </c>
      <c r="P6">
        <v>24596.025400074399</v>
      </c>
      <c r="Q6">
        <v>7522.0001860811299</v>
      </c>
      <c r="R6">
        <v>148359.01507257199</v>
      </c>
      <c r="T6">
        <v>3466.0150260513601</v>
      </c>
      <c r="V6">
        <v>338</v>
      </c>
      <c r="W6">
        <v>53998.9983252698</v>
      </c>
      <c r="X6">
        <v>71780.966040193496</v>
      </c>
      <c r="Y6">
        <v>96270.997580945303</v>
      </c>
      <c r="Z6">
        <v>10901.0011630071</v>
      </c>
      <c r="AA6">
        <v>51215.983950502399</v>
      </c>
      <c r="AB6">
        <v>81496.005861555604</v>
      </c>
      <c r="AD6">
        <v>15895.015305173099</v>
      </c>
      <c r="AE6">
        <v>270865.00116300699</v>
      </c>
    </row>
    <row r="7" spans="1:31" x14ac:dyDescent="0.35">
      <c r="A7" s="5">
        <v>1976</v>
      </c>
      <c r="B7">
        <v>32644.986927800499</v>
      </c>
      <c r="C7">
        <v>43760.980321920397</v>
      </c>
      <c r="D7">
        <v>31210.021027167801</v>
      </c>
      <c r="E7">
        <v>34172.987904726499</v>
      </c>
      <c r="F7">
        <v>796</v>
      </c>
      <c r="G7">
        <v>46102.987020841101</v>
      </c>
      <c r="H7">
        <v>422691.00800148898</v>
      </c>
      <c r="I7">
        <v>21339.004419426899</v>
      </c>
      <c r="K7">
        <v>88467.994975809401</v>
      </c>
      <c r="L7">
        <v>33270.023725344203</v>
      </c>
      <c r="M7">
        <v>208121.014235207</v>
      </c>
      <c r="N7">
        <v>17832.000279121701</v>
      </c>
      <c r="P7">
        <v>26166.025074432499</v>
      </c>
      <c r="Q7">
        <v>8308</v>
      </c>
      <c r="R7">
        <v>162871.007071083</v>
      </c>
      <c r="T7">
        <v>3735.0153982136198</v>
      </c>
      <c r="V7">
        <v>382</v>
      </c>
      <c r="W7">
        <v>57813.998046148103</v>
      </c>
      <c r="X7">
        <v>75391.959387793104</v>
      </c>
      <c r="Y7">
        <v>103540.999860439</v>
      </c>
      <c r="Z7">
        <v>11771.010467063599</v>
      </c>
      <c r="AA7">
        <v>56527.989439895799</v>
      </c>
      <c r="AB7">
        <v>88494.012002232994</v>
      </c>
      <c r="AD7">
        <v>16830.014049125399</v>
      </c>
      <c r="AE7">
        <v>275179.99902307399</v>
      </c>
    </row>
    <row r="8" spans="1:31" x14ac:dyDescent="0.35">
      <c r="A8" s="5">
        <v>1977</v>
      </c>
      <c r="B8">
        <v>33386.9760885746</v>
      </c>
      <c r="C8">
        <v>45484.991347227398</v>
      </c>
      <c r="D8">
        <v>33052.020608485298</v>
      </c>
      <c r="E8">
        <v>35704.937662821001</v>
      </c>
      <c r="F8">
        <v>860</v>
      </c>
      <c r="G8">
        <v>47546.977298102</v>
      </c>
      <c r="H8">
        <v>432484.03949572</v>
      </c>
      <c r="I8">
        <v>22693.004233345699</v>
      </c>
      <c r="K8">
        <v>91750.994091924105</v>
      </c>
      <c r="L8">
        <v>33989.005303312202</v>
      </c>
      <c r="M8">
        <v>215615.03186639401</v>
      </c>
      <c r="N8">
        <v>19027.0008373651</v>
      </c>
      <c r="P8">
        <v>27845.026609601799</v>
      </c>
      <c r="Q8">
        <v>9021</v>
      </c>
      <c r="R8">
        <v>167735.01665426101</v>
      </c>
      <c r="T8">
        <v>3655.0151656122098</v>
      </c>
      <c r="V8">
        <v>417</v>
      </c>
      <c r="W8">
        <v>59030.003535541502</v>
      </c>
      <c r="X8">
        <v>73334.006140677302</v>
      </c>
      <c r="Y8">
        <v>108955.00093040599</v>
      </c>
      <c r="Z8">
        <v>13228.9960922962</v>
      </c>
      <c r="AA8">
        <v>59579.998278749503</v>
      </c>
      <c r="AB8">
        <v>88133.988602530706</v>
      </c>
      <c r="AD8">
        <v>17808.014142166001</v>
      </c>
      <c r="AE8">
        <v>281730</v>
      </c>
    </row>
    <row r="9" spans="1:31" x14ac:dyDescent="0.35">
      <c r="A9" s="5">
        <v>1978</v>
      </c>
      <c r="B9">
        <v>34914.983810941601</v>
      </c>
      <c r="C9">
        <v>47781.982182731699</v>
      </c>
      <c r="D9">
        <v>35305.023353181998</v>
      </c>
      <c r="E9">
        <v>36855.966226274701</v>
      </c>
      <c r="F9">
        <v>919</v>
      </c>
      <c r="G9">
        <v>50030.9773911425</v>
      </c>
      <c r="H9">
        <v>451799.02326014102</v>
      </c>
      <c r="I9">
        <v>24097.021678451802</v>
      </c>
      <c r="K9">
        <v>96756.990742463706</v>
      </c>
      <c r="L9">
        <v>37009.007350204702</v>
      </c>
      <c r="M9">
        <v>230575.02651656099</v>
      </c>
      <c r="N9">
        <v>21176.000186081099</v>
      </c>
      <c r="P9">
        <v>30095.0271213249</v>
      </c>
      <c r="Q9">
        <v>9646</v>
      </c>
      <c r="R9">
        <v>175245.01297915899</v>
      </c>
      <c r="T9">
        <v>3738.0149330107902</v>
      </c>
      <c r="V9">
        <v>459</v>
      </c>
      <c r="W9">
        <v>61941.002558615597</v>
      </c>
      <c r="X9">
        <v>77433.979298474107</v>
      </c>
      <c r="Y9">
        <v>114726.997627466</v>
      </c>
      <c r="Z9">
        <v>14380.998976553799</v>
      </c>
      <c r="AA9">
        <v>62442.989625976901</v>
      </c>
      <c r="AB9">
        <v>91878.994417566006</v>
      </c>
      <c r="AD9">
        <v>18281.017259024899</v>
      </c>
      <c r="AE9">
        <v>286385.99981391901</v>
      </c>
    </row>
    <row r="10" spans="1:31" x14ac:dyDescent="0.35">
      <c r="A10" s="5">
        <v>1979</v>
      </c>
      <c r="B10">
        <v>36361.976042054303</v>
      </c>
      <c r="C10">
        <v>50675.992277632999</v>
      </c>
      <c r="D10">
        <v>36122.0228414589</v>
      </c>
      <c r="E10">
        <v>38417.957526981801</v>
      </c>
      <c r="F10">
        <v>977</v>
      </c>
      <c r="G10">
        <v>49186.988462969901</v>
      </c>
      <c r="H10">
        <v>469486.01172311098</v>
      </c>
      <c r="I10">
        <v>25224.018701153698</v>
      </c>
      <c r="K10">
        <v>103212.991393748</v>
      </c>
      <c r="L10">
        <v>39892.004465947197</v>
      </c>
      <c r="M10">
        <v>246276.03502977299</v>
      </c>
      <c r="N10">
        <v>22279.0015351693</v>
      </c>
      <c r="P10">
        <v>30645.0374023074</v>
      </c>
      <c r="Q10">
        <v>10640</v>
      </c>
      <c r="R10">
        <v>184392.032424637</v>
      </c>
      <c r="T10">
        <v>3800.0166542612601</v>
      </c>
      <c r="V10">
        <v>501</v>
      </c>
      <c r="W10">
        <v>64605.000651283997</v>
      </c>
      <c r="X10">
        <v>84192.971901749203</v>
      </c>
      <c r="Y10">
        <v>116368.997860067</v>
      </c>
      <c r="Z10">
        <v>15911.999441756599</v>
      </c>
      <c r="AA10">
        <v>63437.990463342001</v>
      </c>
      <c r="AB10">
        <v>96414.007768887197</v>
      </c>
      <c r="AD10">
        <v>20263.020003721598</v>
      </c>
      <c r="AE10">
        <v>298642.99962783803</v>
      </c>
    </row>
    <row r="11" spans="1:31" x14ac:dyDescent="0.35">
      <c r="A11" s="5">
        <v>1980</v>
      </c>
      <c r="B11">
        <v>37627.974972087803</v>
      </c>
      <c r="C11">
        <v>50455.984183103799</v>
      </c>
      <c r="D11">
        <v>38667.023399702302</v>
      </c>
      <c r="E11">
        <v>39993.9500372162</v>
      </c>
      <c r="F11">
        <v>1034</v>
      </c>
      <c r="G11">
        <v>51147.990370301399</v>
      </c>
      <c r="H11">
        <v>473487.04363602499</v>
      </c>
      <c r="I11">
        <v>25532.992882396698</v>
      </c>
      <c r="K11">
        <v>107843.99171939</v>
      </c>
      <c r="L11">
        <v>41958.007861927799</v>
      </c>
      <c r="M11">
        <v>260553.02000372199</v>
      </c>
      <c r="N11">
        <v>23269.004140305198</v>
      </c>
      <c r="P11">
        <v>31262.0450781541</v>
      </c>
      <c r="Q11">
        <v>10566</v>
      </c>
      <c r="R11">
        <v>189557.03754186799</v>
      </c>
      <c r="T11">
        <v>3760.0171194640898</v>
      </c>
      <c r="V11">
        <v>527</v>
      </c>
      <c r="W11">
        <v>64498.9986974321</v>
      </c>
      <c r="X11">
        <v>83287.996604019398</v>
      </c>
      <c r="Y11">
        <v>120705.998139189</v>
      </c>
      <c r="Z11">
        <v>17034.011025307002</v>
      </c>
      <c r="AA11">
        <v>67909.003116859007</v>
      </c>
      <c r="AB11">
        <v>96851.004186825405</v>
      </c>
      <c r="AD11">
        <v>23285.0196315594</v>
      </c>
      <c r="AE11">
        <v>284074.00055824302</v>
      </c>
    </row>
    <row r="12" spans="1:31" x14ac:dyDescent="0.35">
      <c r="A12" s="5">
        <v>1981</v>
      </c>
      <c r="B12">
        <v>37666.9725065128</v>
      </c>
      <c r="C12">
        <v>50349.001953851897</v>
      </c>
      <c r="D12">
        <v>40374.020143282498</v>
      </c>
      <c r="E12">
        <v>41121.934964644599</v>
      </c>
      <c r="F12">
        <v>1060</v>
      </c>
      <c r="G12">
        <v>51862.989253814703</v>
      </c>
      <c r="H12">
        <v>477274.05689430598</v>
      </c>
      <c r="I12">
        <v>25299.033448083399</v>
      </c>
      <c r="K12">
        <v>108547.991068106</v>
      </c>
      <c r="L12">
        <v>43153.012839598101</v>
      </c>
      <c r="M12">
        <v>270971.97176218801</v>
      </c>
      <c r="N12">
        <v>23702.0016747302</v>
      </c>
      <c r="P12">
        <v>32284.0493580201</v>
      </c>
      <c r="Q12">
        <v>10529</v>
      </c>
      <c r="R12">
        <v>188586.05828991401</v>
      </c>
      <c r="T12">
        <v>3655.01781726833</v>
      </c>
      <c r="V12">
        <v>558</v>
      </c>
      <c r="W12">
        <v>63932.998604391498</v>
      </c>
      <c r="X12">
        <v>87731.967854484596</v>
      </c>
      <c r="Y12">
        <v>114085.99897655399</v>
      </c>
      <c r="Z12">
        <v>17029.019538518802</v>
      </c>
      <c r="AA12">
        <v>69932.997906587305</v>
      </c>
      <c r="AB12">
        <v>100201.98367138099</v>
      </c>
      <c r="AD12">
        <v>23550.022329735799</v>
      </c>
      <c r="AE12">
        <v>276697</v>
      </c>
    </row>
    <row r="13" spans="1:31" x14ac:dyDescent="0.35">
      <c r="A13" s="5">
        <v>1982</v>
      </c>
      <c r="B13">
        <v>37895.972971715702</v>
      </c>
      <c r="C13">
        <v>50294.001814290998</v>
      </c>
      <c r="D13">
        <v>43106.016886862701</v>
      </c>
      <c r="E13">
        <v>41680.934499441799</v>
      </c>
      <c r="F13">
        <v>1144</v>
      </c>
      <c r="G13">
        <v>52412.986695199099</v>
      </c>
      <c r="H13">
        <v>475973.04796241201</v>
      </c>
      <c r="I13">
        <v>25754.0121883141</v>
      </c>
      <c r="K13">
        <v>110480.98139188701</v>
      </c>
      <c r="L13">
        <v>43489.014235206501</v>
      </c>
      <c r="M13">
        <v>274798.97785634501</v>
      </c>
      <c r="N13">
        <v>23994.005256791999</v>
      </c>
      <c r="P13">
        <v>33516.052986602197</v>
      </c>
      <c r="Q13">
        <v>10530</v>
      </c>
      <c r="R13">
        <v>188977.04321734299</v>
      </c>
      <c r="T13">
        <v>3694.0189802753998</v>
      </c>
      <c r="V13">
        <v>597</v>
      </c>
      <c r="W13">
        <v>63176.016561220698</v>
      </c>
      <c r="X13">
        <v>86704.964039821396</v>
      </c>
      <c r="Y13">
        <v>114856.989998139</v>
      </c>
      <c r="Z13">
        <v>18326.018654633401</v>
      </c>
      <c r="AA13">
        <v>69643.003907703795</v>
      </c>
      <c r="AB13">
        <v>102854.02060848501</v>
      </c>
      <c r="AD13">
        <v>23762.024330107899</v>
      </c>
      <c r="AE13">
        <v>271676</v>
      </c>
    </row>
    <row r="14" spans="1:31" x14ac:dyDescent="0.35">
      <c r="A14" s="5">
        <v>1983</v>
      </c>
      <c r="B14">
        <v>38474.979624116102</v>
      </c>
      <c r="C14">
        <v>51550.997813546703</v>
      </c>
      <c r="D14">
        <v>45009.014839970201</v>
      </c>
      <c r="E14">
        <v>42948.943756977998</v>
      </c>
      <c r="F14">
        <v>1221</v>
      </c>
      <c r="G14">
        <v>53924.983531819897</v>
      </c>
      <c r="H14">
        <v>488560.070943431</v>
      </c>
      <c r="I14">
        <v>26386.025725716401</v>
      </c>
      <c r="K14">
        <v>115275.999627838</v>
      </c>
      <c r="L14">
        <v>46975.028470413097</v>
      </c>
      <c r="M14">
        <v>282130.91919426899</v>
      </c>
      <c r="N14">
        <v>25866.0119557127</v>
      </c>
      <c r="P14">
        <v>34866.054847413499</v>
      </c>
      <c r="Q14">
        <v>10784</v>
      </c>
      <c r="R14">
        <v>191191.06759397101</v>
      </c>
      <c r="T14">
        <v>3775.0207015258702</v>
      </c>
      <c r="V14">
        <v>675</v>
      </c>
      <c r="W14">
        <v>64294.02795869</v>
      </c>
      <c r="X14">
        <v>92592.9179382211</v>
      </c>
      <c r="Y14">
        <v>121096.98181056901</v>
      </c>
      <c r="Z14">
        <v>19369.008792333501</v>
      </c>
      <c r="AA14">
        <v>70929.003535541502</v>
      </c>
      <c r="AB14">
        <v>113805.029959062</v>
      </c>
      <c r="AD14">
        <v>24303.0318198735</v>
      </c>
      <c r="AE14">
        <v>275567</v>
      </c>
    </row>
    <row r="15" spans="1:31" x14ac:dyDescent="0.35">
      <c r="A15" s="5">
        <v>1984</v>
      </c>
      <c r="B15">
        <v>40338.992045031599</v>
      </c>
      <c r="C15">
        <v>54000.001860811302</v>
      </c>
      <c r="D15">
        <v>47064.013630442903</v>
      </c>
      <c r="E15">
        <v>44859.971855228898</v>
      </c>
      <c r="F15">
        <v>1250</v>
      </c>
      <c r="G15">
        <v>55680.985020468899</v>
      </c>
      <c r="H15">
        <v>507466.025911798</v>
      </c>
      <c r="I15">
        <v>27556.029586899898</v>
      </c>
      <c r="K15">
        <v>120421.014421288</v>
      </c>
      <c r="L15">
        <v>50502.031866393801</v>
      </c>
      <c r="M15">
        <v>298083.85108857497</v>
      </c>
      <c r="N15">
        <v>27365.0160029773</v>
      </c>
      <c r="P15">
        <v>36572.061685895002</v>
      </c>
      <c r="Q15">
        <v>11236</v>
      </c>
      <c r="R15">
        <v>200526.12723297399</v>
      </c>
      <c r="T15">
        <v>3991.0203293636</v>
      </c>
      <c r="V15">
        <v>700</v>
      </c>
      <c r="W15">
        <v>66262.021445850405</v>
      </c>
      <c r="X15">
        <v>97959.949758094503</v>
      </c>
      <c r="Y15">
        <v>128250.971483067</v>
      </c>
      <c r="Z15">
        <v>19906.004372906598</v>
      </c>
      <c r="AA15">
        <v>73623.011583550397</v>
      </c>
      <c r="AB15">
        <v>123654.002046892</v>
      </c>
      <c r="AD15">
        <v>25001.0309825084</v>
      </c>
      <c r="AE15">
        <v>280396</v>
      </c>
    </row>
    <row r="16" spans="1:31" x14ac:dyDescent="0.35">
      <c r="A16" s="5">
        <v>1985</v>
      </c>
      <c r="B16">
        <v>42022.989486416103</v>
      </c>
      <c r="C16">
        <v>56212.999581317497</v>
      </c>
      <c r="D16">
        <v>45936.026330480097</v>
      </c>
      <c r="E16">
        <v>46838.946873836998</v>
      </c>
      <c r="F16">
        <v>1319</v>
      </c>
      <c r="G16">
        <v>57445.995347971701</v>
      </c>
      <c r="H16">
        <v>523093.01544473402</v>
      </c>
      <c r="I16">
        <v>29604.003023818401</v>
      </c>
      <c r="K16">
        <v>124541.993021958</v>
      </c>
      <c r="L16">
        <v>54410.029121697102</v>
      </c>
      <c r="M16">
        <v>319415.85918310401</v>
      </c>
      <c r="N16">
        <v>28479.003768142898</v>
      </c>
      <c r="P16">
        <v>37603.066430963903</v>
      </c>
      <c r="Q16">
        <v>11741</v>
      </c>
      <c r="R16">
        <v>205906.14309639001</v>
      </c>
      <c r="T16">
        <v>4041.0203758838902</v>
      </c>
      <c r="V16">
        <v>784</v>
      </c>
      <c r="W16">
        <v>68073.031587271995</v>
      </c>
      <c r="X16">
        <v>102184.996464458</v>
      </c>
      <c r="Y16">
        <v>133549.98729996299</v>
      </c>
      <c r="Z16">
        <v>21056.014374767401</v>
      </c>
      <c r="AA16">
        <v>75077.020282843296</v>
      </c>
      <c r="AB16">
        <v>135029.99018421999</v>
      </c>
      <c r="AD16">
        <v>26130.025120952701</v>
      </c>
      <c r="AE16">
        <v>294719</v>
      </c>
    </row>
    <row r="17" spans="1:31" x14ac:dyDescent="0.35">
      <c r="A17" s="5">
        <v>1986</v>
      </c>
      <c r="B17">
        <v>42512.990416821704</v>
      </c>
      <c r="C17">
        <v>57407.997580945303</v>
      </c>
      <c r="D17">
        <v>45792.025027912197</v>
      </c>
      <c r="E17">
        <v>47954.947943803498</v>
      </c>
      <c r="F17">
        <v>1423</v>
      </c>
      <c r="G17">
        <v>58786.989486416103</v>
      </c>
      <c r="H17">
        <v>527908.03744882799</v>
      </c>
      <c r="I17">
        <v>30865.000139560801</v>
      </c>
      <c r="K17">
        <v>126971.993068478</v>
      </c>
      <c r="L17">
        <v>54989.034518049899</v>
      </c>
      <c r="M17">
        <v>335345.84611090401</v>
      </c>
      <c r="N17">
        <v>29411.008048008898</v>
      </c>
      <c r="P17">
        <v>38580.063453665804</v>
      </c>
      <c r="Q17">
        <v>12307</v>
      </c>
      <c r="R17">
        <v>211009.13518794201</v>
      </c>
      <c r="T17">
        <v>4069.0208876070001</v>
      </c>
      <c r="V17">
        <v>850</v>
      </c>
      <c r="W17">
        <v>69335.013165240001</v>
      </c>
      <c r="X17">
        <v>98698.011769631601</v>
      </c>
      <c r="Y17">
        <v>138095.00106996601</v>
      </c>
      <c r="Z17">
        <v>22212.011164867901</v>
      </c>
      <c r="AA17">
        <v>79908.026516561207</v>
      </c>
      <c r="AB17">
        <v>133424.971576107</v>
      </c>
      <c r="AD17">
        <v>26985.019724599901</v>
      </c>
      <c r="AE17">
        <v>303610.025353554</v>
      </c>
    </row>
    <row r="18" spans="1:31" x14ac:dyDescent="0.35">
      <c r="A18" s="5">
        <v>1987</v>
      </c>
      <c r="B18">
        <v>44078.965761071799</v>
      </c>
      <c r="C18">
        <v>60208.987346483103</v>
      </c>
      <c r="D18">
        <v>47822.026563081497</v>
      </c>
      <c r="E18">
        <v>49339.942082247901</v>
      </c>
      <c r="F18">
        <v>1501</v>
      </c>
      <c r="G18">
        <v>60855.991393747703</v>
      </c>
      <c r="H18">
        <v>537881.04447338998</v>
      </c>
      <c r="I18">
        <v>31904.014421287698</v>
      </c>
      <c r="K18">
        <v>131073.99055638301</v>
      </c>
      <c r="L18">
        <v>58999.033168961701</v>
      </c>
      <c r="M18">
        <v>347000.82140863402</v>
      </c>
      <c r="N18">
        <v>30701.003954224001</v>
      </c>
      <c r="P18">
        <v>40362.064058429503</v>
      </c>
      <c r="Q18">
        <v>12629</v>
      </c>
      <c r="R18">
        <v>221438.14114253799</v>
      </c>
      <c r="T18">
        <v>4141.0210271678498</v>
      </c>
      <c r="V18">
        <v>944</v>
      </c>
      <c r="W18">
        <v>72042.021724972103</v>
      </c>
      <c r="X18">
        <v>103465.997767026</v>
      </c>
      <c r="Y18">
        <v>145158.01051358401</v>
      </c>
      <c r="Z18">
        <v>23127.017259024899</v>
      </c>
      <c r="AA18">
        <v>79227.031401190907</v>
      </c>
      <c r="AB18">
        <v>141806.97534425001</v>
      </c>
      <c r="AD18">
        <v>27855.029400818799</v>
      </c>
      <c r="AE18">
        <v>313279.07047822903</v>
      </c>
    </row>
    <row r="19" spans="1:31" x14ac:dyDescent="0.35">
      <c r="A19" s="5">
        <v>1988</v>
      </c>
      <c r="B19">
        <v>45437.983997022697</v>
      </c>
      <c r="C19">
        <v>62415.987206922196</v>
      </c>
      <c r="D19">
        <v>49167.024841831</v>
      </c>
      <c r="E19">
        <v>50056.941430963903</v>
      </c>
      <c r="F19">
        <v>1647</v>
      </c>
      <c r="G19">
        <v>61516.982880535899</v>
      </c>
      <c r="H19">
        <v>548992.01195571304</v>
      </c>
      <c r="I19">
        <v>32282.025493115001</v>
      </c>
      <c r="K19">
        <v>137261.99241719401</v>
      </c>
      <c r="L19">
        <v>61263.044892072998</v>
      </c>
      <c r="M19">
        <v>353522.77735392598</v>
      </c>
      <c r="N19">
        <v>33470.002651656097</v>
      </c>
      <c r="P19">
        <v>40525.0694547823</v>
      </c>
      <c r="Q19">
        <v>12895</v>
      </c>
      <c r="R19">
        <v>231946.189523632</v>
      </c>
      <c r="T19">
        <v>4397.0232136211398</v>
      </c>
      <c r="V19">
        <v>1030</v>
      </c>
      <c r="W19">
        <v>75458.035494975804</v>
      </c>
      <c r="X19">
        <v>103703.965714552</v>
      </c>
      <c r="Y19">
        <v>146437.02693524401</v>
      </c>
      <c r="Z19">
        <v>24810.014421287698</v>
      </c>
      <c r="AA19">
        <v>82521.0440081876</v>
      </c>
      <c r="AB19">
        <v>143033.98357834</v>
      </c>
      <c r="AD19">
        <v>28325.035215854099</v>
      </c>
      <c r="AE19">
        <v>319524.077688872</v>
      </c>
    </row>
    <row r="20" spans="1:31" x14ac:dyDescent="0.35">
      <c r="A20" s="5">
        <v>1989</v>
      </c>
      <c r="B20">
        <v>46820.985532191997</v>
      </c>
      <c r="C20">
        <v>64325.983531819897</v>
      </c>
      <c r="D20">
        <v>48717.027028284298</v>
      </c>
      <c r="E20">
        <v>51232.984229624097</v>
      </c>
      <c r="F20">
        <v>1831</v>
      </c>
      <c r="G20">
        <v>62347.983392258997</v>
      </c>
      <c r="H20">
        <v>558278.00576851505</v>
      </c>
      <c r="I20">
        <v>32391.057312988502</v>
      </c>
      <c r="K20">
        <v>145379.989300335</v>
      </c>
      <c r="L20">
        <v>62685.054521771497</v>
      </c>
      <c r="M20">
        <v>361664.74641793797</v>
      </c>
      <c r="N20">
        <v>34601.0029772981</v>
      </c>
      <c r="P20">
        <v>40665.066803126203</v>
      </c>
      <c r="Q20">
        <v>13534</v>
      </c>
      <c r="R20">
        <v>240844.20427056201</v>
      </c>
      <c r="T20">
        <v>4459.0236323036797</v>
      </c>
      <c r="V20">
        <v>1100</v>
      </c>
      <c r="W20">
        <v>77972.029679940504</v>
      </c>
      <c r="X20">
        <v>104046.908913286</v>
      </c>
      <c r="Y20">
        <v>145110.01111834799</v>
      </c>
      <c r="Z20">
        <v>26714.0074432453</v>
      </c>
      <c r="AA20">
        <v>83662.047404168203</v>
      </c>
      <c r="AB20">
        <v>142442.99804614799</v>
      </c>
      <c r="AD20">
        <v>28986.034611090399</v>
      </c>
      <c r="AE20">
        <v>325306.07671194599</v>
      </c>
    </row>
    <row r="21" spans="1:31" x14ac:dyDescent="0.35">
      <c r="A21" s="5">
        <v>1990</v>
      </c>
      <c r="B21">
        <v>48836.9983252698</v>
      </c>
      <c r="C21">
        <v>66126.9769259397</v>
      </c>
      <c r="D21">
        <v>45683.022562337203</v>
      </c>
      <c r="E21">
        <v>52868.027881280199</v>
      </c>
      <c r="F21">
        <v>1974</v>
      </c>
      <c r="G21">
        <v>61578.995673613703</v>
      </c>
      <c r="H21">
        <v>548580.006745441</v>
      </c>
      <c r="I21">
        <v>33030.042659099403</v>
      </c>
      <c r="J21">
        <v>9264.9577595831797</v>
      </c>
      <c r="K21">
        <v>150788.99744138401</v>
      </c>
      <c r="L21">
        <v>65020.063825828103</v>
      </c>
      <c r="M21">
        <v>370610.33711127698</v>
      </c>
      <c r="N21">
        <v>35486.004372906602</v>
      </c>
      <c r="O21">
        <v>15743.8419705992</v>
      </c>
      <c r="P21">
        <v>39583.068059173798</v>
      </c>
      <c r="Q21">
        <v>14229</v>
      </c>
      <c r="R21">
        <v>247802.211434686</v>
      </c>
      <c r="S21">
        <v>16429.927893561598</v>
      </c>
      <c r="T21">
        <v>4556.0233997022697</v>
      </c>
      <c r="U21">
        <v>10232.0214458504</v>
      </c>
      <c r="V21">
        <v>1100</v>
      </c>
      <c r="W21">
        <v>81176.056149981407</v>
      </c>
      <c r="X21">
        <v>105703.903330852</v>
      </c>
      <c r="Y21">
        <v>133396.993533681</v>
      </c>
      <c r="Z21">
        <v>28378.999906959401</v>
      </c>
      <c r="AA21">
        <v>73785.057173427602</v>
      </c>
      <c r="AB21">
        <v>144215.989672497</v>
      </c>
      <c r="AC21">
        <v>11455.9940919241</v>
      </c>
      <c r="AD21">
        <v>30693.0318198735</v>
      </c>
      <c r="AE21">
        <v>329698.07196687802</v>
      </c>
    </row>
    <row r="22" spans="1:31" x14ac:dyDescent="0.35">
      <c r="A22" s="5">
        <v>1991</v>
      </c>
      <c r="B22">
        <v>50946.0051172311</v>
      </c>
      <c r="C22">
        <v>68830.987765165599</v>
      </c>
      <c r="D22">
        <v>42813.012606996599</v>
      </c>
      <c r="E22">
        <v>54046.800136211401</v>
      </c>
      <c r="F22">
        <v>2077</v>
      </c>
      <c r="G22">
        <v>57767.985113509501</v>
      </c>
      <c r="H22">
        <v>535250.99651097902</v>
      </c>
      <c r="I22">
        <v>34572.987765165599</v>
      </c>
      <c r="J22">
        <v>9072.9705061406803</v>
      </c>
      <c r="K22">
        <v>154073.995766654</v>
      </c>
      <c r="L22">
        <v>65276.044659471503</v>
      </c>
      <c r="M22">
        <v>397442.61098660203</v>
      </c>
      <c r="N22">
        <v>36387.003535541502</v>
      </c>
      <c r="O22">
        <v>13694.9307312988</v>
      </c>
      <c r="P22">
        <v>37314.044380349798</v>
      </c>
      <c r="Q22">
        <v>14930</v>
      </c>
      <c r="R22">
        <v>253531.21413286199</v>
      </c>
      <c r="S22">
        <v>16613.922264607401</v>
      </c>
      <c r="T22">
        <v>4847.0248418310402</v>
      </c>
      <c r="U22">
        <v>9869.0255861555597</v>
      </c>
      <c r="V22">
        <v>1419</v>
      </c>
      <c r="W22">
        <v>83540.0557778191</v>
      </c>
      <c r="X22">
        <v>107787.982554894</v>
      </c>
      <c r="Y22">
        <v>130109.98385746199</v>
      </c>
      <c r="Z22">
        <v>29820.0008373651</v>
      </c>
      <c r="AA22">
        <v>63850.042473018199</v>
      </c>
      <c r="AB22">
        <v>145675.992975437</v>
      </c>
      <c r="AC22">
        <v>10724.988323408999</v>
      </c>
      <c r="AD22">
        <v>28599.026842203199</v>
      </c>
      <c r="AE22">
        <v>337759.098995162</v>
      </c>
    </row>
    <row r="23" spans="1:31" x14ac:dyDescent="0.35">
      <c r="A23" s="5">
        <v>1992</v>
      </c>
      <c r="B23">
        <v>50493.003070338702</v>
      </c>
      <c r="C23">
        <v>70936.000558243395</v>
      </c>
      <c r="D23">
        <v>38155.016049497601</v>
      </c>
      <c r="E23">
        <v>54366.132134722699</v>
      </c>
      <c r="F23">
        <v>2430</v>
      </c>
      <c r="G23">
        <v>56020.981671008602</v>
      </c>
      <c r="H23">
        <v>528351.96836620802</v>
      </c>
      <c r="I23">
        <v>34484.023678824</v>
      </c>
      <c r="J23">
        <v>8492.9801358392306</v>
      </c>
      <c r="K23">
        <v>157345.00414030501</v>
      </c>
      <c r="L23">
        <v>66119.051218831402</v>
      </c>
      <c r="M23">
        <v>404741.40177633002</v>
      </c>
      <c r="N23">
        <v>37830.003256419797</v>
      </c>
      <c r="O23">
        <v>11681.0170264235</v>
      </c>
      <c r="P23">
        <v>35152.020608485298</v>
      </c>
      <c r="Q23">
        <v>15780</v>
      </c>
      <c r="R23">
        <v>257968.213993301</v>
      </c>
      <c r="S23">
        <v>13244.9680405657</v>
      </c>
      <c r="T23">
        <v>4638.0238183848196</v>
      </c>
      <c r="U23">
        <v>7912.0249813918899</v>
      </c>
      <c r="V23">
        <v>1490</v>
      </c>
      <c r="W23">
        <v>85935.052893561602</v>
      </c>
      <c r="X23">
        <v>108381.947897283</v>
      </c>
      <c r="Y23">
        <v>126654.975437291</v>
      </c>
      <c r="Z23">
        <v>30964.007629326399</v>
      </c>
      <c r="AA23">
        <v>58398.026144399002</v>
      </c>
      <c r="AB23">
        <v>143779.987253442</v>
      </c>
      <c r="AC23">
        <v>10530.9894398958</v>
      </c>
      <c r="AD23">
        <v>26700.020794566401</v>
      </c>
      <c r="AE23">
        <v>336040.101228135</v>
      </c>
    </row>
    <row r="24" spans="1:31" x14ac:dyDescent="0.35">
      <c r="A24" s="5">
        <v>1993</v>
      </c>
      <c r="B24">
        <v>50638.996371417903</v>
      </c>
      <c r="C24">
        <v>71670.012746557506</v>
      </c>
      <c r="D24">
        <v>37952.0006978042</v>
      </c>
      <c r="E24">
        <v>53664.1169918124</v>
      </c>
      <c r="F24">
        <v>2590</v>
      </c>
      <c r="G24">
        <v>56549.987625604801</v>
      </c>
      <c r="H24">
        <v>523357.00488462998</v>
      </c>
      <c r="I24">
        <v>35159.006512839602</v>
      </c>
      <c r="J24">
        <v>7330.9902772608903</v>
      </c>
      <c r="K24">
        <v>156710.007815408</v>
      </c>
      <c r="L24">
        <v>68663.045868998903</v>
      </c>
      <c r="M24">
        <v>406634.027907332</v>
      </c>
      <c r="N24">
        <v>38946.005163751397</v>
      </c>
      <c r="O24">
        <v>11685.0120487533</v>
      </c>
      <c r="P24">
        <v>35389.016096017898</v>
      </c>
      <c r="Q24">
        <v>16149</v>
      </c>
      <c r="R24">
        <v>259177.239719017</v>
      </c>
      <c r="S24">
        <v>11202.9826014142</v>
      </c>
      <c r="T24">
        <v>4722.0246092296202</v>
      </c>
      <c r="U24">
        <v>6426.0143282471199</v>
      </c>
      <c r="V24">
        <v>1500</v>
      </c>
      <c r="W24">
        <v>87462.063360625194</v>
      </c>
      <c r="X24">
        <v>111935.952177149</v>
      </c>
      <c r="Y24">
        <v>129367.98516003</v>
      </c>
      <c r="Z24">
        <v>31165.001163007099</v>
      </c>
      <c r="AA24">
        <v>57349.011257908402</v>
      </c>
      <c r="AB24">
        <v>144658.996417938</v>
      </c>
      <c r="AC24">
        <v>10527.991998511399</v>
      </c>
      <c r="AD24">
        <v>25461.0089784146</v>
      </c>
      <c r="AE24">
        <v>338381.10183289897</v>
      </c>
    </row>
    <row r="25" spans="1:31" x14ac:dyDescent="0.35">
      <c r="A25" s="5">
        <v>1994</v>
      </c>
      <c r="B25">
        <v>51286.995534052803</v>
      </c>
      <c r="C25">
        <v>74686.0247487905</v>
      </c>
      <c r="D25">
        <v>37888.9993952363</v>
      </c>
      <c r="E25">
        <v>53563.1610331224</v>
      </c>
      <c r="F25">
        <v>2685</v>
      </c>
      <c r="G25">
        <v>57943.997441384403</v>
      </c>
      <c r="H25">
        <v>527542.01386304398</v>
      </c>
      <c r="I25">
        <v>35737.970459620403</v>
      </c>
      <c r="J25">
        <v>7977.9923706736099</v>
      </c>
      <c r="K25">
        <v>162762.011397469</v>
      </c>
      <c r="L25">
        <v>72172.040193524401</v>
      </c>
      <c r="M25">
        <v>409660.51134722697</v>
      </c>
      <c r="N25">
        <v>40763.002465575002</v>
      </c>
      <c r="O25">
        <v>11833.0181429103</v>
      </c>
      <c r="P25">
        <v>35549.012141793799</v>
      </c>
      <c r="Q25">
        <v>16828</v>
      </c>
      <c r="R25">
        <v>266339.228926312</v>
      </c>
      <c r="S25">
        <v>10854.006791961299</v>
      </c>
      <c r="T25">
        <v>5032.02651656122</v>
      </c>
      <c r="U25">
        <v>6258.0103275027896</v>
      </c>
      <c r="V25">
        <v>1541</v>
      </c>
      <c r="W25">
        <v>90428.064849274306</v>
      </c>
      <c r="X25">
        <v>112190.999860439</v>
      </c>
      <c r="Y25">
        <v>130614.984136584</v>
      </c>
      <c r="Z25">
        <v>32222.005908075898</v>
      </c>
      <c r="AA25">
        <v>55861.004652028299</v>
      </c>
      <c r="AB25">
        <v>142963.00125604801</v>
      </c>
      <c r="AC25">
        <v>10960.9890212132</v>
      </c>
      <c r="AD25">
        <v>25886.002884257501</v>
      </c>
      <c r="AE25">
        <v>341911.10225158202</v>
      </c>
    </row>
    <row r="26" spans="1:31" x14ac:dyDescent="0.35">
      <c r="A26" s="5">
        <v>1995</v>
      </c>
      <c r="B26">
        <v>52707.984648306701</v>
      </c>
      <c r="C26">
        <v>76867.023864905103</v>
      </c>
      <c r="D26">
        <v>41488.998139188698</v>
      </c>
      <c r="E26">
        <v>54686.953387048801</v>
      </c>
      <c r="F26">
        <v>2497</v>
      </c>
      <c r="G26">
        <v>60993.003349460399</v>
      </c>
      <c r="H26">
        <v>537638.02888909599</v>
      </c>
      <c r="I26">
        <v>35964.995301451403</v>
      </c>
      <c r="J26">
        <v>7941.9958131745398</v>
      </c>
      <c r="K26">
        <v>170087.02763304801</v>
      </c>
      <c r="L26">
        <v>72440.050939709705</v>
      </c>
      <c r="M26">
        <v>419572.22685113503</v>
      </c>
      <c r="N26">
        <v>42096.005256791999</v>
      </c>
      <c r="O26">
        <v>12355.0191663565</v>
      </c>
      <c r="P26">
        <v>36423.014886490499</v>
      </c>
      <c r="Q26">
        <v>17588.9995347972</v>
      </c>
      <c r="R26">
        <v>274791.22715854098</v>
      </c>
      <c r="S26">
        <v>10841.9831596576</v>
      </c>
      <c r="T26">
        <v>5490.0307964272397</v>
      </c>
      <c r="U26">
        <v>6235.01390956457</v>
      </c>
      <c r="V26">
        <v>1632</v>
      </c>
      <c r="W26">
        <v>92550.069640863396</v>
      </c>
      <c r="X26">
        <v>115576.95999255699</v>
      </c>
      <c r="Y26">
        <v>134240.98353182001</v>
      </c>
      <c r="Z26">
        <v>34058.004931149997</v>
      </c>
      <c r="AA26">
        <v>59565.002139933</v>
      </c>
      <c r="AB26">
        <v>146611.989579457</v>
      </c>
      <c r="AC26">
        <v>11260.989160774099</v>
      </c>
      <c r="AD26">
        <v>27811.008466691499</v>
      </c>
      <c r="AE26">
        <v>348802.10011164902</v>
      </c>
    </row>
    <row r="27" spans="1:31" x14ac:dyDescent="0.35">
      <c r="A27" s="5">
        <v>1996</v>
      </c>
      <c r="B27">
        <v>54526.0061871976</v>
      </c>
      <c r="C27">
        <v>78594.025074432502</v>
      </c>
      <c r="D27">
        <v>42235.997860067</v>
      </c>
      <c r="E27">
        <v>55316.312766282099</v>
      </c>
      <c r="F27">
        <v>2609</v>
      </c>
      <c r="G27">
        <v>63819.999441756598</v>
      </c>
      <c r="H27">
        <v>545424.96794752497</v>
      </c>
      <c r="I27">
        <v>38180.906773353199</v>
      </c>
      <c r="J27">
        <v>8266.9946501674694</v>
      </c>
      <c r="K27">
        <v>174431.00651283999</v>
      </c>
      <c r="L27">
        <v>73034.021818012698</v>
      </c>
      <c r="M27">
        <v>438973.84159657598</v>
      </c>
      <c r="N27">
        <v>43761.008141049497</v>
      </c>
      <c r="O27">
        <v>12870.010699665099</v>
      </c>
      <c r="P27">
        <v>37287.012234834401</v>
      </c>
      <c r="Q27">
        <v>18790.999255675499</v>
      </c>
      <c r="R27">
        <v>276787.22822850797</v>
      </c>
      <c r="S27">
        <v>11081.969250093</v>
      </c>
      <c r="T27">
        <v>5344.0298195013002</v>
      </c>
      <c r="U27">
        <v>6353.0201432824697</v>
      </c>
      <c r="V27">
        <v>1658</v>
      </c>
      <c r="W27">
        <v>96012.064244510606</v>
      </c>
      <c r="X27">
        <v>113674.054847413</v>
      </c>
      <c r="Y27">
        <v>138069.98157796799</v>
      </c>
      <c r="Z27">
        <v>35528.006698920697</v>
      </c>
      <c r="AA27">
        <v>62157.004791589097</v>
      </c>
      <c r="AB27">
        <v>146765.03730926701</v>
      </c>
      <c r="AC27">
        <v>11395.9898120581</v>
      </c>
      <c r="AD27">
        <v>28976.021538891</v>
      </c>
      <c r="AE27">
        <v>366068.10211202101</v>
      </c>
    </row>
    <row r="28" spans="1:31" x14ac:dyDescent="0.35">
      <c r="A28" s="5">
        <v>1997</v>
      </c>
      <c r="B28">
        <v>54917.995673613703</v>
      </c>
      <c r="C28">
        <v>80507.020003721598</v>
      </c>
      <c r="D28">
        <v>39040.9790658727</v>
      </c>
      <c r="E28">
        <v>55264.923713435099</v>
      </c>
      <c r="F28">
        <v>2728</v>
      </c>
      <c r="G28">
        <v>63028.992928917003</v>
      </c>
      <c r="H28">
        <v>545661.98622999596</v>
      </c>
      <c r="I28">
        <v>37062.955433568997</v>
      </c>
      <c r="J28">
        <v>8274.9932080387007</v>
      </c>
      <c r="K28">
        <v>186079.98176404901</v>
      </c>
      <c r="L28">
        <v>76829.0470785262</v>
      </c>
      <c r="M28">
        <v>433926.968832899</v>
      </c>
      <c r="N28">
        <v>45586.014002605101</v>
      </c>
      <c r="O28">
        <v>13619.0210736881</v>
      </c>
      <c r="P28">
        <v>37546.012606996599</v>
      </c>
      <c r="Q28">
        <v>19677.000093040599</v>
      </c>
      <c r="R28">
        <v>285356.23622999602</v>
      </c>
      <c r="S28">
        <v>10862.9790658727</v>
      </c>
      <c r="T28">
        <v>5592.0311220692201</v>
      </c>
      <c r="U28">
        <v>6329.0112579084498</v>
      </c>
      <c r="V28">
        <v>1686</v>
      </c>
      <c r="W28">
        <v>99155.076898027502</v>
      </c>
      <c r="X28">
        <v>114312.023120581</v>
      </c>
      <c r="Y28">
        <v>138749.986509118</v>
      </c>
      <c r="Z28">
        <v>37031.017259024899</v>
      </c>
      <c r="AA28">
        <v>57369.001581689598</v>
      </c>
      <c r="AB28">
        <v>146497.98339225899</v>
      </c>
      <c r="AC28">
        <v>11479.9891142538</v>
      </c>
      <c r="AD28">
        <v>29108.025353554101</v>
      </c>
      <c r="AE28">
        <v>365754.09983252699</v>
      </c>
    </row>
    <row r="29" spans="1:31" x14ac:dyDescent="0.35">
      <c r="A29" s="5">
        <v>1998</v>
      </c>
      <c r="B29">
        <v>55746.998743952397</v>
      </c>
      <c r="C29">
        <v>82823.008001488604</v>
      </c>
      <c r="D29">
        <v>37806.978461109</v>
      </c>
      <c r="E29">
        <v>56370.4452024563</v>
      </c>
      <c r="F29">
        <v>2991</v>
      </c>
      <c r="G29">
        <v>62162.985160029799</v>
      </c>
      <c r="H29">
        <v>551736.99641793803</v>
      </c>
      <c r="I29">
        <v>36792.973018236</v>
      </c>
      <c r="J29">
        <v>8166.9983717900996</v>
      </c>
      <c r="K29">
        <v>196801.02130629</v>
      </c>
      <c r="L29">
        <v>79473.056940826194</v>
      </c>
      <c r="M29">
        <v>448382.41202791198</v>
      </c>
      <c r="N29">
        <v>47790.010001860799</v>
      </c>
      <c r="O29">
        <v>14244.016747301799</v>
      </c>
      <c r="P29">
        <v>37930.0051172311</v>
      </c>
      <c r="Q29">
        <v>20956.999581317501</v>
      </c>
      <c r="R29">
        <v>294387.24669706001</v>
      </c>
      <c r="S29">
        <v>11070.962644212899</v>
      </c>
      <c r="T29">
        <v>5780.0328433196901</v>
      </c>
      <c r="U29">
        <v>6327.0032564198</v>
      </c>
      <c r="V29">
        <v>1721</v>
      </c>
      <c r="W29">
        <v>102929.07238555999</v>
      </c>
      <c r="X29">
        <v>120065.02260885701</v>
      </c>
      <c r="Y29">
        <v>137296.97925195401</v>
      </c>
      <c r="Z29">
        <v>39181.002139933</v>
      </c>
      <c r="AA29">
        <v>53883.002232973602</v>
      </c>
      <c r="AB29">
        <v>148093.93542984701</v>
      </c>
      <c r="AC29">
        <v>11808.988323408999</v>
      </c>
      <c r="AD29">
        <v>27022.0074432453</v>
      </c>
      <c r="AE29">
        <v>373787.07708410901</v>
      </c>
    </row>
    <row r="30" spans="1:31" x14ac:dyDescent="0.35">
      <c r="A30" s="5">
        <v>1999</v>
      </c>
      <c r="B30">
        <v>58016.988556010401</v>
      </c>
      <c r="C30">
        <v>83513.005024190599</v>
      </c>
      <c r="D30">
        <v>36040.988230368399</v>
      </c>
      <c r="E30">
        <v>58466.574616300699</v>
      </c>
      <c r="F30">
        <v>3139</v>
      </c>
      <c r="G30">
        <v>60883.980228879802</v>
      </c>
      <c r="H30">
        <v>553585.00628023804</v>
      </c>
      <c r="I30">
        <v>36606.985950874601</v>
      </c>
      <c r="J30">
        <v>7681.9972553033103</v>
      </c>
      <c r="K30">
        <v>211352.034936732</v>
      </c>
      <c r="L30">
        <v>80581.067268329003</v>
      </c>
      <c r="M30">
        <v>456400.922347227</v>
      </c>
      <c r="N30">
        <v>49559.0014421288</v>
      </c>
      <c r="O30">
        <v>14600.008931894299</v>
      </c>
      <c r="P30">
        <v>38895.007071082997</v>
      </c>
      <c r="Q30">
        <v>22007.001814291001</v>
      </c>
      <c r="R30">
        <v>301265.25539635302</v>
      </c>
      <c r="S30">
        <v>10406.9835783402</v>
      </c>
      <c r="T30">
        <v>5916.6528667659104</v>
      </c>
      <c r="U30">
        <v>6065.0113974693004</v>
      </c>
      <c r="V30">
        <v>1854</v>
      </c>
      <c r="W30">
        <v>105160.112113882</v>
      </c>
      <c r="X30">
        <v>120367.98832340899</v>
      </c>
      <c r="Y30">
        <v>135065.97022701899</v>
      </c>
      <c r="Z30">
        <v>42053.9946501675</v>
      </c>
      <c r="AA30">
        <v>49882.994975809503</v>
      </c>
      <c r="AB30">
        <v>147355.954503163</v>
      </c>
      <c r="AC30">
        <v>11923.991765909899</v>
      </c>
      <c r="AD30">
        <v>28663.002651656101</v>
      </c>
      <c r="AE30">
        <v>379494.08727205102</v>
      </c>
    </row>
    <row r="31" spans="1:31" x14ac:dyDescent="0.35">
      <c r="A31" s="5">
        <v>2000</v>
      </c>
      <c r="B31">
        <v>58505.990835504301</v>
      </c>
      <c r="C31">
        <v>86331.026935243804</v>
      </c>
      <c r="D31">
        <v>35983.971855228898</v>
      </c>
      <c r="E31">
        <v>59055.020736136998</v>
      </c>
      <c r="F31">
        <v>3370</v>
      </c>
      <c r="G31">
        <v>62893.939849274298</v>
      </c>
      <c r="H31">
        <v>575370.01874767395</v>
      </c>
      <c r="I31">
        <v>36718.003954223997</v>
      </c>
      <c r="J31">
        <v>7583.9946036471902</v>
      </c>
      <c r="K31">
        <v>225358.02623744</v>
      </c>
      <c r="L31">
        <v>81856.071873837005</v>
      </c>
      <c r="M31">
        <v>464121.76608410903</v>
      </c>
      <c r="N31">
        <v>53413.999116114603</v>
      </c>
      <c r="O31">
        <v>14684.020189802801</v>
      </c>
      <c r="P31">
        <v>38631.020236322998</v>
      </c>
      <c r="Q31">
        <v>23772.000790844799</v>
      </c>
      <c r="R31">
        <v>314288.71525939699</v>
      </c>
      <c r="S31">
        <v>9784.9921380722008</v>
      </c>
      <c r="T31">
        <v>6127.7237320431695</v>
      </c>
      <c r="U31">
        <v>5922.0113509490102</v>
      </c>
      <c r="V31">
        <v>1917</v>
      </c>
      <c r="W31">
        <v>108546.115602903</v>
      </c>
      <c r="X31">
        <v>123455.883931894</v>
      </c>
      <c r="Y31">
        <v>136800.96199292899</v>
      </c>
      <c r="Z31">
        <v>44303.005768515097</v>
      </c>
      <c r="AA31">
        <v>51237.996092296198</v>
      </c>
      <c r="AB31">
        <v>149909.028470413</v>
      </c>
      <c r="AC31">
        <v>12302.991440268001</v>
      </c>
      <c r="AD31">
        <v>28101.9832992185</v>
      </c>
      <c r="AE31">
        <v>388549.08703944902</v>
      </c>
    </row>
    <row r="32" spans="1:31" x14ac:dyDescent="0.35">
      <c r="A32" s="5">
        <v>2001</v>
      </c>
      <c r="B32">
        <v>61282.001628209902</v>
      </c>
      <c r="C32">
        <v>86738.0557778191</v>
      </c>
      <c r="D32">
        <v>36522.958131745399</v>
      </c>
      <c r="E32">
        <v>60613.231151097898</v>
      </c>
      <c r="F32">
        <v>3551</v>
      </c>
      <c r="G32">
        <v>64694.941570524803</v>
      </c>
      <c r="H32">
        <v>585543.02223669505</v>
      </c>
      <c r="I32">
        <v>37153.996510978803</v>
      </c>
      <c r="J32">
        <v>7860.9959062151102</v>
      </c>
      <c r="K32">
        <v>236510.02093412701</v>
      </c>
      <c r="L32">
        <v>84445.059825083707</v>
      </c>
      <c r="M32">
        <v>475251.04934127303</v>
      </c>
      <c r="N32">
        <v>55576.015119091899</v>
      </c>
      <c r="O32">
        <v>15293.0157238556</v>
      </c>
      <c r="P32">
        <v>39586.0190267957</v>
      </c>
      <c r="Q32">
        <v>24381.998836992901</v>
      </c>
      <c r="R32">
        <v>320270.56761295098</v>
      </c>
      <c r="S32">
        <v>10397.9764607369</v>
      </c>
      <c r="T32">
        <v>6184.5650922962404</v>
      </c>
      <c r="U32">
        <v>6163.01195571269</v>
      </c>
      <c r="V32">
        <v>1943</v>
      </c>
      <c r="W32">
        <v>110946.10499627799</v>
      </c>
      <c r="X32">
        <v>124898.02135281</v>
      </c>
      <c r="Y32">
        <v>136991.959713435</v>
      </c>
      <c r="Z32">
        <v>46407.0014421288</v>
      </c>
      <c r="AA32">
        <v>52555.991161146303</v>
      </c>
      <c r="AB32">
        <v>154304.95534052799</v>
      </c>
      <c r="AC32">
        <v>12693.988928172699</v>
      </c>
      <c r="AD32">
        <v>28177.977344622301</v>
      </c>
      <c r="AE32">
        <v>392767.06377930799</v>
      </c>
    </row>
    <row r="33" spans="1:31" x14ac:dyDescent="0.35">
      <c r="A33" s="5">
        <v>2002</v>
      </c>
      <c r="B33">
        <v>61405.003302940102</v>
      </c>
      <c r="C33">
        <v>87586.0466133234</v>
      </c>
      <c r="D33">
        <v>35795.961388165197</v>
      </c>
      <c r="E33">
        <v>60914.179762188302</v>
      </c>
      <c r="F33">
        <v>3785</v>
      </c>
      <c r="G33">
        <v>64607.930312616299</v>
      </c>
      <c r="H33">
        <v>591952.06126721203</v>
      </c>
      <c r="I33">
        <v>37215.986788239701</v>
      </c>
      <c r="J33">
        <v>7836.9960457759598</v>
      </c>
      <c r="K33">
        <v>245234.032145515</v>
      </c>
      <c r="L33">
        <v>86880.072106438398</v>
      </c>
      <c r="M33">
        <v>475076.86595943401</v>
      </c>
      <c r="N33">
        <v>56841.017863788598</v>
      </c>
      <c r="O33">
        <v>15740.0181429103</v>
      </c>
      <c r="P33">
        <v>40413.025539635302</v>
      </c>
      <c r="Q33">
        <v>25346.0040472646</v>
      </c>
      <c r="R33">
        <v>328130.66563862999</v>
      </c>
      <c r="S33">
        <v>10807.960736881299</v>
      </c>
      <c r="T33">
        <v>6283.3097893561599</v>
      </c>
      <c r="U33">
        <v>6323.0147469296599</v>
      </c>
      <c r="V33">
        <v>2052</v>
      </c>
      <c r="W33">
        <v>112363.10015816901</v>
      </c>
      <c r="X33">
        <v>120528.94096576099</v>
      </c>
      <c r="Y33">
        <v>135430.95710829899</v>
      </c>
      <c r="Z33">
        <v>47549.011443989599</v>
      </c>
      <c r="AA33">
        <v>51880.982973576502</v>
      </c>
      <c r="AB33">
        <v>152056.03368068501</v>
      </c>
      <c r="AC33">
        <v>13463.993673241501</v>
      </c>
      <c r="AD33">
        <v>28054.974274283599</v>
      </c>
      <c r="AE33">
        <v>393009.05145143298</v>
      </c>
    </row>
    <row r="34" spans="1:31" x14ac:dyDescent="0.35">
      <c r="A34" s="5">
        <v>2003</v>
      </c>
      <c r="B34">
        <v>63711.034006326801</v>
      </c>
      <c r="C34">
        <v>89205.037914030501</v>
      </c>
      <c r="D34">
        <v>36804.965993673199</v>
      </c>
      <c r="E34">
        <v>62233.0674849274</v>
      </c>
      <c r="F34">
        <v>4052</v>
      </c>
      <c r="G34">
        <v>66602.901051358407</v>
      </c>
      <c r="H34">
        <v>601410.98018236004</v>
      </c>
      <c r="I34">
        <v>37640.9474320804</v>
      </c>
      <c r="J34">
        <v>8262.9891142538108</v>
      </c>
      <c r="K34">
        <v>258555.00823409</v>
      </c>
      <c r="L34">
        <v>89178.029447338995</v>
      </c>
      <c r="M34">
        <v>493497.49115742499</v>
      </c>
      <c r="N34">
        <v>59998.012653516897</v>
      </c>
      <c r="O34">
        <v>16503.020655005599</v>
      </c>
      <c r="P34">
        <v>41084.042147376298</v>
      </c>
      <c r="Q34">
        <v>26027.007629326399</v>
      </c>
      <c r="R34">
        <v>337246.10922032001</v>
      </c>
      <c r="S34">
        <v>11297.9548753256</v>
      </c>
      <c r="T34">
        <v>6552.6699147748404</v>
      </c>
      <c r="U34">
        <v>6608.0166077409704</v>
      </c>
      <c r="V34">
        <v>2236</v>
      </c>
      <c r="W34">
        <v>113810.104344994</v>
      </c>
      <c r="X34">
        <v>114543.04866021599</v>
      </c>
      <c r="Y34">
        <v>139847.93747673999</v>
      </c>
      <c r="Z34">
        <v>49315.016328619298</v>
      </c>
      <c r="AA34">
        <v>53055.986695199099</v>
      </c>
      <c r="AB34">
        <v>148209.077688872</v>
      </c>
      <c r="AC34">
        <v>13984.000279121699</v>
      </c>
      <c r="AD34">
        <v>28730.9862765166</v>
      </c>
      <c r="AE34">
        <v>397624.013490882</v>
      </c>
    </row>
    <row r="35" spans="1:31" x14ac:dyDescent="0.35">
      <c r="A35" s="5">
        <v>2004</v>
      </c>
      <c r="B35">
        <v>65029.0185615929</v>
      </c>
      <c r="C35">
        <v>89783.046892445098</v>
      </c>
      <c r="D35">
        <v>35517.964365463296</v>
      </c>
      <c r="E35">
        <v>63162.225789728298</v>
      </c>
      <c r="F35">
        <v>4201</v>
      </c>
      <c r="G35">
        <v>68072.9049590621</v>
      </c>
      <c r="H35">
        <v>609733.98446222604</v>
      </c>
      <c r="I35">
        <v>37557.983113137299</v>
      </c>
      <c r="J35">
        <v>8509.9883234090103</v>
      </c>
      <c r="K35">
        <v>273591.724996651</v>
      </c>
      <c r="L35">
        <v>90715.029307778197</v>
      </c>
      <c r="M35">
        <v>505290.24223222898</v>
      </c>
      <c r="N35">
        <v>61633.017677707503</v>
      </c>
      <c r="O35">
        <v>16893.017863788598</v>
      </c>
      <c r="P35">
        <v>41176.045217714898</v>
      </c>
      <c r="Q35">
        <v>26789.009117975402</v>
      </c>
      <c r="R35">
        <v>341412.15449348697</v>
      </c>
      <c r="S35">
        <v>11556.956736136999</v>
      </c>
      <c r="T35">
        <v>6756.6907904726504</v>
      </c>
      <c r="U35">
        <v>6786.0122348343903</v>
      </c>
      <c r="V35">
        <v>2216</v>
      </c>
      <c r="W35">
        <v>117431.098529959</v>
      </c>
      <c r="X35">
        <v>121562.069547823</v>
      </c>
      <c r="Y35">
        <v>143256.94315221399</v>
      </c>
      <c r="Z35">
        <v>51308.974495720096</v>
      </c>
      <c r="AA35">
        <v>55316.992882396698</v>
      </c>
      <c r="AB35">
        <v>149578.986462598</v>
      </c>
      <c r="AC35">
        <v>14514.995394492</v>
      </c>
      <c r="AD35">
        <v>28597.989625976901</v>
      </c>
      <c r="AE35">
        <v>398768.04582247901</v>
      </c>
    </row>
    <row r="36" spans="1:31" x14ac:dyDescent="0.35">
      <c r="A36" s="5">
        <v>2005</v>
      </c>
      <c r="B36">
        <v>67113.332266468205</v>
      </c>
      <c r="C36">
        <v>90665.037960550806</v>
      </c>
      <c r="D36">
        <v>36351.953526237397</v>
      </c>
      <c r="E36">
        <v>64138.344379233298</v>
      </c>
      <c r="F36">
        <v>4377</v>
      </c>
      <c r="G36">
        <v>69296.922729810205</v>
      </c>
      <c r="H36">
        <v>611768.97259955294</v>
      </c>
      <c r="I36">
        <v>37615.008187569802</v>
      </c>
      <c r="J36">
        <v>8596.9903703014497</v>
      </c>
      <c r="K36">
        <v>288108.96983550402</v>
      </c>
      <c r="L36">
        <v>87597.102809825097</v>
      </c>
      <c r="M36">
        <v>509540.283094529</v>
      </c>
      <c r="N36">
        <v>63207.023027540003</v>
      </c>
      <c r="O36">
        <v>17466.026097878701</v>
      </c>
      <c r="P36">
        <v>41983.037588388499</v>
      </c>
      <c r="Q36">
        <v>27670.1628675102</v>
      </c>
      <c r="R36">
        <v>345995.03282322298</v>
      </c>
      <c r="S36">
        <v>11448.98190361</v>
      </c>
      <c r="T36">
        <v>6604.9586877558604</v>
      </c>
      <c r="U36">
        <v>7054.0124209155201</v>
      </c>
      <c r="V36">
        <v>2240</v>
      </c>
      <c r="W36">
        <v>118214.110346111</v>
      </c>
      <c r="X36">
        <v>125202.927056196</v>
      </c>
      <c r="Y36">
        <v>144172.931661704</v>
      </c>
      <c r="Z36">
        <v>53011.892682173398</v>
      </c>
      <c r="AA36">
        <v>56509.983159657597</v>
      </c>
      <c r="AB36">
        <v>150971.95496836599</v>
      </c>
      <c r="AC36">
        <v>14791.997673985899</v>
      </c>
      <c r="AD36">
        <v>28086.979763677002</v>
      </c>
      <c r="AE36">
        <v>403747.05042798701</v>
      </c>
    </row>
    <row r="37" spans="1:31" x14ac:dyDescent="0.35">
      <c r="A37" s="5">
        <v>2006</v>
      </c>
      <c r="B37">
        <v>68646.724760327503</v>
      </c>
      <c r="C37">
        <v>93476.061778935604</v>
      </c>
      <c r="D37">
        <v>37733.953619278</v>
      </c>
      <c r="E37">
        <v>64838.826677335303</v>
      </c>
      <c r="F37">
        <v>4652</v>
      </c>
      <c r="G37">
        <v>71022.9232880536</v>
      </c>
      <c r="H37">
        <v>616376.89612020797</v>
      </c>
      <c r="I37">
        <v>38675.958596948301</v>
      </c>
      <c r="J37">
        <v>8981.9953479717205</v>
      </c>
      <c r="K37">
        <v>292307.94846148102</v>
      </c>
      <c r="L37">
        <v>93713.069966505398</v>
      </c>
      <c r="M37">
        <v>504664.66339337599</v>
      </c>
      <c r="N37">
        <v>64381.025958317798</v>
      </c>
      <c r="O37">
        <v>17928.030005582401</v>
      </c>
      <c r="P37">
        <v>43066.044333829603</v>
      </c>
      <c r="Q37">
        <v>28893.634746557502</v>
      </c>
      <c r="R37">
        <v>352676.58384145901</v>
      </c>
      <c r="S37">
        <v>11648.997115742501</v>
      </c>
      <c r="T37">
        <v>7084.6026066244904</v>
      </c>
      <c r="U37">
        <v>7399.0154447339</v>
      </c>
      <c r="V37">
        <v>2261</v>
      </c>
      <c r="W37">
        <v>120292.13076851499</v>
      </c>
      <c r="X37">
        <v>122076.00539635299</v>
      </c>
      <c r="Y37">
        <v>149777.93398771901</v>
      </c>
      <c r="Z37">
        <v>54016.814215482002</v>
      </c>
      <c r="AA37">
        <v>58423.973622999598</v>
      </c>
      <c r="AB37">
        <v>149323.03651842201</v>
      </c>
      <c r="AC37">
        <v>15159.000046520299</v>
      </c>
      <c r="AD37">
        <v>28919.986090435399</v>
      </c>
      <c r="AE37">
        <v>400947.04619464098</v>
      </c>
    </row>
    <row r="38" spans="1:31" x14ac:dyDescent="0.35">
      <c r="A38" s="5">
        <v>2007</v>
      </c>
      <c r="B38">
        <v>68955.734289914399</v>
      </c>
      <c r="C38">
        <v>93589.041449572003</v>
      </c>
      <c r="D38">
        <v>38417.9732508374</v>
      </c>
      <c r="E38">
        <v>64375.716299962798</v>
      </c>
      <c r="F38">
        <v>4871</v>
      </c>
      <c r="G38">
        <v>71610.9017491626</v>
      </c>
      <c r="H38">
        <v>617881.89905098605</v>
      </c>
      <c r="I38">
        <v>38365.994184964598</v>
      </c>
      <c r="J38">
        <v>9769.9858113137307</v>
      </c>
      <c r="K38">
        <v>296095.172923707</v>
      </c>
      <c r="L38">
        <v>93802.076898027502</v>
      </c>
      <c r="M38">
        <v>505685.17649385898</v>
      </c>
      <c r="N38">
        <v>67066.026516561207</v>
      </c>
      <c r="O38">
        <v>18442.0354949758</v>
      </c>
      <c r="P38">
        <v>43946.0241440268</v>
      </c>
      <c r="Q38">
        <v>29687.935973576499</v>
      </c>
      <c r="R38">
        <v>354506.49777335301</v>
      </c>
      <c r="S38">
        <v>12097.9912541868</v>
      </c>
      <c r="T38">
        <v>7159.4957923334596</v>
      </c>
      <c r="U38">
        <v>7771.0186081131396</v>
      </c>
      <c r="V38">
        <v>2296</v>
      </c>
      <c r="W38">
        <v>122774.10634536701</v>
      </c>
      <c r="X38">
        <v>126076.93882582799</v>
      </c>
      <c r="Y38">
        <v>153412.96780796401</v>
      </c>
      <c r="Z38">
        <v>54383.254450316301</v>
      </c>
      <c r="AA38">
        <v>59582.987904726499</v>
      </c>
      <c r="AB38">
        <v>150135.00879233301</v>
      </c>
      <c r="AC38">
        <v>15272.0019073316</v>
      </c>
      <c r="AD38">
        <v>29617.010467063599</v>
      </c>
      <c r="AE38">
        <v>398186.03186639398</v>
      </c>
    </row>
    <row r="39" spans="1:31" x14ac:dyDescent="0.35">
      <c r="A39" s="5">
        <v>2008</v>
      </c>
      <c r="B39">
        <v>69376.762979531093</v>
      </c>
      <c r="C39">
        <v>93651.063407145499</v>
      </c>
      <c r="D39">
        <v>39208.967389281701</v>
      </c>
      <c r="E39">
        <v>65905.922487160395</v>
      </c>
      <c r="F39">
        <v>5079</v>
      </c>
      <c r="G39">
        <v>71825.930173055502</v>
      </c>
      <c r="H39">
        <v>615094.87788425805</v>
      </c>
      <c r="I39">
        <v>38071.009071455097</v>
      </c>
      <c r="J39">
        <v>9639.9946966877596</v>
      </c>
      <c r="K39">
        <v>299939.080429475</v>
      </c>
      <c r="L39">
        <v>90204.077363230404</v>
      </c>
      <c r="M39">
        <v>519609.03515519202</v>
      </c>
      <c r="N39">
        <v>68525.034983252699</v>
      </c>
      <c r="O39">
        <v>18793.0359601786</v>
      </c>
      <c r="P39">
        <v>43928.9258183848</v>
      </c>
      <c r="Q39">
        <v>30365.9586453294</v>
      </c>
      <c r="R39">
        <v>353562.81076628203</v>
      </c>
      <c r="S39">
        <v>12369.994045403801</v>
      </c>
      <c r="T39">
        <v>7070.53509192408</v>
      </c>
      <c r="U39">
        <v>7794.0153516933397</v>
      </c>
      <c r="V39">
        <v>2312</v>
      </c>
      <c r="W39">
        <v>123403.096715668</v>
      </c>
      <c r="X39">
        <v>127333.91617045</v>
      </c>
      <c r="Y39">
        <v>154040.996464458</v>
      </c>
      <c r="Z39">
        <v>54904.534940826197</v>
      </c>
      <c r="AA39">
        <v>60707.973622999598</v>
      </c>
      <c r="AB39">
        <v>147934.987486044</v>
      </c>
      <c r="AC39">
        <v>14799.9908820246</v>
      </c>
      <c r="AD39">
        <v>29281.0027446967</v>
      </c>
      <c r="AE39">
        <v>395562.06708224799</v>
      </c>
    </row>
    <row r="40" spans="1:31" x14ac:dyDescent="0.35">
      <c r="A40" s="5">
        <v>2009</v>
      </c>
      <c r="B40">
        <v>67095.023174544098</v>
      </c>
      <c r="C40">
        <v>87919.988835132099</v>
      </c>
      <c r="D40">
        <v>37269.968970971298</v>
      </c>
      <c r="E40">
        <v>64519.036067361398</v>
      </c>
      <c r="F40">
        <v>5215</v>
      </c>
      <c r="G40">
        <v>67987.917379977705</v>
      </c>
      <c r="H40">
        <v>578545.924776703</v>
      </c>
      <c r="I40">
        <v>36718.0016747302</v>
      </c>
      <c r="J40">
        <v>8861.0001395608506</v>
      </c>
      <c r="K40">
        <v>283764.95040937897</v>
      </c>
      <c r="L40">
        <v>84154.072804242605</v>
      </c>
      <c r="M40">
        <v>503519.55848232203</v>
      </c>
      <c r="N40">
        <v>65440.0264235207</v>
      </c>
      <c r="O40">
        <v>18373.029633420199</v>
      </c>
      <c r="P40">
        <v>41421.003820245598</v>
      </c>
      <c r="Q40">
        <v>28730.715210643801</v>
      </c>
      <c r="R40">
        <v>333294.39681838499</v>
      </c>
      <c r="S40">
        <v>11710.982415333099</v>
      </c>
      <c r="T40">
        <v>6569.5214905098601</v>
      </c>
      <c r="U40">
        <v>7223.0100483810902</v>
      </c>
      <c r="V40">
        <v>2168</v>
      </c>
      <c r="W40">
        <v>118583.029726461</v>
      </c>
      <c r="X40">
        <v>121995.94501302599</v>
      </c>
      <c r="Y40">
        <v>148929.986555638</v>
      </c>
      <c r="Z40">
        <v>54258.451261257898</v>
      </c>
      <c r="AA40">
        <v>55445.985811313702</v>
      </c>
      <c r="AB40">
        <v>141295.02860997399</v>
      </c>
      <c r="AC40">
        <v>13343.982043170799</v>
      </c>
      <c r="AD40">
        <v>27231.008048008898</v>
      </c>
      <c r="AE40">
        <v>375759.01716598403</v>
      </c>
    </row>
    <row r="41" spans="1:31" x14ac:dyDescent="0.35">
      <c r="A41" s="5">
        <v>2010</v>
      </c>
      <c r="B41">
        <v>70369.668211760305</v>
      </c>
      <c r="C41">
        <v>93776.5036751023</v>
      </c>
      <c r="D41">
        <v>37545.948409006298</v>
      </c>
      <c r="E41">
        <v>66572.134558615595</v>
      </c>
      <c r="F41">
        <v>5322</v>
      </c>
      <c r="G41">
        <v>70363.909657610697</v>
      </c>
      <c r="H41">
        <v>611764.90951805003</v>
      </c>
      <c r="I41">
        <v>37727.025487160397</v>
      </c>
      <c r="J41">
        <v>9709.9806475623409</v>
      </c>
      <c r="K41">
        <v>289987.148502047</v>
      </c>
      <c r="L41">
        <v>91175.064151469996</v>
      </c>
      <c r="M41">
        <v>532251.11682582798</v>
      </c>
      <c r="N41">
        <v>63088.034843691901</v>
      </c>
      <c r="O41">
        <v>18764.024283587602</v>
      </c>
      <c r="P41">
        <v>42565.601633792299</v>
      </c>
      <c r="Q41">
        <v>28646.722200595501</v>
      </c>
      <c r="R41">
        <v>342932.91518943099</v>
      </c>
      <c r="S41">
        <v>10984.036518422001</v>
      </c>
      <c r="T41">
        <v>7294.4142958689999</v>
      </c>
      <c r="U41">
        <v>7500.00544287309</v>
      </c>
      <c r="V41">
        <v>2114</v>
      </c>
      <c r="W41">
        <v>122045.01628209899</v>
      </c>
      <c r="X41">
        <v>130767.04633420199</v>
      </c>
      <c r="Y41">
        <v>155734.991114626</v>
      </c>
      <c r="Z41">
        <v>56314.335909936701</v>
      </c>
      <c r="AA41">
        <v>58344.986229996299</v>
      </c>
      <c r="AB41">
        <v>150523.01218831399</v>
      </c>
      <c r="AC41">
        <v>14134.9869743208</v>
      </c>
      <c r="AD41">
        <v>28505.006466319301</v>
      </c>
      <c r="AE41">
        <v>382301.951563082</v>
      </c>
    </row>
    <row r="42" spans="1:31" x14ac:dyDescent="0.35">
      <c r="A42" s="5">
        <v>2011</v>
      </c>
      <c r="B42">
        <v>70469.503029400803</v>
      </c>
      <c r="C42">
        <v>91897.916189058393</v>
      </c>
      <c r="D42">
        <v>39316.935150725702</v>
      </c>
      <c r="E42">
        <v>65467.515026051398</v>
      </c>
      <c r="F42">
        <v>4929.6019999999999</v>
      </c>
      <c r="G42">
        <v>69731.896445850405</v>
      </c>
      <c r="H42">
        <v>603517.97743766301</v>
      </c>
      <c r="I42">
        <v>36549.0773736509</v>
      </c>
      <c r="J42">
        <v>9330.9779959062107</v>
      </c>
      <c r="K42">
        <v>285440.96213249001</v>
      </c>
      <c r="L42">
        <v>87353.084108671406</v>
      </c>
      <c r="M42">
        <v>511571.54298288102</v>
      </c>
      <c r="N42">
        <v>62404.019910681003</v>
      </c>
      <c r="O42">
        <v>18399.043961667299</v>
      </c>
      <c r="P42">
        <v>42662.649402679599</v>
      </c>
      <c r="Q42">
        <v>27654.1261577968</v>
      </c>
      <c r="R42">
        <v>346380.053098251</v>
      </c>
      <c r="S42">
        <v>10985.0409843692</v>
      </c>
      <c r="T42">
        <v>7130.7696944547797</v>
      </c>
      <c r="U42">
        <v>7338.8703736509096</v>
      </c>
      <c r="V42">
        <v>2179</v>
      </c>
      <c r="W42">
        <v>123052.056103461</v>
      </c>
      <c r="X42">
        <v>123189.98139188701</v>
      </c>
      <c r="Y42">
        <v>157875.96892445101</v>
      </c>
      <c r="Z42">
        <v>54700.680538146597</v>
      </c>
      <c r="AA42">
        <v>60092.988416449603</v>
      </c>
      <c r="AB42">
        <v>143049.955480089</v>
      </c>
      <c r="AC42">
        <v>14542.9912541868</v>
      </c>
      <c r="AD42">
        <v>29015.003861183501</v>
      </c>
      <c r="AE42">
        <v>371271.18302567903</v>
      </c>
    </row>
    <row r="43" spans="1:31" x14ac:dyDescent="0.35">
      <c r="A43" s="5">
        <v>2012</v>
      </c>
      <c r="B43">
        <v>71512.242113137298</v>
      </c>
      <c r="C43">
        <v>91678.460197245993</v>
      </c>
      <c r="D43">
        <v>38187.949665054002</v>
      </c>
      <c r="E43">
        <v>65934.747043915195</v>
      </c>
      <c r="F43">
        <v>4717.0230000000001</v>
      </c>
      <c r="G43">
        <v>69566.896259769303</v>
      </c>
      <c r="H43">
        <v>601677.87472087797</v>
      </c>
      <c r="I43">
        <v>35914.733680312602</v>
      </c>
      <c r="J43">
        <v>9726.9867417193891</v>
      </c>
      <c r="K43">
        <v>282742.55673167098</v>
      </c>
      <c r="L43">
        <v>87855.107043170807</v>
      </c>
      <c r="M43">
        <v>523339.35276367702</v>
      </c>
      <c r="N43">
        <v>62546.010001860799</v>
      </c>
      <c r="O43">
        <v>18024.0453107555</v>
      </c>
      <c r="P43">
        <v>42602.524520655003</v>
      </c>
      <c r="Q43">
        <v>27556.739925939699</v>
      </c>
      <c r="R43">
        <v>340400.88623483398</v>
      </c>
      <c r="S43">
        <v>11148.0407517678</v>
      </c>
      <c r="T43">
        <v>6866.19545887607</v>
      </c>
      <c r="U43">
        <v>7858.24295534053</v>
      </c>
      <c r="V43">
        <v>2294</v>
      </c>
      <c r="W43">
        <v>120343.96464458499</v>
      </c>
      <c r="X43">
        <v>128761.89137514</v>
      </c>
      <c r="Y43">
        <v>158870.983252698</v>
      </c>
      <c r="Z43">
        <v>53472.287915891298</v>
      </c>
      <c r="AA43">
        <v>59027.001721250497</v>
      </c>
      <c r="AB43">
        <v>146861.88058243401</v>
      </c>
      <c r="AC43">
        <v>14509.993905842901</v>
      </c>
      <c r="AD43">
        <v>28721.002186453301</v>
      </c>
      <c r="AE43">
        <v>372951.517376256</v>
      </c>
    </row>
    <row r="44" spans="1:31" x14ac:dyDescent="0.35">
      <c r="A44" s="5">
        <v>2013</v>
      </c>
      <c r="B44">
        <v>71865.605999627805</v>
      </c>
      <c r="C44">
        <v>91813.758615556406</v>
      </c>
      <c r="D44">
        <v>36874.961667286902</v>
      </c>
      <c r="E44">
        <v>66309.633462225494</v>
      </c>
      <c r="F44">
        <v>4290.1450000000004</v>
      </c>
      <c r="G44">
        <v>69120.897748418298</v>
      </c>
      <c r="H44">
        <v>600723.80475437304</v>
      </c>
      <c r="I44">
        <v>35824.093954596203</v>
      </c>
      <c r="J44">
        <v>9686.9778098250808</v>
      </c>
      <c r="K44">
        <v>274692.82010867097</v>
      </c>
      <c r="L44">
        <v>86972.094668775593</v>
      </c>
      <c r="M44">
        <v>528697.75387532602</v>
      </c>
      <c r="N44">
        <v>59002.011537030099</v>
      </c>
      <c r="O44">
        <v>17816.0233066617</v>
      </c>
      <c r="P44">
        <v>42169.946315593603</v>
      </c>
      <c r="Q44">
        <v>27817.889689616699</v>
      </c>
      <c r="R44">
        <v>330044.242954596</v>
      </c>
      <c r="S44">
        <v>11160.0422869371</v>
      </c>
      <c r="T44">
        <v>6794.21826274656</v>
      </c>
      <c r="U44">
        <v>7564.1379084480805</v>
      </c>
      <c r="V44">
        <v>2251</v>
      </c>
      <c r="W44">
        <v>119867.111555638</v>
      </c>
      <c r="X44">
        <v>128504.96864532901</v>
      </c>
      <c r="Y44">
        <v>159500.97283215501</v>
      </c>
      <c r="Z44">
        <v>53309.939468180099</v>
      </c>
      <c r="AA44">
        <v>56519.987718645301</v>
      </c>
      <c r="AB44">
        <v>143028.93915147</v>
      </c>
      <c r="AC44">
        <v>14518.9925567547</v>
      </c>
      <c r="AD44">
        <v>28605.000651284001</v>
      </c>
      <c r="AE44">
        <v>369797.36085634498</v>
      </c>
    </row>
    <row r="45" spans="1:31" x14ac:dyDescent="0.35">
      <c r="A45" s="5">
        <v>2014</v>
      </c>
      <c r="B45">
        <v>70887.256354670593</v>
      </c>
      <c r="C45">
        <v>88975.606391886904</v>
      </c>
      <c r="D45">
        <v>37473.943245254901</v>
      </c>
      <c r="E45">
        <v>64587.094784517998</v>
      </c>
      <c r="F45">
        <v>4350.4399999999996</v>
      </c>
      <c r="G45">
        <v>68795.901144399002</v>
      </c>
      <c r="H45">
        <v>588063.79461295099</v>
      </c>
      <c r="I45">
        <v>35039.029212504698</v>
      </c>
      <c r="J45">
        <v>9691.9841365835491</v>
      </c>
      <c r="K45">
        <v>271541.90911239298</v>
      </c>
      <c r="L45">
        <v>86061.110160029799</v>
      </c>
      <c r="M45">
        <v>499619.92731931497</v>
      </c>
      <c r="N45">
        <v>59164.053544845498</v>
      </c>
      <c r="O45">
        <v>17389.023818384801</v>
      </c>
      <c r="P45">
        <v>42792.327712690698</v>
      </c>
      <c r="Q45">
        <v>27956.677594343098</v>
      </c>
      <c r="R45">
        <v>321831.98281689599</v>
      </c>
      <c r="S45">
        <v>11331.0461481206</v>
      </c>
      <c r="T45">
        <v>6798.2171283959797</v>
      </c>
      <c r="U45">
        <v>7456.4647934499399</v>
      </c>
      <c r="V45">
        <v>2245</v>
      </c>
      <c r="W45">
        <v>118086.089923707</v>
      </c>
      <c r="X45">
        <v>125669.905098623</v>
      </c>
      <c r="Y45">
        <v>160674.01228135501</v>
      </c>
      <c r="Z45">
        <v>52863.981210271697</v>
      </c>
      <c r="AA45">
        <v>58075.956782657202</v>
      </c>
      <c r="AB45">
        <v>137931.905005582</v>
      </c>
      <c r="AC45">
        <v>14419.9826944548</v>
      </c>
      <c r="AD45">
        <v>28250.007350204702</v>
      </c>
      <c r="AE45">
        <v>355396.60163714201</v>
      </c>
    </row>
    <row r="46" spans="1:31" x14ac:dyDescent="0.35">
      <c r="A46" s="5">
        <v>2015</v>
      </c>
      <c r="B46">
        <v>71926.329898399694</v>
      </c>
      <c r="C46">
        <v>89608.427744696703</v>
      </c>
      <c r="D46">
        <v>38159.936034611099</v>
      </c>
      <c r="E46">
        <v>65023.9016501675</v>
      </c>
      <c r="F46">
        <v>4534.5159999999996</v>
      </c>
      <c r="G46">
        <v>70100.923939337503</v>
      </c>
      <c r="H46">
        <v>594105.70678265695</v>
      </c>
      <c r="I46">
        <v>34852.229506512798</v>
      </c>
      <c r="J46">
        <v>9223.8241849646402</v>
      </c>
      <c r="K46">
        <v>277550.45251135097</v>
      </c>
      <c r="L46">
        <v>84936.099925567498</v>
      </c>
      <c r="M46">
        <v>510444.23429959099</v>
      </c>
      <c r="N46">
        <v>61430.058475995502</v>
      </c>
      <c r="O46">
        <v>18027.042147376302</v>
      </c>
      <c r="P46">
        <v>44045.492457387401</v>
      </c>
      <c r="Q46">
        <v>28776.154116114601</v>
      </c>
      <c r="R46">
        <v>327937.93100595498</v>
      </c>
      <c r="S46">
        <v>11466.043356903599</v>
      </c>
      <c r="T46">
        <v>6934.0587160401901</v>
      </c>
      <c r="U46">
        <v>7354.7358857461804</v>
      </c>
      <c r="V46">
        <v>2358.9965593598799</v>
      </c>
      <c r="W46">
        <v>118957.18454596199</v>
      </c>
      <c r="X46">
        <v>128752.910215854</v>
      </c>
      <c r="Y46">
        <v>164006.99832526999</v>
      </c>
      <c r="Z46">
        <v>53546.550444361703</v>
      </c>
      <c r="AA46">
        <v>59193.959899516201</v>
      </c>
      <c r="AB46">
        <v>139384.86276516601</v>
      </c>
      <c r="AC46">
        <v>14768.999209155199</v>
      </c>
      <c r="AD46">
        <v>29020.015212132501</v>
      </c>
      <c r="AE46">
        <v>356455.64326758502</v>
      </c>
    </row>
    <row r="47" spans="1:31" x14ac:dyDescent="0.35">
      <c r="A47" s="5">
        <v>2016</v>
      </c>
      <c r="B47">
        <v>72430.347523632299</v>
      </c>
      <c r="C47">
        <v>90673.6375418682</v>
      </c>
      <c r="D47">
        <v>38218.961016002999</v>
      </c>
      <c r="E47">
        <v>65025.558050986197</v>
      </c>
      <c r="F47">
        <v>4887.6379999999999</v>
      </c>
      <c r="G47">
        <v>71132.933894678106</v>
      </c>
      <c r="H47">
        <v>594335.69296613301</v>
      </c>
      <c r="I47">
        <v>35595.529418310398</v>
      </c>
      <c r="J47">
        <v>10132.9112999628</v>
      </c>
      <c r="K47">
        <v>278126.13319464098</v>
      </c>
      <c r="L47">
        <v>87708.115323781196</v>
      </c>
      <c r="M47">
        <v>517734.10260439198</v>
      </c>
      <c r="N47">
        <v>63213.052754000702</v>
      </c>
      <c r="O47">
        <v>18146.033680684799</v>
      </c>
      <c r="P47">
        <v>44612.922642352103</v>
      </c>
      <c r="Q47">
        <v>29509.203813546701</v>
      </c>
      <c r="R47">
        <v>324970.69083252701</v>
      </c>
      <c r="S47">
        <v>11951.050009304099</v>
      </c>
      <c r="T47">
        <v>7083.5803003349401</v>
      </c>
      <c r="U47">
        <v>7457.7981406773397</v>
      </c>
      <c r="V47">
        <v>2383.7808273167102</v>
      </c>
      <c r="W47">
        <v>120070.401516561</v>
      </c>
      <c r="X47">
        <v>132020.900260514</v>
      </c>
      <c r="Y47">
        <v>168152.01260699701</v>
      </c>
      <c r="Z47">
        <v>54057.416064011901</v>
      </c>
      <c r="AA47">
        <v>59577.970087458103</v>
      </c>
      <c r="AB47">
        <v>144155.92835876401</v>
      </c>
      <c r="AC47">
        <v>15044.992835876399</v>
      </c>
      <c r="AD47">
        <v>29468.015305173099</v>
      </c>
      <c r="AE47">
        <v>352032.64740156301</v>
      </c>
    </row>
    <row r="48" spans="1:31" x14ac:dyDescent="0.35">
      <c r="A48" s="5">
        <v>2017</v>
      </c>
      <c r="B48">
        <v>73988.802061406794</v>
      </c>
      <c r="C48">
        <v>91513.136583550397</v>
      </c>
      <c r="D48">
        <v>39467.544506140701</v>
      </c>
      <c r="E48">
        <v>65703.776727204997</v>
      </c>
      <c r="F48">
        <v>5004.3649999999998</v>
      </c>
      <c r="G48">
        <v>72848.686647934504</v>
      </c>
      <c r="H48">
        <v>595258.68082433904</v>
      </c>
      <c r="I48">
        <v>35585.293905470797</v>
      </c>
      <c r="J48">
        <v>10426.443206177901</v>
      </c>
      <c r="K48">
        <v>281284.05587086</v>
      </c>
      <c r="L48">
        <v>87949.291278749501</v>
      </c>
      <c r="M48">
        <v>516714.65942203201</v>
      </c>
      <c r="N48">
        <v>61425.868286192803</v>
      </c>
      <c r="O48">
        <v>18736.9413937477</v>
      </c>
      <c r="P48">
        <v>45793.078479717202</v>
      </c>
      <c r="Q48">
        <v>29994.127533680701</v>
      </c>
      <c r="R48">
        <v>331764.93093114998</v>
      </c>
      <c r="S48">
        <v>12285.4527446967</v>
      </c>
      <c r="T48">
        <v>7076.9036427242299</v>
      </c>
      <c r="U48">
        <v>7467.0235738742103</v>
      </c>
      <c r="V48">
        <v>2513.1545351693298</v>
      </c>
      <c r="W48">
        <v>120697.969880908</v>
      </c>
      <c r="X48">
        <v>133568.907657239</v>
      </c>
      <c r="Y48">
        <v>172278.04086304401</v>
      </c>
      <c r="Z48">
        <v>55013.091118347598</v>
      </c>
      <c r="AA48">
        <v>61043.586833643501</v>
      </c>
      <c r="AB48">
        <v>145232.88518794201</v>
      </c>
      <c r="AC48">
        <v>15537.9866207667</v>
      </c>
      <c r="AD48">
        <v>30467.018003349502</v>
      </c>
      <c r="AE48">
        <v>349317.34612095298</v>
      </c>
    </row>
    <row r="49" spans="1:31" x14ac:dyDescent="0.35">
      <c r="A49" s="5">
        <v>2018</v>
      </c>
      <c r="B49">
        <v>73983.511880908103</v>
      </c>
      <c r="C49">
        <v>91352.005135839194</v>
      </c>
      <c r="D49">
        <v>38754.156698176397</v>
      </c>
      <c r="E49">
        <v>64704.292788983999</v>
      </c>
      <c r="F49">
        <v>5060.567</v>
      </c>
      <c r="G49">
        <v>73080.149920357304</v>
      </c>
      <c r="H49">
        <v>585562.70371231902</v>
      </c>
      <c r="I49">
        <v>35594.136139188697</v>
      </c>
      <c r="J49">
        <v>10467.158765165599</v>
      </c>
      <c r="K49">
        <v>281971.06782657199</v>
      </c>
      <c r="L49">
        <v>90198.867673613699</v>
      </c>
      <c r="M49">
        <v>513491.460404168</v>
      </c>
      <c r="N49">
        <v>59524.370937476699</v>
      </c>
      <c r="O49">
        <v>18935.332582806099</v>
      </c>
      <c r="P49">
        <v>46415.086853368099</v>
      </c>
      <c r="Q49">
        <v>30873.808259397101</v>
      </c>
      <c r="R49">
        <v>331891.15163825802</v>
      </c>
      <c r="S49">
        <v>12615.059545962</v>
      </c>
      <c r="T49">
        <v>7117.0760461481204</v>
      </c>
      <c r="U49">
        <v>7633.7615370301401</v>
      </c>
      <c r="V49">
        <v>2583.2268831410502</v>
      </c>
      <c r="W49">
        <v>122234.186483439</v>
      </c>
      <c r="X49">
        <v>136215.09660662399</v>
      </c>
      <c r="Y49">
        <v>175316.58735578699</v>
      </c>
      <c r="Z49">
        <v>55744.186979531099</v>
      </c>
      <c r="AA49">
        <v>61898.917358764404</v>
      </c>
      <c r="AB49">
        <v>146136.894538519</v>
      </c>
      <c r="AC49">
        <v>15636.095317826601</v>
      </c>
      <c r="AD49">
        <v>30364.0222366952</v>
      </c>
      <c r="AE49">
        <v>348606.81502828398</v>
      </c>
    </row>
    <row r="50" spans="1:31" x14ac:dyDescent="0.35">
      <c r="A50" s="5">
        <v>2019</v>
      </c>
      <c r="B50">
        <v>73984.855832899106</v>
      </c>
      <c r="C50">
        <v>90911.988676963199</v>
      </c>
      <c r="D50">
        <v>38013.121004838104</v>
      </c>
      <c r="E50">
        <v>64295.9409229624</v>
      </c>
      <c r="F50">
        <v>5141.491</v>
      </c>
      <c r="G50">
        <v>72792.361896166694</v>
      </c>
      <c r="H50">
        <v>568309.80145143298</v>
      </c>
      <c r="I50">
        <v>35327.848724227799</v>
      </c>
      <c r="J50">
        <v>9772.5990956457008</v>
      </c>
      <c r="K50">
        <v>277891.36741719401</v>
      </c>
      <c r="L50">
        <v>88692.440790100503</v>
      </c>
      <c r="M50">
        <v>508622.849251209</v>
      </c>
      <c r="N50">
        <v>58518.934522887997</v>
      </c>
      <c r="O50">
        <v>18786.836378861201</v>
      </c>
      <c r="P50">
        <v>46875.0761071827</v>
      </c>
      <c r="Q50">
        <v>31361.015333829499</v>
      </c>
      <c r="R50">
        <v>330159.69069110497</v>
      </c>
      <c r="S50">
        <v>12712.955796427201</v>
      </c>
      <c r="T50">
        <v>6944.8792713062903</v>
      </c>
      <c r="U50">
        <v>7556.4697599553401</v>
      </c>
      <c r="V50">
        <v>2696.13808075921</v>
      </c>
      <c r="W50">
        <v>122210.627509862</v>
      </c>
      <c r="X50">
        <v>134210.15904652001</v>
      </c>
      <c r="Y50">
        <v>173905.075333085</v>
      </c>
      <c r="Z50">
        <v>55128.5607100856</v>
      </c>
      <c r="AA50">
        <v>60715.753772608899</v>
      </c>
      <c r="AB50">
        <v>142255.84094715299</v>
      </c>
      <c r="AC50">
        <v>15577.8640591738</v>
      </c>
      <c r="AD50">
        <v>29919.010467063599</v>
      </c>
      <c r="AE50">
        <v>342612.90932229301</v>
      </c>
    </row>
    <row r="51" spans="1:31" x14ac:dyDescent="0.35">
      <c r="A51" s="5">
        <v>2020</v>
      </c>
      <c r="B51">
        <v>71406.194967621894</v>
      </c>
      <c r="C51">
        <v>88074.797366952</v>
      </c>
      <c r="D51">
        <v>36846.453906587303</v>
      </c>
      <c r="E51">
        <v>62941.295737997803</v>
      </c>
      <c r="F51">
        <v>4849.201</v>
      </c>
      <c r="G51">
        <v>70122.021526237397</v>
      </c>
      <c r="H51">
        <v>549878.88411797502</v>
      </c>
      <c r="I51">
        <v>35611.272044287303</v>
      </c>
      <c r="J51">
        <v>9722.4781436546291</v>
      </c>
      <c r="K51">
        <v>263161.60318198701</v>
      </c>
      <c r="L51">
        <v>84371.717458876097</v>
      </c>
      <c r="M51">
        <v>482846.10519203602</v>
      </c>
      <c r="N51">
        <v>57019.321777447003</v>
      </c>
      <c r="O51">
        <v>17876.628247115699</v>
      </c>
      <c r="P51">
        <v>46607.071315593603</v>
      </c>
      <c r="Q51">
        <v>31832.2230037216</v>
      </c>
      <c r="R51">
        <v>310788.12534052797</v>
      </c>
      <c r="S51">
        <v>12646.548101972499</v>
      </c>
      <c r="T51">
        <v>6696.7064026795697</v>
      </c>
      <c r="U51">
        <v>7350.4904689244504</v>
      </c>
      <c r="V51">
        <v>2558.6556427242299</v>
      </c>
      <c r="W51">
        <v>120627.375429847</v>
      </c>
      <c r="X51">
        <v>134110.64916375099</v>
      </c>
      <c r="Y51">
        <v>170491.21411611501</v>
      </c>
      <c r="Z51">
        <v>52984.696608113103</v>
      </c>
      <c r="AA51">
        <v>58407.091294380298</v>
      </c>
      <c r="AB51">
        <v>138784.84820431701</v>
      </c>
      <c r="AC51">
        <v>14896.896978042399</v>
      </c>
      <c r="AD51">
        <v>28875.0012095274</v>
      </c>
      <c r="AE51">
        <v>327119.51623074</v>
      </c>
    </row>
    <row r="52" spans="1:31" x14ac:dyDescent="0.35">
      <c r="A52" s="5">
        <v>2021</v>
      </c>
      <c r="B52">
        <v>74507.032060662401</v>
      </c>
      <c r="C52">
        <v>91657.152037588399</v>
      </c>
      <c r="D52">
        <v>38541.799931522102</v>
      </c>
      <c r="E52">
        <v>65524.8502121325</v>
      </c>
      <c r="F52">
        <v>5119.4229999999998</v>
      </c>
      <c r="G52">
        <v>72795.043379977695</v>
      </c>
      <c r="H52">
        <v>564453.08602530695</v>
      </c>
      <c r="I52">
        <v>37917.649300707097</v>
      </c>
      <c r="J52">
        <v>9833.5085906215099</v>
      </c>
      <c r="K52">
        <v>271943.44464086299</v>
      </c>
      <c r="L52">
        <v>89888.773020096705</v>
      </c>
      <c r="M52">
        <v>506059.79413546697</v>
      </c>
      <c r="N52">
        <v>58341.151608857501</v>
      </c>
      <c r="O52">
        <v>19070.424144026802</v>
      </c>
      <c r="P52">
        <v>48874.377502791198</v>
      </c>
      <c r="Q52">
        <v>33173.791507629299</v>
      </c>
      <c r="R52">
        <v>329769.40740863403</v>
      </c>
      <c r="S52">
        <v>13412.155815035399</v>
      </c>
      <c r="T52">
        <v>6954.4827659099401</v>
      </c>
      <c r="U52">
        <v>7618.8670736881304</v>
      </c>
      <c r="V52">
        <v>2726.4210681056902</v>
      </c>
      <c r="W52">
        <v>122384.84571194601</v>
      </c>
      <c r="X52">
        <v>139976.99492072899</v>
      </c>
      <c r="Y52">
        <v>179757.31695869</v>
      </c>
      <c r="Z52">
        <v>54185.488351321197</v>
      </c>
      <c r="AA52">
        <v>61335.773479345</v>
      </c>
      <c r="AB52">
        <v>146188.84429661301</v>
      </c>
      <c r="AC52">
        <v>15321.944758838899</v>
      </c>
      <c r="AD52">
        <v>30496.004465947201</v>
      </c>
      <c r="AE52">
        <v>329999.966236323</v>
      </c>
    </row>
    <row r="53" spans="1:31" x14ac:dyDescent="0.35">
      <c r="A53" s="5">
        <v>2022</v>
      </c>
      <c r="B53">
        <v>73412.699629698502</v>
      </c>
      <c r="C53">
        <v>86291.155340528494</v>
      </c>
      <c r="D53">
        <v>37991.476475251198</v>
      </c>
      <c r="E53">
        <v>64479.082096762198</v>
      </c>
      <c r="F53">
        <v>5268.1040000000003</v>
      </c>
      <c r="G53">
        <v>70299.958666170496</v>
      </c>
      <c r="H53">
        <v>556250.83392259001</v>
      </c>
      <c r="I53">
        <v>36342.102037216202</v>
      </c>
      <c r="J53">
        <v>9885.0055359136604</v>
      </c>
      <c r="K53">
        <v>267060.18919799</v>
      </c>
      <c r="L53">
        <v>84710.076432824702</v>
      </c>
      <c r="M53">
        <v>484864.24746520299</v>
      </c>
      <c r="N53">
        <v>53022.470098995203</v>
      </c>
      <c r="O53">
        <v>19469.227921473801</v>
      </c>
      <c r="P53">
        <v>47850.074618533698</v>
      </c>
      <c r="Q53">
        <v>33901.431264607403</v>
      </c>
      <c r="R53">
        <v>327813.11158354999</v>
      </c>
      <c r="S53">
        <v>12794.6521213249</v>
      </c>
      <c r="T53">
        <v>6662.0160677335298</v>
      </c>
      <c r="U53">
        <v>7308.0966821734301</v>
      </c>
      <c r="V53">
        <v>2932.7228678823999</v>
      </c>
      <c r="W53">
        <v>117351.970014142</v>
      </c>
      <c r="X53">
        <v>133152.31079977701</v>
      </c>
      <c r="Y53">
        <v>175535.70280089299</v>
      </c>
      <c r="Z53">
        <v>55578.145568663902</v>
      </c>
      <c r="AA53">
        <v>56370.858350204697</v>
      </c>
      <c r="AB53">
        <v>139878.79856717499</v>
      </c>
      <c r="AC53">
        <v>14820.1658232229</v>
      </c>
      <c r="AD53">
        <v>27749.008420171202</v>
      </c>
      <c r="AE53">
        <v>316575.765687012</v>
      </c>
    </row>
    <row r="54" spans="1:31" x14ac:dyDescent="0.35">
      <c r="A54" s="5">
        <v>2023</v>
      </c>
      <c r="B54">
        <v>73412.699629698502</v>
      </c>
      <c r="C54">
        <v>86291.155340528494</v>
      </c>
      <c r="D54">
        <v>37991.476475251198</v>
      </c>
      <c r="E54">
        <v>64479.082096762198</v>
      </c>
      <c r="F54">
        <v>5268.1040000000003</v>
      </c>
      <c r="G54">
        <v>70299.958666170496</v>
      </c>
      <c r="H54">
        <v>556250.83392259001</v>
      </c>
      <c r="I54">
        <v>36342.102037216202</v>
      </c>
      <c r="J54">
        <v>9885.0055359136604</v>
      </c>
      <c r="K54">
        <v>267060.18919799</v>
      </c>
      <c r="L54">
        <v>84710.076432824702</v>
      </c>
      <c r="M54">
        <v>484864.24746520299</v>
      </c>
      <c r="N54">
        <v>53022.470098995203</v>
      </c>
      <c r="O54">
        <v>19469.227921473801</v>
      </c>
      <c r="P54">
        <v>47850.074618533698</v>
      </c>
      <c r="Q54">
        <v>33901.431264607403</v>
      </c>
      <c r="R54">
        <v>327813.11158354999</v>
      </c>
      <c r="S54">
        <v>12794.6521213249</v>
      </c>
      <c r="T54">
        <v>6662.0160677335298</v>
      </c>
      <c r="U54">
        <v>7308.0966821734301</v>
      </c>
      <c r="V54">
        <v>2932.7228678823999</v>
      </c>
      <c r="W54">
        <v>117351.970014142</v>
      </c>
      <c r="X54">
        <v>133152.31079977701</v>
      </c>
      <c r="Y54">
        <v>175535.70280089299</v>
      </c>
      <c r="Z54">
        <v>55578.145568663902</v>
      </c>
      <c r="AA54">
        <v>56370.858350204697</v>
      </c>
      <c r="AB54">
        <v>139878.79856717499</v>
      </c>
      <c r="AC54">
        <v>14820.1658232229</v>
      </c>
      <c r="AD54">
        <v>27749.008420171202</v>
      </c>
      <c r="AE54">
        <v>316575.765687012</v>
      </c>
    </row>
  </sheetData>
  <sortState xmlns:xlrd2="http://schemas.microsoft.com/office/spreadsheetml/2017/richdata2" columnSort="1" ref="B1:AE54">
    <sortCondition ref="B1:AE1"/>
  </sortState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57DB9-4DF9-4669-B481-7877CFA82B31}">
  <dimension ref="A1:AE54"/>
  <sheetViews>
    <sheetView topLeftCell="A13" zoomScale="70" zoomScaleNormal="70" workbookViewId="0">
      <selection activeCell="AT49" sqref="AT49"/>
    </sheetView>
  </sheetViews>
  <sheetFormatPr defaultRowHeight="14.5" x14ac:dyDescent="0.35"/>
  <sheetData>
    <row r="1" spans="1:31" x14ac:dyDescent="0.35">
      <c r="A1" s="4" t="s">
        <v>48</v>
      </c>
      <c r="B1" s="4" t="s">
        <v>29</v>
      </c>
      <c r="C1" s="4" t="s">
        <v>24</v>
      </c>
      <c r="D1" s="4" t="s">
        <v>34</v>
      </c>
      <c r="E1" s="4" t="s">
        <v>32</v>
      </c>
      <c r="F1" s="4" t="s">
        <v>42</v>
      </c>
      <c r="G1" s="4" t="s">
        <v>35</v>
      </c>
      <c r="H1" s="4" t="s">
        <v>17</v>
      </c>
      <c r="I1" s="4" t="s">
        <v>25</v>
      </c>
      <c r="J1" s="4" t="s">
        <v>41</v>
      </c>
      <c r="K1" s="4" t="s">
        <v>19</v>
      </c>
      <c r="L1" s="4" t="s">
        <v>36</v>
      </c>
      <c r="M1" s="4" t="s">
        <v>21</v>
      </c>
      <c r="N1" s="4" t="s">
        <v>27</v>
      </c>
      <c r="O1" s="4" t="s">
        <v>38</v>
      </c>
      <c r="P1" s="4" t="s">
        <v>37</v>
      </c>
      <c r="Q1" s="4" t="s">
        <v>30</v>
      </c>
      <c r="R1" s="4" t="s">
        <v>20</v>
      </c>
      <c r="S1" s="4" t="s">
        <v>39</v>
      </c>
      <c r="T1" s="4" t="s">
        <v>43</v>
      </c>
      <c r="U1" s="4" t="s">
        <v>46</v>
      </c>
      <c r="V1" s="4" t="s">
        <v>45</v>
      </c>
      <c r="W1" s="4" t="s">
        <v>22</v>
      </c>
      <c r="X1" s="4" t="s">
        <v>33</v>
      </c>
      <c r="Y1" s="4" t="s">
        <v>26</v>
      </c>
      <c r="Z1" s="4" t="s">
        <v>28</v>
      </c>
      <c r="AA1" s="4" t="s">
        <v>31</v>
      </c>
      <c r="AB1" s="4" t="s">
        <v>23</v>
      </c>
      <c r="AC1" s="4" t="s">
        <v>44</v>
      </c>
      <c r="AD1" s="4" t="s">
        <v>40</v>
      </c>
      <c r="AE1" s="4" t="s">
        <v>18</v>
      </c>
    </row>
    <row r="2" spans="1:31" x14ac:dyDescent="0.35">
      <c r="A2" s="5">
        <v>1971</v>
      </c>
      <c r="B2">
        <f>'onshore GWh'!B2/'TES GWh'!B2*100</f>
        <v>0</v>
      </c>
      <c r="C2">
        <f>'onshore GWh'!C2/'TES GWh'!C2*100</f>
        <v>0</v>
      </c>
      <c r="D2">
        <f>'onshore GWh'!D2/'TES GWh'!D2*100</f>
        <v>0</v>
      </c>
      <c r="E2">
        <f>'onshore GWh'!E2/'TES GWh'!E2*100</f>
        <v>0</v>
      </c>
      <c r="F2">
        <f>'onshore GWh'!F2/'TES GWh'!F2*100</f>
        <v>0</v>
      </c>
      <c r="G2">
        <f>'onshore GWh'!G2/'TES GWh'!G2*100</f>
        <v>0</v>
      </c>
      <c r="H2">
        <f>'onshore GWh'!H2/'TES GWh'!H2*100</f>
        <v>0</v>
      </c>
      <c r="I2">
        <f>'onshore GWh'!I2/'TES GWh'!I2*100</f>
        <v>0</v>
      </c>
      <c r="J2" t="e">
        <f>'onshore GWh'!J2/'TES GWh'!J2*100</f>
        <v>#DIV/0!</v>
      </c>
      <c r="K2">
        <f>'onshore GWh'!K2/'TES GWh'!K2*100</f>
        <v>0</v>
      </c>
      <c r="L2">
        <f>'onshore GWh'!L2/'TES GWh'!L2*100</f>
        <v>0</v>
      </c>
      <c r="M2">
        <f>'onshore GWh'!M2/'TES GWh'!M2*100</f>
        <v>0</v>
      </c>
      <c r="N2">
        <f>'onshore GWh'!N2/'TES GWh'!N2*100</f>
        <v>0</v>
      </c>
      <c r="O2" t="e">
        <f>'onshore GWh'!O2/'TES GWh'!O2*100</f>
        <v>#DIV/0!</v>
      </c>
      <c r="P2">
        <f>'onshore GWh'!P2/'TES GWh'!P2*100</f>
        <v>0</v>
      </c>
      <c r="Q2">
        <f>'onshore GWh'!Q2/'TES GWh'!Q2*100</f>
        <v>0</v>
      </c>
      <c r="R2">
        <f>'onshore GWh'!R2/'TES GWh'!R2*100</f>
        <v>0</v>
      </c>
      <c r="S2" t="e">
        <f>'onshore GWh'!S2/'TES GWh'!S2*100</f>
        <v>#DIV/0!</v>
      </c>
      <c r="T2">
        <f>'onshore GWh'!T2/'TES GWh'!T2*100</f>
        <v>0</v>
      </c>
      <c r="U2" t="e">
        <f>'onshore GWh'!U2/'TES GWh'!U2*100</f>
        <v>#DIV/0!</v>
      </c>
      <c r="V2">
        <f>'onshore GWh'!V2/'TES GWh'!V2*100</f>
        <v>0</v>
      </c>
      <c r="W2">
        <f>'onshore GWh'!W2/'TES GWh'!W2*100</f>
        <v>0</v>
      </c>
      <c r="X2">
        <f>'onshore GWh'!X2/'TES GWh'!X2*100</f>
        <v>0</v>
      </c>
      <c r="Y2">
        <f>'onshore GWh'!Y2/'TES GWh'!Y2*100</f>
        <v>0</v>
      </c>
      <c r="Z2">
        <f>'onshore GWh'!Z2/'TES GWh'!Z2*100</f>
        <v>0</v>
      </c>
      <c r="AA2">
        <f>'onshore GWh'!AA2/'TES GWh'!AA2*100</f>
        <v>0</v>
      </c>
      <c r="AB2">
        <f>'onshore GWh'!AB2/'TES GWh'!AB2*100</f>
        <v>0</v>
      </c>
      <c r="AC2" t="e">
        <f>'onshore GWh'!AC2/'TES GWh'!AC2*100</f>
        <v>#DIV/0!</v>
      </c>
      <c r="AD2">
        <f>'onshore GWh'!AD2/'TES GWh'!AD2*100</f>
        <v>0</v>
      </c>
      <c r="AE2">
        <f>'onshore GWh'!AE2/'TES GWh'!AE2*100</f>
        <v>0</v>
      </c>
    </row>
    <row r="3" spans="1:31" x14ac:dyDescent="0.35">
      <c r="A3" s="5">
        <v>1972</v>
      </c>
      <c r="B3">
        <f>'onshore GWh'!B3/'TES GWh'!B3*100</f>
        <v>0</v>
      </c>
      <c r="C3">
        <f>'onshore GWh'!C3/'TES GWh'!C3*100</f>
        <v>0</v>
      </c>
      <c r="D3">
        <f>'onshore GWh'!D3/'TES GWh'!D3*100</f>
        <v>0</v>
      </c>
      <c r="E3">
        <f>'onshore GWh'!E3/'TES GWh'!E3*100</f>
        <v>0</v>
      </c>
      <c r="F3">
        <f>'onshore GWh'!F3/'TES GWh'!F3*100</f>
        <v>0</v>
      </c>
      <c r="G3">
        <f>'onshore GWh'!G3/'TES GWh'!G3*100</f>
        <v>0</v>
      </c>
      <c r="H3">
        <f>'onshore GWh'!H3/'TES GWh'!H3*100</f>
        <v>0</v>
      </c>
      <c r="I3">
        <f>'onshore GWh'!I3/'TES GWh'!I3*100</f>
        <v>0</v>
      </c>
      <c r="J3" t="e">
        <f>'onshore GWh'!J3/'TES GWh'!J3*100</f>
        <v>#DIV/0!</v>
      </c>
      <c r="K3">
        <f>'onshore GWh'!K3/'TES GWh'!K3*100</f>
        <v>0</v>
      </c>
      <c r="L3">
        <f>'onshore GWh'!L3/'TES GWh'!L3*100</f>
        <v>0</v>
      </c>
      <c r="M3">
        <f>'onshore GWh'!M3/'TES GWh'!M3*100</f>
        <v>0</v>
      </c>
      <c r="N3">
        <f>'onshore GWh'!N3/'TES GWh'!N3*100</f>
        <v>0</v>
      </c>
      <c r="O3" t="e">
        <f>'onshore GWh'!O3/'TES GWh'!O3*100</f>
        <v>#DIV/0!</v>
      </c>
      <c r="P3">
        <f>'onshore GWh'!P3/'TES GWh'!P3*100</f>
        <v>0</v>
      </c>
      <c r="Q3">
        <f>'onshore GWh'!Q3/'TES GWh'!Q3*100</f>
        <v>0</v>
      </c>
      <c r="R3">
        <f>'onshore GWh'!R3/'TES GWh'!R3*100</f>
        <v>0</v>
      </c>
      <c r="S3" t="e">
        <f>'onshore GWh'!S3/'TES GWh'!S3*100</f>
        <v>#DIV/0!</v>
      </c>
      <c r="T3">
        <f>'onshore GWh'!T3/'TES GWh'!T3*100</f>
        <v>0</v>
      </c>
      <c r="U3" t="e">
        <f>'onshore GWh'!U3/'TES GWh'!U3*100</f>
        <v>#DIV/0!</v>
      </c>
      <c r="V3">
        <f>'onshore GWh'!V3/'TES GWh'!V3*100</f>
        <v>0</v>
      </c>
      <c r="W3">
        <f>'onshore GWh'!W3/'TES GWh'!W3*100</f>
        <v>0</v>
      </c>
      <c r="X3">
        <f>'onshore GWh'!X3/'TES GWh'!X3*100</f>
        <v>0</v>
      </c>
      <c r="Y3">
        <f>'onshore GWh'!Y3/'TES GWh'!Y3*100</f>
        <v>0</v>
      </c>
      <c r="Z3">
        <f>'onshore GWh'!Z3/'TES GWh'!Z3*100</f>
        <v>0</v>
      </c>
      <c r="AA3">
        <f>'onshore GWh'!AA3/'TES GWh'!AA3*100</f>
        <v>0</v>
      </c>
      <c r="AB3">
        <f>'onshore GWh'!AB3/'TES GWh'!AB3*100</f>
        <v>0</v>
      </c>
      <c r="AC3" t="e">
        <f>'onshore GWh'!AC3/'TES GWh'!AC3*100</f>
        <v>#DIV/0!</v>
      </c>
      <c r="AD3">
        <f>'onshore GWh'!AD3/'TES GWh'!AD3*100</f>
        <v>0</v>
      </c>
      <c r="AE3">
        <f>'onshore GWh'!AE3/'TES GWh'!AE3*100</f>
        <v>0</v>
      </c>
    </row>
    <row r="4" spans="1:31" x14ac:dyDescent="0.35">
      <c r="A4" s="5">
        <v>1973</v>
      </c>
      <c r="B4">
        <f>'onshore GWh'!B4/'TES GWh'!B4*100</f>
        <v>0</v>
      </c>
      <c r="C4">
        <f>'onshore GWh'!C4/'TES GWh'!C4*100</f>
        <v>0</v>
      </c>
      <c r="D4">
        <f>'onshore GWh'!D4/'TES GWh'!D4*100</f>
        <v>0</v>
      </c>
      <c r="E4">
        <f>'onshore GWh'!E4/'TES GWh'!E4*100</f>
        <v>0</v>
      </c>
      <c r="F4">
        <f>'onshore GWh'!F4/'TES GWh'!F4*100</f>
        <v>0</v>
      </c>
      <c r="G4">
        <f>'onshore GWh'!G4/'TES GWh'!G4*100</f>
        <v>0</v>
      </c>
      <c r="H4">
        <f>'onshore GWh'!H4/'TES GWh'!H4*100</f>
        <v>0</v>
      </c>
      <c r="I4">
        <f>'onshore GWh'!I4/'TES GWh'!I4*100</f>
        <v>0</v>
      </c>
      <c r="J4" t="e">
        <f>'onshore GWh'!J4/'TES GWh'!J4*100</f>
        <v>#DIV/0!</v>
      </c>
      <c r="K4">
        <f>'onshore GWh'!K4/'TES GWh'!K4*100</f>
        <v>0</v>
      </c>
      <c r="L4">
        <f>'onshore GWh'!L4/'TES GWh'!L4*100</f>
        <v>0</v>
      </c>
      <c r="M4">
        <f>'onshore GWh'!M4/'TES GWh'!M4*100</f>
        <v>0</v>
      </c>
      <c r="N4">
        <f>'onshore GWh'!N4/'TES GWh'!N4*100</f>
        <v>0</v>
      </c>
      <c r="O4" t="e">
        <f>'onshore GWh'!O4/'TES GWh'!O4*100</f>
        <v>#DIV/0!</v>
      </c>
      <c r="P4">
        <f>'onshore GWh'!P4/'TES GWh'!P4*100</f>
        <v>0</v>
      </c>
      <c r="Q4">
        <f>'onshore GWh'!Q4/'TES GWh'!Q4*100</f>
        <v>0</v>
      </c>
      <c r="R4">
        <f>'onshore GWh'!R4/'TES GWh'!R4*100</f>
        <v>0</v>
      </c>
      <c r="S4" t="e">
        <f>'onshore GWh'!S4/'TES GWh'!S4*100</f>
        <v>#DIV/0!</v>
      </c>
      <c r="T4">
        <f>'onshore GWh'!T4/'TES GWh'!T4*100</f>
        <v>0</v>
      </c>
      <c r="U4" t="e">
        <f>'onshore GWh'!U4/'TES GWh'!U4*100</f>
        <v>#DIV/0!</v>
      </c>
      <c r="V4">
        <f>'onshore GWh'!V4/'TES GWh'!V4*100</f>
        <v>0</v>
      </c>
      <c r="W4">
        <f>'onshore GWh'!W4/'TES GWh'!W4*100</f>
        <v>0</v>
      </c>
      <c r="X4">
        <f>'onshore GWh'!X4/'TES GWh'!X4*100</f>
        <v>0</v>
      </c>
      <c r="Y4">
        <f>'onshore GWh'!Y4/'TES GWh'!Y4*100</f>
        <v>0</v>
      </c>
      <c r="Z4">
        <f>'onshore GWh'!Z4/'TES GWh'!Z4*100</f>
        <v>0</v>
      </c>
      <c r="AA4">
        <f>'onshore GWh'!AA4/'TES GWh'!AA4*100</f>
        <v>0</v>
      </c>
      <c r="AB4">
        <f>'onshore GWh'!AB4/'TES GWh'!AB4*100</f>
        <v>0</v>
      </c>
      <c r="AC4" t="e">
        <f>'onshore GWh'!AC4/'TES GWh'!AC4*100</f>
        <v>#DIV/0!</v>
      </c>
      <c r="AD4">
        <f>'onshore GWh'!AD4/'TES GWh'!AD4*100</f>
        <v>0</v>
      </c>
      <c r="AE4">
        <f>'onshore GWh'!AE4/'TES GWh'!AE4*100</f>
        <v>0</v>
      </c>
    </row>
    <row r="5" spans="1:31" x14ac:dyDescent="0.35">
      <c r="A5" s="5">
        <v>1974</v>
      </c>
      <c r="B5">
        <f>'onshore GWh'!B5/'TES GWh'!B5*100</f>
        <v>0</v>
      </c>
      <c r="C5">
        <f>'onshore GWh'!C5/'TES GWh'!C5*100</f>
        <v>0</v>
      </c>
      <c r="D5">
        <f>'onshore GWh'!D5/'TES GWh'!D5*100</f>
        <v>0</v>
      </c>
      <c r="E5">
        <f>'onshore GWh'!E5/'TES GWh'!E5*100</f>
        <v>0</v>
      </c>
      <c r="F5">
        <f>'onshore GWh'!F5/'TES GWh'!F5*100</f>
        <v>0</v>
      </c>
      <c r="G5">
        <f>'onshore GWh'!G5/'TES GWh'!G5*100</f>
        <v>0</v>
      </c>
      <c r="H5">
        <f>'onshore GWh'!H5/'TES GWh'!H5*100</f>
        <v>0</v>
      </c>
      <c r="I5">
        <f>'onshore GWh'!I5/'TES GWh'!I5*100</f>
        <v>0</v>
      </c>
      <c r="J5" t="e">
        <f>'onshore GWh'!J5/'TES GWh'!J5*100</f>
        <v>#DIV/0!</v>
      </c>
      <c r="K5">
        <f>'onshore GWh'!K5/'TES GWh'!K5*100</f>
        <v>0</v>
      </c>
      <c r="L5">
        <f>'onshore GWh'!L5/'TES GWh'!L5*100</f>
        <v>0</v>
      </c>
      <c r="M5">
        <f>'onshore GWh'!M5/'TES GWh'!M5*100</f>
        <v>0</v>
      </c>
      <c r="N5">
        <f>'onshore GWh'!N5/'TES GWh'!N5*100</f>
        <v>0</v>
      </c>
      <c r="O5" t="e">
        <f>'onshore GWh'!O5/'TES GWh'!O5*100</f>
        <v>#DIV/0!</v>
      </c>
      <c r="P5">
        <f>'onshore GWh'!P5/'TES GWh'!P5*100</f>
        <v>0</v>
      </c>
      <c r="Q5">
        <f>'onshore GWh'!Q5/'TES GWh'!Q5*100</f>
        <v>0</v>
      </c>
      <c r="R5">
        <f>'onshore GWh'!R5/'TES GWh'!R5*100</f>
        <v>0</v>
      </c>
      <c r="S5" t="e">
        <f>'onshore GWh'!S5/'TES GWh'!S5*100</f>
        <v>#DIV/0!</v>
      </c>
      <c r="T5">
        <f>'onshore GWh'!T5/'TES GWh'!T5*100</f>
        <v>0</v>
      </c>
      <c r="U5" t="e">
        <f>'onshore GWh'!U5/'TES GWh'!U5*100</f>
        <v>#DIV/0!</v>
      </c>
      <c r="V5">
        <f>'onshore GWh'!V5/'TES GWh'!V5*100</f>
        <v>0</v>
      </c>
      <c r="W5">
        <f>'onshore GWh'!W5/'TES GWh'!W5*100</f>
        <v>0</v>
      </c>
      <c r="X5">
        <f>'onshore GWh'!X5/'TES GWh'!X5*100</f>
        <v>0</v>
      </c>
      <c r="Y5">
        <f>'onshore GWh'!Y5/'TES GWh'!Y5*100</f>
        <v>0</v>
      </c>
      <c r="Z5">
        <f>'onshore GWh'!Z5/'TES GWh'!Z5*100</f>
        <v>0</v>
      </c>
      <c r="AA5">
        <f>'onshore GWh'!AA5/'TES GWh'!AA5*100</f>
        <v>0</v>
      </c>
      <c r="AB5">
        <f>'onshore GWh'!AB5/'TES GWh'!AB5*100</f>
        <v>0</v>
      </c>
      <c r="AC5" t="e">
        <f>'onshore GWh'!AC5/'TES GWh'!AC5*100</f>
        <v>#DIV/0!</v>
      </c>
      <c r="AD5">
        <f>'onshore GWh'!AD5/'TES GWh'!AD5*100</f>
        <v>0</v>
      </c>
      <c r="AE5">
        <f>'onshore GWh'!AE5/'TES GWh'!AE5*100</f>
        <v>0</v>
      </c>
    </row>
    <row r="6" spans="1:31" x14ac:dyDescent="0.35">
      <c r="A6" s="5">
        <v>1975</v>
      </c>
      <c r="B6">
        <f>'onshore GWh'!B6/'TES GWh'!B6*100</f>
        <v>0</v>
      </c>
      <c r="C6">
        <f>'onshore GWh'!C6/'TES GWh'!C6*100</f>
        <v>0</v>
      </c>
      <c r="D6">
        <f>'onshore GWh'!D6/'TES GWh'!D6*100</f>
        <v>0</v>
      </c>
      <c r="E6">
        <f>'onshore GWh'!E6/'TES GWh'!E6*100</f>
        <v>0</v>
      </c>
      <c r="F6">
        <f>'onshore GWh'!F6/'TES GWh'!F6*100</f>
        <v>0</v>
      </c>
      <c r="G6">
        <f>'onshore GWh'!G6/'TES GWh'!G6*100</f>
        <v>0</v>
      </c>
      <c r="H6">
        <f>'onshore GWh'!H6/'TES GWh'!H6*100</f>
        <v>0</v>
      </c>
      <c r="I6">
        <f>'onshore GWh'!I6/'TES GWh'!I6*100</f>
        <v>0</v>
      </c>
      <c r="J6" t="e">
        <f>'onshore GWh'!J6/'TES GWh'!J6*100</f>
        <v>#DIV/0!</v>
      </c>
      <c r="K6">
        <f>'onshore GWh'!K6/'TES GWh'!K6*100</f>
        <v>0</v>
      </c>
      <c r="L6">
        <f>'onshore GWh'!L6/'TES GWh'!L6*100</f>
        <v>0</v>
      </c>
      <c r="M6">
        <f>'onshore GWh'!M6/'TES GWh'!M6*100</f>
        <v>0</v>
      </c>
      <c r="N6">
        <f>'onshore GWh'!N6/'TES GWh'!N6*100</f>
        <v>0</v>
      </c>
      <c r="O6" t="e">
        <f>'onshore GWh'!O6/'TES GWh'!O6*100</f>
        <v>#DIV/0!</v>
      </c>
      <c r="P6">
        <f>'onshore GWh'!P6/'TES GWh'!P6*100</f>
        <v>0</v>
      </c>
      <c r="Q6">
        <f>'onshore GWh'!Q6/'TES GWh'!Q6*100</f>
        <v>0</v>
      </c>
      <c r="R6">
        <f>'onshore GWh'!R6/'TES GWh'!R6*100</f>
        <v>0</v>
      </c>
      <c r="S6" t="e">
        <f>'onshore GWh'!S6/'TES GWh'!S6*100</f>
        <v>#DIV/0!</v>
      </c>
      <c r="T6">
        <f>'onshore GWh'!T6/'TES GWh'!T6*100</f>
        <v>0</v>
      </c>
      <c r="U6" t="e">
        <f>'onshore GWh'!U6/'TES GWh'!U6*100</f>
        <v>#DIV/0!</v>
      </c>
      <c r="V6">
        <f>'onshore GWh'!V6/'TES GWh'!V6*100</f>
        <v>0</v>
      </c>
      <c r="W6">
        <f>'onshore GWh'!W6/'TES GWh'!W6*100</f>
        <v>0</v>
      </c>
      <c r="X6">
        <f>'onshore GWh'!X6/'TES GWh'!X6*100</f>
        <v>0</v>
      </c>
      <c r="Y6">
        <f>'onshore GWh'!Y6/'TES GWh'!Y6*100</f>
        <v>0</v>
      </c>
      <c r="Z6">
        <f>'onshore GWh'!Z6/'TES GWh'!Z6*100</f>
        <v>0</v>
      </c>
      <c r="AA6">
        <f>'onshore GWh'!AA6/'TES GWh'!AA6*100</f>
        <v>0</v>
      </c>
      <c r="AB6">
        <f>'onshore GWh'!AB6/'TES GWh'!AB6*100</f>
        <v>0</v>
      </c>
      <c r="AC6" t="e">
        <f>'onshore GWh'!AC6/'TES GWh'!AC6*100</f>
        <v>#DIV/0!</v>
      </c>
      <c r="AD6">
        <f>'onshore GWh'!AD6/'TES GWh'!AD6*100</f>
        <v>0</v>
      </c>
      <c r="AE6">
        <f>'onshore GWh'!AE6/'TES GWh'!AE6*100</f>
        <v>0</v>
      </c>
    </row>
    <row r="7" spans="1:31" x14ac:dyDescent="0.35">
      <c r="A7" s="5">
        <v>1976</v>
      </c>
      <c r="B7">
        <f>'onshore GWh'!B7/'TES GWh'!B7*100</f>
        <v>0</v>
      </c>
      <c r="C7">
        <f>'onshore GWh'!C7/'TES GWh'!C7*100</f>
        <v>0</v>
      </c>
      <c r="D7">
        <f>'onshore GWh'!D7/'TES GWh'!D7*100</f>
        <v>0</v>
      </c>
      <c r="E7">
        <f>'onshore GWh'!E7/'TES GWh'!E7*100</f>
        <v>0</v>
      </c>
      <c r="F7">
        <f>'onshore GWh'!F7/'TES GWh'!F7*100</f>
        <v>0</v>
      </c>
      <c r="G7">
        <f>'onshore GWh'!G7/'TES GWh'!G7*100</f>
        <v>0</v>
      </c>
      <c r="H7">
        <f>'onshore GWh'!H7/'TES GWh'!H7*100</f>
        <v>0</v>
      </c>
      <c r="I7">
        <f>'onshore GWh'!I7/'TES GWh'!I7*100</f>
        <v>0</v>
      </c>
      <c r="J7" t="e">
        <f>'onshore GWh'!J7/'TES GWh'!J7*100</f>
        <v>#DIV/0!</v>
      </c>
      <c r="K7">
        <f>'onshore GWh'!K7/'TES GWh'!K7*100</f>
        <v>0</v>
      </c>
      <c r="L7">
        <f>'onshore GWh'!L7/'TES GWh'!L7*100</f>
        <v>0</v>
      </c>
      <c r="M7">
        <f>'onshore GWh'!M7/'TES GWh'!M7*100</f>
        <v>0</v>
      </c>
      <c r="N7">
        <f>'onshore GWh'!N7/'TES GWh'!N7*100</f>
        <v>0</v>
      </c>
      <c r="O7" t="e">
        <f>'onshore GWh'!O7/'TES GWh'!O7*100</f>
        <v>#DIV/0!</v>
      </c>
      <c r="P7">
        <f>'onshore GWh'!P7/'TES GWh'!P7*100</f>
        <v>0</v>
      </c>
      <c r="Q7">
        <f>'onshore GWh'!Q7/'TES GWh'!Q7*100</f>
        <v>0</v>
      </c>
      <c r="R7">
        <f>'onshore GWh'!R7/'TES GWh'!R7*100</f>
        <v>0</v>
      </c>
      <c r="S7" t="e">
        <f>'onshore GWh'!S7/'TES GWh'!S7*100</f>
        <v>#DIV/0!</v>
      </c>
      <c r="T7">
        <f>'onshore GWh'!T7/'TES GWh'!T7*100</f>
        <v>0</v>
      </c>
      <c r="U7" t="e">
        <f>'onshore GWh'!U7/'TES GWh'!U7*100</f>
        <v>#DIV/0!</v>
      </c>
      <c r="V7">
        <f>'onshore GWh'!V7/'TES GWh'!V7*100</f>
        <v>0</v>
      </c>
      <c r="W7">
        <f>'onshore GWh'!W7/'TES GWh'!W7*100</f>
        <v>0</v>
      </c>
      <c r="X7">
        <f>'onshore GWh'!X7/'TES GWh'!X7*100</f>
        <v>0</v>
      </c>
      <c r="Y7">
        <f>'onshore GWh'!Y7/'TES GWh'!Y7*100</f>
        <v>0</v>
      </c>
      <c r="Z7">
        <f>'onshore GWh'!Z7/'TES GWh'!Z7*100</f>
        <v>0</v>
      </c>
      <c r="AA7">
        <f>'onshore GWh'!AA7/'TES GWh'!AA7*100</f>
        <v>0</v>
      </c>
      <c r="AB7">
        <f>'onshore GWh'!AB7/'TES GWh'!AB7*100</f>
        <v>0</v>
      </c>
      <c r="AC7" t="e">
        <f>'onshore GWh'!AC7/'TES GWh'!AC7*100</f>
        <v>#DIV/0!</v>
      </c>
      <c r="AD7">
        <f>'onshore GWh'!AD7/'TES GWh'!AD7*100</f>
        <v>0</v>
      </c>
      <c r="AE7">
        <f>'onshore GWh'!AE7/'TES GWh'!AE7*100</f>
        <v>0</v>
      </c>
    </row>
    <row r="8" spans="1:31" x14ac:dyDescent="0.35">
      <c r="A8" s="5">
        <v>1977</v>
      </c>
      <c r="B8">
        <f>'onshore GWh'!B8/'TES GWh'!B8*100</f>
        <v>0</v>
      </c>
      <c r="C8">
        <f>'onshore GWh'!C8/'TES GWh'!C8*100</f>
        <v>0</v>
      </c>
      <c r="D8">
        <f>'onshore GWh'!D8/'TES GWh'!D8*100</f>
        <v>0</v>
      </c>
      <c r="E8">
        <f>'onshore GWh'!E8/'TES GWh'!E8*100</f>
        <v>0</v>
      </c>
      <c r="F8">
        <f>'onshore GWh'!F8/'TES GWh'!F8*100</f>
        <v>0</v>
      </c>
      <c r="G8">
        <f>'onshore GWh'!G8/'TES GWh'!G8*100</f>
        <v>0</v>
      </c>
      <c r="H8">
        <f>'onshore GWh'!H8/'TES GWh'!H8*100</f>
        <v>0</v>
      </c>
      <c r="I8">
        <f>'onshore GWh'!I8/'TES GWh'!I8*100</f>
        <v>0</v>
      </c>
      <c r="J8" t="e">
        <f>'onshore GWh'!J8/'TES GWh'!J8*100</f>
        <v>#DIV/0!</v>
      </c>
      <c r="K8">
        <f>'onshore GWh'!K8/'TES GWh'!K8*100</f>
        <v>0</v>
      </c>
      <c r="L8">
        <f>'onshore GWh'!L8/'TES GWh'!L8*100</f>
        <v>0</v>
      </c>
      <c r="M8">
        <f>'onshore GWh'!M8/'TES GWh'!M8*100</f>
        <v>0</v>
      </c>
      <c r="N8">
        <f>'onshore GWh'!N8/'TES GWh'!N8*100</f>
        <v>0</v>
      </c>
      <c r="O8" t="e">
        <f>'onshore GWh'!O8/'TES GWh'!O8*100</f>
        <v>#DIV/0!</v>
      </c>
      <c r="P8">
        <f>'onshore GWh'!P8/'TES GWh'!P8*100</f>
        <v>0</v>
      </c>
      <c r="Q8">
        <f>'onshore GWh'!Q8/'TES GWh'!Q8*100</f>
        <v>0</v>
      </c>
      <c r="R8">
        <f>'onshore GWh'!R8/'TES GWh'!R8*100</f>
        <v>0</v>
      </c>
      <c r="S8" t="e">
        <f>'onshore GWh'!S8/'TES GWh'!S8*100</f>
        <v>#DIV/0!</v>
      </c>
      <c r="T8">
        <f>'onshore GWh'!T8/'TES GWh'!T8*100</f>
        <v>0</v>
      </c>
      <c r="U8" t="e">
        <f>'onshore GWh'!U8/'TES GWh'!U8*100</f>
        <v>#DIV/0!</v>
      </c>
      <c r="V8">
        <f>'onshore GWh'!V8/'TES GWh'!V8*100</f>
        <v>0</v>
      </c>
      <c r="W8">
        <f>'onshore GWh'!W8/'TES GWh'!W8*100</f>
        <v>0</v>
      </c>
      <c r="X8">
        <f>'onshore GWh'!X8/'TES GWh'!X8*100</f>
        <v>0</v>
      </c>
      <c r="Y8">
        <f>'onshore GWh'!Y8/'TES GWh'!Y8*100</f>
        <v>0</v>
      </c>
      <c r="Z8">
        <f>'onshore GWh'!Z8/'TES GWh'!Z8*100</f>
        <v>0</v>
      </c>
      <c r="AA8">
        <f>'onshore GWh'!AA8/'TES GWh'!AA8*100</f>
        <v>0</v>
      </c>
      <c r="AB8">
        <f>'onshore GWh'!AB8/'TES GWh'!AB8*100</f>
        <v>0</v>
      </c>
      <c r="AC8" t="e">
        <f>'onshore GWh'!AC8/'TES GWh'!AC8*100</f>
        <v>#DIV/0!</v>
      </c>
      <c r="AD8">
        <f>'onshore GWh'!AD8/'TES GWh'!AD8*100</f>
        <v>0</v>
      </c>
      <c r="AE8">
        <f>'onshore GWh'!AE8/'TES GWh'!AE8*100</f>
        <v>0</v>
      </c>
    </row>
    <row r="9" spans="1:31" x14ac:dyDescent="0.35">
      <c r="A9" s="5">
        <v>1978</v>
      </c>
      <c r="B9">
        <f>'onshore GWh'!B9/'TES GWh'!B9*100</f>
        <v>0</v>
      </c>
      <c r="C9">
        <f>'onshore GWh'!C9/'TES GWh'!C9*100</f>
        <v>0</v>
      </c>
      <c r="D9">
        <f>'onshore GWh'!D9/'TES GWh'!D9*100</f>
        <v>0</v>
      </c>
      <c r="E9">
        <f>'onshore GWh'!E9/'TES GWh'!E9*100</f>
        <v>0</v>
      </c>
      <c r="F9">
        <f>'onshore GWh'!F9/'TES GWh'!F9*100</f>
        <v>0</v>
      </c>
      <c r="G9">
        <f>'onshore GWh'!G9/'TES GWh'!G9*100</f>
        <v>0</v>
      </c>
      <c r="H9">
        <f>'onshore GWh'!H9/'TES GWh'!H9*100</f>
        <v>0</v>
      </c>
      <c r="I9">
        <f>'onshore GWh'!I9/'TES GWh'!I9*100</f>
        <v>1.2449671332962611E-2</v>
      </c>
      <c r="J9" t="e">
        <f>'onshore GWh'!J9/'TES GWh'!J9*100</f>
        <v>#DIV/0!</v>
      </c>
      <c r="K9">
        <f>'onshore GWh'!K9/'TES GWh'!K9*100</f>
        <v>0</v>
      </c>
      <c r="L9">
        <f>'onshore GWh'!L9/'TES GWh'!L9*100</f>
        <v>0</v>
      </c>
      <c r="M9">
        <f>'onshore GWh'!M9/'TES GWh'!M9*100</f>
        <v>0</v>
      </c>
      <c r="N9">
        <f>'onshore GWh'!N9/'TES GWh'!N9*100</f>
        <v>0</v>
      </c>
      <c r="O9" t="e">
        <f>'onshore GWh'!O9/'TES GWh'!O9*100</f>
        <v>#DIV/0!</v>
      </c>
      <c r="P9">
        <f>'onshore GWh'!P9/'TES GWh'!P9*100</f>
        <v>0</v>
      </c>
      <c r="Q9">
        <f>'onshore GWh'!Q9/'TES GWh'!Q9*100</f>
        <v>0</v>
      </c>
      <c r="R9">
        <f>'onshore GWh'!R9/'TES GWh'!R9*100</f>
        <v>0</v>
      </c>
      <c r="S9" t="e">
        <f>'onshore GWh'!S9/'TES GWh'!S9*100</f>
        <v>#DIV/0!</v>
      </c>
      <c r="T9">
        <f>'onshore GWh'!T9/'TES GWh'!T9*100</f>
        <v>0</v>
      </c>
      <c r="U9" t="e">
        <f>'onshore GWh'!U9/'TES GWh'!U9*100</f>
        <v>#DIV/0!</v>
      </c>
      <c r="V9">
        <f>'onshore GWh'!V9/'TES GWh'!V9*100</f>
        <v>0</v>
      </c>
      <c r="W9">
        <f>'onshore GWh'!W9/'TES GWh'!W9*100</f>
        <v>0</v>
      </c>
      <c r="X9">
        <f>'onshore GWh'!X9/'TES GWh'!X9*100</f>
        <v>0</v>
      </c>
      <c r="Y9">
        <f>'onshore GWh'!Y9/'TES GWh'!Y9*100</f>
        <v>0</v>
      </c>
      <c r="Z9">
        <f>'onshore GWh'!Z9/'TES GWh'!Z9*100</f>
        <v>0</v>
      </c>
      <c r="AA9">
        <f>'onshore GWh'!AA9/'TES GWh'!AA9*100</f>
        <v>0</v>
      </c>
      <c r="AB9">
        <f>'onshore GWh'!AB9/'TES GWh'!AB9*100</f>
        <v>0</v>
      </c>
      <c r="AC9" t="e">
        <f>'onshore GWh'!AC9/'TES GWh'!AC9*100</f>
        <v>#DIV/0!</v>
      </c>
      <c r="AD9">
        <f>'onshore GWh'!AD9/'TES GWh'!AD9*100</f>
        <v>0</v>
      </c>
      <c r="AE9">
        <f>'onshore GWh'!AE9/'TES GWh'!AE9*100</f>
        <v>0</v>
      </c>
    </row>
    <row r="10" spans="1:31" x14ac:dyDescent="0.35">
      <c r="A10" s="5">
        <v>1979</v>
      </c>
      <c r="B10">
        <f>'onshore GWh'!B10/'TES GWh'!B10*100</f>
        <v>0</v>
      </c>
      <c r="C10">
        <f>'onshore GWh'!C10/'TES GWh'!C10*100</f>
        <v>0</v>
      </c>
      <c r="D10">
        <f>'onshore GWh'!D10/'TES GWh'!D10*100</f>
        <v>0</v>
      </c>
      <c r="E10">
        <f>'onshore GWh'!E10/'TES GWh'!E10*100</f>
        <v>0</v>
      </c>
      <c r="F10">
        <f>'onshore GWh'!F10/'TES GWh'!F10*100</f>
        <v>0</v>
      </c>
      <c r="G10">
        <f>'onshore GWh'!G10/'TES GWh'!G10*100</f>
        <v>0</v>
      </c>
      <c r="H10">
        <f>'onshore GWh'!H10/'TES GWh'!H10*100</f>
        <v>0</v>
      </c>
      <c r="I10">
        <f>'onshore GWh'!I10/'TES GWh'!I10*100</f>
        <v>2.3786852012306715E-2</v>
      </c>
      <c r="J10" t="e">
        <f>'onshore GWh'!J10/'TES GWh'!J10*100</f>
        <v>#DIV/0!</v>
      </c>
      <c r="K10">
        <f>'onshore GWh'!K10/'TES GWh'!K10*100</f>
        <v>0</v>
      </c>
      <c r="L10">
        <f>'onshore GWh'!L10/'TES GWh'!L10*100</f>
        <v>0</v>
      </c>
      <c r="M10">
        <f>'onshore GWh'!M10/'TES GWh'!M10*100</f>
        <v>0</v>
      </c>
      <c r="N10">
        <f>'onshore GWh'!N10/'TES GWh'!N10*100</f>
        <v>0</v>
      </c>
      <c r="O10" t="e">
        <f>'onshore GWh'!O10/'TES GWh'!O10*100</f>
        <v>#DIV/0!</v>
      </c>
      <c r="P10">
        <f>'onshore GWh'!P10/'TES GWh'!P10*100</f>
        <v>0</v>
      </c>
      <c r="Q10">
        <f>'onshore GWh'!Q10/'TES GWh'!Q10*100</f>
        <v>0</v>
      </c>
      <c r="R10">
        <f>'onshore GWh'!R10/'TES GWh'!R10*100</f>
        <v>0</v>
      </c>
      <c r="S10" t="e">
        <f>'onshore GWh'!S10/'TES GWh'!S10*100</f>
        <v>#DIV/0!</v>
      </c>
      <c r="T10">
        <f>'onshore GWh'!T10/'TES GWh'!T10*100</f>
        <v>0</v>
      </c>
      <c r="U10" t="e">
        <f>'onshore GWh'!U10/'TES GWh'!U10*100</f>
        <v>#DIV/0!</v>
      </c>
      <c r="V10">
        <f>'onshore GWh'!V10/'TES GWh'!V10*100</f>
        <v>0</v>
      </c>
      <c r="W10">
        <f>'onshore GWh'!W10/'TES GWh'!W10*100</f>
        <v>0</v>
      </c>
      <c r="X10">
        <f>'onshore GWh'!X10/'TES GWh'!X10*100</f>
        <v>0</v>
      </c>
      <c r="Y10">
        <f>'onshore GWh'!Y10/'TES GWh'!Y10*100</f>
        <v>0</v>
      </c>
      <c r="Z10">
        <f>'onshore GWh'!Z10/'TES GWh'!Z10*100</f>
        <v>0</v>
      </c>
      <c r="AA10">
        <f>'onshore GWh'!AA10/'TES GWh'!AA10*100</f>
        <v>0</v>
      </c>
      <c r="AB10">
        <f>'onshore GWh'!AB10/'TES GWh'!AB10*100</f>
        <v>0</v>
      </c>
      <c r="AC10" t="e">
        <f>'onshore GWh'!AC10/'TES GWh'!AC10*100</f>
        <v>#DIV/0!</v>
      </c>
      <c r="AD10">
        <f>'onshore GWh'!AD10/'TES GWh'!AD10*100</f>
        <v>0</v>
      </c>
      <c r="AE10">
        <f>'onshore GWh'!AE10/'TES GWh'!AE10*100</f>
        <v>0</v>
      </c>
    </row>
    <row r="11" spans="1:31" x14ac:dyDescent="0.35">
      <c r="A11" s="5">
        <v>1980</v>
      </c>
      <c r="B11">
        <f>'onshore GWh'!B11/'TES GWh'!B11*100</f>
        <v>0</v>
      </c>
      <c r="C11">
        <f>'onshore GWh'!C11/'TES GWh'!C11*100</f>
        <v>0</v>
      </c>
      <c r="D11">
        <f>'onshore GWh'!D11/'TES GWh'!D11*100</f>
        <v>0</v>
      </c>
      <c r="E11">
        <f>'onshore GWh'!E11/'TES GWh'!E11*100</f>
        <v>0</v>
      </c>
      <c r="F11">
        <f>'onshore GWh'!F11/'TES GWh'!F11*100</f>
        <v>0</v>
      </c>
      <c r="G11">
        <f>'onshore GWh'!G11/'TES GWh'!G11*100</f>
        <v>0</v>
      </c>
      <c r="H11">
        <f>'onshore GWh'!H11/'TES GWh'!H11*100</f>
        <v>0</v>
      </c>
      <c r="I11">
        <f>'onshore GWh'!I11/'TES GWh'!I11*100</f>
        <v>4.3081514378926447E-2</v>
      </c>
      <c r="J11" t="e">
        <f>'onshore GWh'!J11/'TES GWh'!J11*100</f>
        <v>#DIV/0!</v>
      </c>
      <c r="K11">
        <f>'onshore GWh'!K11/'TES GWh'!K11*100</f>
        <v>0</v>
      </c>
      <c r="L11">
        <f>'onshore GWh'!L11/'TES GWh'!L11*100</f>
        <v>0</v>
      </c>
      <c r="M11">
        <f>'onshore GWh'!M11/'TES GWh'!M11*100</f>
        <v>0</v>
      </c>
      <c r="N11">
        <f>'onshore GWh'!N11/'TES GWh'!N11*100</f>
        <v>0</v>
      </c>
      <c r="O11" t="e">
        <f>'onshore GWh'!O11/'TES GWh'!O11*100</f>
        <v>#DIV/0!</v>
      </c>
      <c r="P11">
        <f>'onshore GWh'!P11/'TES GWh'!P11*100</f>
        <v>0</v>
      </c>
      <c r="Q11">
        <f>'onshore GWh'!Q11/'TES GWh'!Q11*100</f>
        <v>0</v>
      </c>
      <c r="R11">
        <f>'onshore GWh'!R11/'TES GWh'!R11*100</f>
        <v>0</v>
      </c>
      <c r="S11" t="e">
        <f>'onshore GWh'!S11/'TES GWh'!S11*100</f>
        <v>#DIV/0!</v>
      </c>
      <c r="T11">
        <f>'onshore GWh'!T11/'TES GWh'!T11*100</f>
        <v>0</v>
      </c>
      <c r="U11" t="e">
        <f>'onshore GWh'!U11/'TES GWh'!U11*100</f>
        <v>#DIV/0!</v>
      </c>
      <c r="V11">
        <f>'onshore GWh'!V11/'TES GWh'!V11*100</f>
        <v>0</v>
      </c>
      <c r="W11">
        <f>'onshore GWh'!W11/'TES GWh'!W11*100</f>
        <v>0</v>
      </c>
      <c r="X11">
        <f>'onshore GWh'!X11/'TES GWh'!X11*100</f>
        <v>0</v>
      </c>
      <c r="Y11">
        <f>'onshore GWh'!Y11/'TES GWh'!Y11*100</f>
        <v>0</v>
      </c>
      <c r="Z11">
        <f>'onshore GWh'!Z11/'TES GWh'!Z11*100</f>
        <v>0</v>
      </c>
      <c r="AA11">
        <f>'onshore GWh'!AA11/'TES GWh'!AA11*100</f>
        <v>0</v>
      </c>
      <c r="AB11">
        <f>'onshore GWh'!AB11/'TES GWh'!AB11*100</f>
        <v>0</v>
      </c>
      <c r="AC11" t="e">
        <f>'onshore GWh'!AC11/'TES GWh'!AC11*100</f>
        <v>#DIV/0!</v>
      </c>
      <c r="AD11">
        <f>'onshore GWh'!AD11/'TES GWh'!AD11*100</f>
        <v>0</v>
      </c>
      <c r="AE11">
        <f>'onshore GWh'!AE11/'TES GWh'!AE11*100</f>
        <v>0</v>
      </c>
    </row>
    <row r="12" spans="1:31" x14ac:dyDescent="0.35">
      <c r="A12" s="5">
        <v>1981</v>
      </c>
      <c r="B12">
        <f>'onshore GWh'!B12/'TES GWh'!B12*100</f>
        <v>0</v>
      </c>
      <c r="C12">
        <f>'onshore GWh'!C12/'TES GWh'!C12*100</f>
        <v>0</v>
      </c>
      <c r="D12">
        <f>'onshore GWh'!D12/'TES GWh'!D12*100</f>
        <v>0</v>
      </c>
      <c r="E12">
        <f>'onshore GWh'!E12/'TES GWh'!E12*100</f>
        <v>0</v>
      </c>
      <c r="F12">
        <f>'onshore GWh'!F12/'TES GWh'!F12*100</f>
        <v>0</v>
      </c>
      <c r="G12">
        <f>'onshore GWh'!G12/'TES GWh'!G12*100</f>
        <v>0</v>
      </c>
      <c r="H12">
        <f>'onshore GWh'!H12/'TES GWh'!H12*100</f>
        <v>0</v>
      </c>
      <c r="I12">
        <f>'onshore GWh'!I12/'TES GWh'!I12*100</f>
        <v>4.3479921960549589E-2</v>
      </c>
      <c r="J12" t="e">
        <f>'onshore GWh'!J12/'TES GWh'!J12*100</f>
        <v>#DIV/0!</v>
      </c>
      <c r="K12">
        <f>'onshore GWh'!K12/'TES GWh'!K12*100</f>
        <v>0</v>
      </c>
      <c r="L12">
        <f>'onshore GWh'!L12/'TES GWh'!L12*100</f>
        <v>0</v>
      </c>
      <c r="M12">
        <f>'onshore GWh'!M12/'TES GWh'!M12*100</f>
        <v>0</v>
      </c>
      <c r="N12">
        <f>'onshore GWh'!N12/'TES GWh'!N12*100</f>
        <v>0</v>
      </c>
      <c r="O12" t="e">
        <f>'onshore GWh'!O12/'TES GWh'!O12*100</f>
        <v>#DIV/0!</v>
      </c>
      <c r="P12">
        <f>'onshore GWh'!P12/'TES GWh'!P12*100</f>
        <v>0</v>
      </c>
      <c r="Q12">
        <f>'onshore GWh'!Q12/'TES GWh'!Q12*100</f>
        <v>0</v>
      </c>
      <c r="R12">
        <f>'onshore GWh'!R12/'TES GWh'!R12*100</f>
        <v>0</v>
      </c>
      <c r="S12" t="e">
        <f>'onshore GWh'!S12/'TES GWh'!S12*100</f>
        <v>#DIV/0!</v>
      </c>
      <c r="T12">
        <f>'onshore GWh'!T12/'TES GWh'!T12*100</f>
        <v>0</v>
      </c>
      <c r="U12" t="e">
        <f>'onshore GWh'!U12/'TES GWh'!U12*100</f>
        <v>#DIV/0!</v>
      </c>
      <c r="V12">
        <f>'onshore GWh'!V12/'TES GWh'!V12*100</f>
        <v>0</v>
      </c>
      <c r="W12">
        <f>'onshore GWh'!W12/'TES GWh'!W12*100</f>
        <v>0</v>
      </c>
      <c r="X12">
        <f>'onshore GWh'!X12/'TES GWh'!X12*100</f>
        <v>0</v>
      </c>
      <c r="Y12">
        <f>'onshore GWh'!Y12/'TES GWh'!Y12*100</f>
        <v>0</v>
      </c>
      <c r="Z12">
        <f>'onshore GWh'!Z12/'TES GWh'!Z12*100</f>
        <v>0</v>
      </c>
      <c r="AA12">
        <f>'onshore GWh'!AA12/'TES GWh'!AA12*100</f>
        <v>0</v>
      </c>
      <c r="AB12">
        <f>'onshore GWh'!AB12/'TES GWh'!AB12*100</f>
        <v>0</v>
      </c>
      <c r="AC12" t="e">
        <f>'onshore GWh'!AC12/'TES GWh'!AC12*100</f>
        <v>#DIV/0!</v>
      </c>
      <c r="AD12">
        <f>'onshore GWh'!AD12/'TES GWh'!AD12*100</f>
        <v>0</v>
      </c>
      <c r="AE12">
        <f>'onshore GWh'!AE12/'TES GWh'!AE12*100</f>
        <v>0</v>
      </c>
    </row>
    <row r="13" spans="1:31" x14ac:dyDescent="0.35">
      <c r="A13" s="5">
        <v>1982</v>
      </c>
      <c r="B13">
        <f>'onshore GWh'!B13/'TES GWh'!B13*100</f>
        <v>0</v>
      </c>
      <c r="C13">
        <f>'onshore GWh'!C13/'TES GWh'!C13*100</f>
        <v>0</v>
      </c>
      <c r="D13">
        <f>'onshore GWh'!D13/'TES GWh'!D13*100</f>
        <v>0</v>
      </c>
      <c r="E13">
        <f>'onshore GWh'!E13/'TES GWh'!E13*100</f>
        <v>0</v>
      </c>
      <c r="F13">
        <f>'onshore GWh'!F13/'TES GWh'!F13*100</f>
        <v>0</v>
      </c>
      <c r="G13">
        <f>'onshore GWh'!G13/'TES GWh'!G13*100</f>
        <v>0</v>
      </c>
      <c r="H13">
        <f>'onshore GWh'!H13/'TES GWh'!H13*100</f>
        <v>0</v>
      </c>
      <c r="I13">
        <f>'onshore GWh'!I13/'TES GWh'!I13*100</f>
        <v>7.3774912666311712E-2</v>
      </c>
      <c r="J13" t="e">
        <f>'onshore GWh'!J13/'TES GWh'!J13*100</f>
        <v>#DIV/0!</v>
      </c>
      <c r="K13">
        <f>'onshore GWh'!K13/'TES GWh'!K13*100</f>
        <v>0</v>
      </c>
      <c r="L13">
        <f>'onshore GWh'!L13/'TES GWh'!L13*100</f>
        <v>0</v>
      </c>
      <c r="M13">
        <f>'onshore GWh'!M13/'TES GWh'!M13*100</f>
        <v>0</v>
      </c>
      <c r="N13">
        <f>'onshore GWh'!N13/'TES GWh'!N13*100</f>
        <v>0</v>
      </c>
      <c r="O13" t="e">
        <f>'onshore GWh'!O13/'TES GWh'!O13*100</f>
        <v>#DIV/0!</v>
      </c>
      <c r="P13">
        <f>'onshore GWh'!P13/'TES GWh'!P13*100</f>
        <v>0</v>
      </c>
      <c r="Q13">
        <f>'onshore GWh'!Q13/'TES GWh'!Q13*100</f>
        <v>0</v>
      </c>
      <c r="R13">
        <f>'onshore GWh'!R13/'TES GWh'!R13*100</f>
        <v>0</v>
      </c>
      <c r="S13" t="e">
        <f>'onshore GWh'!S13/'TES GWh'!S13*100</f>
        <v>#DIV/0!</v>
      </c>
      <c r="T13">
        <f>'onshore GWh'!T13/'TES GWh'!T13*100</f>
        <v>0</v>
      </c>
      <c r="U13" t="e">
        <f>'onshore GWh'!U13/'TES GWh'!U13*100</f>
        <v>#DIV/0!</v>
      </c>
      <c r="V13">
        <f>'onshore GWh'!V13/'TES GWh'!V13*100</f>
        <v>0</v>
      </c>
      <c r="W13">
        <f>'onshore GWh'!W13/'TES GWh'!W13*100</f>
        <v>0</v>
      </c>
      <c r="X13">
        <f>'onshore GWh'!X13/'TES GWh'!X13*100</f>
        <v>0</v>
      </c>
      <c r="Y13">
        <f>'onshore GWh'!Y13/'TES GWh'!Y13*100</f>
        <v>0</v>
      </c>
      <c r="Z13">
        <f>'onshore GWh'!Z13/'TES GWh'!Z13*100</f>
        <v>0</v>
      </c>
      <c r="AA13">
        <f>'onshore GWh'!AA13/'TES GWh'!AA13*100</f>
        <v>0</v>
      </c>
      <c r="AB13">
        <f>'onshore GWh'!AB13/'TES GWh'!AB13*100</f>
        <v>0</v>
      </c>
      <c r="AC13" t="e">
        <f>'onshore GWh'!AC13/'TES GWh'!AC13*100</f>
        <v>#DIV/0!</v>
      </c>
      <c r="AD13">
        <f>'onshore GWh'!AD13/'TES GWh'!AD13*100</f>
        <v>0</v>
      </c>
      <c r="AE13">
        <f>'onshore GWh'!AE13/'TES GWh'!AE13*100</f>
        <v>0</v>
      </c>
    </row>
    <row r="14" spans="1:31" x14ac:dyDescent="0.35">
      <c r="A14" s="5">
        <v>1983</v>
      </c>
      <c r="B14">
        <f>'onshore GWh'!B14/'TES GWh'!B14*100</f>
        <v>0</v>
      </c>
      <c r="C14">
        <f>'onshore GWh'!C14/'TES GWh'!C14*100</f>
        <v>0</v>
      </c>
      <c r="D14">
        <f>'onshore GWh'!D14/'TES GWh'!D14*100</f>
        <v>0</v>
      </c>
      <c r="E14">
        <f>'onshore GWh'!E14/'TES GWh'!E14*100</f>
        <v>0</v>
      </c>
      <c r="F14">
        <f>'onshore GWh'!F14/'TES GWh'!F14*100</f>
        <v>0</v>
      </c>
      <c r="G14">
        <f>'onshore GWh'!G14/'TES GWh'!G14*100</f>
        <v>0</v>
      </c>
      <c r="H14">
        <f>'onshore GWh'!H14/'TES GWh'!H14*100</f>
        <v>0</v>
      </c>
      <c r="I14">
        <f>'onshore GWh'!I14/'TES GWh'!I14*100</f>
        <v>0.10232689182018498</v>
      </c>
      <c r="J14" t="e">
        <f>'onshore GWh'!J14/'TES GWh'!J14*100</f>
        <v>#DIV/0!</v>
      </c>
      <c r="K14">
        <f>'onshore GWh'!K14/'TES GWh'!K14*100</f>
        <v>0</v>
      </c>
      <c r="L14">
        <f>'onshore GWh'!L14/'TES GWh'!L14*100</f>
        <v>0</v>
      </c>
      <c r="M14">
        <f>'onshore GWh'!M14/'TES GWh'!M14*100</f>
        <v>0</v>
      </c>
      <c r="N14">
        <f>'onshore GWh'!N14/'TES GWh'!N14*100</f>
        <v>0</v>
      </c>
      <c r="O14" t="e">
        <f>'onshore GWh'!O14/'TES GWh'!O14*100</f>
        <v>#DIV/0!</v>
      </c>
      <c r="P14">
        <f>'onshore GWh'!P14/'TES GWh'!P14*100</f>
        <v>0</v>
      </c>
      <c r="Q14">
        <f>'onshore GWh'!Q14/'TES GWh'!Q14*100</f>
        <v>0</v>
      </c>
      <c r="R14">
        <f>'onshore GWh'!R14/'TES GWh'!R14*100</f>
        <v>0</v>
      </c>
      <c r="S14" t="e">
        <f>'onshore GWh'!S14/'TES GWh'!S14*100</f>
        <v>#DIV/0!</v>
      </c>
      <c r="T14">
        <f>'onshore GWh'!T14/'TES GWh'!T14*100</f>
        <v>0</v>
      </c>
      <c r="U14" t="e">
        <f>'onshore GWh'!U14/'TES GWh'!U14*100</f>
        <v>#DIV/0!</v>
      </c>
      <c r="V14">
        <f>'onshore GWh'!V14/'TES GWh'!V14*100</f>
        <v>0</v>
      </c>
      <c r="W14">
        <f>'onshore GWh'!W14/'TES GWh'!W14*100</f>
        <v>0</v>
      </c>
      <c r="X14">
        <f>'onshore GWh'!X14/'TES GWh'!X14*100</f>
        <v>0</v>
      </c>
      <c r="Y14">
        <f>'onshore GWh'!Y14/'TES GWh'!Y14*100</f>
        <v>0</v>
      </c>
      <c r="Z14">
        <f>'onshore GWh'!Z14/'TES GWh'!Z14*100</f>
        <v>0</v>
      </c>
      <c r="AA14">
        <f>'onshore GWh'!AA14/'TES GWh'!AA14*100</f>
        <v>0</v>
      </c>
      <c r="AB14">
        <f>'onshore GWh'!AB14/'TES GWh'!AB14*100</f>
        <v>2.6360873513931338E-3</v>
      </c>
      <c r="AC14" t="e">
        <f>'onshore GWh'!AC14/'TES GWh'!AC14*100</f>
        <v>#DIV/0!</v>
      </c>
      <c r="AD14">
        <f>'onshore GWh'!AD14/'TES GWh'!AD14*100</f>
        <v>0</v>
      </c>
      <c r="AE14">
        <f>'onshore GWh'!AE14/'TES GWh'!AE14*100</f>
        <v>0</v>
      </c>
    </row>
    <row r="15" spans="1:31" x14ac:dyDescent="0.35">
      <c r="A15" s="5">
        <v>1984</v>
      </c>
      <c r="B15">
        <f>'onshore GWh'!B15/'TES GWh'!B15*100</f>
        <v>0</v>
      </c>
      <c r="C15">
        <f>'onshore GWh'!C15/'TES GWh'!C15*100</f>
        <v>0</v>
      </c>
      <c r="D15">
        <f>'onshore GWh'!D15/'TES GWh'!D15*100</f>
        <v>0</v>
      </c>
      <c r="E15">
        <f>'onshore GWh'!E15/'TES GWh'!E15*100</f>
        <v>0</v>
      </c>
      <c r="F15">
        <f>'onshore GWh'!F15/'TES GWh'!F15*100</f>
        <v>0</v>
      </c>
      <c r="G15">
        <f>'onshore GWh'!G15/'TES GWh'!G15*100</f>
        <v>0</v>
      </c>
      <c r="H15">
        <f>'onshore GWh'!H15/'TES GWh'!H15*100</f>
        <v>0</v>
      </c>
      <c r="I15">
        <f>'onshore GWh'!I15/'TES GWh'!I15*100</f>
        <v>0.11975600438347678</v>
      </c>
      <c r="J15" t="e">
        <f>'onshore GWh'!J15/'TES GWh'!J15*100</f>
        <v>#DIV/0!</v>
      </c>
      <c r="K15">
        <f>'onshore GWh'!K15/'TES GWh'!K15*100</f>
        <v>0</v>
      </c>
      <c r="L15">
        <f>'onshore GWh'!L15/'TES GWh'!L15*100</f>
        <v>0</v>
      </c>
      <c r="M15">
        <f>'onshore GWh'!M15/'TES GWh'!M15*100</f>
        <v>0</v>
      </c>
      <c r="N15">
        <f>'onshore GWh'!N15/'TES GWh'!N15*100</f>
        <v>0</v>
      </c>
      <c r="O15" t="e">
        <f>'onshore GWh'!O15/'TES GWh'!O15*100</f>
        <v>#DIV/0!</v>
      </c>
      <c r="P15">
        <f>'onshore GWh'!P15/'TES GWh'!P15*100</f>
        <v>0</v>
      </c>
      <c r="Q15">
        <f>'onshore GWh'!Q15/'TES GWh'!Q15*100</f>
        <v>0</v>
      </c>
      <c r="R15">
        <f>'onshore GWh'!R15/'TES GWh'!R15*100</f>
        <v>0</v>
      </c>
      <c r="S15" t="e">
        <f>'onshore GWh'!S15/'TES GWh'!S15*100</f>
        <v>#DIV/0!</v>
      </c>
      <c r="T15">
        <f>'onshore GWh'!T15/'TES GWh'!T15*100</f>
        <v>0</v>
      </c>
      <c r="U15" t="e">
        <f>'onshore GWh'!U15/'TES GWh'!U15*100</f>
        <v>#DIV/0!</v>
      </c>
      <c r="V15">
        <f>'onshore GWh'!V15/'TES GWh'!V15*100</f>
        <v>0</v>
      </c>
      <c r="W15">
        <f>'onshore GWh'!W15/'TES GWh'!W15*100</f>
        <v>0</v>
      </c>
      <c r="X15">
        <f>'onshore GWh'!X15/'TES GWh'!X15*100</f>
        <v>0</v>
      </c>
      <c r="Y15">
        <f>'onshore GWh'!Y15/'TES GWh'!Y15*100</f>
        <v>0</v>
      </c>
      <c r="Z15">
        <f>'onshore GWh'!Z15/'TES GWh'!Z15*100</f>
        <v>0</v>
      </c>
      <c r="AA15">
        <f>'onshore GWh'!AA15/'TES GWh'!AA15*100</f>
        <v>0</v>
      </c>
      <c r="AB15">
        <f>'onshore GWh'!AB15/'TES GWh'!AB15*100</f>
        <v>4.0435407809153662E-3</v>
      </c>
      <c r="AC15" t="e">
        <f>'onshore GWh'!AC15/'TES GWh'!AC15*100</f>
        <v>#DIV/0!</v>
      </c>
      <c r="AD15">
        <f>'onshore GWh'!AD15/'TES GWh'!AD15*100</f>
        <v>0</v>
      </c>
      <c r="AE15">
        <f>'onshore GWh'!AE15/'TES GWh'!AE15*100</f>
        <v>0</v>
      </c>
    </row>
    <row r="16" spans="1:31" x14ac:dyDescent="0.35">
      <c r="A16" s="5">
        <v>1985</v>
      </c>
      <c r="B16">
        <f>'onshore GWh'!B16/'TES GWh'!B16*100</f>
        <v>0</v>
      </c>
      <c r="C16">
        <f>'onshore GWh'!C16/'TES GWh'!C16*100</f>
        <v>0</v>
      </c>
      <c r="D16">
        <f>'onshore GWh'!D16/'TES GWh'!D16*100</f>
        <v>0</v>
      </c>
      <c r="E16">
        <f>'onshore GWh'!E16/'TES GWh'!E16*100</f>
        <v>0</v>
      </c>
      <c r="F16">
        <f>'onshore GWh'!F16/'TES GWh'!F16*100</f>
        <v>0</v>
      </c>
      <c r="G16">
        <f>'onshore GWh'!G16/'TES GWh'!G16*100</f>
        <v>0</v>
      </c>
      <c r="H16">
        <f>'onshore GWh'!H16/'TES GWh'!H16*100</f>
        <v>0</v>
      </c>
      <c r="I16">
        <f>'onshore GWh'!I16/'TES GWh'!I16*100</f>
        <v>0.17227399942827695</v>
      </c>
      <c r="J16" t="e">
        <f>'onshore GWh'!J16/'TES GWh'!J16*100</f>
        <v>#DIV/0!</v>
      </c>
      <c r="K16">
        <f>'onshore GWh'!K16/'TES GWh'!K16*100</f>
        <v>0</v>
      </c>
      <c r="L16">
        <f>'onshore GWh'!L16/'TES GWh'!L16*100</f>
        <v>0</v>
      </c>
      <c r="M16">
        <f>'onshore GWh'!M16/'TES GWh'!M16*100</f>
        <v>0</v>
      </c>
      <c r="N16">
        <f>'onshore GWh'!N16/'TES GWh'!N16*100</f>
        <v>0</v>
      </c>
      <c r="O16" t="e">
        <f>'onshore GWh'!O16/'TES GWh'!O16*100</f>
        <v>#DIV/0!</v>
      </c>
      <c r="P16">
        <f>'onshore GWh'!P16/'TES GWh'!P16*100</f>
        <v>0</v>
      </c>
      <c r="Q16">
        <f>'onshore GWh'!Q16/'TES GWh'!Q16*100</f>
        <v>0</v>
      </c>
      <c r="R16">
        <f>'onshore GWh'!R16/'TES GWh'!R16*100</f>
        <v>0</v>
      </c>
      <c r="S16" t="e">
        <f>'onshore GWh'!S16/'TES GWh'!S16*100</f>
        <v>#DIV/0!</v>
      </c>
      <c r="T16">
        <f>'onshore GWh'!T16/'TES GWh'!T16*100</f>
        <v>0</v>
      </c>
      <c r="U16" t="e">
        <f>'onshore GWh'!U16/'TES GWh'!U16*100</f>
        <v>#DIV/0!</v>
      </c>
      <c r="V16">
        <f>'onshore GWh'!V16/'TES GWh'!V16*100</f>
        <v>0</v>
      </c>
      <c r="W16">
        <f>'onshore GWh'!W16/'TES GWh'!W16*100</f>
        <v>0</v>
      </c>
      <c r="X16">
        <f>'onshore GWh'!X16/'TES GWh'!X16*100</f>
        <v>0</v>
      </c>
      <c r="Y16">
        <f>'onshore GWh'!Y16/'TES GWh'!Y16*100</f>
        <v>0</v>
      </c>
      <c r="Z16">
        <f>'onshore GWh'!Z16/'TES GWh'!Z16*100</f>
        <v>0</v>
      </c>
      <c r="AA16">
        <f>'onshore GWh'!AA16/'TES GWh'!AA16*100</f>
        <v>0</v>
      </c>
      <c r="AB16">
        <f>'onshore GWh'!AB16/'TES GWh'!AB16*100</f>
        <v>4.4434573325631312E-3</v>
      </c>
      <c r="AC16" t="e">
        <f>'onshore GWh'!AC16/'TES GWh'!AC16*100</f>
        <v>#DIV/0!</v>
      </c>
      <c r="AD16">
        <f>'onshore GWh'!AD16/'TES GWh'!AD16*100</f>
        <v>0</v>
      </c>
      <c r="AE16">
        <f>'onshore GWh'!AE16/'TES GWh'!AE16*100</f>
        <v>0</v>
      </c>
    </row>
    <row r="17" spans="1:31" x14ac:dyDescent="0.35">
      <c r="A17" s="5">
        <v>1986</v>
      </c>
      <c r="B17">
        <f>'onshore GWh'!B17/'TES GWh'!B17*100</f>
        <v>0</v>
      </c>
      <c r="C17">
        <f>'onshore GWh'!C17/'TES GWh'!C17*100</f>
        <v>0</v>
      </c>
      <c r="D17">
        <f>'onshore GWh'!D17/'TES GWh'!D17*100</f>
        <v>0</v>
      </c>
      <c r="E17">
        <f>'onshore GWh'!E17/'TES GWh'!E17*100</f>
        <v>0</v>
      </c>
      <c r="F17">
        <f>'onshore GWh'!F17/'TES GWh'!F17*100</f>
        <v>0</v>
      </c>
      <c r="G17">
        <f>'onshore GWh'!G17/'TES GWh'!G17*100</f>
        <v>0</v>
      </c>
      <c r="H17">
        <f>'onshore GWh'!H17/'TES GWh'!H17*100</f>
        <v>1.8942693216655819E-4</v>
      </c>
      <c r="I17">
        <f>'onshore GWh'!I17/'TES GWh'!I17*100</f>
        <v>0.40822938419009169</v>
      </c>
      <c r="J17" t="e">
        <f>'onshore GWh'!J17/'TES GWh'!J17*100</f>
        <v>#DIV/0!</v>
      </c>
      <c r="K17">
        <f>'onshore GWh'!K17/'TES GWh'!K17*100</f>
        <v>0</v>
      </c>
      <c r="L17">
        <f>'onshore GWh'!L17/'TES GWh'!L17*100</f>
        <v>0</v>
      </c>
      <c r="M17">
        <f>'onshore GWh'!M17/'TES GWh'!M17*100</f>
        <v>0</v>
      </c>
      <c r="N17">
        <f>'onshore GWh'!N17/'TES GWh'!N17*100</f>
        <v>0</v>
      </c>
      <c r="O17" t="e">
        <f>'onshore GWh'!O17/'TES GWh'!O17*100</f>
        <v>#DIV/0!</v>
      </c>
      <c r="P17">
        <f>'onshore GWh'!P17/'TES GWh'!P17*100</f>
        <v>0</v>
      </c>
      <c r="Q17">
        <f>'onshore GWh'!Q17/'TES GWh'!Q17*100</f>
        <v>0</v>
      </c>
      <c r="R17">
        <f>'onshore GWh'!R17/'TES GWh'!R17*100</f>
        <v>0</v>
      </c>
      <c r="S17" t="e">
        <f>'onshore GWh'!S17/'TES GWh'!S17*100</f>
        <v>#DIV/0!</v>
      </c>
      <c r="T17">
        <f>'onshore GWh'!T17/'TES GWh'!T17*100</f>
        <v>0</v>
      </c>
      <c r="U17" t="e">
        <f>'onshore GWh'!U17/'TES GWh'!U17*100</f>
        <v>#DIV/0!</v>
      </c>
      <c r="V17">
        <f>'onshore GWh'!V17/'TES GWh'!V17*100</f>
        <v>0</v>
      </c>
      <c r="W17">
        <f>'onshore GWh'!W17/'TES GWh'!W17*100</f>
        <v>1.4422727484262367E-3</v>
      </c>
      <c r="X17">
        <f>'onshore GWh'!X17/'TES GWh'!X17*100</f>
        <v>0</v>
      </c>
      <c r="Y17">
        <f>'onshore GWh'!Y17/'TES GWh'!Y17*100</f>
        <v>0</v>
      </c>
      <c r="Z17">
        <f>'onshore GWh'!Z17/'TES GWh'!Z17*100</f>
        <v>0</v>
      </c>
      <c r="AA17">
        <f>'onshore GWh'!AA17/'TES GWh'!AA17*100</f>
        <v>0</v>
      </c>
      <c r="AB17">
        <f>'onshore GWh'!AB17/'TES GWh'!AB17*100</f>
        <v>4.4969093334807546E-3</v>
      </c>
      <c r="AC17" t="e">
        <f>'onshore GWh'!AC17/'TES GWh'!AC17*100</f>
        <v>#DIV/0!</v>
      </c>
      <c r="AD17">
        <f>'onshore GWh'!AD17/'TES GWh'!AD17*100</f>
        <v>0</v>
      </c>
      <c r="AE17">
        <f>'onshore GWh'!AE17/'TES GWh'!AE17*100</f>
        <v>0</v>
      </c>
    </row>
    <row r="18" spans="1:31" x14ac:dyDescent="0.35">
      <c r="A18" s="5">
        <v>1987</v>
      </c>
      <c r="B18">
        <f>'onshore GWh'!B18/'TES GWh'!B18*100</f>
        <v>0</v>
      </c>
      <c r="C18">
        <f>'onshore GWh'!C18/'TES GWh'!C18*100</f>
        <v>9.9652896758949863E-3</v>
      </c>
      <c r="D18">
        <f>'onshore GWh'!D18/'TES GWh'!D18*100</f>
        <v>0</v>
      </c>
      <c r="E18">
        <f>'onshore GWh'!E18/'TES GWh'!E18*100</f>
        <v>0</v>
      </c>
      <c r="F18">
        <f>'onshore GWh'!F18/'TES GWh'!F18*100</f>
        <v>0</v>
      </c>
      <c r="G18">
        <f>'onshore GWh'!G18/'TES GWh'!G18*100</f>
        <v>0</v>
      </c>
      <c r="H18">
        <f>'onshore GWh'!H18/'TES GWh'!H18*100</f>
        <v>3.7182942595757228E-4</v>
      </c>
      <c r="I18">
        <f>'onshore GWh'!I18/'TES GWh'!I18*100</f>
        <v>0.54538591194937491</v>
      </c>
      <c r="J18" t="e">
        <f>'onshore GWh'!J18/'TES GWh'!J18*100</f>
        <v>#DIV/0!</v>
      </c>
      <c r="K18">
        <f>'onshore GWh'!K18/'TES GWh'!K18*100</f>
        <v>0</v>
      </c>
      <c r="L18">
        <f>'onshore GWh'!L18/'TES GWh'!L18*100</f>
        <v>0</v>
      </c>
      <c r="M18">
        <f>'onshore GWh'!M18/'TES GWh'!M18*100</f>
        <v>0</v>
      </c>
      <c r="N18">
        <f>'onshore GWh'!N18/'TES GWh'!N18*100</f>
        <v>3.2572224722391039E-3</v>
      </c>
      <c r="O18" t="e">
        <f>'onshore GWh'!O18/'TES GWh'!O18*100</f>
        <v>#DIV/0!</v>
      </c>
      <c r="P18">
        <f>'onshore GWh'!P18/'TES GWh'!P18*100</f>
        <v>0</v>
      </c>
      <c r="Q18">
        <f>'onshore GWh'!Q18/'TES GWh'!Q18*100</f>
        <v>0</v>
      </c>
      <c r="R18">
        <f>'onshore GWh'!R18/'TES GWh'!R18*100</f>
        <v>0</v>
      </c>
      <c r="S18" t="e">
        <f>'onshore GWh'!S18/'TES GWh'!S18*100</f>
        <v>#DIV/0!</v>
      </c>
      <c r="T18">
        <f>'onshore GWh'!T18/'TES GWh'!T18*100</f>
        <v>0</v>
      </c>
      <c r="U18" t="e">
        <f>'onshore GWh'!U18/'TES GWh'!U18*100</f>
        <v>#DIV/0!</v>
      </c>
      <c r="V18">
        <f>'onshore GWh'!V18/'TES GWh'!V18*100</f>
        <v>0</v>
      </c>
      <c r="W18">
        <f>'onshore GWh'!W18/'TES GWh'!W18*100</f>
        <v>2.776157514894859E-3</v>
      </c>
      <c r="X18">
        <f>'onshore GWh'!X18/'TES GWh'!X18*100</f>
        <v>0</v>
      </c>
      <c r="Y18">
        <f>'onshore GWh'!Y18/'TES GWh'!Y18*100</f>
        <v>0</v>
      </c>
      <c r="Z18">
        <f>'onshore GWh'!Z18/'TES GWh'!Z18*100</f>
        <v>0</v>
      </c>
      <c r="AA18">
        <f>'onshore GWh'!AA18/'TES GWh'!AA18*100</f>
        <v>0</v>
      </c>
      <c r="AB18">
        <f>'onshore GWh'!AB18/'TES GWh'!AB18*100</f>
        <v>4.2311035726094754E-3</v>
      </c>
      <c r="AC18" t="e">
        <f>'onshore GWh'!AC18/'TES GWh'!AC18*100</f>
        <v>#DIV/0!</v>
      </c>
      <c r="AD18">
        <f>'onshore GWh'!AD18/'TES GWh'!AD18*100</f>
        <v>0</v>
      </c>
      <c r="AE18">
        <f>'onshore GWh'!AE18/'TES GWh'!AE18*100</f>
        <v>0</v>
      </c>
    </row>
    <row r="19" spans="1:31" x14ac:dyDescent="0.35">
      <c r="A19" s="5">
        <v>1988</v>
      </c>
      <c r="B19">
        <f>'onshore GWh'!B19/'TES GWh'!B19*100</f>
        <v>0</v>
      </c>
      <c r="C19">
        <f>'onshore GWh'!C19/'TES GWh'!C19*100</f>
        <v>1.2817228979297096E-2</v>
      </c>
      <c r="D19">
        <f>'onshore GWh'!D19/'TES GWh'!D19*100</f>
        <v>0</v>
      </c>
      <c r="E19">
        <f>'onshore GWh'!E19/'TES GWh'!E19*100</f>
        <v>0</v>
      </c>
      <c r="F19">
        <f>'onshore GWh'!F19/'TES GWh'!F19*100</f>
        <v>0</v>
      </c>
      <c r="G19">
        <f>'onshore GWh'!G19/'TES GWh'!G19*100</f>
        <v>0</v>
      </c>
      <c r="H19">
        <f>'onshore GWh'!H19/'TES GWh'!H19*100</f>
        <v>1.4572161025624098E-3</v>
      </c>
      <c r="I19">
        <f>'onshore GWh'!I19/'TES GWh'!I19*100</f>
        <v>0.90452812529460624</v>
      </c>
      <c r="J19" t="e">
        <f>'onshore GWh'!J19/'TES GWh'!J19*100</f>
        <v>#DIV/0!</v>
      </c>
      <c r="K19">
        <f>'onshore GWh'!K19/'TES GWh'!K19*100</f>
        <v>0</v>
      </c>
      <c r="L19">
        <f>'onshore GWh'!L19/'TES GWh'!L19*100</f>
        <v>0</v>
      </c>
      <c r="M19">
        <f>'onshore GWh'!M19/'TES GWh'!M19*100</f>
        <v>0</v>
      </c>
      <c r="N19">
        <f>'onshore GWh'!N19/'TES GWh'!N19*100</f>
        <v>2.9877499873771896E-3</v>
      </c>
      <c r="O19" t="e">
        <f>'onshore GWh'!O19/'TES GWh'!O19*100</f>
        <v>#DIV/0!</v>
      </c>
      <c r="P19">
        <f>'onshore GWh'!P19/'TES GWh'!P19*100</f>
        <v>0</v>
      </c>
      <c r="Q19">
        <f>'onshore GWh'!Q19/'TES GWh'!Q19*100</f>
        <v>0</v>
      </c>
      <c r="R19">
        <f>'onshore GWh'!R19/'TES GWh'!R19*100</f>
        <v>0</v>
      </c>
      <c r="S19" t="e">
        <f>'onshore GWh'!S19/'TES GWh'!S19*100</f>
        <v>#DIV/0!</v>
      </c>
      <c r="T19">
        <f>'onshore GWh'!T19/'TES GWh'!T19*100</f>
        <v>0</v>
      </c>
      <c r="U19" t="e">
        <f>'onshore GWh'!U19/'TES GWh'!U19*100</f>
        <v>#DIV/0!</v>
      </c>
      <c r="V19">
        <f>'onshore GWh'!V19/'TES GWh'!V19*100</f>
        <v>0</v>
      </c>
      <c r="W19">
        <f>'onshore GWh'!W19/'TES GWh'!W19*100</f>
        <v>2.1203838524348175E-2</v>
      </c>
      <c r="X19">
        <f>'onshore GWh'!X19/'TES GWh'!X19*100</f>
        <v>0</v>
      </c>
      <c r="Y19">
        <f>'onshore GWh'!Y19/'TES GWh'!Y19*100</f>
        <v>0</v>
      </c>
      <c r="Z19">
        <f>'onshore GWh'!Z19/'TES GWh'!Z19*100</f>
        <v>0</v>
      </c>
      <c r="AA19">
        <f>'onshore GWh'!AA19/'TES GWh'!AA19*100</f>
        <v>0</v>
      </c>
      <c r="AB19">
        <f>'onshore GWh'!AB19/'TES GWh'!AB19*100</f>
        <v>3.4956727589576567E-3</v>
      </c>
      <c r="AC19" t="e">
        <f>'onshore GWh'!AC19/'TES GWh'!AC19*100</f>
        <v>#DIV/0!</v>
      </c>
      <c r="AD19">
        <f>'onshore GWh'!AD19/'TES GWh'!AD19*100</f>
        <v>0</v>
      </c>
      <c r="AE19">
        <f>'onshore GWh'!AE19/'TES GWh'!AE19*100</f>
        <v>0</v>
      </c>
    </row>
    <row r="20" spans="1:31" x14ac:dyDescent="0.35">
      <c r="A20" s="5">
        <v>1989</v>
      </c>
      <c r="B20">
        <f>'onshore GWh'!B20/'TES GWh'!B20*100</f>
        <v>0</v>
      </c>
      <c r="C20">
        <f>'onshore GWh'!C20/'TES GWh'!C20*100</f>
        <v>1.0882072244627766E-2</v>
      </c>
      <c r="D20">
        <f>'onshore GWh'!D20/'TES GWh'!D20*100</f>
        <v>0</v>
      </c>
      <c r="E20">
        <f>'onshore GWh'!E20/'TES GWh'!E20*100</f>
        <v>0</v>
      </c>
      <c r="F20">
        <f>'onshore GWh'!F20/'TES GWh'!F20*100</f>
        <v>0</v>
      </c>
      <c r="G20">
        <f>'onshore GWh'!G20/'TES GWh'!G20*100</f>
        <v>0</v>
      </c>
      <c r="H20">
        <f>'onshore GWh'!H20/'TES GWh'!H20*100</f>
        <v>4.6571779169786364E-3</v>
      </c>
      <c r="I20">
        <f>'onshore GWh'!I20/'TES GWh'!I20*100</f>
        <v>1.3213523592771887</v>
      </c>
      <c r="J20" t="e">
        <f>'onshore GWh'!J20/'TES GWh'!J20*100</f>
        <v>#DIV/0!</v>
      </c>
      <c r="K20">
        <f>'onshore GWh'!K20/'TES GWh'!K20*100</f>
        <v>8.9420834755626465E-3</v>
      </c>
      <c r="L20">
        <f>'onshore GWh'!L20/'TES GWh'!L20*100</f>
        <v>0</v>
      </c>
      <c r="M20">
        <f>'onshore GWh'!M20/'TES GWh'!M20*100</f>
        <v>0</v>
      </c>
      <c r="N20">
        <f>'onshore GWh'!N20/'TES GWh'!N20*100</f>
        <v>2.8900896331129629E-3</v>
      </c>
      <c r="O20" t="e">
        <f>'onshore GWh'!O20/'TES GWh'!O20*100</f>
        <v>#DIV/0!</v>
      </c>
      <c r="P20">
        <f>'onshore GWh'!P20/'TES GWh'!P20*100</f>
        <v>0</v>
      </c>
      <c r="Q20">
        <f>'onshore GWh'!Q20/'TES GWh'!Q20*100</f>
        <v>0</v>
      </c>
      <c r="R20">
        <f>'onshore GWh'!R20/'TES GWh'!R20*100</f>
        <v>8.3041234313997432E-4</v>
      </c>
      <c r="S20" t="e">
        <f>'onshore GWh'!S20/'TES GWh'!S20*100</f>
        <v>#DIV/0!</v>
      </c>
      <c r="T20">
        <f>'onshore GWh'!T20/'TES GWh'!T20*100</f>
        <v>0</v>
      </c>
      <c r="U20" t="e">
        <f>'onshore GWh'!U20/'TES GWh'!U20*100</f>
        <v>#DIV/0!</v>
      </c>
      <c r="V20">
        <f>'onshore GWh'!V20/'TES GWh'!V20*100</f>
        <v>0</v>
      </c>
      <c r="W20">
        <f>'onshore GWh'!W20/'TES GWh'!W20*100</f>
        <v>2.9497757201409753E-2</v>
      </c>
      <c r="X20">
        <f>'onshore GWh'!X20/'TES GWh'!X20*100</f>
        <v>0</v>
      </c>
      <c r="Y20">
        <f>'onshore GWh'!Y20/'TES GWh'!Y20*100</f>
        <v>0</v>
      </c>
      <c r="Z20">
        <f>'onshore GWh'!Z20/'TES GWh'!Z20*100</f>
        <v>3.7433545009094181E-3</v>
      </c>
      <c r="AA20">
        <f>'onshore GWh'!AA20/'TES GWh'!AA20*100</f>
        <v>0</v>
      </c>
      <c r="AB20">
        <f>'onshore GWh'!AB20/'TES GWh'!AB20*100</f>
        <v>3.5101760483727843E-3</v>
      </c>
      <c r="AC20" t="e">
        <f>'onshore GWh'!AC20/'TES GWh'!AC20*100</f>
        <v>#DIV/0!</v>
      </c>
      <c r="AD20">
        <f>'onshore GWh'!AD20/'TES GWh'!AD20*100</f>
        <v>0</v>
      </c>
      <c r="AE20">
        <f>'onshore GWh'!AE20/'TES GWh'!AE20*100</f>
        <v>2.7666252321407983E-3</v>
      </c>
    </row>
    <row r="21" spans="1:31" x14ac:dyDescent="0.35">
      <c r="A21" s="5">
        <v>1990</v>
      </c>
      <c r="B21">
        <f>'onshore GWh'!B21/'TES GWh'!B21*100</f>
        <v>0</v>
      </c>
      <c r="C21">
        <f>'onshore GWh'!C21/'TES GWh'!C21*100</f>
        <v>1.0585694863746452E-2</v>
      </c>
      <c r="D21">
        <f>'onshore GWh'!D21/'TES GWh'!D21*100</f>
        <v>0</v>
      </c>
      <c r="E21">
        <f>'onshore GWh'!E21/'TES GWh'!E21*100</f>
        <v>0</v>
      </c>
      <c r="F21">
        <f>'onshore GWh'!F21/'TES GWh'!F21*100</f>
        <v>0</v>
      </c>
      <c r="G21">
        <f>'onshore GWh'!G21/'TES GWh'!G21*100</f>
        <v>0</v>
      </c>
      <c r="H21">
        <f>'onshore GWh'!H21/'TES GWh'!H21*100</f>
        <v>1.2942505947531973E-2</v>
      </c>
      <c r="I21">
        <f>'onshore GWh'!I21/'TES GWh'!I21*100</f>
        <v>1.8468035488048391</v>
      </c>
      <c r="J21">
        <f>'onshore GWh'!J21/'TES GWh'!J21*100</f>
        <v>0</v>
      </c>
      <c r="K21">
        <f>'onshore GWh'!K21/'TES GWh'!K21*100</f>
        <v>9.2844970372869557E-3</v>
      </c>
      <c r="L21">
        <f>'onshore GWh'!L21/'TES GWh'!L21*100</f>
        <v>0</v>
      </c>
      <c r="M21">
        <f>'onshore GWh'!M21/'TES GWh'!M21*100</f>
        <v>0</v>
      </c>
      <c r="N21">
        <f>'onshore GWh'!N21/'TES GWh'!N21*100</f>
        <v>5.6360247803130823E-3</v>
      </c>
      <c r="O21">
        <f>'onshore GWh'!O21/'TES GWh'!O21*100</f>
        <v>0</v>
      </c>
      <c r="P21">
        <f>'onshore GWh'!P21/'TES GWh'!P21*100</f>
        <v>0</v>
      </c>
      <c r="Q21">
        <f>'onshore GWh'!Q21/'TES GWh'!Q21*100</f>
        <v>0</v>
      </c>
      <c r="R21">
        <f>'onshore GWh'!R21/'TES GWh'!R21*100</f>
        <v>8.0709529927950067E-4</v>
      </c>
      <c r="S21">
        <f>'onshore GWh'!S21/'TES GWh'!S21*100</f>
        <v>0</v>
      </c>
      <c r="T21">
        <f>'onshore GWh'!T21/'TES GWh'!T21*100</f>
        <v>0</v>
      </c>
      <c r="U21">
        <f>'onshore GWh'!U21/'TES GWh'!U21*100</f>
        <v>0</v>
      </c>
      <c r="V21">
        <f>'onshore GWh'!V21/'TES GWh'!V21*100</f>
        <v>0</v>
      </c>
      <c r="W21">
        <f>'onshore GWh'!W21/'TES GWh'!W21*100</f>
        <v>6.8985859446699452E-2</v>
      </c>
      <c r="X21">
        <f>'onshore GWh'!X21/'TES GWh'!X21*100</f>
        <v>0</v>
      </c>
      <c r="Y21">
        <f>'onshore GWh'!Y21/'TES GWh'!Y21*100</f>
        <v>0</v>
      </c>
      <c r="Z21">
        <f>'onshore GWh'!Z21/'TES GWh'!Z21*100</f>
        <v>3.5237323488442216E-3</v>
      </c>
      <c r="AA21">
        <f>'onshore GWh'!AA21/'TES GWh'!AA21*100</f>
        <v>0</v>
      </c>
      <c r="AB21">
        <f>'onshore GWh'!AB21/'TES GWh'!AB21*100</f>
        <v>4.1604263255589904E-3</v>
      </c>
      <c r="AC21">
        <f>'onshore GWh'!AC21/'TES GWh'!AC21*100</f>
        <v>0</v>
      </c>
      <c r="AD21">
        <f>'onshore GWh'!AD21/'TES GWh'!AD21*100</f>
        <v>0</v>
      </c>
      <c r="AE21">
        <f>'onshore GWh'!AE21/'TES GWh'!AE21*100</f>
        <v>2.7297702853731438E-3</v>
      </c>
    </row>
    <row r="22" spans="1:31" x14ac:dyDescent="0.35">
      <c r="A22" s="5">
        <v>1991</v>
      </c>
      <c r="B22">
        <f>'onshore GWh'!B22/'TES GWh'!B22*100</f>
        <v>0</v>
      </c>
      <c r="C22">
        <f>'onshore GWh'!C22/'TES GWh'!C22*100</f>
        <v>1.1622672083820782E-2</v>
      </c>
      <c r="D22">
        <f>'onshore GWh'!D22/'TES GWh'!D22*100</f>
        <v>0</v>
      </c>
      <c r="E22">
        <f>'onshore GWh'!E22/'TES GWh'!E22*100</f>
        <v>0</v>
      </c>
      <c r="F22">
        <f>'onshore GWh'!F22/'TES GWh'!F22*100</f>
        <v>0</v>
      </c>
      <c r="G22">
        <f>'onshore GWh'!G22/'TES GWh'!G22*100</f>
        <v>0</v>
      </c>
      <c r="H22">
        <f>'onshore GWh'!H22/'TES GWh'!H22*100</f>
        <v>4.0168070942692757E-2</v>
      </c>
      <c r="I22">
        <f>'onshore GWh'!I22/'TES GWh'!I22*100</f>
        <v>2.1403993343774448</v>
      </c>
      <c r="J22">
        <f>'onshore GWh'!J22/'TES GWh'!J22*100</f>
        <v>0</v>
      </c>
      <c r="K22">
        <f>'onshore GWh'!K22/'TES GWh'!K22*100</f>
        <v>9.7355818711404047E-3</v>
      </c>
      <c r="L22">
        <f>'onshore GWh'!L22/'TES GWh'!L22*100</f>
        <v>0</v>
      </c>
      <c r="M22">
        <f>'onshore GWh'!M22/'TES GWh'!M22*100</f>
        <v>0</v>
      </c>
      <c r="N22">
        <f>'onshore GWh'!N22/'TES GWh'!N22*100</f>
        <v>5.4964679849124507E-3</v>
      </c>
      <c r="O22">
        <f>'onshore GWh'!O22/'TES GWh'!O22*100</f>
        <v>0</v>
      </c>
      <c r="P22">
        <f>'onshore GWh'!P22/'TES GWh'!P22*100</f>
        <v>0</v>
      </c>
      <c r="Q22">
        <f>'onshore GWh'!Q22/'TES GWh'!Q22*100</f>
        <v>0</v>
      </c>
      <c r="R22">
        <f>'onshore GWh'!R22/'TES GWh'!R22*100</f>
        <v>1.183286251462458E-3</v>
      </c>
      <c r="S22">
        <f>'onshore GWh'!S22/'TES GWh'!S22*100</f>
        <v>0</v>
      </c>
      <c r="T22">
        <f>'onshore GWh'!T22/'TES GWh'!T22*100</f>
        <v>0</v>
      </c>
      <c r="U22">
        <f>'onshore GWh'!U22/'TES GWh'!U22*100</f>
        <v>0</v>
      </c>
      <c r="V22">
        <f>'onshore GWh'!V22/'TES GWh'!V22*100</f>
        <v>0</v>
      </c>
      <c r="W22">
        <f>'onshore GWh'!W22/'TES GWh'!W22*100</f>
        <v>0.10533868954318447</v>
      </c>
      <c r="X22">
        <f>'onshore GWh'!X22/'TES GWh'!X22*100</f>
        <v>0</v>
      </c>
      <c r="Y22">
        <f>'onshore GWh'!Y22/'TES GWh'!Y22*100</f>
        <v>0</v>
      </c>
      <c r="Z22">
        <f>'onshore GWh'!Z22/'TES GWh'!Z22*100</f>
        <v>3.3534539635122294E-3</v>
      </c>
      <c r="AA22">
        <f>'onshore GWh'!AA22/'TES GWh'!AA22*100</f>
        <v>0</v>
      </c>
      <c r="AB22">
        <f>'onshore GWh'!AB22/'TES GWh'!AB22*100</f>
        <v>8.9239137722520838E-3</v>
      </c>
      <c r="AC22">
        <f>'onshore GWh'!AC22/'TES GWh'!AC22*100</f>
        <v>0</v>
      </c>
      <c r="AD22">
        <f>'onshore GWh'!AD22/'TES GWh'!AD22*100</f>
        <v>0</v>
      </c>
      <c r="AE22">
        <f>'onshore GWh'!AE22/'TES GWh'!AE22*100</f>
        <v>3.2567590429762377E-3</v>
      </c>
    </row>
    <row r="23" spans="1:31" x14ac:dyDescent="0.35">
      <c r="A23" s="5">
        <v>1992</v>
      </c>
      <c r="B23">
        <f>'onshore GWh'!B23/'TES GWh'!B23*100</f>
        <v>0</v>
      </c>
      <c r="C23">
        <f>'onshore GWh'!C23/'TES GWh'!C23*100</f>
        <v>1.2687492851546337E-2</v>
      </c>
      <c r="D23">
        <f>'onshore GWh'!D23/'TES GWh'!D23*100</f>
        <v>0</v>
      </c>
      <c r="E23">
        <f>'onshore GWh'!E23/'TES GWh'!E23*100</f>
        <v>0</v>
      </c>
      <c r="F23">
        <f>'onshore GWh'!F23/'TES GWh'!F23*100</f>
        <v>0</v>
      </c>
      <c r="G23">
        <f>'onshore GWh'!G23/'TES GWh'!G23*100</f>
        <v>0</v>
      </c>
      <c r="H23">
        <f>'onshore GWh'!H23/'TES GWh'!H23*100</f>
        <v>5.5076921715621188E-2</v>
      </c>
      <c r="I23">
        <f>'onshore GWh'!I23/'TES GWh'!I23*100</f>
        <v>2.6534026554502237</v>
      </c>
      <c r="J23">
        <f>'onshore GWh'!J23/'TES GWh'!J23*100</f>
        <v>0</v>
      </c>
      <c r="K23">
        <f>'onshore GWh'!K23/'TES GWh'!K23*100</f>
        <v>6.5461245854462974E-2</v>
      </c>
      <c r="L23">
        <f>'onshore GWh'!L23/'TES GWh'!L23*100</f>
        <v>3.0248467924633179E-3</v>
      </c>
      <c r="M23">
        <f>'onshore GWh'!M23/'TES GWh'!M23*100</f>
        <v>0</v>
      </c>
      <c r="N23">
        <f>'onshore GWh'!N23/'TES GWh'!N23*100</f>
        <v>2.1147235821721455E-2</v>
      </c>
      <c r="O23">
        <f>'onshore GWh'!O23/'TES GWh'!O23*100</f>
        <v>0</v>
      </c>
      <c r="P23">
        <f>'onshore GWh'!P23/'TES GWh'!P23*100</f>
        <v>0</v>
      </c>
      <c r="Q23">
        <f>'onshore GWh'!Q23/'TES GWh'!Q23*100</f>
        <v>3.1685678073510769E-2</v>
      </c>
      <c r="R23">
        <f>'onshore GWh'!R23/'TES GWh'!R23*100</f>
        <v>7.7528931531538868E-4</v>
      </c>
      <c r="S23">
        <f>'onshore GWh'!S23/'TES GWh'!S23*100</f>
        <v>0</v>
      </c>
      <c r="T23">
        <f>'onshore GWh'!T23/'TES GWh'!T23*100</f>
        <v>0</v>
      </c>
      <c r="U23">
        <f>'onshore GWh'!U23/'TES GWh'!U23*100</f>
        <v>0</v>
      </c>
      <c r="V23">
        <f>'onshore GWh'!V23/'TES GWh'!V23*100</f>
        <v>0</v>
      </c>
      <c r="W23">
        <f>'onshore GWh'!W23/'TES GWh'!W23*100</f>
        <v>0.17105941644333761</v>
      </c>
      <c r="X23">
        <f>'onshore GWh'!X23/'TES GWh'!X23*100</f>
        <v>0</v>
      </c>
      <c r="Y23">
        <f>'onshore GWh'!Y23/'TES GWh'!Y23*100</f>
        <v>0</v>
      </c>
      <c r="Z23">
        <f>'onshore GWh'!Z23/'TES GWh'!Z23*100</f>
        <v>1.2918224436204924E-2</v>
      </c>
      <c r="AA23">
        <f>'onshore GWh'!AA23/'TES GWh'!AA23*100</f>
        <v>0</v>
      </c>
      <c r="AB23">
        <f>'onshore GWh'!AB23/'TES GWh'!AB23*100</f>
        <v>2.1560719674676338E-2</v>
      </c>
      <c r="AC23">
        <f>'onshore GWh'!AC23/'TES GWh'!AC23*100</f>
        <v>0</v>
      </c>
      <c r="AD23">
        <f>'onshore GWh'!AD23/'TES GWh'!AD23*100</f>
        <v>0</v>
      </c>
      <c r="AE23">
        <f>'onshore GWh'!AE23/'TES GWh'!AE23*100</f>
        <v>1.1903341254157138E-2</v>
      </c>
    </row>
    <row r="24" spans="1:31" x14ac:dyDescent="0.35">
      <c r="A24" s="5">
        <v>1993</v>
      </c>
      <c r="B24">
        <f>'onshore GWh'!B24/'TES GWh'!B24*100</f>
        <v>0</v>
      </c>
      <c r="C24">
        <f>'onshore GWh'!C24/'TES GWh'!C24*100</f>
        <v>1.1162269537037665E-2</v>
      </c>
      <c r="D24">
        <f>'onshore GWh'!D24/'TES GWh'!D24*100</f>
        <v>0</v>
      </c>
      <c r="E24">
        <f>'onshore GWh'!E24/'TES GWh'!E24*100</f>
        <v>0</v>
      </c>
      <c r="F24">
        <f>'onshore GWh'!F24/'TES GWh'!F24*100</f>
        <v>0</v>
      </c>
      <c r="G24">
        <f>'onshore GWh'!G24/'TES GWh'!G24*100</f>
        <v>0</v>
      </c>
      <c r="H24">
        <f>'onshore GWh'!H24/'TES GWh'!H24*100</f>
        <v>0.12878398372609498</v>
      </c>
      <c r="I24">
        <f>'onshore GWh'!I24/'TES GWh'!I24*100</f>
        <v>2.9409249650509803</v>
      </c>
      <c r="J24">
        <f>'onshore GWh'!J24/'TES GWh'!J24*100</f>
        <v>0</v>
      </c>
      <c r="K24">
        <f>'onshore GWh'!K24/'TES GWh'!K24*100</f>
        <v>7.4022075307812393E-2</v>
      </c>
      <c r="L24">
        <f>'onshore GWh'!L24/'TES GWh'!L24*100</f>
        <v>5.8255499000605566E-3</v>
      </c>
      <c r="M24">
        <f>'onshore GWh'!M24/'TES GWh'!M24*100</f>
        <v>4.918427536162273E-4</v>
      </c>
      <c r="N24">
        <f>'onshore GWh'!N24/'TES GWh'!N24*100</f>
        <v>0.1206798997801828</v>
      </c>
      <c r="O24">
        <f>'onshore GWh'!O24/'TES GWh'!O24*100</f>
        <v>0</v>
      </c>
      <c r="P24">
        <f>'onshore GWh'!P24/'TES GWh'!P24*100</f>
        <v>0</v>
      </c>
      <c r="Q24">
        <f>'onshore GWh'!Q24/'TES GWh'!Q24*100</f>
        <v>9.2885008359650745E-2</v>
      </c>
      <c r="R24">
        <f>'onshore GWh'!R24/'TES GWh'!R24*100</f>
        <v>1.5433453972796911E-3</v>
      </c>
      <c r="S24">
        <f>'onshore GWh'!S24/'TES GWh'!S24*100</f>
        <v>0</v>
      </c>
      <c r="T24">
        <f>'onshore GWh'!T24/'TES GWh'!T24*100</f>
        <v>0</v>
      </c>
      <c r="U24">
        <f>'onshore GWh'!U24/'TES GWh'!U24*100</f>
        <v>0</v>
      </c>
      <c r="V24">
        <f>'onshore GWh'!V24/'TES GWh'!V24*100</f>
        <v>0</v>
      </c>
      <c r="W24">
        <f>'onshore GWh'!W24/'TES GWh'!W24*100</f>
        <v>0.19894339707326592</v>
      </c>
      <c r="X24">
        <f>'onshore GWh'!X24/'TES GWh'!X24*100</f>
        <v>6.2535761422941689E-3</v>
      </c>
      <c r="Y24">
        <f>'onshore GWh'!Y24/'TES GWh'!Y24*100</f>
        <v>0</v>
      </c>
      <c r="Z24">
        <f>'onshore GWh'!Z24/'TES GWh'!Z24*100</f>
        <v>3.5296003816797594E-2</v>
      </c>
      <c r="AA24">
        <f>'onshore GWh'!AA24/'TES GWh'!AA24*100</f>
        <v>0</v>
      </c>
      <c r="AB24">
        <f>'onshore GWh'!AB24/'TES GWh'!AB24*100</f>
        <v>3.3181482789581898E-2</v>
      </c>
      <c r="AC24">
        <f>'onshore GWh'!AC24/'TES GWh'!AC24*100</f>
        <v>0</v>
      </c>
      <c r="AD24">
        <f>'onshore GWh'!AD24/'TES GWh'!AD24*100</f>
        <v>0</v>
      </c>
      <c r="AE24">
        <f>'onshore GWh'!AE24/'TES GWh'!AE24*100</f>
        <v>6.4424401604925866E-2</v>
      </c>
    </row>
    <row r="25" spans="1:31" x14ac:dyDescent="0.35">
      <c r="A25" s="5">
        <v>1994</v>
      </c>
      <c r="B25">
        <f>'onshore GWh'!B25/'TES GWh'!B25*100</f>
        <v>0</v>
      </c>
      <c r="C25">
        <f>'onshore GWh'!C25/'TES GWh'!C25*100</f>
        <v>1.205044722928E-2</v>
      </c>
      <c r="D25">
        <f>'onshore GWh'!D25/'TES GWh'!D25*100</f>
        <v>0</v>
      </c>
      <c r="E25">
        <f>'onshore GWh'!E25/'TES GWh'!E25*100</f>
        <v>0</v>
      </c>
      <c r="F25">
        <f>'onshore GWh'!F25/'TES GWh'!F25*100</f>
        <v>0</v>
      </c>
      <c r="G25">
        <f>'onshore GWh'!G25/'TES GWh'!G25*100</f>
        <v>0</v>
      </c>
      <c r="H25">
        <f>'onshore GWh'!H25/'TES GWh'!H25*100</f>
        <v>0.27068934084380342</v>
      </c>
      <c r="I25">
        <f>'onshore GWh'!I25/'TES GWh'!I25*100</f>
        <v>3.1814901220668728</v>
      </c>
      <c r="J25">
        <f>'onshore GWh'!J25/'TES GWh'!J25*100</f>
        <v>0</v>
      </c>
      <c r="K25">
        <f>'onshore GWh'!K25/'TES GWh'!K25*100</f>
        <v>0.1075189465265611</v>
      </c>
      <c r="L25">
        <f>'onshore GWh'!L25/'TES GWh'!L25*100</f>
        <v>9.699046862510715E-3</v>
      </c>
      <c r="M25">
        <f>'onshore GWh'!M25/'TES GWh'!M25*100</f>
        <v>1.2205228137700623E-3</v>
      </c>
      <c r="N25">
        <f>'onshore GWh'!N25/'TES GWh'!N25*100</f>
        <v>9.0768583671546485E-2</v>
      </c>
      <c r="O25">
        <f>'onshore GWh'!O25/'TES GWh'!O25*100</f>
        <v>0</v>
      </c>
      <c r="P25">
        <f>'onshore GWh'!P25/'TES GWh'!P25*100</f>
        <v>0</v>
      </c>
      <c r="Q25">
        <f>'onshore GWh'!Q25/'TES GWh'!Q25*100</f>
        <v>0.11290705966246731</v>
      </c>
      <c r="R25">
        <f>'onshore GWh'!R25/'TES GWh'!R25*100</f>
        <v>2.6282271778809902E-3</v>
      </c>
      <c r="S25">
        <f>'onshore GWh'!S25/'TES GWh'!S25*100</f>
        <v>0</v>
      </c>
      <c r="T25">
        <f>'onshore GWh'!T25/'TES GWh'!T25*100</f>
        <v>0</v>
      </c>
      <c r="U25">
        <f>'onshore GWh'!U25/'TES GWh'!U25*100</f>
        <v>0</v>
      </c>
      <c r="V25">
        <f>'onshore GWh'!V25/'TES GWh'!V25*100</f>
        <v>0</v>
      </c>
      <c r="W25">
        <f>'onshore GWh'!W25/'TES GWh'!W25*100</f>
        <v>0.26319262763910622</v>
      </c>
      <c r="X25">
        <f>'onshore GWh'!X25/'TES GWh'!X25*100</f>
        <v>8.0220338629619411E-3</v>
      </c>
      <c r="Y25">
        <f>'onshore GWh'!Y25/'TES GWh'!Y25*100</f>
        <v>0</v>
      </c>
      <c r="Z25">
        <f>'onshore GWh'!Z25/'TES GWh'!Z25*100</f>
        <v>5.2758974871080999E-2</v>
      </c>
      <c r="AA25">
        <f>'onshore GWh'!AA25/'TES GWh'!AA25*100</f>
        <v>0</v>
      </c>
      <c r="AB25">
        <f>'onshore GWh'!AB25/'TES GWh'!AB25*100</f>
        <v>5.0362680810713649E-2</v>
      </c>
      <c r="AC25">
        <f>'onshore GWh'!AC25/'TES GWh'!AC25*100</f>
        <v>0</v>
      </c>
      <c r="AD25">
        <f>'onshore GWh'!AD25/'TES GWh'!AD25*100</f>
        <v>0</v>
      </c>
      <c r="AE25">
        <f>'onshore GWh'!AE25/'TES GWh'!AE25*100</f>
        <v>0.10002600025206335</v>
      </c>
    </row>
    <row r="26" spans="1:31" x14ac:dyDescent="0.35">
      <c r="A26" s="5">
        <v>1995</v>
      </c>
      <c r="B26">
        <f>'onshore GWh'!B26/'TES GWh'!B26*100</f>
        <v>1.8972457525600461E-3</v>
      </c>
      <c r="C26">
        <f>'onshore GWh'!C26/'TES GWh'!C26*100</f>
        <v>1.1708531887246772E-2</v>
      </c>
      <c r="D26">
        <f>'onshore GWh'!D26/'TES GWh'!D26*100</f>
        <v>0</v>
      </c>
      <c r="E26">
        <f>'onshore GWh'!E26/'TES GWh'!E26*100</f>
        <v>0</v>
      </c>
      <c r="F26">
        <f>'onshore GWh'!F26/'TES GWh'!F26*100</f>
        <v>0</v>
      </c>
      <c r="G26">
        <f>'onshore GWh'!G26/'TES GWh'!G26*100</f>
        <v>0</v>
      </c>
      <c r="H26">
        <f>'onshore GWh'!H26/'TES GWh'!H26*100</f>
        <v>0.31842985577814314</v>
      </c>
      <c r="I26">
        <f>'onshore GWh'!I26/'TES GWh'!I26*100</f>
        <v>3.2726265918697366</v>
      </c>
      <c r="J26">
        <f>'onshore GWh'!J26/'TES GWh'!J26*100</f>
        <v>0</v>
      </c>
      <c r="K26">
        <f>'onshore GWh'!K26/'TES GWh'!K26*100</f>
        <v>0.15874226492011367</v>
      </c>
      <c r="L26">
        <f>'onshore GWh'!L26/'TES GWh'!L26*100</f>
        <v>1.5184969995610666E-2</v>
      </c>
      <c r="M26">
        <f>'onshore GWh'!M26/'TES GWh'!M26*100</f>
        <v>1.1916899356100633E-3</v>
      </c>
      <c r="N26">
        <f>'onshore GWh'!N26/'TES GWh'!N26*100</f>
        <v>8.0767758823182531E-2</v>
      </c>
      <c r="O26">
        <f>'onshore GWh'!O26/'TES GWh'!O26*100</f>
        <v>0</v>
      </c>
      <c r="P26">
        <f>'onshore GWh'!P26/'TES GWh'!P26*100</f>
        <v>0</v>
      </c>
      <c r="Q26">
        <f>'onshore GWh'!Q26/'TES GWh'!Q26*100</f>
        <v>9.0965947030394748E-2</v>
      </c>
      <c r="R26">
        <f>'onshore GWh'!R26/'TES GWh'!R26*100</f>
        <v>3.2752137297336077E-3</v>
      </c>
      <c r="S26">
        <f>'onshore GWh'!S26/'TES GWh'!S26*100</f>
        <v>0</v>
      </c>
      <c r="T26">
        <f>'onshore GWh'!T26/'TES GWh'!T26*100</f>
        <v>0</v>
      </c>
      <c r="U26">
        <f>'onshore GWh'!U26/'TES GWh'!U26*100</f>
        <v>0</v>
      </c>
      <c r="V26">
        <f>'onshore GWh'!V26/'TES GWh'!V26*100</f>
        <v>0</v>
      </c>
      <c r="W26">
        <f>'onshore GWh'!W26/'TES GWh'!W26*100</f>
        <v>0.3425173003435924</v>
      </c>
      <c r="X26">
        <f>'onshore GWh'!X26/'TES GWh'!X26*100</f>
        <v>8.6522434926857295E-3</v>
      </c>
      <c r="Y26">
        <f>'onshore GWh'!Y26/'TES GWh'!Y26*100</f>
        <v>7.4492898792190656E-4</v>
      </c>
      <c r="Z26">
        <f>'onshore GWh'!Z26/'TES GWh'!Z26*100</f>
        <v>4.6978676620503229E-2</v>
      </c>
      <c r="AA26">
        <f>'onshore GWh'!AA26/'TES GWh'!AA26*100</f>
        <v>0</v>
      </c>
      <c r="AB26">
        <f>'onshore GWh'!AB26/'TES GWh'!AB26*100</f>
        <v>6.7525173271280464E-2</v>
      </c>
      <c r="AC26">
        <f>'onshore GWh'!AC26/'TES GWh'!AC26*100</f>
        <v>0</v>
      </c>
      <c r="AD26">
        <f>'onshore GWh'!AD26/'TES GWh'!AD26*100</f>
        <v>0</v>
      </c>
      <c r="AE26">
        <f>'onshore GWh'!AE26/'TES GWh'!AE26*100</f>
        <v>0.11209794891568706</v>
      </c>
    </row>
    <row r="27" spans="1:31" x14ac:dyDescent="0.35">
      <c r="A27" s="5">
        <v>1996</v>
      </c>
      <c r="B27">
        <f>'onshore GWh'!B27/'TES GWh'!B27*100</f>
        <v>9.1699362370940927E-3</v>
      </c>
      <c r="C27">
        <f>'onshore GWh'!C27/'TES GWh'!C27*100</f>
        <v>1.0178890815712259E-2</v>
      </c>
      <c r="D27">
        <f>'onshore GWh'!D27/'TES GWh'!D27*100</f>
        <v>0</v>
      </c>
      <c r="E27">
        <f>'onshore GWh'!E27/'TES GWh'!E27*100</f>
        <v>1.8077849914276049E-3</v>
      </c>
      <c r="F27">
        <f>'onshore GWh'!F27/'TES GWh'!F27*100</f>
        <v>0</v>
      </c>
      <c r="G27">
        <f>'onshore GWh'!G27/'TES GWh'!G27*100</f>
        <v>0</v>
      </c>
      <c r="H27">
        <f>'onshore GWh'!H27/'TES GWh'!H27*100</f>
        <v>0.38098732586806022</v>
      </c>
      <c r="I27">
        <f>'onshore GWh'!I27/'TES GWh'!I27*100</f>
        <v>3.21364813906498</v>
      </c>
      <c r="J27">
        <f>'onshore GWh'!J27/'TES GWh'!J27*100</f>
        <v>0</v>
      </c>
      <c r="K27">
        <f>'onshore GWh'!K27/'TES GWh'!K27*100</f>
        <v>0.20867849545614225</v>
      </c>
      <c r="L27">
        <f>'onshore GWh'!L27/'TES GWh'!L27*100</f>
        <v>1.5061473716194857E-2</v>
      </c>
      <c r="M27">
        <f>'onshore GWh'!M27/'TES GWh'!M27*100</f>
        <v>1.5946280476623737E-3</v>
      </c>
      <c r="N27">
        <f>'onshore GWh'!N27/'TES GWh'!N27*100</f>
        <v>8.6835293824857177E-2</v>
      </c>
      <c r="O27">
        <f>'onshore GWh'!O27/'TES GWh'!O27*100</f>
        <v>0</v>
      </c>
      <c r="P27">
        <f>'onshore GWh'!P27/'TES GWh'!P27*100</f>
        <v>0</v>
      </c>
      <c r="Q27">
        <f>'onshore GWh'!Q27/'TES GWh'!Q27*100</f>
        <v>7.4503754747217821E-2</v>
      </c>
      <c r="R27">
        <f>'onshore GWh'!R27/'TES GWh'!R27*100</f>
        <v>1.1922515432235227E-2</v>
      </c>
      <c r="S27">
        <f>'onshore GWh'!S27/'TES GWh'!S27*100</f>
        <v>0</v>
      </c>
      <c r="T27">
        <f>'onshore GWh'!T27/'TES GWh'!T27*100</f>
        <v>0</v>
      </c>
      <c r="U27">
        <f>'onshore GWh'!U27/'TES GWh'!U27*100</f>
        <v>1.5740545086377161E-2</v>
      </c>
      <c r="V27">
        <f>'onshore GWh'!V27/'TES GWh'!V27*100</f>
        <v>0</v>
      </c>
      <c r="W27">
        <f>'onshore GWh'!W27/'TES GWh'!W27*100</f>
        <v>0.45515113484812408</v>
      </c>
      <c r="X27">
        <f>'onshore GWh'!X27/'TES GWh'!X27*100</f>
        <v>7.9173739443718118E-3</v>
      </c>
      <c r="Y27">
        <f>'onshore GWh'!Y27/'TES GWh'!Y27*100</f>
        <v>0</v>
      </c>
      <c r="Z27">
        <f>'onshore GWh'!Z27/'TES GWh'!Z27*100</f>
        <v>5.9108297794365022E-2</v>
      </c>
      <c r="AA27">
        <f>'onshore GWh'!AA27/'TES GWh'!AA27*100</f>
        <v>0</v>
      </c>
      <c r="AB27">
        <f>'onshore GWh'!AB27/'TES GWh'!AB27*100</f>
        <v>9.8116010897445247E-2</v>
      </c>
      <c r="AC27">
        <f>'onshore GWh'!AC27/'TES GWh'!AC27*100</f>
        <v>0</v>
      </c>
      <c r="AD27">
        <f>'onshore GWh'!AD27/'TES GWh'!AD27*100</f>
        <v>0</v>
      </c>
      <c r="AE27">
        <f>'onshore GWh'!AE27/'TES GWh'!AE27*100</f>
        <v>0.13330852843623792</v>
      </c>
    </row>
    <row r="28" spans="1:31" x14ac:dyDescent="0.35">
      <c r="A28" s="5">
        <v>1997</v>
      </c>
      <c r="B28">
        <f>'onshore GWh'!B28/'TES GWh'!B28*100</f>
        <v>3.6417935058779549E-2</v>
      </c>
      <c r="C28">
        <f>'onshore GWh'!C28/'TES GWh'!C28*100</f>
        <v>9.937021640634796E-3</v>
      </c>
      <c r="D28">
        <f>'onshore GWh'!D28/'TES GWh'!D28*100</f>
        <v>0</v>
      </c>
      <c r="E28">
        <f>'onshore GWh'!E28/'TES GWh'!E28*100</f>
        <v>3.6189319836404527E-3</v>
      </c>
      <c r="F28">
        <f>'onshore GWh'!F28/'TES GWh'!F28*100</f>
        <v>0</v>
      </c>
      <c r="G28">
        <f>'onshore GWh'!G28/'TES GWh'!G28*100</f>
        <v>0</v>
      </c>
      <c r="H28">
        <f>'onshore GWh'!H28/'TES GWh'!H28*100</f>
        <v>0.55602187371747247</v>
      </c>
      <c r="I28">
        <f>'onshore GWh'!I28/'TES GWh'!I28*100</f>
        <v>5.2181483569664815</v>
      </c>
      <c r="J28">
        <f>'onshore GWh'!J28/'TES GWh'!J28*100</f>
        <v>0</v>
      </c>
      <c r="K28">
        <f>'onshore GWh'!K28/'TES GWh'!K28*100</f>
        <v>0.3987532634976621</v>
      </c>
      <c r="L28">
        <f>'onshore GWh'!L28/'TES GWh'!L28*100</f>
        <v>2.2127047837290588E-2</v>
      </c>
      <c r="M28">
        <f>'onshore GWh'!M28/'TES GWh'!M28*100</f>
        <v>2.5349887861512454E-3</v>
      </c>
      <c r="N28">
        <f>'onshore GWh'!N28/'TES GWh'!N28*100</f>
        <v>7.897158983442315E-2</v>
      </c>
      <c r="O28">
        <f>'onshore GWh'!O28/'TES GWh'!O28*100</f>
        <v>0</v>
      </c>
      <c r="P28">
        <f>'onshore GWh'!P28/'TES GWh'!P28*100</f>
        <v>0</v>
      </c>
      <c r="Q28">
        <f>'onshore GWh'!Q28/'TES GWh'!Q28*100</f>
        <v>0.25410377478060847</v>
      </c>
      <c r="R28">
        <f>'onshore GWh'!R28/'TES GWh'!R28*100</f>
        <v>4.1351820993634235E-2</v>
      </c>
      <c r="S28">
        <f>'onshore GWh'!S28/'TES GWh'!S28*100</f>
        <v>0</v>
      </c>
      <c r="T28">
        <f>'onshore GWh'!T28/'TES GWh'!T28*100</f>
        <v>5.3647770094847204E-2</v>
      </c>
      <c r="U28">
        <f>'onshore GWh'!U28/'TES GWh'!U28*100</f>
        <v>3.1600512599829704E-2</v>
      </c>
      <c r="V28">
        <f>'onshore GWh'!V28/'TES GWh'!V28*100</f>
        <v>0</v>
      </c>
      <c r="W28">
        <f>'onshore GWh'!W28/'TES GWh'!W28*100</f>
        <v>0.47904758370415745</v>
      </c>
      <c r="X28">
        <f>'onshore GWh'!X28/'TES GWh'!X28*100</f>
        <v>9.622784812754779E-3</v>
      </c>
      <c r="Y28">
        <f>'onshore GWh'!Y28/'TES GWh'!Y28*100</f>
        <v>1.4414415815950869E-3</v>
      </c>
      <c r="Z28">
        <f>'onshore GWh'!Z28/'TES GWh'!Z28*100</f>
        <v>0.10261667869990515</v>
      </c>
      <c r="AA28">
        <f>'onshore GWh'!AA28/'TES GWh'!AA28*100</f>
        <v>0</v>
      </c>
      <c r="AB28">
        <f>'onshore GWh'!AB28/'TES GWh'!AB28*100</f>
        <v>0.13856846032921338</v>
      </c>
      <c r="AC28">
        <f>'onshore GWh'!AC28/'TES GWh'!AC28*100</f>
        <v>0</v>
      </c>
      <c r="AD28">
        <f>'onshore GWh'!AD28/'TES GWh'!AD28*100</f>
        <v>0</v>
      </c>
      <c r="AE28">
        <f>'onshore GWh'!AE28/'TES GWh'!AE28*100</f>
        <v>0.18236295924103346</v>
      </c>
    </row>
    <row r="29" spans="1:31" x14ac:dyDescent="0.35">
      <c r="A29" s="5">
        <v>1998</v>
      </c>
      <c r="B29">
        <f>'onshore GWh'!B29/'TES GWh'!B29*100</f>
        <v>8.0721834383742017E-2</v>
      </c>
      <c r="C29">
        <f>'onshore GWh'!C29/'TES GWh'!C29*100</f>
        <v>1.3281333611793348E-2</v>
      </c>
      <c r="D29">
        <f>'onshore GWh'!D29/'TES GWh'!D29*100</f>
        <v>0</v>
      </c>
      <c r="E29">
        <f>'onshore GWh'!E29/'TES GWh'!E29*100</f>
        <v>5.3219377445492969E-3</v>
      </c>
      <c r="F29">
        <f>'onshore GWh'!F29/'TES GWh'!F29*100</f>
        <v>0</v>
      </c>
      <c r="G29">
        <f>'onshore GWh'!G29/'TES GWh'!G29*100</f>
        <v>0</v>
      </c>
      <c r="H29">
        <f>'onshore GWh'!H29/'TES GWh'!H29*100</f>
        <v>0.83246184863790162</v>
      </c>
      <c r="I29">
        <f>'onshore GWh'!I29/'TES GWh'!I29*100</f>
        <v>7.6645070204093058</v>
      </c>
      <c r="J29">
        <f>'onshore GWh'!J29/'TES GWh'!J29*100</f>
        <v>0</v>
      </c>
      <c r="K29">
        <f>'onshore GWh'!K29/'TES GWh'!K29*100</f>
        <v>0.68698830474859351</v>
      </c>
      <c r="L29">
        <f>'onshore GWh'!L29/'TES GWh'!L29*100</f>
        <v>2.8940625773493614E-2</v>
      </c>
      <c r="M29">
        <f>'onshore GWh'!M29/'TES GWh'!M29*100</f>
        <v>4.2374543448455435E-3</v>
      </c>
      <c r="N29">
        <f>'onshore GWh'!N29/'TES GWh'!N29*100</f>
        <v>0.1464741271183547</v>
      </c>
      <c r="O29">
        <f>'onshore GWh'!O29/'TES GWh'!O29*100</f>
        <v>0</v>
      </c>
      <c r="P29">
        <f>'onshore GWh'!P29/'TES GWh'!P29*100</f>
        <v>0</v>
      </c>
      <c r="Q29">
        <f>'onshore GWh'!Q29/'TES GWh'!Q29*100</f>
        <v>0.80641314776118111</v>
      </c>
      <c r="R29">
        <f>'onshore GWh'!R29/'TES GWh'!R29*100</f>
        <v>7.8468073121968893E-2</v>
      </c>
      <c r="S29">
        <f>'onshore GWh'!S29/'TES GWh'!S29*100</f>
        <v>0</v>
      </c>
      <c r="T29">
        <f>'onshore GWh'!T29/'TES GWh'!T29*100</f>
        <v>0.19031033729701588</v>
      </c>
      <c r="U29">
        <f>'onshore GWh'!U29/'TES GWh'!U29*100</f>
        <v>3.1610541656836771E-2</v>
      </c>
      <c r="V29">
        <f>'onshore GWh'!V29/'TES GWh'!V29*100</f>
        <v>0</v>
      </c>
      <c r="W29">
        <f>'onshore GWh'!W29/'TES GWh'!W29*100</f>
        <v>0.6217873970559421</v>
      </c>
      <c r="X29">
        <f>'onshore GWh'!X29/'TES GWh'!X29*100</f>
        <v>9.1617023517626423E-3</v>
      </c>
      <c r="Y29">
        <f>'onshore GWh'!Y29/'TES GWh'!Y29*100</f>
        <v>2.9133925755639467E-3</v>
      </c>
      <c r="Z29">
        <f>'onshore GWh'!Z29/'TES GWh'!Z29*100</f>
        <v>0.22715090257809364</v>
      </c>
      <c r="AA29">
        <f>'onshore GWh'!AA29/'TES GWh'!AA29*100</f>
        <v>0</v>
      </c>
      <c r="AB29">
        <f>'onshore GWh'!AB29/'TES GWh'!AB29*100</f>
        <v>0.21405332978686681</v>
      </c>
      <c r="AC29">
        <f>'onshore GWh'!AC29/'TES GWh'!AC29*100</f>
        <v>0</v>
      </c>
      <c r="AD29">
        <f>'onshore GWh'!AD29/'TES GWh'!AD29*100</f>
        <v>0</v>
      </c>
      <c r="AE29">
        <f>'onshore GWh'!AE29/'TES GWh'!AE29*100</f>
        <v>0.23462555389593062</v>
      </c>
    </row>
    <row r="30" spans="1:31" x14ac:dyDescent="0.35">
      <c r="A30" s="5">
        <v>1999</v>
      </c>
      <c r="B30">
        <f>'onshore GWh'!B30/'TES GWh'!B30*100</f>
        <v>8.7905286484774886E-2</v>
      </c>
      <c r="C30">
        <f>'onshore GWh'!C30/'TES GWh'!C30*100</f>
        <v>1.5566437821551727E-2</v>
      </c>
      <c r="D30">
        <f>'onshore GWh'!D30/'TES GWh'!D30*100</f>
        <v>0</v>
      </c>
      <c r="E30">
        <f>'onshore GWh'!E30/'TES GWh'!E30*100</f>
        <v>5.1311369268477527E-3</v>
      </c>
      <c r="F30">
        <f>'onshore GWh'!F30/'TES GWh'!F30*100</f>
        <v>0</v>
      </c>
      <c r="G30">
        <f>'onshore GWh'!G30/'TES GWh'!G30*100</f>
        <v>0</v>
      </c>
      <c r="H30">
        <f>'onshore GWh'!H30/'TES GWh'!H30*100</f>
        <v>0.99858195891989054</v>
      </c>
      <c r="I30">
        <f>'onshore GWh'!I30/'TES GWh'!I30*100</f>
        <v>8.2743769292146059</v>
      </c>
      <c r="J30">
        <f>'onshore GWh'!J30/'TES GWh'!J30*100</f>
        <v>0</v>
      </c>
      <c r="K30">
        <f>'onshore GWh'!K30/'TES GWh'!K30*100</f>
        <v>1.2983078212714694</v>
      </c>
      <c r="L30">
        <f>'onshore GWh'!L30/'TES GWh'!L30*100</f>
        <v>6.0808328384176914E-2</v>
      </c>
      <c r="M30">
        <f>'onshore GWh'!M30/'TES GWh'!M30*100</f>
        <v>8.1069073676960351E-3</v>
      </c>
      <c r="N30">
        <f>'onshore GWh'!N30/'TES GWh'!N30*100</f>
        <v>0.32688309950952338</v>
      </c>
      <c r="O30">
        <f>'onshore GWh'!O30/'TES GWh'!O30*100</f>
        <v>0</v>
      </c>
      <c r="P30">
        <f>'onshore GWh'!P30/'TES GWh'!P30*100</f>
        <v>0</v>
      </c>
      <c r="Q30">
        <f>'onshore GWh'!Q30/'TES GWh'!Q30*100</f>
        <v>0.84972956142787759</v>
      </c>
      <c r="R30">
        <f>'onshore GWh'!R30/'TES GWh'!R30*100</f>
        <v>0.1337691594969363</v>
      </c>
      <c r="S30">
        <f>'onshore GWh'!S30/'TES GWh'!S30*100</f>
        <v>0</v>
      </c>
      <c r="T30">
        <f>'onshore GWh'!T30/'TES GWh'!T30*100</f>
        <v>0.30422606168272537</v>
      </c>
      <c r="U30">
        <f>'onshore GWh'!U30/'TES GWh'!U30*100</f>
        <v>3.2976030363842751E-2</v>
      </c>
      <c r="V30">
        <f>'onshore GWh'!V30/'TES GWh'!V30*100</f>
        <v>0</v>
      </c>
      <c r="W30">
        <f>'onshore GWh'!W30/'TES GWh'!W30*100</f>
        <v>0.61335043015312141</v>
      </c>
      <c r="X30">
        <f>'onshore GWh'!X30/'TES GWh'!X30*100</f>
        <v>2.0769641786177493E-2</v>
      </c>
      <c r="Y30">
        <f>'onshore GWh'!Y30/'TES GWh'!Y30*100</f>
        <v>2.9615157639461642E-3</v>
      </c>
      <c r="Z30">
        <f>'onshore GWh'!Z30/'TES GWh'!Z30*100</f>
        <v>0.29248113294157679</v>
      </c>
      <c r="AA30">
        <f>'onshore GWh'!AA30/'TES GWh'!AA30*100</f>
        <v>0</v>
      </c>
      <c r="AB30">
        <f>'onshore GWh'!AB30/'TES GWh'!AB30*100</f>
        <v>0.24294912357431445</v>
      </c>
      <c r="AC30">
        <f>'onshore GWh'!AC30/'TES GWh'!AC30*100</f>
        <v>0</v>
      </c>
      <c r="AD30">
        <f>'onshore GWh'!AD30/'TES GWh'!AD30*100</f>
        <v>0</v>
      </c>
      <c r="AE30">
        <f>'onshore GWh'!AE30/'TES GWh'!AE30*100</f>
        <v>0.22398240934664512</v>
      </c>
    </row>
    <row r="31" spans="1:31" x14ac:dyDescent="0.35">
      <c r="A31" s="5">
        <v>2000</v>
      </c>
      <c r="B31">
        <f>'onshore GWh'!B31/'TES GWh'!B31*100</f>
        <v>0.1145181870150315</v>
      </c>
      <c r="C31">
        <f>'onshore GWh'!C31/'TES GWh'!C31*100</f>
        <v>1.8533313650955952E-2</v>
      </c>
      <c r="D31">
        <f>'onshore GWh'!D31/'TES GWh'!D31*100</f>
        <v>0</v>
      </c>
      <c r="E31">
        <f>'onshore GWh'!E31/'TES GWh'!E31*100</f>
        <v>5.0800083762636587E-3</v>
      </c>
      <c r="F31">
        <f>'onshore GWh'!F31/'TES GWh'!F31*100</f>
        <v>0</v>
      </c>
      <c r="G31">
        <f>'onshore GWh'!G31/'TES GWh'!G31*100</f>
        <v>1.5899783069664676E-3</v>
      </c>
      <c r="H31">
        <f>'onshore GWh'!H31/'TES GWh'!H31*100</f>
        <v>1.6253888272376738</v>
      </c>
      <c r="I31">
        <f>'onshore GWh'!I31/'TES GWh'!I31*100</f>
        <v>11.30853955235856</v>
      </c>
      <c r="J31">
        <f>'onshore GWh'!J31/'TES GWh'!J31*100</f>
        <v>0</v>
      </c>
      <c r="K31">
        <f>'onshore GWh'!K31/'TES GWh'!K31*100</f>
        <v>2.0975512072596758</v>
      </c>
      <c r="L31">
        <f>'onshore GWh'!L31/'TES GWh'!L31*100</f>
        <v>9.5289204837754382E-2</v>
      </c>
      <c r="M31">
        <f>'onshore GWh'!M31/'TES GWh'!M31*100</f>
        <v>1.0342113537355917E-2</v>
      </c>
      <c r="N31">
        <f>'onshore GWh'!N31/'TES GWh'!N31*100</f>
        <v>0.84434793773742489</v>
      </c>
      <c r="O31">
        <f>'onshore GWh'!O31/'TES GWh'!O31*100</f>
        <v>0</v>
      </c>
      <c r="P31">
        <f>'onshore GWh'!P31/'TES GWh'!P31*100</f>
        <v>0</v>
      </c>
      <c r="Q31">
        <f>'onshore GWh'!Q31/'TES GWh'!Q31*100</f>
        <v>1.0264176000447156</v>
      </c>
      <c r="R31">
        <f>'onshore GWh'!R31/'TES GWh'!R31*100</f>
        <v>0.17913465315970065</v>
      </c>
      <c r="S31">
        <f>'onshore GWh'!S31/'TES GWh'!S31*100</f>
        <v>0</v>
      </c>
      <c r="T31">
        <f>'onshore GWh'!T31/'TES GWh'!T31*100</f>
        <v>0.40378778616623323</v>
      </c>
      <c r="U31">
        <f>'onshore GWh'!U31/'TES GWh'!U31*100</f>
        <v>6.754461893017133E-2</v>
      </c>
      <c r="V31">
        <f>'onshore GWh'!V31/'TES GWh'!V31*100</f>
        <v>0</v>
      </c>
      <c r="W31">
        <f>'onshore GWh'!W31/'TES GWh'!W31*100</f>
        <v>0.76373069215369416</v>
      </c>
      <c r="X31">
        <f>'onshore GWh'!X31/'TES GWh'!X31*100</f>
        <v>2.511018431256103E-2</v>
      </c>
      <c r="Y31">
        <f>'onshore GWh'!Y31/'TES GWh'!Y31*100</f>
        <v>3.6549450582507169E-3</v>
      </c>
      <c r="Z31">
        <f>'onshore GWh'!Z31/'TES GWh'!Z31*100</f>
        <v>0.37920677634787681</v>
      </c>
      <c r="AA31">
        <f>'onshore GWh'!AA31/'TES GWh'!AA31*100</f>
        <v>0</v>
      </c>
      <c r="AB31">
        <f>'onshore GWh'!AB31/'TES GWh'!AB31*100</f>
        <v>0.28673389747491823</v>
      </c>
      <c r="AC31">
        <f>'onshore GWh'!AC31/'TES GWh'!AC31*100</f>
        <v>0</v>
      </c>
      <c r="AD31">
        <f>'onshore GWh'!AD31/'TES GWh'!AD31*100</f>
        <v>0</v>
      </c>
      <c r="AE31">
        <f>'onshore GWh'!AE31/'TES GWh'!AE31*100</f>
        <v>0.24346988104078432</v>
      </c>
    </row>
    <row r="32" spans="1:31" x14ac:dyDescent="0.35">
      <c r="A32" s="5">
        <v>2001</v>
      </c>
      <c r="B32">
        <f>'onshore GWh'!B32/'TES GWh'!B32*100</f>
        <v>0.17133905096152313</v>
      </c>
      <c r="C32">
        <f>'onshore GWh'!C32/'TES GWh'!C32*100</f>
        <v>4.265717010625196E-2</v>
      </c>
      <c r="D32">
        <f>'onshore GWh'!D32/'TES GWh'!D32*100</f>
        <v>0</v>
      </c>
      <c r="E32">
        <f>'onshore GWh'!E32/'TES GWh'!E32*100</f>
        <v>6.5992192200226354E-3</v>
      </c>
      <c r="F32">
        <f>'onshore GWh'!F32/'TES GWh'!F32*100</f>
        <v>0</v>
      </c>
      <c r="G32">
        <f>'onshore GWh'!G32/'TES GWh'!G32*100</f>
        <v>0</v>
      </c>
      <c r="H32">
        <f>'onshore GWh'!H32/'TES GWh'!H32*100</f>
        <v>1.7856928701941481</v>
      </c>
      <c r="I32">
        <f>'onshore GWh'!I32/'TES GWh'!I32*100</f>
        <v>11.352991322894638</v>
      </c>
      <c r="J32">
        <f>'onshore GWh'!J32/'TES GWh'!J32*100</f>
        <v>0</v>
      </c>
      <c r="K32">
        <f>'onshore GWh'!K32/'TES GWh'!K32*100</f>
        <v>2.857807027923998</v>
      </c>
      <c r="L32">
        <f>'onshore GWh'!L32/'TES GWh'!L32*100</f>
        <v>8.2894132759210953E-2</v>
      </c>
      <c r="M32">
        <f>'onshore GWh'!M32/'TES GWh'!M32*100</f>
        <v>2.7564378907016407E-2</v>
      </c>
      <c r="N32">
        <f>'onshore GWh'!N32/'TES GWh'!N32*100</f>
        <v>1.3602990397566181</v>
      </c>
      <c r="O32">
        <f>'onshore GWh'!O32/'TES GWh'!O32*100</f>
        <v>0</v>
      </c>
      <c r="P32">
        <f>'onshore GWh'!P32/'TES GWh'!P32*100</f>
        <v>2.5261443928552198E-3</v>
      </c>
      <c r="Q32">
        <f>'onshore GWh'!Q32/'TES GWh'!Q32*100</f>
        <v>1.3698630790402955</v>
      </c>
      <c r="R32">
        <f>'onshore GWh'!R32/'TES GWh'!R32*100</f>
        <v>0.36812624050575543</v>
      </c>
      <c r="S32">
        <f>'onshore GWh'!S32/'TES GWh'!S32*100</f>
        <v>0</v>
      </c>
      <c r="T32">
        <f>'onshore GWh'!T32/'TES GWh'!T32*100</f>
        <v>0.38385884287274397</v>
      </c>
      <c r="U32">
        <f>'onshore GWh'!U32/'TES GWh'!U32*100</f>
        <v>4.8677497651439819E-2</v>
      </c>
      <c r="V32">
        <f>'onshore GWh'!V32/'TES GWh'!V32*100</f>
        <v>0</v>
      </c>
      <c r="W32">
        <f>'onshore GWh'!W32/'TES GWh'!W32*100</f>
        <v>0.74360429329869393</v>
      </c>
      <c r="X32">
        <f>'onshore GWh'!X32/'TES GWh'!X32*100</f>
        <v>2.1617636298441285E-2</v>
      </c>
      <c r="Y32">
        <f>'onshore GWh'!Y32/'TES GWh'!Y32*100</f>
        <v>1.0219577871055888E-2</v>
      </c>
      <c r="Z32">
        <f>'onshore GWh'!Z32/'TES GWh'!Z32*100</f>
        <v>0.55164089909847169</v>
      </c>
      <c r="AA32">
        <f>'onshore GWh'!AA32/'TES GWh'!AA32*100</f>
        <v>0</v>
      </c>
      <c r="AB32">
        <f>'onshore GWh'!AB32/'TES GWh'!AB32*100</f>
        <v>0.27149484543479763</v>
      </c>
      <c r="AC32">
        <f>'onshore GWh'!AC32/'TES GWh'!AC32*100</f>
        <v>0</v>
      </c>
      <c r="AD32">
        <f>'onshore GWh'!AD32/'TES GWh'!AD32*100</f>
        <v>0</v>
      </c>
      <c r="AE32">
        <f>'onshore GWh'!AE32/'TES GWh'!AE32*100</f>
        <v>0.24441967988930322</v>
      </c>
    </row>
    <row r="33" spans="1:31" x14ac:dyDescent="0.35">
      <c r="A33" s="5">
        <v>2002</v>
      </c>
      <c r="B33">
        <f>'onshore GWh'!B33/'TES GWh'!B33*100</f>
        <v>0.22799445072792093</v>
      </c>
      <c r="C33">
        <f>'onshore GWh'!C33/'TES GWh'!C33*100</f>
        <v>6.5078859252141741E-2</v>
      </c>
      <c r="D33">
        <f>'onshore GWh'!D33/'TES GWh'!D33*100</f>
        <v>0</v>
      </c>
      <c r="E33">
        <f>'onshore GWh'!E33/'TES GWh'!E33*100</f>
        <v>8.2082694366405733E-3</v>
      </c>
      <c r="F33">
        <f>'onshore GWh'!F33/'TES GWh'!F33*100</f>
        <v>0</v>
      </c>
      <c r="G33">
        <f>'onshore GWh'!G33/'TES GWh'!G33*100</f>
        <v>3.0955952161331665E-3</v>
      </c>
      <c r="H33">
        <f>'onshore GWh'!H33/'TES GWh'!H33*100</f>
        <v>2.6785952845668817</v>
      </c>
      <c r="I33">
        <f>'onshore GWh'!I33/'TES GWh'!I33*100</f>
        <v>12.148488835525647</v>
      </c>
      <c r="J33">
        <f>'onshore GWh'!J33/'TES GWh'!J33*100</f>
        <v>1.2759991126178852E-2</v>
      </c>
      <c r="K33">
        <f>'onshore GWh'!K33/'TES GWh'!K33*100</f>
        <v>3.8094223376210357</v>
      </c>
      <c r="L33">
        <f>'onshore GWh'!L33/'TES GWh'!L33*100</f>
        <v>7.3664763907645481E-2</v>
      </c>
      <c r="M33">
        <f>'onshore GWh'!M33/'TES GWh'!M33*100</f>
        <v>5.5780447120872413E-2</v>
      </c>
      <c r="N33">
        <f>'onshore GWh'!N33/'TES GWh'!N33*100</f>
        <v>1.1452996875601855</v>
      </c>
      <c r="O33">
        <f>'onshore GWh'!O33/'TES GWh'!O33*100</f>
        <v>0</v>
      </c>
      <c r="P33">
        <f>'onshore GWh'!P33/'TES GWh'!P33*100</f>
        <v>2.4744497266586596E-3</v>
      </c>
      <c r="Q33">
        <f>'onshore GWh'!Q33/'TES GWh'!Q33*100</f>
        <v>1.5308132961569296</v>
      </c>
      <c r="R33">
        <f>'onshore GWh'!R33/'TES GWh'!R33*100</f>
        <v>0.42787832623550764</v>
      </c>
      <c r="S33">
        <f>'onshore GWh'!S33/'TES GWh'!S33*100</f>
        <v>0</v>
      </c>
      <c r="T33">
        <f>'onshore GWh'!T33/'TES GWh'!T33*100</f>
        <v>0.38958766670182471</v>
      </c>
      <c r="U33">
        <f>'onshore GWh'!U33/'TES GWh'!U33*100</f>
        <v>0.17396764740018042</v>
      </c>
      <c r="V33">
        <f>'onshore GWh'!V33/'TES GWh'!V33*100</f>
        <v>0</v>
      </c>
      <c r="W33">
        <f>'onshore GWh'!W33/'TES GWh'!W33*100</f>
        <v>0.84280337465497679</v>
      </c>
      <c r="X33">
        <f>'onshore GWh'!X33/'TES GWh'!X33*100</f>
        <v>6.2225718901243371E-2</v>
      </c>
      <c r="Y33">
        <f>'onshore GWh'!Y33/'TES GWh'!Y33*100</f>
        <v>4.5041400653486205E-2</v>
      </c>
      <c r="Z33">
        <f>'onshore GWh'!Z33/'TES GWh'!Z33*100</f>
        <v>0.76131971834244805</v>
      </c>
      <c r="AA33">
        <f>'onshore GWh'!AA33/'TES GWh'!AA33*100</f>
        <v>0</v>
      </c>
      <c r="AB33">
        <f>'onshore GWh'!AB33/'TES GWh'!AB33*100</f>
        <v>0.34685239857535127</v>
      </c>
      <c r="AC33">
        <f>'onshore GWh'!AC33/'TES GWh'!AC33*100</f>
        <v>0</v>
      </c>
      <c r="AD33">
        <f>'onshore GWh'!AD33/'TES GWh'!AD33*100</f>
        <v>0</v>
      </c>
      <c r="AE33">
        <f>'onshore GWh'!AE33/'TES GWh'!AE33*100</f>
        <v>0.31831327939646581</v>
      </c>
    </row>
    <row r="34" spans="1:31" x14ac:dyDescent="0.35">
      <c r="A34" s="5">
        <v>2003</v>
      </c>
      <c r="B34">
        <f>'onshore GWh'!B34/'TES GWh'!B34*100</f>
        <v>0.58388630133213459</v>
      </c>
      <c r="C34">
        <f>'onshore GWh'!C34/'TES GWh'!C34*100</f>
        <v>9.8649136929696929E-2</v>
      </c>
      <c r="D34">
        <f>'onshore GWh'!D34/'TES GWh'!D34*100</f>
        <v>0</v>
      </c>
      <c r="E34">
        <f>'onshore GWh'!E34/'TES GWh'!E34*100</f>
        <v>8.0343139139188013E-3</v>
      </c>
      <c r="F34">
        <f>'onshore GWh'!F34/'TES GWh'!F34*100</f>
        <v>0</v>
      </c>
      <c r="G34">
        <f>'onshore GWh'!G34/'TES GWh'!G34*100</f>
        <v>7.5071804997569576E-3</v>
      </c>
      <c r="H34">
        <f>'onshore GWh'!H34/'TES GWh'!H34*100</f>
        <v>3.173703279280407</v>
      </c>
      <c r="I34">
        <f>'onshore GWh'!I34/'TES GWh'!I34*100</f>
        <v>12.783179830109976</v>
      </c>
      <c r="J34">
        <f>'onshore GWh'!J34/'TES GWh'!J34*100</f>
        <v>7.2612948135800964E-2</v>
      </c>
      <c r="K34">
        <f>'onshore GWh'!K34/'TES GWh'!K34*100</f>
        <v>4.6701860785723248</v>
      </c>
      <c r="L34">
        <f>'onshore GWh'!L34/'TES GWh'!L34*100</f>
        <v>0.10428577596561263</v>
      </c>
      <c r="M34">
        <f>'onshore GWh'!M34/'TES GWh'!M34*100</f>
        <v>7.8622486831696689E-2</v>
      </c>
      <c r="N34">
        <f>'onshore GWh'!N34/'TES GWh'!N34*100</f>
        <v>1.7017230318880441</v>
      </c>
      <c r="O34">
        <f>'onshore GWh'!O34/'TES GWh'!O34*100</f>
        <v>0</v>
      </c>
      <c r="P34">
        <f>'onshore GWh'!P34/'TES GWh'!P34*100</f>
        <v>9.736140338020385E-3</v>
      </c>
      <c r="Q34">
        <f>'onshore GWh'!Q34/'TES GWh'!Q34*100</f>
        <v>1.7443419023262872</v>
      </c>
      <c r="R34">
        <f>'onshore GWh'!R34/'TES GWh'!R34*100</f>
        <v>0.43232522485455899</v>
      </c>
      <c r="S34">
        <f>'onshore GWh'!S34/'TES GWh'!S34*100</f>
        <v>0</v>
      </c>
      <c r="T34">
        <f>'onshore GWh'!T34/'TES GWh'!T34*100</f>
        <v>0.39934866764762361</v>
      </c>
      <c r="U34">
        <f>'onshore GWh'!U34/'TES GWh'!U34*100</f>
        <v>0.72639042619490901</v>
      </c>
      <c r="V34">
        <f>'onshore GWh'!V34/'TES GWh'!V34*100</f>
        <v>0</v>
      </c>
      <c r="W34">
        <f>'onshore GWh'!W34/'TES GWh'!W34*100</f>
        <v>1.1598267197775931</v>
      </c>
      <c r="X34">
        <f>'onshore GWh'!X34/'TES GWh'!X34*100</f>
        <v>0.19032145778368609</v>
      </c>
      <c r="Y34">
        <f>'onshore GWh'!Y34/'TES GWh'!Y34*100</f>
        <v>8.8667735997625369E-2</v>
      </c>
      <c r="Z34">
        <f>'onshore GWh'!Z34/'TES GWh'!Z34*100</f>
        <v>1.0057788416713007</v>
      </c>
      <c r="AA34">
        <f>'onshore GWh'!AA34/'TES GWh'!AA34*100</f>
        <v>0</v>
      </c>
      <c r="AB34">
        <f>'onshore GWh'!AB34/'TES GWh'!AB34*100</f>
        <v>0.40376069356305733</v>
      </c>
      <c r="AC34">
        <f>'onshore GWh'!AC34/'TES GWh'!AC34*100</f>
        <v>0</v>
      </c>
      <c r="AD34">
        <f>'onshore GWh'!AD34/'TES GWh'!AD34*100</f>
        <v>6.9611254578987739E-3</v>
      </c>
      <c r="AE34">
        <f>'onshore GWh'!AE34/'TES GWh'!AE34*100</f>
        <v>0.32065467797236979</v>
      </c>
    </row>
    <row r="35" spans="1:31" x14ac:dyDescent="0.35">
      <c r="A35" s="5">
        <v>2004</v>
      </c>
      <c r="B35">
        <f>'onshore GWh'!B35/'TES GWh'!B35*100</f>
        <v>1.4362818640963377</v>
      </c>
      <c r="C35">
        <f>'onshore GWh'!C35/'TES GWh'!C35*100</f>
        <v>0.15815903437773482</v>
      </c>
      <c r="D35">
        <f>'onshore GWh'!D35/'TES GWh'!D35*100</f>
        <v>2.8154766689624049E-3</v>
      </c>
      <c r="E35">
        <f>'onshore GWh'!E35/'TES GWh'!E35*100</f>
        <v>9.4993485821326835E-3</v>
      </c>
      <c r="F35">
        <f>'onshore GWh'!F35/'TES GWh'!F35*100</f>
        <v>0</v>
      </c>
      <c r="G35">
        <f>'onshore GWh'!G35/'TES GWh'!G35*100</f>
        <v>1.4690132595360565E-2</v>
      </c>
      <c r="H35">
        <f>'onshore GWh'!H35/'TES GWh'!H35*100</f>
        <v>4.2672707546305251</v>
      </c>
      <c r="I35">
        <f>'onshore GWh'!I35/'TES GWh'!I35*100</f>
        <v>15.143784432904001</v>
      </c>
      <c r="J35">
        <f>'onshore GWh'!J35/'TES GWh'!J35*100</f>
        <v>9.4007179516261488E-2</v>
      </c>
      <c r="K35">
        <f>'onshore GWh'!K35/'TES GWh'!K35*100</f>
        <v>5.7384776532229482</v>
      </c>
      <c r="L35">
        <f>'onshore GWh'!L35/'TES GWh'!L35*100</f>
        <v>0.13228238023587433</v>
      </c>
      <c r="M35">
        <f>'onshore GWh'!M35/'TES GWh'!M35*100</f>
        <v>0.11775410452643192</v>
      </c>
      <c r="N35">
        <f>'onshore GWh'!N35/'TES GWh'!N35*100</f>
        <v>1.8188302994702508</v>
      </c>
      <c r="O35">
        <f>'onshore GWh'!O35/'TES GWh'!O35*100</f>
        <v>1.1839210827374689E-2</v>
      </c>
      <c r="P35">
        <f>'onshore GWh'!P35/'TES GWh'!P35*100</f>
        <v>1.457157910206165E-2</v>
      </c>
      <c r="Q35">
        <f>'onshore GWh'!Q35/'TES GWh'!Q35*100</f>
        <v>2.1464026439640707</v>
      </c>
      <c r="R35">
        <f>'onshore GWh'!R35/'TES GWh'!R35*100</f>
        <v>0.54098835547907675</v>
      </c>
      <c r="S35">
        <f>'onshore GWh'!S35/'TES GWh'!S35*100</f>
        <v>8.6527969501965767E-3</v>
      </c>
      <c r="T35">
        <f>'onshore GWh'!T35/'TES GWh'!T35*100</f>
        <v>0.58311089291750651</v>
      </c>
      <c r="U35">
        <f>'onshore GWh'!U35/'TES GWh'!U35*100</f>
        <v>0.72207355814170338</v>
      </c>
      <c r="V35">
        <f>'onshore GWh'!V35/'TES GWh'!V35*100</f>
        <v>0</v>
      </c>
      <c r="W35">
        <f>'onshore GWh'!W35/'TES GWh'!W35*100</f>
        <v>1.5932747146384489</v>
      </c>
      <c r="X35">
        <f>'onshore GWh'!X35/'TES GWh'!X35*100</f>
        <v>0.20730150526177263</v>
      </c>
      <c r="Y35">
        <f>'onshore GWh'!Y35/'TES GWh'!Y35*100</f>
        <v>9.9122595300055752E-2</v>
      </c>
      <c r="Z35">
        <f>'onshore GWh'!Z35/'TES GWh'!Z35*100</f>
        <v>1.5903650541058194</v>
      </c>
      <c r="AA35">
        <f>'onshore GWh'!AA35/'TES GWh'!AA35*100</f>
        <v>0</v>
      </c>
      <c r="AB35">
        <f>'onshore GWh'!AB35/'TES GWh'!AB35*100</f>
        <v>0.53750865613803245</v>
      </c>
      <c r="AC35">
        <f>'onshore GWh'!AC35/'TES GWh'!AC35*100</f>
        <v>0</v>
      </c>
      <c r="AD35">
        <f>'onshore GWh'!AD35/'TES GWh'!AD35*100</f>
        <v>2.098049575677137E-2</v>
      </c>
      <c r="AE35">
        <f>'onshore GWh'!AE35/'TES GWh'!AE35*100</f>
        <v>0.43534079979237383</v>
      </c>
    </row>
    <row r="36" spans="1:31" x14ac:dyDescent="0.35">
      <c r="A36" s="5">
        <v>2005</v>
      </c>
      <c r="B36">
        <f>'onshore GWh'!B36/'TES GWh'!B36*100</f>
        <v>1.983625242618366</v>
      </c>
      <c r="C36">
        <f>'onshore GWh'!C36/'TES GWh'!C36*100</f>
        <v>0.25037214466150642</v>
      </c>
      <c r="D36">
        <f>'onshore GWh'!D36/'TES GWh'!D36*100</f>
        <v>1.3754418992616721E-2</v>
      </c>
      <c r="E36">
        <f>'onshore GWh'!E36/'TES GWh'!E36*100</f>
        <v>1.2473037895549793E-2</v>
      </c>
      <c r="F36">
        <f>'onshore GWh'!F36/'TES GWh'!F36*100</f>
        <v>0</v>
      </c>
      <c r="G36">
        <f>'onshore GWh'!G36/'TES GWh'!G36*100</f>
        <v>3.0304375970458788E-2</v>
      </c>
      <c r="H36">
        <f>'onshore GWh'!H36/'TES GWh'!H36*100</f>
        <v>4.5399491056209698</v>
      </c>
      <c r="I36">
        <f>'onshore GWh'!I36/'TES GWh'!I36*100</f>
        <v>15.210471233901504</v>
      </c>
      <c r="J36">
        <f>'onshore GWh'!J36/'TES GWh'!J36*100</f>
        <v>0.62812679407603556</v>
      </c>
      <c r="K36">
        <f>'onshore GWh'!K36/'TES GWh'!K36*100</f>
        <v>7.3499967779866244</v>
      </c>
      <c r="L36">
        <f>'onshore GWh'!L36/'TES GWh'!L36*100</f>
        <v>0.19407034541892682</v>
      </c>
      <c r="M36">
        <f>'onshore GWh'!M36/'TES GWh'!M36*100</f>
        <v>0.18879763424347973</v>
      </c>
      <c r="N36">
        <f>'onshore GWh'!N36/'TES GWh'!N36*100</f>
        <v>2.00294198233065</v>
      </c>
      <c r="O36">
        <f>'onshore GWh'!O36/'TES GWh'!O36*100</f>
        <v>5.7254008118163342E-2</v>
      </c>
      <c r="P36">
        <f>'onshore GWh'!P36/'TES GWh'!P36*100</f>
        <v>2.3819143574227129E-2</v>
      </c>
      <c r="Q36">
        <f>'onshore GWh'!Q36/'TES GWh'!Q36*100</f>
        <v>3.7296491709911672</v>
      </c>
      <c r="R36">
        <f>'onshore GWh'!R36/'TES GWh'!R36*100</f>
        <v>0.67746637310761759</v>
      </c>
      <c r="S36">
        <f>'onshore GWh'!S36/'TES GWh'!S36*100</f>
        <v>1.7468802176806447E-2</v>
      </c>
      <c r="T36">
        <f>'onshore GWh'!T36/'TES GWh'!T36*100</f>
        <v>0.79108746125637164</v>
      </c>
      <c r="U36">
        <f>'onshore GWh'!U36/'TES GWh'!U36*100</f>
        <v>0.66628745734332007</v>
      </c>
      <c r="V36">
        <f>'onshore GWh'!V36/'TES GWh'!V36*100</f>
        <v>0</v>
      </c>
      <c r="W36">
        <f>'onshore GWh'!W36/'TES GWh'!W36*100</f>
        <v>1.7485222313547613</v>
      </c>
      <c r="X36">
        <f>'onshore GWh'!X36/'TES GWh'!X36*100</f>
        <v>0.39855298253213295</v>
      </c>
      <c r="Y36">
        <f>'onshore GWh'!Y36/'TES GWh'!Y36*100</f>
        <v>9.3637549326368752E-2</v>
      </c>
      <c r="Z36">
        <f>'onshore GWh'!Z36/'TES GWh'!Z36*100</f>
        <v>3.3445325384434281</v>
      </c>
      <c r="AA36">
        <f>'onshore GWh'!AA36/'TES GWh'!AA36*100</f>
        <v>0</v>
      </c>
      <c r="AB36">
        <f>'onshore GWh'!AB36/'TES GWh'!AB36*100</f>
        <v>0.57825309355166299</v>
      </c>
      <c r="AC36">
        <f>'onshore GWh'!AC36/'TES GWh'!AC36*100</f>
        <v>0</v>
      </c>
      <c r="AD36">
        <f>'onshore GWh'!AD36/'TES GWh'!AD36*100</f>
        <v>2.1362211424951413E-2</v>
      </c>
      <c r="AE36">
        <f>'onshore GWh'!AE36/'TES GWh'!AE36*100</f>
        <v>0.61944724979386134</v>
      </c>
    </row>
    <row r="37" spans="1:31" x14ac:dyDescent="0.35">
      <c r="A37" s="5">
        <v>2006</v>
      </c>
      <c r="B37">
        <f>'onshore GWh'!B37/'TES GWh'!B37*100</f>
        <v>2.5533526998115121</v>
      </c>
      <c r="C37">
        <f>'onshore GWh'!C37/'TES GWh'!C37*100</f>
        <v>0.3915440948566753</v>
      </c>
      <c r="D37">
        <f>'onshore GWh'!D37/'TES GWh'!D37*100</f>
        <v>5.3002662275447719E-2</v>
      </c>
      <c r="E37">
        <f>'onshore GWh'!E37/'TES GWh'!E37*100</f>
        <v>2.3134286612936684E-2</v>
      </c>
      <c r="F37">
        <f>'onshore GWh'!F37/'TES GWh'!F37*100</f>
        <v>0</v>
      </c>
      <c r="G37">
        <f>'onshore GWh'!G37/'TES GWh'!G37*100</f>
        <v>6.8991809589794839E-2</v>
      </c>
      <c r="H37">
        <f>'onshore GWh'!H37/'TES GWh'!H37*100</f>
        <v>5.0819555692579179</v>
      </c>
      <c r="I37">
        <f>'onshore GWh'!I37/'TES GWh'!I37*100</f>
        <v>13.661872107849756</v>
      </c>
      <c r="J37">
        <f>'onshore GWh'!J37/'TES GWh'!J37*100</f>
        <v>0.84613715611823404</v>
      </c>
      <c r="K37">
        <f>'onshore GWh'!K37/'TES GWh'!K37*100</f>
        <v>7.9700193315372578</v>
      </c>
      <c r="L37">
        <f>'onshore GWh'!L37/'TES GWh'!L37*100</f>
        <v>0.16646557417845451</v>
      </c>
      <c r="M37">
        <f>'onshore GWh'!M37/'TES GWh'!M37*100</f>
        <v>0.43236631337097892</v>
      </c>
      <c r="N37">
        <f>'onshore GWh'!N37/'TES GWh'!N37*100</f>
        <v>2.6389762740034359</v>
      </c>
      <c r="O37">
        <f>'onshore GWh'!O37/'TES GWh'!O37*100</f>
        <v>0.10597929607482702</v>
      </c>
      <c r="P37">
        <f>'onshore GWh'!P37/'TES GWh'!P37*100</f>
        <v>9.9846644067614718E-2</v>
      </c>
      <c r="Q37">
        <f>'onshore GWh'!Q37/'TES GWh'!Q37*100</f>
        <v>5.336957477057207</v>
      </c>
      <c r="R37">
        <f>'onshore GWh'!R37/'TES GWh'!R37*100</f>
        <v>0.8424148741713946</v>
      </c>
      <c r="S37">
        <f>'onshore GWh'!S37/'TES GWh'!S37*100</f>
        <v>0.12018201962708314</v>
      </c>
      <c r="T37">
        <f>'onshore GWh'!T37/'TES GWh'!T37*100</f>
        <v>0.81847921781498267</v>
      </c>
      <c r="U37">
        <f>'onshore GWh'!U37/'TES GWh'!U37*100</f>
        <v>0.6217043381459566</v>
      </c>
      <c r="V37">
        <f>'onshore GWh'!V37/'TES GWh'!V37*100</f>
        <v>0</v>
      </c>
      <c r="W37">
        <f>'onshore GWh'!W37/'TES GWh'!W37*100</f>
        <v>2.2169363722818041</v>
      </c>
      <c r="X37">
        <f>'onshore GWh'!X37/'TES GWh'!X37*100</f>
        <v>0.52098690314698026</v>
      </c>
      <c r="Y37">
        <f>'onshore GWh'!Y37/'TES GWh'!Y37*100</f>
        <v>0.17091970304583759</v>
      </c>
      <c r="Z37">
        <f>'onshore GWh'!Z37/'TES GWh'!Z37*100</f>
        <v>5.4149805805497744</v>
      </c>
      <c r="AA37">
        <f>'onshore GWh'!AA37/'TES GWh'!AA37*100</f>
        <v>0</v>
      </c>
      <c r="AB37">
        <f>'onshore GWh'!AB37/'TES GWh'!AB37*100</f>
        <v>0.62214111208848144</v>
      </c>
      <c r="AC37">
        <f>'onshore GWh'!AC37/'TES GWh'!AC37*100</f>
        <v>0</v>
      </c>
      <c r="AD37">
        <f>'onshore GWh'!AD37/'TES GWh'!AD37*100</f>
        <v>2.0746897945377499E-2</v>
      </c>
      <c r="AE37">
        <f>'onshore GWh'!AE37/'TES GWh'!AE37*100</f>
        <v>0.89138953233863971</v>
      </c>
    </row>
    <row r="38" spans="1:31" x14ac:dyDescent="0.35">
      <c r="A38" s="5">
        <v>2007</v>
      </c>
      <c r="B38">
        <f>'onshore GWh'!B38/'TES GWh'!B38*100</f>
        <v>2.9543373310114438</v>
      </c>
      <c r="C38">
        <f>'onshore GWh'!C38/'TES GWh'!C38*100</f>
        <v>0.52463407295881159</v>
      </c>
      <c r="D38">
        <f>'onshore GWh'!D38/'TES GWh'!D38*100</f>
        <v>0.12233857234771107</v>
      </c>
      <c r="E38">
        <f>'onshore GWh'!E38/'TES GWh'!E38*100</f>
        <v>2.485409238080858E-2</v>
      </c>
      <c r="F38">
        <f>'onshore GWh'!F38/'TES GWh'!F38*100</f>
        <v>0</v>
      </c>
      <c r="G38">
        <f>'onshore GWh'!G38/'TES GWh'!G38*100</f>
        <v>0.17455442809231447</v>
      </c>
      <c r="H38">
        <f>'onshore GWh'!H38/'TES GWh'!H38*100</f>
        <v>6.5557835667649913</v>
      </c>
      <c r="I38">
        <f>'onshore GWh'!I38/'TES GWh'!I38*100</f>
        <v>16.160144241563128</v>
      </c>
      <c r="J38">
        <f>'onshore GWh'!J38/'TES GWh'!J38*100</f>
        <v>0.93142407530030591</v>
      </c>
      <c r="K38">
        <f>'onshore GWh'!K38/'TES GWh'!K38*100</f>
        <v>9.3105199006750698</v>
      </c>
      <c r="L38">
        <f>'onshore GWh'!L38/'TES GWh'!L38*100</f>
        <v>0.20042200153454526</v>
      </c>
      <c r="M38">
        <f>'onshore GWh'!M38/'TES GWh'!M38*100</f>
        <v>0.80484858745892585</v>
      </c>
      <c r="N38">
        <f>'onshore GWh'!N38/'TES GWh'!N38*100</f>
        <v>2.7107614606496258</v>
      </c>
      <c r="O38">
        <f>'onshore GWh'!O38/'TES GWh'!O38*100</f>
        <v>0.18978382299250598</v>
      </c>
      <c r="P38">
        <f>'onshore GWh'!P38/'TES GWh'!P38*100</f>
        <v>0.25030705767486666</v>
      </c>
      <c r="Q38">
        <f>'onshore GWh'!Q38/'TES GWh'!Q38*100</f>
        <v>6.3270515056076269</v>
      </c>
      <c r="R38">
        <f>'onshore GWh'!R38/'TES GWh'!R38*100</f>
        <v>1.1379199042436343</v>
      </c>
      <c r="S38">
        <f>'onshore GWh'!S38/'TES GWh'!S38*100</f>
        <v>0.87617851404311575</v>
      </c>
      <c r="T38">
        <f>'onshore GWh'!T38/'TES GWh'!T38*100</f>
        <v>0.89791239306039983</v>
      </c>
      <c r="U38">
        <f>'onshore GWh'!U38/'TES GWh'!U38*100</f>
        <v>0.68202127253519462</v>
      </c>
      <c r="V38">
        <f>'onshore GWh'!V38/'TES GWh'!V38*100</f>
        <v>0</v>
      </c>
      <c r="W38">
        <f>'onshore GWh'!W38/'TES GWh'!W38*100</f>
        <v>2.5318449407042252</v>
      </c>
      <c r="X38">
        <f>'onshore GWh'!X38/'TES GWh'!X38*100</f>
        <v>0.70750448758299467</v>
      </c>
      <c r="Y38">
        <f>'onshore GWh'!Y38/'TES GWh'!Y38*100</f>
        <v>0.34025806778825762</v>
      </c>
      <c r="Z38">
        <f>'onshore GWh'!Z38/'TES GWh'!Z38*100</f>
        <v>7.4232409237077581</v>
      </c>
      <c r="AA38">
        <f>'onshore GWh'!AA38/'TES GWh'!AA38*100</f>
        <v>5.0349942248566239E-3</v>
      </c>
      <c r="AB38">
        <f>'onshore GWh'!AB38/'TES GWh'!AB38*100</f>
        <v>0.87854259350292041</v>
      </c>
      <c r="AC38">
        <f>'onshore GWh'!AC38/'TES GWh'!AC38*100</f>
        <v>0</v>
      </c>
      <c r="AD38">
        <f>'onshore GWh'!AD38/'TES GWh'!AD38*100</f>
        <v>2.7011504111451819E-2</v>
      </c>
      <c r="AE38">
        <f>'onshore GWh'!AE38/'TES GWh'!AE38*100</f>
        <v>1.1278647769108323</v>
      </c>
    </row>
    <row r="39" spans="1:31" x14ac:dyDescent="0.35">
      <c r="A39" s="5">
        <v>2008</v>
      </c>
      <c r="B39">
        <f>'onshore GWh'!B39/'TES GWh'!B39*100</f>
        <v>2.899035517977973</v>
      </c>
      <c r="C39">
        <f>'onshore GWh'!C39/'TES GWh'!C39*100</f>
        <v>0.68018448144113375</v>
      </c>
      <c r="D39">
        <f>'onshore GWh'!D39/'TES GWh'!D39*100</f>
        <v>0.31115331038621113</v>
      </c>
      <c r="E39">
        <f>'onshore GWh'!E39/'TES GWh'!E39*100</f>
        <v>2.8828972090788239E-2</v>
      </c>
      <c r="F39">
        <f>'onshore GWh'!F39/'TES GWh'!F39*100</f>
        <v>0</v>
      </c>
      <c r="G39">
        <f>'onshore GWh'!G39/'TES GWh'!G39*100</f>
        <v>0.3411024394807049</v>
      </c>
      <c r="H39">
        <f>'onshore GWh'!H39/'TES GWh'!H39*100</f>
        <v>6.7282303085260589</v>
      </c>
      <c r="I39">
        <f>'onshore GWh'!I39/'TES GWh'!I39*100</f>
        <v>15.764016101427222</v>
      </c>
      <c r="J39">
        <f>'onshore GWh'!J39/'TES GWh'!J39*100</f>
        <v>1.3796688087981825</v>
      </c>
      <c r="K39">
        <f>'onshore GWh'!K39/'TES GWh'!K39*100</f>
        <v>10.984230515351809</v>
      </c>
      <c r="L39">
        <f>'onshore GWh'!L39/'TES GWh'!L39*100</f>
        <v>0.28934390509756558</v>
      </c>
      <c r="M39">
        <f>'onshore GWh'!M39/'TES GWh'!M39*100</f>
        <v>1.0958239011951301</v>
      </c>
      <c r="N39">
        <f>'onshore GWh'!N39/'TES GWh'!N39*100</f>
        <v>3.2717969433331011</v>
      </c>
      <c r="O39">
        <f>'onshore GWh'!O39/'TES GWh'!O39*100</f>
        <v>0.21284480104629064</v>
      </c>
      <c r="P39">
        <f>'onshore GWh'!P39/'TES GWh'!P39*100</f>
        <v>0.46666290190552523</v>
      </c>
      <c r="Q39">
        <f>'onshore GWh'!Q39/'TES GWh'!Q39*100</f>
        <v>7.6731086517447391</v>
      </c>
      <c r="R39">
        <f>'onshore GWh'!R39/'TES GWh'!R39*100</f>
        <v>1.3748617931463667</v>
      </c>
      <c r="S39">
        <f>'onshore GWh'!S39/'TES GWh'!S39*100</f>
        <v>1.0590142527083464</v>
      </c>
      <c r="T39">
        <f>'onshore GWh'!T39/'TES GWh'!T39*100</f>
        <v>0.8569224141070223</v>
      </c>
      <c r="U39">
        <f>'onshore GWh'!U39/'TES GWh'!U39*100</f>
        <v>0.75699106734735344</v>
      </c>
      <c r="V39">
        <f>'onshore GWh'!V39/'TES GWh'!V39*100</f>
        <v>0</v>
      </c>
      <c r="W39">
        <f>'onshore GWh'!W39/'TES GWh'!W39*100</f>
        <v>2.9691556350828536</v>
      </c>
      <c r="X39">
        <f>'onshore GWh'!X39/'TES GWh'!X39*100</f>
        <v>0.71701242485768857</v>
      </c>
      <c r="Y39">
        <f>'onshore GWh'!Y39/'TES GWh'!Y39*100</f>
        <v>0.54336184471068494</v>
      </c>
      <c r="Z39">
        <f>'onshore GWh'!Z39/'TES GWh'!Z39*100</f>
        <v>10.485472659416299</v>
      </c>
      <c r="AA39">
        <f>'onshore GWh'!AA39/'TES GWh'!AA39*100</f>
        <v>8.236150379603048E-3</v>
      </c>
      <c r="AB39">
        <f>'onshore GWh'!AB39/'TES GWh'!AB39*100</f>
        <v>1.1025113313061701</v>
      </c>
      <c r="AC39">
        <f>'onshore GWh'!AC39/'TES GWh'!AC39*100</f>
        <v>0</v>
      </c>
      <c r="AD39">
        <f>'onshore GWh'!AD39/'TES GWh'!AD39*100</f>
        <v>2.3906285112683928E-2</v>
      </c>
      <c r="AE39">
        <f>'onshore GWh'!AE39/'TES GWh'!AE39*100</f>
        <v>1.5322500574201305</v>
      </c>
    </row>
    <row r="40" spans="1:31" x14ac:dyDescent="0.35">
      <c r="A40" s="5">
        <v>2009</v>
      </c>
      <c r="B40">
        <f>'onshore GWh'!B40/'TES GWh'!B40*100</f>
        <v>2.9123471571306712</v>
      </c>
      <c r="C40">
        <f>'onshore GWh'!C40/'TES GWh'!C40*100</f>
        <v>1.0395815696859747</v>
      </c>
      <c r="D40">
        <f>'onshore GWh'!D40/'TES GWh'!D40*100</f>
        <v>0.63590071723588959</v>
      </c>
      <c r="E40">
        <f>'onshore GWh'!E40/'TES GWh'!E40*100</f>
        <v>3.5648393717455332E-2</v>
      </c>
      <c r="F40">
        <f>'onshore GWh'!F40/'TES GWh'!F40*100</f>
        <v>0</v>
      </c>
      <c r="G40">
        <f>'onshore GWh'!G40/'TES GWh'!G40*100</f>
        <v>0.42360468021162739</v>
      </c>
      <c r="H40">
        <f>'onshore GWh'!H40/'TES GWh'!H40*100</f>
        <v>6.8070654918535585</v>
      </c>
      <c r="I40">
        <f>'onshore GWh'!I40/'TES GWh'!I40*100</f>
        <v>14.82983755008506</v>
      </c>
      <c r="J40">
        <f>'onshore GWh'!J40/'TES GWh'!J40*100</f>
        <v>2.2006545190017812</v>
      </c>
      <c r="K40">
        <f>'onshore GWh'!K40/'TES GWh'!K40*100</f>
        <v>13.432596219162999</v>
      </c>
      <c r="L40">
        <f>'onshore GWh'!L40/'TES GWh'!L40*100</f>
        <v>0.32915816284299326</v>
      </c>
      <c r="M40">
        <f>'onshore GWh'!M40/'TES GWh'!M40*100</f>
        <v>1.5713391598626016</v>
      </c>
      <c r="N40">
        <f>'onshore GWh'!N40/'TES GWh'!N40*100</f>
        <v>3.886000875888989</v>
      </c>
      <c r="O40">
        <f>'onshore GWh'!O40/'TES GWh'!O40*100</f>
        <v>0.29390906713487797</v>
      </c>
      <c r="P40">
        <f>'onshore GWh'!P40/'TES GWh'!P40*100</f>
        <v>0.79911148806638788</v>
      </c>
      <c r="Q40">
        <f>'onshore GWh'!Q40/'TES GWh'!Q40*100</f>
        <v>10.007467544472492</v>
      </c>
      <c r="R40">
        <f>'onshore GWh'!R40/'TES GWh'!R40*100</f>
        <v>1.9631293122414346</v>
      </c>
      <c r="S40">
        <f>'onshore GWh'!S40/'TES GWh'!S40*100</f>
        <v>1.3491609362604098</v>
      </c>
      <c r="T40">
        <f>'onshore GWh'!T40/'TES GWh'!T40*100</f>
        <v>0.96615864780547278</v>
      </c>
      <c r="U40">
        <f>'onshore GWh'!U40/'TES GWh'!U40*100</f>
        <v>0.69223218111411344</v>
      </c>
      <c r="V40">
        <f>'onshore GWh'!V40/'TES GWh'!V40*100</f>
        <v>0</v>
      </c>
      <c r="W40">
        <f>'onshore GWh'!W40/'TES GWh'!W40*100</f>
        <v>3.2434657883781042</v>
      </c>
      <c r="X40">
        <f>'onshore GWh'!X40/'TES GWh'!X40*100</f>
        <v>0.79674779345839386</v>
      </c>
      <c r="Y40">
        <f>'onshore GWh'!Y40/'TES GWh'!Y40*100</f>
        <v>0.723158596135137</v>
      </c>
      <c r="Z40">
        <f>'onshore GWh'!Z40/'TES GWh'!Z40*100</f>
        <v>13.964644813609336</v>
      </c>
      <c r="AA40">
        <f>'onshore GWh'!AA40/'TES GWh'!AA40*100</f>
        <v>1.6232013676567292E-2</v>
      </c>
      <c r="AB40">
        <f>'onshore GWh'!AB40/'TES GWh'!AB40*100</f>
        <v>1.4926215173653505</v>
      </c>
      <c r="AC40">
        <f>'onshore GWh'!AC40/'TES GWh'!AC40*100</f>
        <v>0</v>
      </c>
      <c r="AD40">
        <f>'onshore GWh'!AD40/'TES GWh'!AD40*100</f>
        <v>2.2033705066745457E-2</v>
      </c>
      <c r="AE40">
        <f>'onshore GWh'!AE40/'TES GWh'!AE40*100</f>
        <v>2.0837823291786113</v>
      </c>
    </row>
    <row r="41" spans="1:31" x14ac:dyDescent="0.35">
      <c r="A41" s="5">
        <v>2010</v>
      </c>
      <c r="B41">
        <f>'onshore GWh'!B41/'TES GWh'!B41*100</f>
        <v>2.9329596862516896</v>
      </c>
      <c r="C41">
        <f>'onshore GWh'!C41/'TES GWh'!C41*100</f>
        <v>1.1751344492624558</v>
      </c>
      <c r="D41">
        <f>'onshore GWh'!D41/'TES GWh'!D41*100</f>
        <v>1.8137775948060639</v>
      </c>
      <c r="E41">
        <f>'onshore GWh'!E41/'TES GWh'!E41*100</f>
        <v>5.5578809730702193E-2</v>
      </c>
      <c r="F41">
        <f>'onshore GWh'!F41/'TES GWh'!F41*100</f>
        <v>0.58248778654641109</v>
      </c>
      <c r="G41">
        <f>'onshore GWh'!G41/'TES GWh'!G41*100</f>
        <v>0.47609634204537943</v>
      </c>
      <c r="H41">
        <f>'onshore GWh'!H41/'TES GWh'!H41*100</f>
        <v>6.2721806045117514</v>
      </c>
      <c r="I41">
        <f>'onshore GWh'!I41/'TES GWh'!I41*100</f>
        <v>13.563035871305148</v>
      </c>
      <c r="J41">
        <f>'onshore GWh'!J41/'TES GWh'!J41*100</f>
        <v>2.852734830831408</v>
      </c>
      <c r="K41">
        <f>'onshore GWh'!K41/'TES GWh'!K41*100</f>
        <v>15.266538613412894</v>
      </c>
      <c r="L41">
        <f>'onshore GWh'!L41/'TES GWh'!L41*100</f>
        <v>0.31854104266656275</v>
      </c>
      <c r="M41">
        <f>'onshore GWh'!M41/'TES GWh'!M41*100</f>
        <v>1.8684789351516511</v>
      </c>
      <c r="N41">
        <f>'onshore GWh'!N41/'TES GWh'!N41*100</f>
        <v>4.3019250904299957</v>
      </c>
      <c r="O41">
        <f>'onshore GWh'!O41/'TES GWh'!O41*100</f>
        <v>0.74077925875197059</v>
      </c>
      <c r="P41">
        <f>'onshore GWh'!P41/'TES GWh'!P41*100</f>
        <v>1.2545341296810524</v>
      </c>
      <c r="Q41">
        <f>'onshore GWh'!Q41/'TES GWh'!Q41*100</f>
        <v>9.5461497509238686</v>
      </c>
      <c r="R41">
        <f>'onshore GWh'!R41/'TES GWh'!R41*100</f>
        <v>2.6611618762109592</v>
      </c>
      <c r="S41">
        <f>'onshore GWh'!S41/'TES GWh'!S41*100</f>
        <v>2.0393231543277905</v>
      </c>
      <c r="T41">
        <f>'onshore GWh'!T41/'TES GWh'!T41*100</f>
        <v>0.75515315919463721</v>
      </c>
      <c r="U41">
        <f>'onshore GWh'!U41/'TES GWh'!U41*100</f>
        <v>0.6533328591989549</v>
      </c>
      <c r="V41">
        <f>'onshore GWh'!V41/'TES GWh'!V41*100</f>
        <v>0</v>
      </c>
      <c r="W41">
        <f>'onshore GWh'!W41/'TES GWh'!W41*100</f>
        <v>2.7165140380142527</v>
      </c>
      <c r="X41">
        <f>'onshore GWh'!X41/'TES GWh'!X41*100</f>
        <v>0.66836410586678996</v>
      </c>
      <c r="Y41">
        <f>'onshore GWh'!Y41/'TES GWh'!Y41*100</f>
        <v>1.0684817766966974</v>
      </c>
      <c r="Z41">
        <f>'onshore GWh'!Z41/'TES GWh'!Z41*100</f>
        <v>16.30490682636254</v>
      </c>
      <c r="AA41">
        <f>'onshore GWh'!AA41/'TES GWh'!AA41*100</f>
        <v>0.52446665904375411</v>
      </c>
      <c r="AB41">
        <f>'onshore GWh'!AB41/'TES GWh'!AB41*100</f>
        <v>2.0375622008965548</v>
      </c>
      <c r="AC41">
        <f>'onshore GWh'!AC41/'TES GWh'!AC41*100</f>
        <v>0</v>
      </c>
      <c r="AD41">
        <f>'onshore GWh'!AD41/'TES GWh'!AD41*100</f>
        <v>2.1048934007748529E-2</v>
      </c>
      <c r="AE41">
        <f>'onshore GWh'!AE41/'TES GWh'!AE41*100</f>
        <v>1.8901208770857332</v>
      </c>
    </row>
    <row r="42" spans="1:31" x14ac:dyDescent="0.35">
      <c r="A42" s="5">
        <v>2011</v>
      </c>
      <c r="B42">
        <f>'onshore GWh'!B42/'TES GWh'!B42*100</f>
        <v>2.7475658501411502</v>
      </c>
      <c r="C42">
        <f>'onshore GWh'!C42/'TES GWh'!C42*100</f>
        <v>1.7443268209718747</v>
      </c>
      <c r="D42">
        <f>'onshore GWh'!D42/'TES GWh'!D42*100</f>
        <v>2.1898960249553121</v>
      </c>
      <c r="E42">
        <f>'onshore GWh'!E42/'TES GWh'!E42*100</f>
        <v>0.10692325800382831</v>
      </c>
      <c r="F42">
        <f>'onshore GWh'!F42/'TES GWh'!F42*100</f>
        <v>2.3260498514890249</v>
      </c>
      <c r="G42">
        <f>'onshore GWh'!G42/'TES GWh'!G42*100</f>
        <v>0.56932339465094906</v>
      </c>
      <c r="H42">
        <f>'onshore GWh'!H42/'TES GWh'!H42*100</f>
        <v>8.165622540231654</v>
      </c>
      <c r="I42">
        <f>'onshore GWh'!I42/'TES GWh'!I42*100</f>
        <v>17.426951533917094</v>
      </c>
      <c r="J42">
        <f>'onshore GWh'!J42/'TES GWh'!J42*100</f>
        <v>3.9438524039114977</v>
      </c>
      <c r="K42">
        <f>'onshore GWh'!K42/'TES GWh'!K42*100</f>
        <v>15.035683624160159</v>
      </c>
      <c r="L42">
        <f>'onshore GWh'!L42/'TES GWh'!L42*100</f>
        <v>0.54017554710831228</v>
      </c>
      <c r="M42">
        <f>'onshore GWh'!M42/'TES GWh'!M42*100</f>
        <v>2.4183555887145971</v>
      </c>
      <c r="N42">
        <f>'onshore GWh'!N42/'TES GWh'!N42*100</f>
        <v>5.3121577820543715</v>
      </c>
      <c r="O42">
        <f>'onshore GWh'!O42/'TES GWh'!O42*100</f>
        <v>1.0924480664254341</v>
      </c>
      <c r="P42">
        <f>'onshore GWh'!P42/'TES GWh'!P42*100</f>
        <v>1.4673256554964014</v>
      </c>
      <c r="Q42">
        <f>'onshore GWh'!Q42/'TES GWh'!Q42*100</f>
        <v>15.543123566709172</v>
      </c>
      <c r="R42">
        <f>'onshore GWh'!R42/'TES GWh'!R42*100</f>
        <v>2.8454294385145604</v>
      </c>
      <c r="S42">
        <f>'onshore GWh'!S42/'TES GWh'!S42*100</f>
        <v>4.3240621557615082</v>
      </c>
      <c r="T42">
        <f>'onshore GWh'!T42/'TES GWh'!T42*100</f>
        <v>0.89822000631724608</v>
      </c>
      <c r="U42">
        <f>'onshore GWh'!U42/'TES GWh'!U42*100</f>
        <v>0.96600697914673717</v>
      </c>
      <c r="V42">
        <f>'onshore GWh'!V42/'TES GWh'!V42*100</f>
        <v>0</v>
      </c>
      <c r="W42">
        <f>'onshore GWh'!W42/'TES GWh'!W42*100</f>
        <v>3.4938546629283653</v>
      </c>
      <c r="X42">
        <f>'onshore GWh'!X42/'TES GWh'!X42*100</f>
        <v>1.0366102710395408</v>
      </c>
      <c r="Y42">
        <f>'onshore GWh'!Y42/'TES GWh'!Y42*100</f>
        <v>2.030074635066025</v>
      </c>
      <c r="Z42">
        <f>'onshore GWh'!Z42/'TES GWh'!Z42*100</f>
        <v>16.748142637112444</v>
      </c>
      <c r="AA42">
        <f>'onshore GWh'!AA42/'TES GWh'!AA42*100</f>
        <v>2.3097536610777949</v>
      </c>
      <c r="AB42">
        <f>'onshore GWh'!AB42/'TES GWh'!AB42*100</f>
        <v>3.9300955957183232</v>
      </c>
      <c r="AC42">
        <f>'onshore GWh'!AC42/'TES GWh'!AC42*100</f>
        <v>0</v>
      </c>
      <c r="AD42">
        <f>'onshore GWh'!AD42/'TES GWh'!AD42*100</f>
        <v>1.7232463672662263E-2</v>
      </c>
      <c r="AE42">
        <f>'onshore GWh'!AE42/'TES GWh'!AE42*100</f>
        <v>2.9126785202858181</v>
      </c>
    </row>
    <row r="43" spans="1:31" x14ac:dyDescent="0.35">
      <c r="A43" s="5">
        <v>2012</v>
      </c>
      <c r="B43">
        <f>'onshore GWh'!B43/'TES GWh'!B43*100</f>
        <v>3.443975363132342</v>
      </c>
      <c r="C43">
        <f>'onshore GWh'!C43/'TES GWh'!C43*100</f>
        <v>2.0782417111944849</v>
      </c>
      <c r="D43">
        <f>'onshore GWh'!D43/'TES GWh'!D43*100</f>
        <v>3.1973436927338983</v>
      </c>
      <c r="E43">
        <f>'onshore GWh'!E43/'TES GWh'!E43*100</f>
        <v>0.13346528794808063</v>
      </c>
      <c r="F43">
        <f>'onshore GWh'!F43/'TES GWh'!F43*100</f>
        <v>3.9320986986919508</v>
      </c>
      <c r="G43">
        <f>'onshore GWh'!G43/'TES GWh'!G43*100</f>
        <v>0.59798556837524719</v>
      </c>
      <c r="H43">
        <f>'onshore GWh'!H43/'TES GWh'!H43*100</f>
        <v>8.4676538959713437</v>
      </c>
      <c r="I43">
        <f>'onshore GWh'!I43/'TES GWh'!I43*100</f>
        <v>18.928860953037223</v>
      </c>
      <c r="J43">
        <f>'onshore GWh'!J43/'TES GWh'!J43*100</f>
        <v>4.4618134220185439</v>
      </c>
      <c r="K43">
        <f>'onshore GWh'!K43/'TES GWh'!K43*100</f>
        <v>17.497189164540956</v>
      </c>
      <c r="L43">
        <f>'onshore GWh'!L43/'TES GWh'!L43*100</f>
        <v>0.55112333966205929</v>
      </c>
      <c r="M43">
        <f>'onshore GWh'!M43/'TES GWh'!M43*100</f>
        <v>2.9002978506862007</v>
      </c>
      <c r="N43">
        <f>'onshore GWh'!N43/'TES GWh'!N43*100</f>
        <v>6.1554685900594759</v>
      </c>
      <c r="O43">
        <f>'onshore GWh'!O43/'TES GWh'!O43*100</f>
        <v>1.825339397053533</v>
      </c>
      <c r="P43">
        <f>'onshore GWh'!P43/'TES GWh'!P43*100</f>
        <v>1.8074046283963301</v>
      </c>
      <c r="Q43">
        <f>'onshore GWh'!Q43/'TES GWh'!Q43*100</f>
        <v>14.306764917024415</v>
      </c>
      <c r="R43">
        <f>'onshore GWh'!R43/'TES GWh'!R43*100</f>
        <v>3.9385913909609651</v>
      </c>
      <c r="S43">
        <f>'onshore GWh'!S43/'TES GWh'!S43*100</f>
        <v>4.8439004846153759</v>
      </c>
      <c r="T43">
        <f>'onshore GWh'!T43/'TES GWh'!T43*100</f>
        <v>1.1282230525473627</v>
      </c>
      <c r="U43">
        <f>'onshore GWh'!U43/'TES GWh'!U43*100</f>
        <v>1.4540909545478464</v>
      </c>
      <c r="V43">
        <f>'onshore GWh'!V43/'TES GWh'!V43*100</f>
        <v>0</v>
      </c>
      <c r="W43">
        <f>'onshore GWh'!W43/'TES GWh'!W43*100</f>
        <v>3.483132712454319</v>
      </c>
      <c r="X43">
        <f>'onshore GWh'!X43/'TES GWh'!X43*100</f>
        <v>1.1983359234018724</v>
      </c>
      <c r="Y43">
        <f>'onshore GWh'!Y43/'TES GWh'!Y43*100</f>
        <v>2.9879590991449252</v>
      </c>
      <c r="Z43">
        <f>'onshore GWh'!Z43/'TES GWh'!Z43*100</f>
        <v>19.180099449142954</v>
      </c>
      <c r="AA43">
        <f>'onshore GWh'!AA43/'TES GWh'!AA43*100</f>
        <v>4.472529389968261</v>
      </c>
      <c r="AB43">
        <f>'onshore GWh'!AB43/'TES GWh'!AB43*100</f>
        <v>4.5668760153424168</v>
      </c>
      <c r="AC43">
        <f>'onshore GWh'!AC43/'TES GWh'!AC43*100</f>
        <v>6.8918016540125407E-3</v>
      </c>
      <c r="AD43">
        <f>'onshore GWh'!AD43/'TES GWh'!AD43*100</f>
        <v>2.0890635922272905E-2</v>
      </c>
      <c r="AE43">
        <f>'onshore GWh'!AE43/'TES GWh'!AE43*100</f>
        <v>3.2829875813717524</v>
      </c>
    </row>
    <row r="44" spans="1:31" x14ac:dyDescent="0.35">
      <c r="A44" s="5">
        <v>2013</v>
      </c>
      <c r="B44">
        <f>'onshore GWh'!B44/'TES GWh'!B44*100</f>
        <v>4.3865670596534407</v>
      </c>
      <c r="C44">
        <f>'onshore GWh'!C44/'TES GWh'!C44*100</f>
        <v>2.3144679316504444</v>
      </c>
      <c r="D44">
        <f>'onshore GWh'!D44/'TES GWh'!D44*100</f>
        <v>3.7261055683182569</v>
      </c>
      <c r="E44">
        <f>'onshore GWh'!E44/'TES GWh'!E44*100</f>
        <v>0.13572688507058353</v>
      </c>
      <c r="F44">
        <f>'onshore GWh'!F44/'TES GWh'!F44*100</f>
        <v>5.3853657626956659</v>
      </c>
      <c r="G44">
        <f>'onshore GWh'!G44/'TES GWh'!G44*100</f>
        <v>0.69588216540634673</v>
      </c>
      <c r="H44">
        <f>'onshore GWh'!H44/'TES GWh'!H44*100</f>
        <v>8.626093986934313</v>
      </c>
      <c r="I44">
        <f>'onshore GWh'!I44/'TES GWh'!I44*100</f>
        <v>18.903227555685799</v>
      </c>
      <c r="J44">
        <f>'onshore GWh'!J44/'TES GWh'!J44*100</f>
        <v>5.4609395250545356</v>
      </c>
      <c r="K44">
        <f>'onshore GWh'!K44/'TES GWh'!K44*100</f>
        <v>20.25316860411229</v>
      </c>
      <c r="L44">
        <f>'onshore GWh'!L44/'TES GWh'!L44*100</f>
        <v>0.8788451087799477</v>
      </c>
      <c r="M44">
        <f>'onshore GWh'!M44/'TES GWh'!M44*100</f>
        <v>3.0502753003567515</v>
      </c>
      <c r="N44">
        <f>'onshore GWh'!N44/'TES GWh'!N44*100</f>
        <v>7.0150150684309009</v>
      </c>
      <c r="O44">
        <f>'onshore GWh'!O44/'TES GWh'!O44*100</f>
        <v>2.9018821490129354</v>
      </c>
      <c r="P44">
        <f>'onshore GWh'!P44/'TES GWh'!P44*100</f>
        <v>1.7026343705220652</v>
      </c>
      <c r="Q44">
        <f>'onshore GWh'!Q44/'TES GWh'!Q44*100</f>
        <v>16.045480263968585</v>
      </c>
      <c r="R44">
        <f>'onshore GWh'!R44/'TES GWh'!R44*100</f>
        <v>4.5136372828806985</v>
      </c>
      <c r="S44">
        <f>'onshore GWh'!S44/'TES GWh'!S44*100</f>
        <v>5.4032053328849416</v>
      </c>
      <c r="T44">
        <f>'onshore GWh'!T44/'TES GWh'!T44*100</f>
        <v>1.2220243269964715</v>
      </c>
      <c r="U44">
        <f>'onshore GWh'!U44/'TES GWh'!U44*100</f>
        <v>1.5871603803774572</v>
      </c>
      <c r="V44">
        <f>'onshore GWh'!V44/'TES GWh'!V44*100</f>
        <v>0</v>
      </c>
      <c r="W44">
        <f>'onshore GWh'!W44/'TES GWh'!W44*100</f>
        <v>4.0510778452737313</v>
      </c>
      <c r="X44">
        <f>'onshore GWh'!X44/'TES GWh'!X44*100</f>
        <v>1.4598657310891381</v>
      </c>
      <c r="Y44">
        <f>'onshore GWh'!Y44/'TES GWh'!Y44*100</f>
        <v>3.7642403637989652</v>
      </c>
      <c r="Z44">
        <f>'onshore GWh'!Z44/'TES GWh'!Z44*100</f>
        <v>22.528594329334357</v>
      </c>
      <c r="AA44">
        <f>'onshore GWh'!AA44/'TES GWh'!AA44*100</f>
        <v>7.9971708813887501</v>
      </c>
      <c r="AB44">
        <f>'onshore GWh'!AB44/'TES GWh'!AB44*100</f>
        <v>6.5539184277055851</v>
      </c>
      <c r="AC44">
        <f>'onshore GWh'!AC44/'TES GWh'!AC44*100</f>
        <v>2.755012088038486E-2</v>
      </c>
      <c r="AD44">
        <f>'onshore GWh'!AD44/'TES GWh'!AD44*100</f>
        <v>2.0975353481527282E-2</v>
      </c>
      <c r="AE44">
        <f>'onshore GWh'!AE44/'TES GWh'!AE44*100</f>
        <v>4.5768952922773671</v>
      </c>
    </row>
    <row r="45" spans="1:31" x14ac:dyDescent="0.35">
      <c r="A45" s="5">
        <v>2014</v>
      </c>
      <c r="B45">
        <f>'onshore GWh'!B45/'TES GWh'!B45*100</f>
        <v>5.4250583218497184</v>
      </c>
      <c r="C45">
        <f>'onshore GWh'!C45/'TES GWh'!C45*100</f>
        <v>2.6963570098452938</v>
      </c>
      <c r="D45">
        <f>'onshore GWh'!D45/'TES GWh'!D45*100</f>
        <v>3.551801291070527</v>
      </c>
      <c r="E45">
        <f>'onshore GWh'!E45/'TES GWh'!E45*100</f>
        <v>0.15637798903475442</v>
      </c>
      <c r="F45">
        <f>'onshore GWh'!F45/'TES GWh'!F45*100</f>
        <v>4.203023142486737</v>
      </c>
      <c r="G45">
        <f>'onshore GWh'!G45/'TES GWh'!G45*100</f>
        <v>0.69335526109150303</v>
      </c>
      <c r="H45">
        <f>'onshore GWh'!H45/'TES GWh'!H45*100</f>
        <v>9.6972472242629895</v>
      </c>
      <c r="I45">
        <f>'onshore GWh'!I45/'TES GWh'!I45*100</f>
        <v>22.585014990015225</v>
      </c>
      <c r="J45">
        <f>'onshore GWh'!J45/'TES GWh'!J45*100</f>
        <v>6.2319540714076282</v>
      </c>
      <c r="K45">
        <f>'onshore GWh'!K45/'TES GWh'!K45*100</f>
        <v>19.150635041928659</v>
      </c>
      <c r="L45">
        <f>'onshore GWh'!L45/'TES GWh'!L45*100</f>
        <v>1.2750823199462431</v>
      </c>
      <c r="M45">
        <f>'onshore GWh'!M45/'TES GWh'!M45*100</f>
        <v>3.4673915215811832</v>
      </c>
      <c r="N45">
        <f>'onshore GWh'!N45/'TES GWh'!N45*100</f>
        <v>6.2352049580304554</v>
      </c>
      <c r="O45">
        <f>'onshore GWh'!O45/'TES GWh'!O45*100</f>
        <v>4.1980504922202515</v>
      </c>
      <c r="P45">
        <f>'onshore GWh'!P45/'TES GWh'!P45*100</f>
        <v>1.5353219493249415</v>
      </c>
      <c r="Q45">
        <f>'onshore GWh'!Q45/'TES GWh'!Q45*100</f>
        <v>18.096073766017451</v>
      </c>
      <c r="R45">
        <f>'onshore GWh'!R45/'TES GWh'!R45*100</f>
        <v>4.7161254351266306</v>
      </c>
      <c r="S45">
        <f>'onshore GWh'!S45/'TES GWh'!S45*100</f>
        <v>5.6393733786530058</v>
      </c>
      <c r="T45">
        <f>'onshore GWh'!T45/'TES GWh'!T45*100</f>
        <v>1.1749551167814276</v>
      </c>
      <c r="U45">
        <f>'onshore GWh'!U45/'TES GWh'!U45*100</f>
        <v>1.8737029392632374</v>
      </c>
      <c r="V45">
        <f>'onshore GWh'!V45/'TES GWh'!V45*100</f>
        <v>0</v>
      </c>
      <c r="W45">
        <f>'onshore GWh'!W45/'TES GWh'!W45*100</f>
        <v>4.27535538119841</v>
      </c>
      <c r="X45">
        <f>'onshore GWh'!X45/'TES GWh'!X45*100</f>
        <v>1.7593711066025357</v>
      </c>
      <c r="Y45">
        <f>'onshore GWh'!Y45/'TES GWh'!Y45*100</f>
        <v>4.7773749413555544</v>
      </c>
      <c r="Z45">
        <f>'onshore GWh'!Z45/'TES GWh'!Z45*100</f>
        <v>22.903763059085293</v>
      </c>
      <c r="AA45">
        <f>'onshore GWh'!AA45/'TES GWh'!AA45*100</f>
        <v>10.677396195479915</v>
      </c>
      <c r="AB45">
        <f>'onshore GWh'!AB45/'TES GWh'!AB45*100</f>
        <v>7.6603016536111808</v>
      </c>
      <c r="AC45">
        <f>'onshore GWh'!AC45/'TES GWh'!AC45*100</f>
        <v>2.773928433033556E-2</v>
      </c>
      <c r="AD45">
        <f>'onshore GWh'!AD45/'TES GWh'!AD45*100</f>
        <v>2.1238932527061886E-2</v>
      </c>
      <c r="AE45">
        <f>'onshore GWh'!AE45/'TES GWh'!AE45*100</f>
        <v>5.2208515541587186</v>
      </c>
    </row>
    <row r="46" spans="1:31" x14ac:dyDescent="0.35">
      <c r="A46" s="5">
        <v>2015</v>
      </c>
      <c r="B46">
        <f>'onshore GWh'!B46/'TES GWh'!B46*100</f>
        <v>6.7295537070183435</v>
      </c>
      <c r="C46">
        <f>'onshore GWh'!C46/'TES GWh'!C46*100</f>
        <v>3.3041534981906087</v>
      </c>
      <c r="D46">
        <f>'onshore GWh'!D46/'TES GWh'!D46*100</f>
        <v>3.8050378247045136</v>
      </c>
      <c r="E46">
        <f>'onshore GWh'!E46/'TES GWh'!E46*100</f>
        <v>0.16916856295675184</v>
      </c>
      <c r="F46">
        <f>'onshore GWh'!F46/'TES GWh'!F46*100</f>
        <v>4.8926280114570115</v>
      </c>
      <c r="G46">
        <f>'onshore GWh'!G46/'TES GWh'!G46*100</f>
        <v>0.81739293549946779</v>
      </c>
      <c r="H46">
        <f>'onshore GWh'!H46/'TES GWh'!H46*100</f>
        <v>12.176284316767944</v>
      </c>
      <c r="I46">
        <f>'onshore GWh'!I46/'TES GWh'!I46*100</f>
        <v>26.685242613423178</v>
      </c>
      <c r="J46">
        <f>'onshore GWh'!J46/'TES GWh'!J46*100</f>
        <v>7.7516655311523701</v>
      </c>
      <c r="K46">
        <f>'onshore GWh'!K46/'TES GWh'!K46*100</f>
        <v>17.7675804718723</v>
      </c>
      <c r="L46">
        <f>'onshore GWh'!L46/'TES GWh'!L46*100</f>
        <v>2.7211162297602494</v>
      </c>
      <c r="M46">
        <f>'onshore GWh'!M46/'TES GWh'!M46*100</f>
        <v>4.196462720240616</v>
      </c>
      <c r="N46">
        <f>'onshore GWh'!N46/'TES GWh'!N46*100</f>
        <v>7.5223760397456054</v>
      </c>
      <c r="O46">
        <f>'onshore GWh'!O46/'TES GWh'!O46*100</f>
        <v>4.4155885002790196</v>
      </c>
      <c r="P46">
        <f>'onshore GWh'!P46/'TES GWh'!P46*100</f>
        <v>1.5733732587289273</v>
      </c>
      <c r="Q46">
        <f>'onshore GWh'!Q46/'TES GWh'!Q46*100</f>
        <v>22.560339278849256</v>
      </c>
      <c r="R46">
        <f>'onshore GWh'!R46/'TES GWh'!R46*100</f>
        <v>4.5264663207655751</v>
      </c>
      <c r="S46">
        <f>'onshore GWh'!S46/'TES GWh'!S46*100</f>
        <v>7.0643374945229596</v>
      </c>
      <c r="T46">
        <f>'onshore GWh'!T46/'TES GWh'!T46*100</f>
        <v>1.4688078681018437</v>
      </c>
      <c r="U46">
        <f>'onshore GWh'!U46/'TES GWh'!U46*100</f>
        <v>2.0005477053928535</v>
      </c>
      <c r="V46">
        <f>'onshore GWh'!V46/'TES GWh'!V46*100</f>
        <v>0</v>
      </c>
      <c r="W46">
        <f>'onshore GWh'!W46/'TES GWh'!W46*100</f>
        <v>5.3969754113669719</v>
      </c>
      <c r="X46">
        <f>'onshore GWh'!X46/'TES GWh'!X46*100</f>
        <v>1.9479171350731745</v>
      </c>
      <c r="Y46">
        <f>'onshore GWh'!Y46/'TES GWh'!Y46*100</f>
        <v>6.6204491947750093</v>
      </c>
      <c r="Z46">
        <f>'onshore GWh'!Z46/'TES GWh'!Z46*100</f>
        <v>21.668949547097782</v>
      </c>
      <c r="AA46">
        <f>'onshore GWh'!AA46/'TES GWh'!AA46*100</f>
        <v>11.931960645967404</v>
      </c>
      <c r="AB46">
        <f>'onshore GWh'!AB46/'TES GWh'!AB46*100</f>
        <v>11.197772620615321</v>
      </c>
      <c r="AC46">
        <f>'onshore GWh'!AC46/'TES GWh'!AC46*100</f>
        <v>4.0625636950949541E-2</v>
      </c>
      <c r="AD46">
        <f>'onshore GWh'!AD46/'TES GWh'!AD46*100</f>
        <v>2.0675385440499558E-2</v>
      </c>
      <c r="AE46">
        <f>'onshore GWh'!AE46/'TES GWh'!AE46*100</f>
        <v>6.4108899470685099</v>
      </c>
    </row>
    <row r="47" spans="1:31" x14ac:dyDescent="0.35">
      <c r="A47" s="5">
        <v>2016</v>
      </c>
      <c r="B47">
        <f>'onshore GWh'!B47/'TES GWh'!B47*100</f>
        <v>7.2274097515437106</v>
      </c>
      <c r="C47">
        <f>'onshore GWh'!C47/'TES GWh'!C47*100</f>
        <v>3.3409931289027495</v>
      </c>
      <c r="D47">
        <f>'onshore GWh'!D47/'TES GWh'!D47*100</f>
        <v>3.7285157997971883</v>
      </c>
      <c r="E47">
        <f>'onshore GWh'!E47/'TES GWh'!E47*100</f>
        <v>0.16762639686157507</v>
      </c>
      <c r="F47">
        <f>'onshore GWh'!F47/'TES GWh'!F47*100</f>
        <v>4.6382526692852455</v>
      </c>
      <c r="G47">
        <f>'onshore GWh'!G47/'TES GWh'!G47*100</f>
        <v>0.69869183342820573</v>
      </c>
      <c r="H47">
        <f>'onshore GWh'!H47/'TES GWh'!H47*100</f>
        <v>11.382456211300589</v>
      </c>
      <c r="I47">
        <f>'onshore GWh'!I47/'TES GWh'!I47*100</f>
        <v>22.84472553965454</v>
      </c>
      <c r="J47">
        <f>'onshore GWh'!J47/'TES GWh'!J47*100</f>
        <v>5.8620862496070671</v>
      </c>
      <c r="K47">
        <f>'onshore GWh'!K47/'TES GWh'!K47*100</f>
        <v>17.579793541293192</v>
      </c>
      <c r="L47">
        <f>'onshore GWh'!L47/'TES GWh'!L47*100</f>
        <v>3.4842385892328105</v>
      </c>
      <c r="M47">
        <f>'onshore GWh'!M47/'TES GWh'!M47*100</f>
        <v>4.1297231324816783</v>
      </c>
      <c r="N47">
        <f>'onshore GWh'!N47/'TES GWh'!N47*100</f>
        <v>8.140723752143602</v>
      </c>
      <c r="O47">
        <f>'onshore GWh'!O47/'TES GWh'!O47*100</f>
        <v>5.587998004651193</v>
      </c>
      <c r="P47">
        <f>'onshore GWh'!P47/'TES GWh'!P47*100</f>
        <v>1.5331880528953794</v>
      </c>
      <c r="Q47">
        <f>'onshore GWh'!Q47/'TES GWh'!Q47*100</f>
        <v>20.556444146470938</v>
      </c>
      <c r="R47">
        <f>'onshore GWh'!R47/'TES GWh'!R47*100</f>
        <v>5.4432601151455806</v>
      </c>
      <c r="S47">
        <f>'onshore GWh'!S47/'TES GWh'!S47*100</f>
        <v>9.5054409371193689</v>
      </c>
      <c r="T47">
        <f>'onshore GWh'!T47/'TES GWh'!T47*100</f>
        <v>1.4326935772183078</v>
      </c>
      <c r="U47">
        <f>'onshore GWh'!U47/'TES GWh'!U47*100</f>
        <v>1.7148359017985531</v>
      </c>
      <c r="V47">
        <f>'onshore GWh'!V47/'TES GWh'!V47*100</f>
        <v>2.4331095936066982E-3</v>
      </c>
      <c r="W47">
        <f>'onshore GWh'!W47/'TES GWh'!W47*100</f>
        <v>4.9146250245411967</v>
      </c>
      <c r="X47">
        <f>'onshore GWh'!X47/'TES GWh'!X47*100</f>
        <v>1.598989247789107</v>
      </c>
      <c r="Y47">
        <f>'onshore GWh'!Y47/'TES GWh'!Y47*100</f>
        <v>7.4860834579604658</v>
      </c>
      <c r="Z47">
        <f>'onshore GWh'!Z47/'TES GWh'!Z47*100</f>
        <v>23.076086332407304</v>
      </c>
      <c r="AA47">
        <f>'onshore GWh'!AA47/'TES GWh'!AA47*100</f>
        <v>11.06113550080028</v>
      </c>
      <c r="AB47">
        <f>'onshore GWh'!AB47/'TES GWh'!AB47*100</f>
        <v>10.31591289328748</v>
      </c>
      <c r="AC47">
        <f>'onshore GWh'!AC47/'TES GWh'!AC47*100</f>
        <v>3.9880377913456742E-2</v>
      </c>
      <c r="AD47">
        <f>'onshore GWh'!AD47/'TES GWh'!AD47*100</f>
        <v>2.0361059059673767E-2</v>
      </c>
      <c r="AE47">
        <f>'onshore GWh'!AE47/'TES GWh'!AE47*100</f>
        <v>5.8953855993720694</v>
      </c>
    </row>
    <row r="48" spans="1:31" x14ac:dyDescent="0.35">
      <c r="A48" s="5">
        <v>2017</v>
      </c>
      <c r="B48">
        <f>'onshore GWh'!B48/'TES GWh'!B48*100</f>
        <v>8.8817642898799658</v>
      </c>
      <c r="C48">
        <f>'onshore GWh'!C48/'TES GWh'!C48*100</f>
        <v>3.9888262344361021</v>
      </c>
      <c r="D48">
        <f>'onshore GWh'!D48/'TES GWh'!D48*100</f>
        <v>3.8108882090852774</v>
      </c>
      <c r="E48">
        <f>'onshore GWh'!E48/'TES GWh'!E48*100</f>
        <v>0.20181488280428825</v>
      </c>
      <c r="F48">
        <f>'onshore GWh'!F48/'TES GWh'!F48*100</f>
        <v>4.2252713381218197</v>
      </c>
      <c r="G48">
        <f>'onshore GWh'!G48/'TES GWh'!G48*100</f>
        <v>0.8113227941313309</v>
      </c>
      <c r="H48">
        <f>'onshore GWh'!H48/'TES GWh'!H48*100</f>
        <v>14.786512626428062</v>
      </c>
      <c r="I48">
        <f>'onshore GWh'!I48/'TES GWh'!I48*100</f>
        <v>26.978082647011899</v>
      </c>
      <c r="J48">
        <f>'onshore GWh'!J48/'TES GWh'!J48*100</f>
        <v>6.9342918357010408</v>
      </c>
      <c r="K48">
        <f>'onshore GWh'!K48/'TES GWh'!K48*100</f>
        <v>17.461352314455247</v>
      </c>
      <c r="L48">
        <f>'onshore GWh'!L48/'TES GWh'!L48*100</f>
        <v>5.3361657970903531</v>
      </c>
      <c r="M48">
        <f>'onshore GWh'!M48/'TES GWh'!M48*100</f>
        <v>4.7626744376725707</v>
      </c>
      <c r="N48">
        <f>'onshore GWh'!N48/'TES GWh'!N48*100</f>
        <v>9.0140964295405723</v>
      </c>
      <c r="O48">
        <f>'onshore GWh'!O48/'TES GWh'!O48*100</f>
        <v>6.425808645597626</v>
      </c>
      <c r="P48">
        <f>'onshore GWh'!P48/'TES GWh'!P48*100</f>
        <v>1.6552719868696653</v>
      </c>
      <c r="Q48">
        <f>'onshore GWh'!Q48/'TES GWh'!Q48*100</f>
        <v>24.548261961385521</v>
      </c>
      <c r="R48">
        <f>'onshore GWh'!R48/'TES GWh'!R48*100</f>
        <v>5.3477349007939354</v>
      </c>
      <c r="S48">
        <f>'onshore GWh'!S48/'TES GWh'!S48*100</f>
        <v>11.10093399356988</v>
      </c>
      <c r="T48">
        <f>'onshore GWh'!T48/'TES GWh'!T48*100</f>
        <v>3.3181601990783314</v>
      </c>
      <c r="U48">
        <f>'onshore GWh'!U48/'TES GWh'!U48*100</f>
        <v>2.0088325490872077</v>
      </c>
      <c r="V48">
        <f>'onshore GWh'!V48/'TES GWh'!V48*100</f>
        <v>2.3078564882637472E-3</v>
      </c>
      <c r="W48">
        <f>'onshore GWh'!W48/'TES GWh'!W48*100</f>
        <v>5.6913161064580473</v>
      </c>
      <c r="X48">
        <f>'onshore GWh'!X48/'TES GWh'!X48*100</f>
        <v>2.1329814325584127</v>
      </c>
      <c r="Y48">
        <f>'onshore GWh'!Y48/'TES GWh'!Y48*100</f>
        <v>8.654057084299124</v>
      </c>
      <c r="Z48">
        <f>'onshore GWh'!Z48/'TES GWh'!Z48*100</f>
        <v>22.263524464843563</v>
      </c>
      <c r="AA48">
        <f>'onshore GWh'!AA48/'TES GWh'!AA48*100</f>
        <v>12.133464601588381</v>
      </c>
      <c r="AB48">
        <f>'onshore GWh'!AB48/'TES GWh'!AB48*100</f>
        <v>11.663336425548312</v>
      </c>
      <c r="AC48">
        <f>'onshore GWh'!AC48/'TES GWh'!AC48*100</f>
        <v>3.6787262980137334E-2</v>
      </c>
      <c r="AD48">
        <f>'onshore GWh'!AD48/'TES GWh'!AD48*100</f>
        <v>1.9693427165534769E-2</v>
      </c>
      <c r="AE48">
        <f>'onshore GWh'!AE48/'TES GWh'!AE48*100</f>
        <v>8.2232395038446633</v>
      </c>
    </row>
    <row r="49" spans="1:31" x14ac:dyDescent="0.35">
      <c r="A49" s="5">
        <v>2018</v>
      </c>
      <c r="B49">
        <f>'onshore GWh'!B49/'TES GWh'!B49*100</f>
        <v>8.1510445323374654</v>
      </c>
      <c r="C49">
        <f>'onshore GWh'!C49/'TES GWh'!C49*100</f>
        <v>4.5570975632222579</v>
      </c>
      <c r="D49">
        <f>'onshore GWh'!D49/'TES GWh'!D49*100</f>
        <v>3.4012428918677133</v>
      </c>
      <c r="E49">
        <f>'onshore GWh'!E49/'TES GWh'!E49*100</f>
        <v>0.1882409879622958</v>
      </c>
      <c r="F49">
        <f>'onshore GWh'!F49/'TES GWh'!F49*100</f>
        <v>4.3678900012587523</v>
      </c>
      <c r="G49">
        <f>'onshore GWh'!G49/'TES GWh'!G49*100</f>
        <v>0.83378318279867714</v>
      </c>
      <c r="H49">
        <f>'onshore GWh'!H49/'TES GWh'!H49*100</f>
        <v>15.452486885922617</v>
      </c>
      <c r="I49">
        <f>'onshore GWh'!I49/'TES GWh'!I49*100</f>
        <v>26.048714776341626</v>
      </c>
      <c r="J49">
        <f>'onshore GWh'!J49/'TES GWh'!J49*100</f>
        <v>6.0761474462066012</v>
      </c>
      <c r="K49">
        <f>'onshore GWh'!K49/'TES GWh'!K49*100</f>
        <v>18.046177713274162</v>
      </c>
      <c r="L49">
        <f>'onshore GWh'!L49/'TES GWh'!L49*100</f>
        <v>6.2098562259873598</v>
      </c>
      <c r="M49">
        <f>'onshore GWh'!M49/'TES GWh'!M49*100</f>
        <v>5.5694392614611568</v>
      </c>
      <c r="N49">
        <f>'onshore GWh'!N49/'TES GWh'!N49*100</f>
        <v>10.584335291199761</v>
      </c>
      <c r="O49">
        <f>'onshore GWh'!O49/'TES GWh'!O49*100</f>
        <v>7.0524243192463754</v>
      </c>
      <c r="P49">
        <f>'onshore GWh'!P49/'TES GWh'!P49*100</f>
        <v>1.3077644385705878</v>
      </c>
      <c r="Q49">
        <f>'onshore GWh'!Q49/'TES GWh'!Q49*100</f>
        <v>27.721772863556467</v>
      </c>
      <c r="R49">
        <f>'onshore GWh'!R49/'TES GWh'!R49*100</f>
        <v>5.3380254075920286</v>
      </c>
      <c r="S49">
        <f>'onshore GWh'!S49/'TES GWh'!S49*100</f>
        <v>9.0685263579765429</v>
      </c>
      <c r="T49">
        <f>'onshore GWh'!T49/'TES GWh'!T49*100</f>
        <v>3.5769605150949624</v>
      </c>
      <c r="U49">
        <f>'onshore GWh'!U49/'TES GWh'!U49*100</f>
        <v>1.5986614123065468</v>
      </c>
      <c r="V49">
        <f>'onshore GWh'!V49/'TES GWh'!V49*100</f>
        <v>2.2452538094321572E-3</v>
      </c>
      <c r="W49">
        <f>'onshore GWh'!W49/'TES GWh'!W49*100</f>
        <v>5.6598904112126887</v>
      </c>
      <c r="X49">
        <f>'onshore GWh'!X49/'TES GWh'!X49*100</f>
        <v>2.8424573314230694</v>
      </c>
      <c r="Y49">
        <f>'onshore GWh'!Y49/'TES GWh'!Y49*100</f>
        <v>7.3003885103160071</v>
      </c>
      <c r="Z49">
        <f>'onshore GWh'!Z49/'TES GWh'!Z49*100</f>
        <v>22.633003876498776</v>
      </c>
      <c r="AA49">
        <f>'onshore GWh'!AA49/'TES GWh'!AA49*100</f>
        <v>10.21377960999963</v>
      </c>
      <c r="AB49">
        <f>'onshore GWh'!AB49/'TES GWh'!AB49*100</f>
        <v>10.998591458205274</v>
      </c>
      <c r="AC49">
        <f>'onshore GWh'!AC49/'TES GWh'!AC49*100</f>
        <v>3.8507056126317551E-2</v>
      </c>
      <c r="AD49">
        <f>'onshore GWh'!AD49/'TES GWh'!AD49*100</f>
        <v>1.9760227921151185E-2</v>
      </c>
      <c r="AE49">
        <f>'onshore GWh'!AE49/'TES GWh'!AE49*100</f>
        <v>8.6514952375652818</v>
      </c>
    </row>
    <row r="50" spans="1:31" x14ac:dyDescent="0.35">
      <c r="A50" s="5">
        <v>2019</v>
      </c>
      <c r="B50">
        <f>'onshore GWh'!B50/'TES GWh'!B50*100</f>
        <v>10.069731049860543</v>
      </c>
      <c r="C50">
        <f>'onshore GWh'!C50/'TES GWh'!C50*100</f>
        <v>5.4572560475263012</v>
      </c>
      <c r="D50">
        <f>'onshore GWh'!D50/'TES GWh'!D50*100</f>
        <v>3.4645616176382386</v>
      </c>
      <c r="E50">
        <f>'onshore GWh'!E50/'TES GWh'!E50*100</f>
        <v>0.22695056313871703</v>
      </c>
      <c r="F50">
        <f>'onshore GWh'!F50/'TES GWh'!F50*100</f>
        <v>4.6399964523909505</v>
      </c>
      <c r="G50">
        <f>'onshore GWh'!G50/'TES GWh'!G50*100</f>
        <v>0.96165858857351261</v>
      </c>
      <c r="H50">
        <f>'onshore GWh'!H50/'TES GWh'!H50*100</f>
        <v>17.798390902579595</v>
      </c>
      <c r="I50">
        <f>'onshore GWh'!I50/'TES GWh'!I50*100</f>
        <v>28.171154936968325</v>
      </c>
      <c r="J50">
        <f>'onshore GWh'!J50/'TES GWh'!J50*100</f>
        <v>7.0298596440541701</v>
      </c>
      <c r="K50">
        <f>'onshore GWh'!K50/'TES GWh'!K50*100</f>
        <v>20.020773051389732</v>
      </c>
      <c r="L50">
        <f>'onshore GWh'!L50/'TES GWh'!L50*100</f>
        <v>6.487959908125875</v>
      </c>
      <c r="M50">
        <f>'onshore GWh'!M50/'TES GWh'!M50*100</f>
        <v>6.8266069939871983</v>
      </c>
      <c r="N50">
        <f>'onshore GWh'!N50/'TES GWh'!N50*100</f>
        <v>12.417086980895007</v>
      </c>
      <c r="O50">
        <f>'onshore GWh'!O50/'TES GWh'!O50*100</f>
        <v>7.8102559175476411</v>
      </c>
      <c r="P50">
        <f>'onshore GWh'!P50/'TES GWh'!P50*100</f>
        <v>1.5551974749504349</v>
      </c>
      <c r="Q50">
        <f>'onshore GWh'!Q50/'TES GWh'!Q50*100</f>
        <v>31.690571539880086</v>
      </c>
      <c r="R50">
        <f>'onshore GWh'!R50/'TES GWh'!R50*100</f>
        <v>6.1188696166125514</v>
      </c>
      <c r="S50">
        <f>'onshore GWh'!S50/'TES GWh'!S50*100</f>
        <v>11.794267391548594</v>
      </c>
      <c r="T50">
        <f>'onshore GWh'!T50/'TES GWh'!T50*100</f>
        <v>4.0502215950989795</v>
      </c>
      <c r="U50">
        <f>'onshore GWh'!U50/'TES GWh'!U50*100</f>
        <v>2.0379754685991114</v>
      </c>
      <c r="V50">
        <f>'onshore GWh'!V50/'TES GWh'!V50*100</f>
        <v>2.1512251324927573E-3</v>
      </c>
      <c r="W50">
        <f>'onshore GWh'!W50/'TES GWh'!W50*100</f>
        <v>6.4929435039188101</v>
      </c>
      <c r="X50">
        <f>'onshore GWh'!X50/'TES GWh'!X50*100</f>
        <v>4.1125858423927681</v>
      </c>
      <c r="Y50">
        <f>'onshore GWh'!Y50/'TES GWh'!Y50*100</f>
        <v>8.6867844259666516</v>
      </c>
      <c r="Z50">
        <f>'onshore GWh'!Z50/'TES GWh'!Z50*100</f>
        <v>24.791049909452241</v>
      </c>
      <c r="AA50">
        <f>'onshore GWh'!AA50/'TES GWh'!AA50*100</f>
        <v>11.154945099364742</v>
      </c>
      <c r="AB50">
        <f>'onshore GWh'!AB50/'TES GWh'!AB50*100</f>
        <v>13.525630913916492</v>
      </c>
      <c r="AC50">
        <f>'onshore GWh'!AC50/'TES GWh'!AC50*100</f>
        <v>3.9479096599114735E-2</v>
      </c>
      <c r="AD50">
        <f>'onshore GWh'!AD50/'TES GWh'!AD50*100</f>
        <v>2.0054139178851224E-2</v>
      </c>
      <c r="AE50">
        <f>'onshore GWh'!AE50/'TES GWh'!AE50*100</f>
        <v>9.2990503664967896</v>
      </c>
    </row>
    <row r="51" spans="1:31" x14ac:dyDescent="0.35">
      <c r="A51" s="5">
        <v>2020</v>
      </c>
      <c r="B51">
        <f>'onshore GWh'!B51/'TES GWh'!B51*100</f>
        <v>9.5111215533603506</v>
      </c>
      <c r="C51">
        <f>'onshore GWh'!C51/'TES GWh'!C51*100</f>
        <v>6.6362911692524218</v>
      </c>
      <c r="D51">
        <f>'onshore GWh'!D51/'TES GWh'!D51*100</f>
        <v>4.0088823845703176</v>
      </c>
      <c r="E51">
        <f>'onshore GWh'!E51/'TES GWh'!E51*100</f>
        <v>0.23108834715678009</v>
      </c>
      <c r="F51">
        <f>'onshore GWh'!F51/'TES GWh'!F51*100</f>
        <v>4.9576827192768462</v>
      </c>
      <c r="G51">
        <f>'onshore GWh'!G51/'TES GWh'!G51*100</f>
        <v>0.99695214824693212</v>
      </c>
      <c r="H51">
        <f>'onshore GWh'!H51/'TES GWh'!H51*100</f>
        <v>19.058014960530166</v>
      </c>
      <c r="I51">
        <f>'onshore GWh'!I51/'TES GWh'!I51*100</f>
        <v>27.314736154055492</v>
      </c>
      <c r="J51">
        <f>'onshore GWh'!J51/'TES GWh'!J51*100</f>
        <v>8.6809143464193461</v>
      </c>
      <c r="K51">
        <f>'onshore GWh'!K51/'TES GWh'!K51*100</f>
        <v>21.444237805837606</v>
      </c>
      <c r="L51">
        <f>'onshore GWh'!L51/'TES GWh'!L51*100</f>
        <v>9.4237621794002457</v>
      </c>
      <c r="M51">
        <f>'onshore GWh'!M51/'TES GWh'!M51*100</f>
        <v>8.2554867009119786</v>
      </c>
      <c r="N51">
        <f>'onshore GWh'!N51/'TES GWh'!N51*100</f>
        <v>16.327980954137637</v>
      </c>
      <c r="O51">
        <f>'onshore GWh'!O51/'TES GWh'!O51*100</f>
        <v>9.6254169198692487</v>
      </c>
      <c r="P51">
        <f>'onshore GWh'!P51/'TES GWh'!P51*100</f>
        <v>1.4053661418988428</v>
      </c>
      <c r="Q51">
        <f>'onshore GWh'!Q51/'TES GWh'!Q51*100</f>
        <v>36.027706888894286</v>
      </c>
      <c r="R51">
        <f>'onshore GWh'!R51/'TES GWh'!R51*100</f>
        <v>6.0367676465898166</v>
      </c>
      <c r="S51">
        <f>'onshore GWh'!S51/'TES GWh'!S51*100</f>
        <v>12.26975129883845</v>
      </c>
      <c r="T51">
        <f>'onshore GWh'!T51/'TES GWh'!T51*100</f>
        <v>5.2433984541938328</v>
      </c>
      <c r="U51">
        <f>'onshore GWh'!U51/'TES GWh'!U51*100</f>
        <v>2.405853061746452</v>
      </c>
      <c r="V51">
        <f>'onshore GWh'!V51/'TES GWh'!V51*100</f>
        <v>2.2668153944407597E-3</v>
      </c>
      <c r="W51">
        <f>'onshore GWh'!W51/'TES GWh'!W51*100</f>
        <v>8.1193725430061967</v>
      </c>
      <c r="X51">
        <f>'onshore GWh'!X51/'TES GWh'!X51*100</f>
        <v>7.3875803761882946</v>
      </c>
      <c r="Y51">
        <f>'onshore GWh'!Y51/'TES GWh'!Y51*100</f>
        <v>9.2673684576140065</v>
      </c>
      <c r="Z51">
        <f>'onshore GWh'!Z51/'TES GWh'!Z51*100</f>
        <v>23.115019588740374</v>
      </c>
      <c r="AA51">
        <f>'onshore GWh'!AA51/'TES GWh'!AA51*100</f>
        <v>11.891470446617268</v>
      </c>
      <c r="AB51">
        <f>'onshore GWh'!AB51/'TES GWh'!AB51*100</f>
        <v>19.377475529899719</v>
      </c>
      <c r="AC51">
        <f>'onshore GWh'!AC51/'TES GWh'!AC51*100</f>
        <v>4.1961758943582651E-2</v>
      </c>
      <c r="AD51">
        <f>'onshore GWh'!AD51/'TES GWh'!AD51*100</f>
        <v>1.3852813272541741E-2</v>
      </c>
      <c r="AE51">
        <f>'onshore GWh'!AE51/'TES GWh'!AE51*100</f>
        <v>10.679211806903869</v>
      </c>
    </row>
    <row r="52" spans="1:31" x14ac:dyDescent="0.35">
      <c r="A52" s="5">
        <v>2021</v>
      </c>
      <c r="B52">
        <f>'onshore GWh'!B52/'TES GWh'!B52*100</f>
        <v>9.0461823717691079</v>
      </c>
      <c r="C52">
        <f>'onshore GWh'!C52/'TES GWh'!C52*100</f>
        <v>5.5330106677547972</v>
      </c>
      <c r="D52">
        <f>'onshore GWh'!D52/'TES GWh'!D52*100</f>
        <v>3.7194967607818867</v>
      </c>
      <c r="E52">
        <f>'onshore GWh'!E52/'TES GWh'!E52*100</f>
        <v>0.22215388440986802</v>
      </c>
      <c r="F52">
        <f>'onshore GWh'!F52/'TES GWh'!F52*100</f>
        <v>4.8145660165217841</v>
      </c>
      <c r="G52">
        <f>'onshore GWh'!G52/'TES GWh'!G52*100</f>
        <v>0.82633922870283238</v>
      </c>
      <c r="H52">
        <f>'onshore GWh'!H52/'TES GWh'!H52*100</f>
        <v>15.993003180418905</v>
      </c>
      <c r="I52">
        <f>'onshore GWh'!I52/'TES GWh'!I52*100</f>
        <v>22.315800573223317</v>
      </c>
      <c r="J52">
        <f>'onshore GWh'!J52/'TES GWh'!J52*100</f>
        <v>7.4541044353089028</v>
      </c>
      <c r="K52">
        <f>'onshore GWh'!K52/'TES GWh'!K52*100</f>
        <v>22.81724425530653</v>
      </c>
      <c r="L52">
        <f>'onshore GWh'!L52/'TES GWh'!L52*100</f>
        <v>9.1670736212604886</v>
      </c>
      <c r="M52">
        <f>'onshore GWh'!M52/'TES GWh'!M52*100</f>
        <v>7.2780632697606933</v>
      </c>
      <c r="N52">
        <f>'onshore GWh'!N52/'TES GWh'!N52*100</f>
        <v>17.968416308066924</v>
      </c>
      <c r="O52">
        <f>'onshore GWh'!O52/'TES GWh'!O52*100</f>
        <v>10.811505734893647</v>
      </c>
      <c r="P52">
        <f>'onshore GWh'!P52/'TES GWh'!P52*100</f>
        <v>1.3585850785763547</v>
      </c>
      <c r="Q52">
        <f>'onshore GWh'!Q52/'TES GWh'!Q52*100</f>
        <v>29.224612440728603</v>
      </c>
      <c r="R52">
        <f>'onshore GWh'!R52/'TES GWh'!R52*100</f>
        <v>6.3460413640092197</v>
      </c>
      <c r="S52">
        <f>'onshore GWh'!S52/'TES GWh'!S52*100</f>
        <v>10.152730245450149</v>
      </c>
      <c r="T52">
        <f>'onshore GWh'!T52/'TES GWh'!T52*100</f>
        <v>4.5195740730097933</v>
      </c>
      <c r="U52">
        <f>'onshore GWh'!U52/'TES GWh'!U52*100</f>
        <v>1.8563914901265479</v>
      </c>
      <c r="V52">
        <f>'onshore GWh'!V52/'TES GWh'!V52*100</f>
        <v>2.127330979007518E-3</v>
      </c>
      <c r="W52">
        <f>'onshore GWh'!W52/'TES GWh'!W52*100</f>
        <v>8.2139524232114631</v>
      </c>
      <c r="X52">
        <f>'onshore GWh'!X52/'TES GWh'!X52*100</f>
        <v>8.4043695942052672</v>
      </c>
      <c r="Y52">
        <f>'onshore GWh'!Y52/'TES GWh'!Y52*100</f>
        <v>9.0308129174684044</v>
      </c>
      <c r="Z52">
        <f>'onshore GWh'!Z52/'TES GWh'!Z52*100</f>
        <v>24.294648623719603</v>
      </c>
      <c r="AA52">
        <f>'onshore GWh'!AA52/'TES GWh'!AA52*100</f>
        <v>10.720578916664898</v>
      </c>
      <c r="AB52">
        <f>'onshore GWh'!AB52/'TES GWh'!AB52*100</f>
        <v>18.261995385798759</v>
      </c>
      <c r="AC52">
        <f>'onshore GWh'!AC52/'TES GWh'!AC52*100</f>
        <v>3.650319909144379E-2</v>
      </c>
      <c r="AD52">
        <f>'onshore GWh'!AD52/'TES GWh'!AD52*100</f>
        <v>1.6395590463606984E-2</v>
      </c>
      <c r="AE52">
        <f>'onshore GWh'!AE52/'TES GWh'!AE52*100</f>
        <v>8.8340990856717223</v>
      </c>
    </row>
    <row r="53" spans="1:31" x14ac:dyDescent="0.35">
      <c r="A53" s="5">
        <v>2022</v>
      </c>
      <c r="B53">
        <f>'onshore GWh'!B53/'TES GWh'!B53*100</f>
        <v>9.8690472309903186</v>
      </c>
      <c r="C53">
        <f>'onshore GWh'!C53/'TES GWh'!C53*100</f>
        <v>6.1643629396414825</v>
      </c>
      <c r="D53">
        <f>'onshore GWh'!D53/'TES GWh'!D53*100</f>
        <v>3.9133198757581846</v>
      </c>
      <c r="E53">
        <f>'onshore GWh'!E53/'TES GWh'!E53*100</f>
        <v>0.2321590120891576</v>
      </c>
      <c r="F53">
        <f>'onshore GWh'!F53/'TES GWh'!F53*100</f>
        <v>4.2570533915047992</v>
      </c>
      <c r="G53">
        <f>'onshore GWh'!G53/'TES GWh'!G53*100</f>
        <v>0.91227649655591991</v>
      </c>
      <c r="H53">
        <f>'onshore GWh'!H53/'TES GWh'!H53*100</f>
        <v>18.006804465112776</v>
      </c>
      <c r="I53">
        <f>'onshore GWh'!I53/'TES GWh'!I53*100</f>
        <v>27.848752363404166</v>
      </c>
      <c r="J53">
        <f>'onshore GWh'!J53/'TES GWh'!J53*100</f>
        <v>6.7577099231058497</v>
      </c>
      <c r="K53">
        <f>'onshore GWh'!K53/'TES GWh'!K53*100</f>
        <v>23.505188170694389</v>
      </c>
      <c r="L53">
        <f>'onshore GWh'!L53/'TES GWh'!L53*100</f>
        <v>13.870652105145545</v>
      </c>
      <c r="M53">
        <f>'onshore GWh'!M53/'TES GWh'!M53*100</f>
        <v>7.8504651970099593</v>
      </c>
      <c r="N53">
        <f>'onshore GWh'!N53/'TES GWh'!N53*100</f>
        <v>20.518578217287107</v>
      </c>
      <c r="O53">
        <f>'onshore GWh'!O53/'TES GWh'!O53*100</f>
        <v>10.980404608865307</v>
      </c>
      <c r="P53">
        <f>'onshore GWh'!P53/'TES GWh'!P53*100</f>
        <v>1.2748151489062247</v>
      </c>
      <c r="Q53">
        <f>'onshore GWh'!Q53/'TES GWh'!Q53*100</f>
        <v>32.869340863591539</v>
      </c>
      <c r="R53">
        <f>'onshore GWh'!R53/'TES GWh'!R53*100</f>
        <v>6.2712561741937414</v>
      </c>
      <c r="S53">
        <f>'onshore GWh'!S53/'TES GWh'!S53*100</f>
        <v>11.820563667215904</v>
      </c>
      <c r="T53">
        <f>'onshore GWh'!T53/'TES GWh'!T53*100</f>
        <v>4.9250256478535368</v>
      </c>
      <c r="U53">
        <f>'onshore GWh'!U53/'TES GWh'!U53*100</f>
        <v>2.602360207739336</v>
      </c>
      <c r="V53">
        <f>'onshore GWh'!V53/'TES GWh'!V53*100</f>
        <v>1.9776843095263021E-3</v>
      </c>
      <c r="W53">
        <f>'onshore GWh'!W53/'TES GWh'!W53*100</f>
        <v>11.59684749933041</v>
      </c>
      <c r="X53">
        <f>'onshore GWh'!X53/'TES GWh'!X53*100</f>
        <v>11.118845712157775</v>
      </c>
      <c r="Y53">
        <f>'onshore GWh'!Y53/'TES GWh'!Y53*100</f>
        <v>11.080836370970481</v>
      </c>
      <c r="Z53">
        <f>'onshore GWh'!Z53/'TES GWh'!Z53*100</f>
        <v>23.728855767069167</v>
      </c>
      <c r="AA53">
        <f>'onshore GWh'!AA53/'TES GWh'!AA53*100</f>
        <v>12.366318704413851</v>
      </c>
      <c r="AB53">
        <f>'onshore GWh'!AB53/'TES GWh'!AB53*100</f>
        <v>23.261566680081287</v>
      </c>
      <c r="AC53">
        <f>'onshore GWh'!AC53/'TES GWh'!AC53*100</f>
        <v>3.8677030124845649E-2</v>
      </c>
      <c r="AD53">
        <f>'onshore GWh'!AD53/'TES GWh'!AD53*100</f>
        <v>1.0811197123062789E-2</v>
      </c>
      <c r="AE53">
        <f>'onshore GWh'!AE53/'TES GWh'!AE53*100</f>
        <v>11.100701256691853</v>
      </c>
    </row>
    <row r="54" spans="1:31" x14ac:dyDescent="0.35">
      <c r="A54" s="5">
        <v>2023</v>
      </c>
      <c r="B54">
        <f>'onshore GWh'!B54/'TES GWh'!B54*100</f>
        <v>0</v>
      </c>
      <c r="C54">
        <f>'onshore GWh'!C54/'TES GWh'!C54*100</f>
        <v>0</v>
      </c>
      <c r="D54">
        <f>'onshore GWh'!D54/'TES GWh'!D54*100</f>
        <v>0</v>
      </c>
      <c r="E54">
        <f>'onshore GWh'!E54/'TES GWh'!E54*100</f>
        <v>0</v>
      </c>
      <c r="F54">
        <f>'onshore GWh'!F54/'TES GWh'!F54*100</f>
        <v>0</v>
      </c>
      <c r="G54">
        <f>'onshore GWh'!G54/'TES GWh'!G54*100</f>
        <v>0</v>
      </c>
      <c r="H54">
        <f>'onshore GWh'!H54/'TES GWh'!H54*100</f>
        <v>0</v>
      </c>
      <c r="I54">
        <f>'onshore GWh'!I54/'TES GWh'!I54*100</f>
        <v>0</v>
      </c>
      <c r="J54">
        <f>'onshore GWh'!J54/'TES GWh'!J54*100</f>
        <v>0</v>
      </c>
      <c r="K54">
        <f>'onshore GWh'!K54/'TES GWh'!K54*100</f>
        <v>0</v>
      </c>
      <c r="L54">
        <f>'onshore GWh'!L54/'TES GWh'!L54*100</f>
        <v>0</v>
      </c>
      <c r="M54">
        <f>'onshore GWh'!M54/'TES GWh'!M54*100</f>
        <v>0</v>
      </c>
      <c r="N54">
        <f>'onshore GWh'!N54/'TES GWh'!N54*100</f>
        <v>0</v>
      </c>
      <c r="O54">
        <f>'onshore GWh'!O54/'TES GWh'!O54*100</f>
        <v>0</v>
      </c>
      <c r="P54">
        <f>'onshore GWh'!P54/'TES GWh'!P54*100</f>
        <v>0</v>
      </c>
      <c r="Q54">
        <f>'onshore GWh'!Q54/'TES GWh'!Q54*100</f>
        <v>0</v>
      </c>
      <c r="R54">
        <f>'onshore GWh'!R54/'TES GWh'!R54*100</f>
        <v>0</v>
      </c>
      <c r="S54">
        <f>'onshore GWh'!S54/'TES GWh'!S54*100</f>
        <v>0</v>
      </c>
      <c r="T54">
        <f>'onshore GWh'!T54/'TES GWh'!T54*100</f>
        <v>0</v>
      </c>
      <c r="U54">
        <f>'onshore GWh'!U54/'TES GWh'!U54*100</f>
        <v>0</v>
      </c>
      <c r="V54">
        <f>'onshore GWh'!V54/'TES GWh'!V54*100</f>
        <v>0</v>
      </c>
      <c r="W54">
        <f>'onshore GWh'!W54/'TES GWh'!W54*100</f>
        <v>0</v>
      </c>
      <c r="X54">
        <f>'onshore GWh'!X54/'TES GWh'!X54*100</f>
        <v>0</v>
      </c>
      <c r="Y54">
        <f>'onshore GWh'!Y54/'TES GWh'!Y54*100</f>
        <v>0</v>
      </c>
      <c r="Z54">
        <f>'onshore GWh'!Z54/'TES GWh'!Z54*100</f>
        <v>0</v>
      </c>
      <c r="AA54">
        <f>'onshore GWh'!AA54/'TES GWh'!AA54*100</f>
        <v>0</v>
      </c>
      <c r="AB54">
        <f>'onshore GWh'!AB54/'TES GWh'!AB54*100</f>
        <v>0</v>
      </c>
      <c r="AC54">
        <f>'onshore GWh'!AC54/'TES GWh'!AC54*100</f>
        <v>0</v>
      </c>
      <c r="AD54">
        <f>'onshore GWh'!AD54/'TES GWh'!AD54*100</f>
        <v>0</v>
      </c>
      <c r="AE54">
        <f>'onshore GWh'!AE54/'TES GWh'!AE54*100</f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3405-EC4E-424D-91D2-1A9317E42877}">
  <dimension ref="A1:AE54"/>
  <sheetViews>
    <sheetView zoomScale="70" zoomScaleNormal="70" workbookViewId="0">
      <pane ySplit="1" topLeftCell="A2" activePane="bottomLeft" state="frozen"/>
      <selection pane="bottomLeft" activeCell="Q32" sqref="Q32"/>
    </sheetView>
  </sheetViews>
  <sheetFormatPr defaultColWidth="10.6328125" defaultRowHeight="14.5" x14ac:dyDescent="0.35"/>
  <cols>
    <col min="5" max="5" width="0" hidden="1" customWidth="1"/>
    <col min="7" max="7" width="0" hidden="1" customWidth="1"/>
    <col min="22" max="22" width="0" hidden="1" customWidth="1"/>
    <col min="24" max="24" width="0" hidden="1" customWidth="1"/>
    <col min="29" max="30" width="0" hidden="1" customWidth="1"/>
  </cols>
  <sheetData>
    <row r="1" spans="1:31" x14ac:dyDescent="0.35">
      <c r="A1" s="4" t="s">
        <v>117</v>
      </c>
      <c r="B1" s="4" t="s">
        <v>29</v>
      </c>
      <c r="C1" s="4" t="s">
        <v>24</v>
      </c>
      <c r="D1" s="4" t="s">
        <v>34</v>
      </c>
      <c r="E1" s="4" t="s">
        <v>32</v>
      </c>
      <c r="F1" s="4" t="s">
        <v>42</v>
      </c>
      <c r="G1" s="4" t="s">
        <v>35</v>
      </c>
      <c r="H1" s="4" t="s">
        <v>17</v>
      </c>
      <c r="I1" s="4" t="s">
        <v>25</v>
      </c>
      <c r="J1" s="4" t="s">
        <v>41</v>
      </c>
      <c r="K1" s="4" t="s">
        <v>19</v>
      </c>
      <c r="L1" s="4" t="s">
        <v>36</v>
      </c>
      <c r="M1" s="4" t="s">
        <v>21</v>
      </c>
      <c r="N1" s="4" t="s">
        <v>27</v>
      </c>
      <c r="O1" s="4" t="s">
        <v>38</v>
      </c>
      <c r="P1" s="4" t="s">
        <v>37</v>
      </c>
      <c r="Q1" s="4" t="s">
        <v>30</v>
      </c>
      <c r="R1" s="4" t="s">
        <v>20</v>
      </c>
      <c r="S1" s="4" t="s">
        <v>39</v>
      </c>
      <c r="T1" s="4" t="s">
        <v>43</v>
      </c>
      <c r="U1" s="4" t="s">
        <v>46</v>
      </c>
      <c r="V1" s="4" t="s">
        <v>45</v>
      </c>
      <c r="W1" s="4" t="s">
        <v>22</v>
      </c>
      <c r="X1" s="4" t="s">
        <v>33</v>
      </c>
      <c r="Y1" s="4" t="s">
        <v>26</v>
      </c>
      <c r="Z1" s="4" t="s">
        <v>28</v>
      </c>
      <c r="AA1" s="4" t="s">
        <v>31</v>
      </c>
      <c r="AB1" s="4" t="s">
        <v>23</v>
      </c>
      <c r="AC1" s="4" t="s">
        <v>44</v>
      </c>
      <c r="AD1" s="4" t="s">
        <v>40</v>
      </c>
      <c r="AE1" s="4" t="s">
        <v>18</v>
      </c>
    </row>
    <row r="2" spans="1:31" x14ac:dyDescent="0.35">
      <c r="A2" s="5">
        <v>1971</v>
      </c>
      <c r="B2" s="7">
        <f>'onshore MW'!B2/'pot GW'!B$3/1000</f>
        <v>0</v>
      </c>
      <c r="C2" s="7">
        <f>'onshore MW'!C2/'pot GW'!C$3/1000</f>
        <v>0</v>
      </c>
      <c r="D2" s="7">
        <f>'onshore MW'!D2/'pot GW'!D$3/1000</f>
        <v>0</v>
      </c>
      <c r="E2" s="7">
        <f>'onshore MW'!E2/'pot GW'!E$3/1000</f>
        <v>0</v>
      </c>
      <c r="F2" s="7">
        <f>'onshore MW'!F2/'pot GW'!F$3/1000</f>
        <v>0</v>
      </c>
      <c r="G2" s="7">
        <f>'onshore MW'!G2/'pot GW'!G$3/1000</f>
        <v>0</v>
      </c>
      <c r="H2" s="7">
        <f>'onshore MW'!H2/'pot GW'!H$3/1000</f>
        <v>0</v>
      </c>
      <c r="I2" s="7">
        <f>'onshore MW'!I2/'pot GW'!I$3/1000</f>
        <v>0</v>
      </c>
      <c r="J2" s="7">
        <f>'onshore MW'!J2/'pot GW'!J$3/1000</f>
        <v>0</v>
      </c>
      <c r="K2" s="7">
        <f>'onshore MW'!K2/'pot GW'!K$3/1000</f>
        <v>0</v>
      </c>
      <c r="L2" s="7">
        <f>'onshore MW'!L2/'pot GW'!L$3/1000</f>
        <v>0</v>
      </c>
      <c r="M2" s="7">
        <f>'onshore MW'!M2/'pot GW'!M$3/1000</f>
        <v>0</v>
      </c>
      <c r="N2" s="7">
        <f>'onshore MW'!N2/'pot GW'!N$3/1000</f>
        <v>0</v>
      </c>
      <c r="O2" s="7">
        <f>'onshore MW'!O2/'pot GW'!O$3/1000</f>
        <v>0</v>
      </c>
      <c r="P2" s="7">
        <f>'onshore MW'!P2/'pot GW'!P$3/1000</f>
        <v>0</v>
      </c>
      <c r="Q2" s="7">
        <f>'onshore MW'!Q2/'pot GW'!Q$3/1000</f>
        <v>0</v>
      </c>
      <c r="R2" s="7">
        <f>'onshore MW'!R2/'pot GW'!R$3/1000</f>
        <v>0</v>
      </c>
      <c r="S2" s="7">
        <f>'onshore MW'!S2/'pot GW'!S$3/1000</f>
        <v>0</v>
      </c>
      <c r="T2" s="7">
        <f>'onshore MW'!T2/'pot GW'!T$3/1000</f>
        <v>0</v>
      </c>
      <c r="U2" s="7">
        <f>'onshore MW'!U2/'pot GW'!U$3/1000</f>
        <v>0</v>
      </c>
      <c r="V2" s="7" t="e">
        <f>'onshore MW'!V2/'pot GW'!V$3/1000</f>
        <v>#DIV/0!</v>
      </c>
      <c r="W2" s="7">
        <f>'onshore MW'!W2/'pot GW'!W$3/1000</f>
        <v>0</v>
      </c>
      <c r="X2" s="7">
        <f>'onshore MW'!X2/'pot GW'!X$3/1000</f>
        <v>0</v>
      </c>
      <c r="Y2" s="7">
        <f>'onshore MW'!Y2/'pot GW'!Y$3/1000</f>
        <v>0</v>
      </c>
      <c r="Z2" s="7">
        <f>'onshore MW'!Z2/'pot GW'!Z$3/1000</f>
        <v>0</v>
      </c>
      <c r="AA2" s="7">
        <f>'onshore MW'!AA2/'pot GW'!AA$3/1000</f>
        <v>0</v>
      </c>
      <c r="AB2" s="7">
        <f>'onshore MW'!AB2/'pot GW'!AB$3/1000</f>
        <v>0</v>
      </c>
      <c r="AC2" s="7">
        <f>'onshore MW'!AC2/'pot GW'!AC$3/1000</f>
        <v>0</v>
      </c>
      <c r="AD2" s="7">
        <f>'onshore MW'!AD2/'pot GW'!AD$3/1000</f>
        <v>0</v>
      </c>
      <c r="AE2" s="7">
        <f>'onshore MW'!AE2/'pot GW'!AE$3/1000</f>
        <v>0</v>
      </c>
    </row>
    <row r="3" spans="1:31" x14ac:dyDescent="0.35">
      <c r="A3" s="5">
        <v>1972</v>
      </c>
      <c r="B3" s="7">
        <f>'onshore MW'!B3/'pot GW'!B$3/1000</f>
        <v>0</v>
      </c>
      <c r="C3" s="7">
        <f>'onshore MW'!C3/'pot GW'!C$3/1000</f>
        <v>0</v>
      </c>
      <c r="D3" s="7">
        <f>'onshore MW'!D3/'pot GW'!D$3/1000</f>
        <v>0</v>
      </c>
      <c r="E3" s="7">
        <f>'onshore MW'!E3/'pot GW'!E$3/1000</f>
        <v>0</v>
      </c>
      <c r="F3" s="7">
        <f>'onshore MW'!F3/'pot GW'!F$3/1000</f>
        <v>0</v>
      </c>
      <c r="G3" s="7">
        <f>'onshore MW'!G3/'pot GW'!G$3/1000</f>
        <v>0</v>
      </c>
      <c r="H3" s="7">
        <f>'onshore MW'!H3/'pot GW'!H$3/1000</f>
        <v>0</v>
      </c>
      <c r="I3" s="7">
        <f>'onshore MW'!I3/'pot GW'!I$3/1000</f>
        <v>0</v>
      </c>
      <c r="J3" s="7">
        <f>'onshore MW'!J3/'pot GW'!J$3/1000</f>
        <v>0</v>
      </c>
      <c r="K3" s="7">
        <f>'onshore MW'!K3/'pot GW'!K$3/1000</f>
        <v>0</v>
      </c>
      <c r="L3" s="7">
        <f>'onshore MW'!L3/'pot GW'!L$3/1000</f>
        <v>0</v>
      </c>
      <c r="M3" s="7">
        <f>'onshore MW'!M3/'pot GW'!M$3/1000</f>
        <v>0</v>
      </c>
      <c r="N3" s="7">
        <f>'onshore MW'!N3/'pot GW'!N$3/1000</f>
        <v>0</v>
      </c>
      <c r="O3" s="7">
        <f>'onshore MW'!O3/'pot GW'!O$3/1000</f>
        <v>0</v>
      </c>
      <c r="P3" s="7">
        <f>'onshore MW'!P3/'pot GW'!P$3/1000</f>
        <v>0</v>
      </c>
      <c r="Q3" s="7">
        <f>'onshore MW'!Q3/'pot GW'!Q$3/1000</f>
        <v>0</v>
      </c>
      <c r="R3" s="7">
        <f>'onshore MW'!R3/'pot GW'!R$3/1000</f>
        <v>0</v>
      </c>
      <c r="S3" s="7">
        <f>'onshore MW'!S3/'pot GW'!S$3/1000</f>
        <v>0</v>
      </c>
      <c r="T3" s="7">
        <f>'onshore MW'!T3/'pot GW'!T$3/1000</f>
        <v>0</v>
      </c>
      <c r="U3" s="7">
        <f>'onshore MW'!U3/'pot GW'!U$3/1000</f>
        <v>0</v>
      </c>
      <c r="V3" s="7" t="e">
        <f>'onshore MW'!V3/'pot GW'!V$3/1000</f>
        <v>#DIV/0!</v>
      </c>
      <c r="W3" s="7">
        <f>'onshore MW'!W3/'pot GW'!W$3/1000</f>
        <v>0</v>
      </c>
      <c r="X3" s="7">
        <f>'onshore MW'!X3/'pot GW'!X$3/1000</f>
        <v>0</v>
      </c>
      <c r="Y3" s="7">
        <f>'onshore MW'!Y3/'pot GW'!Y$3/1000</f>
        <v>0</v>
      </c>
      <c r="Z3" s="7">
        <f>'onshore MW'!Z3/'pot GW'!Z$3/1000</f>
        <v>0</v>
      </c>
      <c r="AA3" s="7">
        <f>'onshore MW'!AA3/'pot GW'!AA$3/1000</f>
        <v>0</v>
      </c>
      <c r="AB3" s="7">
        <f>'onshore MW'!AB3/'pot GW'!AB$3/1000</f>
        <v>0</v>
      </c>
      <c r="AC3" s="7">
        <f>'onshore MW'!AC3/'pot GW'!AC$3/1000</f>
        <v>0</v>
      </c>
      <c r="AD3" s="7">
        <f>'onshore MW'!AD3/'pot GW'!AD$3/1000</f>
        <v>0</v>
      </c>
      <c r="AE3" s="7">
        <f>'onshore MW'!AE3/'pot GW'!AE$3/1000</f>
        <v>0</v>
      </c>
    </row>
    <row r="4" spans="1:31" x14ac:dyDescent="0.35">
      <c r="A4" s="5">
        <v>1973</v>
      </c>
      <c r="B4" s="7">
        <f>'onshore MW'!B4/'pot GW'!B$3/1000</f>
        <v>0</v>
      </c>
      <c r="C4" s="7">
        <f>'onshore MW'!C4/'pot GW'!C$3/1000</f>
        <v>0</v>
      </c>
      <c r="D4" s="7">
        <f>'onshore MW'!D4/'pot GW'!D$3/1000</f>
        <v>0</v>
      </c>
      <c r="E4" s="7">
        <f>'onshore MW'!E4/'pot GW'!E$3/1000</f>
        <v>0</v>
      </c>
      <c r="F4" s="7">
        <f>'onshore MW'!F4/'pot GW'!F$3/1000</f>
        <v>0</v>
      </c>
      <c r="G4" s="7">
        <f>'onshore MW'!G4/'pot GW'!G$3/1000</f>
        <v>0</v>
      </c>
      <c r="H4" s="7">
        <f>'onshore MW'!H4/'pot GW'!H$3/1000</f>
        <v>0</v>
      </c>
      <c r="I4" s="7">
        <f>'onshore MW'!I4/'pot GW'!I$3/1000</f>
        <v>0</v>
      </c>
      <c r="J4" s="7">
        <f>'onshore MW'!J4/'pot GW'!J$3/1000</f>
        <v>0</v>
      </c>
      <c r="K4" s="7">
        <f>'onshore MW'!K4/'pot GW'!K$3/1000</f>
        <v>0</v>
      </c>
      <c r="L4" s="7">
        <f>'onshore MW'!L4/'pot GW'!L$3/1000</f>
        <v>0</v>
      </c>
      <c r="M4" s="7">
        <f>'onshore MW'!M4/'pot GW'!M$3/1000</f>
        <v>0</v>
      </c>
      <c r="N4" s="7">
        <f>'onshore MW'!N4/'pot GW'!N$3/1000</f>
        <v>0</v>
      </c>
      <c r="O4" s="7">
        <f>'onshore MW'!O4/'pot GW'!O$3/1000</f>
        <v>0</v>
      </c>
      <c r="P4" s="7">
        <f>'onshore MW'!P4/'pot GW'!P$3/1000</f>
        <v>0</v>
      </c>
      <c r="Q4" s="7">
        <f>'onshore MW'!Q4/'pot GW'!Q$3/1000</f>
        <v>0</v>
      </c>
      <c r="R4" s="7">
        <f>'onshore MW'!R4/'pot GW'!R$3/1000</f>
        <v>0</v>
      </c>
      <c r="S4" s="7">
        <f>'onshore MW'!S4/'pot GW'!S$3/1000</f>
        <v>0</v>
      </c>
      <c r="T4" s="7">
        <f>'onshore MW'!T4/'pot GW'!T$3/1000</f>
        <v>0</v>
      </c>
      <c r="U4" s="7">
        <f>'onshore MW'!U4/'pot GW'!U$3/1000</f>
        <v>0</v>
      </c>
      <c r="V4" s="7" t="e">
        <f>'onshore MW'!V4/'pot GW'!V$3/1000</f>
        <v>#DIV/0!</v>
      </c>
      <c r="W4" s="7">
        <f>'onshore MW'!W4/'pot GW'!W$3/1000</f>
        <v>0</v>
      </c>
      <c r="X4" s="7">
        <f>'onshore MW'!X4/'pot GW'!X$3/1000</f>
        <v>0</v>
      </c>
      <c r="Y4" s="7">
        <f>'onshore MW'!Y4/'pot GW'!Y$3/1000</f>
        <v>0</v>
      </c>
      <c r="Z4" s="7">
        <f>'onshore MW'!Z4/'pot GW'!Z$3/1000</f>
        <v>0</v>
      </c>
      <c r="AA4" s="7">
        <f>'onshore MW'!AA4/'pot GW'!AA$3/1000</f>
        <v>0</v>
      </c>
      <c r="AB4" s="7">
        <f>'onshore MW'!AB4/'pot GW'!AB$3/1000</f>
        <v>0</v>
      </c>
      <c r="AC4" s="7">
        <f>'onshore MW'!AC4/'pot GW'!AC$3/1000</f>
        <v>0</v>
      </c>
      <c r="AD4" s="7">
        <f>'onshore MW'!AD4/'pot GW'!AD$3/1000</f>
        <v>0</v>
      </c>
      <c r="AE4" s="7">
        <f>'onshore MW'!AE4/'pot GW'!AE$3/1000</f>
        <v>0</v>
      </c>
    </row>
    <row r="5" spans="1:31" x14ac:dyDescent="0.35">
      <c r="A5" s="5">
        <v>1974</v>
      </c>
      <c r="B5" s="7">
        <f>'onshore MW'!B5/'pot GW'!B$3/1000</f>
        <v>0</v>
      </c>
      <c r="C5" s="7">
        <f>'onshore MW'!C5/'pot GW'!C$3/1000</f>
        <v>0</v>
      </c>
      <c r="D5" s="7">
        <f>'onshore MW'!D5/'pot GW'!D$3/1000</f>
        <v>0</v>
      </c>
      <c r="E5" s="7">
        <f>'onshore MW'!E5/'pot GW'!E$3/1000</f>
        <v>0</v>
      </c>
      <c r="F5" s="7">
        <f>'onshore MW'!F5/'pot GW'!F$3/1000</f>
        <v>0</v>
      </c>
      <c r="G5" s="7">
        <f>'onshore MW'!G5/'pot GW'!G$3/1000</f>
        <v>0</v>
      </c>
      <c r="H5" s="7">
        <f>'onshore MW'!H5/'pot GW'!H$3/1000</f>
        <v>0</v>
      </c>
      <c r="I5" s="7">
        <f>'onshore MW'!I5/'pot GW'!I$3/1000</f>
        <v>0</v>
      </c>
      <c r="J5" s="7">
        <f>'onshore MW'!J5/'pot GW'!J$3/1000</f>
        <v>0</v>
      </c>
      <c r="K5" s="7">
        <f>'onshore MW'!K5/'pot GW'!K$3/1000</f>
        <v>0</v>
      </c>
      <c r="L5" s="7">
        <f>'onshore MW'!L5/'pot GW'!L$3/1000</f>
        <v>0</v>
      </c>
      <c r="M5" s="7">
        <f>'onshore MW'!M5/'pot GW'!M$3/1000</f>
        <v>0</v>
      </c>
      <c r="N5" s="7">
        <f>'onshore MW'!N5/'pot GW'!N$3/1000</f>
        <v>0</v>
      </c>
      <c r="O5" s="7">
        <f>'onshore MW'!O5/'pot GW'!O$3/1000</f>
        <v>0</v>
      </c>
      <c r="P5" s="7">
        <f>'onshore MW'!P5/'pot GW'!P$3/1000</f>
        <v>0</v>
      </c>
      <c r="Q5" s="7">
        <f>'onshore MW'!Q5/'pot GW'!Q$3/1000</f>
        <v>0</v>
      </c>
      <c r="R5" s="7">
        <f>'onshore MW'!R5/'pot GW'!R$3/1000</f>
        <v>0</v>
      </c>
      <c r="S5" s="7">
        <f>'onshore MW'!S5/'pot GW'!S$3/1000</f>
        <v>0</v>
      </c>
      <c r="T5" s="7">
        <f>'onshore MW'!T5/'pot GW'!T$3/1000</f>
        <v>0</v>
      </c>
      <c r="U5" s="7">
        <f>'onshore MW'!U5/'pot GW'!U$3/1000</f>
        <v>0</v>
      </c>
      <c r="V5" s="7" t="e">
        <f>'onshore MW'!V5/'pot GW'!V$3/1000</f>
        <v>#DIV/0!</v>
      </c>
      <c r="W5" s="7">
        <f>'onshore MW'!W5/'pot GW'!W$3/1000</f>
        <v>0</v>
      </c>
      <c r="X5" s="7">
        <f>'onshore MW'!X5/'pot GW'!X$3/1000</f>
        <v>0</v>
      </c>
      <c r="Y5" s="7">
        <f>'onshore MW'!Y5/'pot GW'!Y$3/1000</f>
        <v>0</v>
      </c>
      <c r="Z5" s="7">
        <f>'onshore MW'!Z5/'pot GW'!Z$3/1000</f>
        <v>0</v>
      </c>
      <c r="AA5" s="7">
        <f>'onshore MW'!AA5/'pot GW'!AA$3/1000</f>
        <v>0</v>
      </c>
      <c r="AB5" s="7">
        <f>'onshore MW'!AB5/'pot GW'!AB$3/1000</f>
        <v>0</v>
      </c>
      <c r="AC5" s="7">
        <f>'onshore MW'!AC5/'pot GW'!AC$3/1000</f>
        <v>0</v>
      </c>
      <c r="AD5" s="7">
        <f>'onshore MW'!AD5/'pot GW'!AD$3/1000</f>
        <v>0</v>
      </c>
      <c r="AE5" s="7">
        <f>'onshore MW'!AE5/'pot GW'!AE$3/1000</f>
        <v>0</v>
      </c>
    </row>
    <row r="6" spans="1:31" x14ac:dyDescent="0.35">
      <c r="A6" s="5">
        <v>1975</v>
      </c>
      <c r="B6" s="7">
        <f>'onshore MW'!B6/'pot GW'!B$3/1000</f>
        <v>0</v>
      </c>
      <c r="C6" s="7">
        <f>'onshore MW'!C6/'pot GW'!C$3/1000</f>
        <v>0</v>
      </c>
      <c r="D6" s="7">
        <f>'onshore MW'!D6/'pot GW'!D$3/1000</f>
        <v>0</v>
      </c>
      <c r="E6" s="7">
        <f>'onshore MW'!E6/'pot GW'!E$3/1000</f>
        <v>0</v>
      </c>
      <c r="F6" s="7">
        <f>'onshore MW'!F6/'pot GW'!F$3/1000</f>
        <v>0</v>
      </c>
      <c r="G6" s="7">
        <f>'onshore MW'!G6/'pot GW'!G$3/1000</f>
        <v>0</v>
      </c>
      <c r="H6" s="7">
        <f>'onshore MW'!H6/'pot GW'!H$3/1000</f>
        <v>0</v>
      </c>
      <c r="I6" s="7">
        <f>'onshore MW'!I6/'pot GW'!I$3/1000</f>
        <v>0</v>
      </c>
      <c r="J6" s="7">
        <f>'onshore MW'!J6/'pot GW'!J$3/1000</f>
        <v>0</v>
      </c>
      <c r="K6" s="7">
        <f>'onshore MW'!K6/'pot GW'!K$3/1000</f>
        <v>0</v>
      </c>
      <c r="L6" s="7">
        <f>'onshore MW'!L6/'pot GW'!L$3/1000</f>
        <v>0</v>
      </c>
      <c r="M6" s="7">
        <f>'onshore MW'!M6/'pot GW'!M$3/1000</f>
        <v>0</v>
      </c>
      <c r="N6" s="7">
        <f>'onshore MW'!N6/'pot GW'!N$3/1000</f>
        <v>0</v>
      </c>
      <c r="O6" s="7">
        <f>'onshore MW'!O6/'pot GW'!O$3/1000</f>
        <v>0</v>
      </c>
      <c r="P6" s="7">
        <f>'onshore MW'!P6/'pot GW'!P$3/1000</f>
        <v>0</v>
      </c>
      <c r="Q6" s="7">
        <f>'onshore MW'!Q6/'pot GW'!Q$3/1000</f>
        <v>0</v>
      </c>
      <c r="R6" s="7">
        <f>'onshore MW'!R6/'pot GW'!R$3/1000</f>
        <v>0</v>
      </c>
      <c r="S6" s="7">
        <f>'onshore MW'!S6/'pot GW'!S$3/1000</f>
        <v>0</v>
      </c>
      <c r="T6" s="7">
        <f>'onshore MW'!T6/'pot GW'!T$3/1000</f>
        <v>0</v>
      </c>
      <c r="U6" s="7">
        <f>'onshore MW'!U6/'pot GW'!U$3/1000</f>
        <v>0</v>
      </c>
      <c r="V6" s="7" t="e">
        <f>'onshore MW'!V6/'pot GW'!V$3/1000</f>
        <v>#DIV/0!</v>
      </c>
      <c r="W6" s="7">
        <f>'onshore MW'!W6/'pot GW'!W$3/1000</f>
        <v>0</v>
      </c>
      <c r="X6" s="7">
        <f>'onshore MW'!X6/'pot GW'!X$3/1000</f>
        <v>0</v>
      </c>
      <c r="Y6" s="7">
        <f>'onshore MW'!Y6/'pot GW'!Y$3/1000</f>
        <v>0</v>
      </c>
      <c r="Z6" s="7">
        <f>'onshore MW'!Z6/'pot GW'!Z$3/1000</f>
        <v>0</v>
      </c>
      <c r="AA6" s="7">
        <f>'onshore MW'!AA6/'pot GW'!AA$3/1000</f>
        <v>0</v>
      </c>
      <c r="AB6" s="7">
        <f>'onshore MW'!AB6/'pot GW'!AB$3/1000</f>
        <v>0</v>
      </c>
      <c r="AC6" s="7">
        <f>'onshore MW'!AC6/'pot GW'!AC$3/1000</f>
        <v>0</v>
      </c>
      <c r="AD6" s="7">
        <f>'onshore MW'!AD6/'pot GW'!AD$3/1000</f>
        <v>0</v>
      </c>
      <c r="AE6" s="7">
        <f>'onshore MW'!AE6/'pot GW'!AE$3/1000</f>
        <v>0</v>
      </c>
    </row>
    <row r="7" spans="1:31" x14ac:dyDescent="0.35">
      <c r="A7" s="5">
        <v>1976</v>
      </c>
      <c r="B7" s="7">
        <f>'onshore MW'!B7/'pot GW'!B$3/1000</f>
        <v>0</v>
      </c>
      <c r="C7" s="7">
        <f>'onshore MW'!C7/'pot GW'!C$3/1000</f>
        <v>0</v>
      </c>
      <c r="D7" s="7">
        <f>'onshore MW'!D7/'pot GW'!D$3/1000</f>
        <v>0</v>
      </c>
      <c r="E7" s="7">
        <f>'onshore MW'!E7/'pot GW'!E$3/1000</f>
        <v>0</v>
      </c>
      <c r="F7" s="7">
        <f>'onshore MW'!F7/'pot GW'!F$3/1000</f>
        <v>0</v>
      </c>
      <c r="G7" s="7">
        <f>'onshore MW'!G7/'pot GW'!G$3/1000</f>
        <v>0</v>
      </c>
      <c r="H7" s="7">
        <f>'onshore MW'!H7/'pot GW'!H$3/1000</f>
        <v>0</v>
      </c>
      <c r="I7" s="7">
        <f>'onshore MW'!I7/'pot GW'!I$3/1000</f>
        <v>0</v>
      </c>
      <c r="J7" s="7">
        <f>'onshore MW'!J7/'pot GW'!J$3/1000</f>
        <v>0</v>
      </c>
      <c r="K7" s="7">
        <f>'onshore MW'!K7/'pot GW'!K$3/1000</f>
        <v>0</v>
      </c>
      <c r="L7" s="7">
        <f>'onshore MW'!L7/'pot GW'!L$3/1000</f>
        <v>0</v>
      </c>
      <c r="M7" s="7">
        <f>'onshore MW'!M7/'pot GW'!M$3/1000</f>
        <v>0</v>
      </c>
      <c r="N7" s="7">
        <f>'onshore MW'!N7/'pot GW'!N$3/1000</f>
        <v>0</v>
      </c>
      <c r="O7" s="7">
        <f>'onshore MW'!O7/'pot GW'!O$3/1000</f>
        <v>0</v>
      </c>
      <c r="P7" s="7">
        <f>'onshore MW'!P7/'pot GW'!P$3/1000</f>
        <v>0</v>
      </c>
      <c r="Q7" s="7">
        <f>'onshore MW'!Q7/'pot GW'!Q$3/1000</f>
        <v>0</v>
      </c>
      <c r="R7" s="7">
        <f>'onshore MW'!R7/'pot GW'!R$3/1000</f>
        <v>0</v>
      </c>
      <c r="S7" s="7">
        <f>'onshore MW'!S7/'pot GW'!S$3/1000</f>
        <v>0</v>
      </c>
      <c r="T7" s="7">
        <f>'onshore MW'!T7/'pot GW'!T$3/1000</f>
        <v>0</v>
      </c>
      <c r="U7" s="7">
        <f>'onshore MW'!U7/'pot GW'!U$3/1000</f>
        <v>0</v>
      </c>
      <c r="V7" s="7" t="e">
        <f>'onshore MW'!V7/'pot GW'!V$3/1000</f>
        <v>#DIV/0!</v>
      </c>
      <c r="W7" s="7">
        <f>'onshore MW'!W7/'pot GW'!W$3/1000</f>
        <v>0</v>
      </c>
      <c r="X7" s="7">
        <f>'onshore MW'!X7/'pot GW'!X$3/1000</f>
        <v>0</v>
      </c>
      <c r="Y7" s="7">
        <f>'onshore MW'!Y7/'pot GW'!Y$3/1000</f>
        <v>0</v>
      </c>
      <c r="Z7" s="7">
        <f>'onshore MW'!Z7/'pot GW'!Z$3/1000</f>
        <v>0</v>
      </c>
      <c r="AA7" s="7">
        <f>'onshore MW'!AA7/'pot GW'!AA$3/1000</f>
        <v>0</v>
      </c>
      <c r="AB7" s="7">
        <f>'onshore MW'!AB7/'pot GW'!AB$3/1000</f>
        <v>0</v>
      </c>
      <c r="AC7" s="7">
        <f>'onshore MW'!AC7/'pot GW'!AC$3/1000</f>
        <v>0</v>
      </c>
      <c r="AD7" s="7">
        <f>'onshore MW'!AD7/'pot GW'!AD$3/1000</f>
        <v>0</v>
      </c>
      <c r="AE7" s="7">
        <f>'onshore MW'!AE7/'pot GW'!AE$3/1000</f>
        <v>0</v>
      </c>
    </row>
    <row r="8" spans="1:31" x14ac:dyDescent="0.35">
      <c r="A8" s="5">
        <v>1977</v>
      </c>
      <c r="B8" s="7">
        <f>'onshore MW'!B8/'pot GW'!B$3/1000</f>
        <v>0</v>
      </c>
      <c r="C8" s="7">
        <f>'onshore MW'!C8/'pot GW'!C$3/1000</f>
        <v>0</v>
      </c>
      <c r="D8" s="7">
        <f>'onshore MW'!D8/'pot GW'!D$3/1000</f>
        <v>0</v>
      </c>
      <c r="E8" s="7">
        <f>'onshore MW'!E8/'pot GW'!E$3/1000</f>
        <v>0</v>
      </c>
      <c r="F8" s="7">
        <f>'onshore MW'!F8/'pot GW'!F$3/1000</f>
        <v>0</v>
      </c>
      <c r="G8" s="7">
        <f>'onshore MW'!G8/'pot GW'!G$3/1000</f>
        <v>0</v>
      </c>
      <c r="H8" s="7">
        <f>'onshore MW'!H8/'pot GW'!H$3/1000</f>
        <v>0</v>
      </c>
      <c r="I8" s="7">
        <f>'onshore MW'!I8/'pot GW'!I$3/1000</f>
        <v>0</v>
      </c>
      <c r="J8" s="7">
        <f>'onshore MW'!J8/'pot GW'!J$3/1000</f>
        <v>0</v>
      </c>
      <c r="K8" s="7">
        <f>'onshore MW'!K8/'pot GW'!K$3/1000</f>
        <v>0</v>
      </c>
      <c r="L8" s="7">
        <f>'onshore MW'!L8/'pot GW'!L$3/1000</f>
        <v>0</v>
      </c>
      <c r="M8" s="7">
        <f>'onshore MW'!M8/'pot GW'!M$3/1000</f>
        <v>0</v>
      </c>
      <c r="N8" s="7">
        <f>'onshore MW'!N8/'pot GW'!N$3/1000</f>
        <v>0</v>
      </c>
      <c r="O8" s="7">
        <f>'onshore MW'!O8/'pot GW'!O$3/1000</f>
        <v>0</v>
      </c>
      <c r="P8" s="7">
        <f>'onshore MW'!P8/'pot GW'!P$3/1000</f>
        <v>0</v>
      </c>
      <c r="Q8" s="7">
        <f>'onshore MW'!Q8/'pot GW'!Q$3/1000</f>
        <v>0</v>
      </c>
      <c r="R8" s="7">
        <f>'onshore MW'!R8/'pot GW'!R$3/1000</f>
        <v>0</v>
      </c>
      <c r="S8" s="7">
        <f>'onshore MW'!S8/'pot GW'!S$3/1000</f>
        <v>0</v>
      </c>
      <c r="T8" s="7">
        <f>'onshore MW'!T8/'pot GW'!T$3/1000</f>
        <v>0</v>
      </c>
      <c r="U8" s="7">
        <f>'onshore MW'!U8/'pot GW'!U$3/1000</f>
        <v>0</v>
      </c>
      <c r="V8" s="7" t="e">
        <f>'onshore MW'!V8/'pot GW'!V$3/1000</f>
        <v>#DIV/0!</v>
      </c>
      <c r="W8" s="7">
        <f>'onshore MW'!W8/'pot GW'!W$3/1000</f>
        <v>0</v>
      </c>
      <c r="X8" s="7">
        <f>'onshore MW'!X8/'pot GW'!X$3/1000</f>
        <v>0</v>
      </c>
      <c r="Y8" s="7">
        <f>'onshore MW'!Y8/'pot GW'!Y$3/1000</f>
        <v>0</v>
      </c>
      <c r="Z8" s="7">
        <f>'onshore MW'!Z8/'pot GW'!Z$3/1000</f>
        <v>0</v>
      </c>
      <c r="AA8" s="7">
        <f>'onshore MW'!AA8/'pot GW'!AA$3/1000</f>
        <v>0</v>
      </c>
      <c r="AB8" s="7">
        <f>'onshore MW'!AB8/'pot GW'!AB$3/1000</f>
        <v>0</v>
      </c>
      <c r="AC8" s="7">
        <f>'onshore MW'!AC8/'pot GW'!AC$3/1000</f>
        <v>0</v>
      </c>
      <c r="AD8" s="7">
        <f>'onshore MW'!AD8/'pot GW'!AD$3/1000</f>
        <v>0</v>
      </c>
      <c r="AE8" s="7">
        <f>'onshore MW'!AE8/'pot GW'!AE$3/1000</f>
        <v>0</v>
      </c>
    </row>
    <row r="9" spans="1:31" x14ac:dyDescent="0.35">
      <c r="A9" s="5">
        <v>1978</v>
      </c>
      <c r="B9" s="7">
        <f>'onshore MW'!B9/'pot GW'!B$3/1000</f>
        <v>0</v>
      </c>
      <c r="C9" s="7">
        <f>'onshore MW'!C9/'pot GW'!C$3/1000</f>
        <v>0</v>
      </c>
      <c r="D9" s="7">
        <f>'onshore MW'!D9/'pot GW'!D$3/1000</f>
        <v>0</v>
      </c>
      <c r="E9" s="7">
        <f>'onshore MW'!E9/'pot GW'!E$3/1000</f>
        <v>0</v>
      </c>
      <c r="F9" s="7">
        <f>'onshore MW'!F9/'pot GW'!F$3/1000</f>
        <v>0</v>
      </c>
      <c r="G9" s="7">
        <f>'onshore MW'!G9/'pot GW'!G$3/1000</f>
        <v>0</v>
      </c>
      <c r="H9" s="7">
        <f>'onshore MW'!H9/'pot GW'!H$3/1000</f>
        <v>0</v>
      </c>
      <c r="I9" s="7">
        <f>'onshore MW'!I9/'pot GW'!I$3/1000</f>
        <v>0</v>
      </c>
      <c r="J9" s="7">
        <f>'onshore MW'!J9/'pot GW'!J$3/1000</f>
        <v>0</v>
      </c>
      <c r="K9" s="7">
        <f>'onshore MW'!K9/'pot GW'!K$3/1000</f>
        <v>0</v>
      </c>
      <c r="L9" s="7">
        <f>'onshore MW'!L9/'pot GW'!L$3/1000</f>
        <v>0</v>
      </c>
      <c r="M9" s="7">
        <f>'onshore MW'!M9/'pot GW'!M$3/1000</f>
        <v>0</v>
      </c>
      <c r="N9" s="7">
        <f>'onshore MW'!N9/'pot GW'!N$3/1000</f>
        <v>0</v>
      </c>
      <c r="O9" s="7">
        <f>'onshore MW'!O9/'pot GW'!O$3/1000</f>
        <v>0</v>
      </c>
      <c r="P9" s="7">
        <f>'onshore MW'!P9/'pot GW'!P$3/1000</f>
        <v>0</v>
      </c>
      <c r="Q9" s="7">
        <f>'onshore MW'!Q9/'pot GW'!Q$3/1000</f>
        <v>0</v>
      </c>
      <c r="R9" s="7">
        <f>'onshore MW'!R9/'pot GW'!R$3/1000</f>
        <v>0</v>
      </c>
      <c r="S9" s="7">
        <f>'onshore MW'!S9/'pot GW'!S$3/1000</f>
        <v>0</v>
      </c>
      <c r="T9" s="7">
        <f>'onshore MW'!T9/'pot GW'!T$3/1000</f>
        <v>0</v>
      </c>
      <c r="U9" s="7">
        <f>'onshore MW'!U9/'pot GW'!U$3/1000</f>
        <v>0</v>
      </c>
      <c r="V9" s="7" t="e">
        <f>'onshore MW'!V9/'pot GW'!V$3/1000</f>
        <v>#DIV/0!</v>
      </c>
      <c r="W9" s="7">
        <f>'onshore MW'!W9/'pot GW'!W$3/1000</f>
        <v>0</v>
      </c>
      <c r="X9" s="7">
        <f>'onshore MW'!X9/'pot GW'!X$3/1000</f>
        <v>0</v>
      </c>
      <c r="Y9" s="7">
        <f>'onshore MW'!Y9/'pot GW'!Y$3/1000</f>
        <v>0</v>
      </c>
      <c r="Z9" s="7">
        <f>'onshore MW'!Z9/'pot GW'!Z$3/1000</f>
        <v>0</v>
      </c>
      <c r="AA9" s="7">
        <f>'onshore MW'!AA9/'pot GW'!AA$3/1000</f>
        <v>0</v>
      </c>
      <c r="AB9" s="7">
        <f>'onshore MW'!AB9/'pot GW'!AB$3/1000</f>
        <v>0</v>
      </c>
      <c r="AC9" s="7">
        <f>'onshore MW'!AC9/'pot GW'!AC$3/1000</f>
        <v>0</v>
      </c>
      <c r="AD9" s="7">
        <f>'onshore MW'!AD9/'pot GW'!AD$3/1000</f>
        <v>0</v>
      </c>
      <c r="AE9" s="7">
        <f>'onshore MW'!AE9/'pot GW'!AE$3/1000</f>
        <v>0</v>
      </c>
    </row>
    <row r="10" spans="1:31" x14ac:dyDescent="0.35">
      <c r="A10" s="5">
        <v>1979</v>
      </c>
      <c r="B10" s="7">
        <f>'onshore MW'!B10/'pot GW'!B$3/1000</f>
        <v>0</v>
      </c>
      <c r="C10" s="7">
        <f>'onshore MW'!C10/'pot GW'!C$3/1000</f>
        <v>0</v>
      </c>
      <c r="D10" s="7">
        <f>'onshore MW'!D10/'pot GW'!D$3/1000</f>
        <v>0</v>
      </c>
      <c r="E10" s="7">
        <f>'onshore MW'!E10/'pot GW'!E$3/1000</f>
        <v>0</v>
      </c>
      <c r="F10" s="7">
        <f>'onshore MW'!F10/'pot GW'!F$3/1000</f>
        <v>0</v>
      </c>
      <c r="G10" s="7">
        <f>'onshore MW'!G10/'pot GW'!G$3/1000</f>
        <v>0</v>
      </c>
      <c r="H10" s="7">
        <f>'onshore MW'!H10/'pot GW'!H$3/1000</f>
        <v>0</v>
      </c>
      <c r="I10" s="7">
        <f>'onshore MW'!I10/'pot GW'!I$3/1000</f>
        <v>0</v>
      </c>
      <c r="J10" s="7">
        <f>'onshore MW'!J10/'pot GW'!J$3/1000</f>
        <v>0</v>
      </c>
      <c r="K10" s="7">
        <f>'onshore MW'!K10/'pot GW'!K$3/1000</f>
        <v>0</v>
      </c>
      <c r="L10" s="7">
        <f>'onshore MW'!L10/'pot GW'!L$3/1000</f>
        <v>0</v>
      </c>
      <c r="M10" s="7">
        <f>'onshore MW'!M10/'pot GW'!M$3/1000</f>
        <v>0</v>
      </c>
      <c r="N10" s="7">
        <f>'onshore MW'!N10/'pot GW'!N$3/1000</f>
        <v>0</v>
      </c>
      <c r="O10" s="7">
        <f>'onshore MW'!O10/'pot GW'!O$3/1000</f>
        <v>0</v>
      </c>
      <c r="P10" s="7">
        <f>'onshore MW'!P10/'pot GW'!P$3/1000</f>
        <v>0</v>
      </c>
      <c r="Q10" s="7">
        <f>'onshore MW'!Q10/'pot GW'!Q$3/1000</f>
        <v>0</v>
      </c>
      <c r="R10" s="7">
        <f>'onshore MW'!R10/'pot GW'!R$3/1000</f>
        <v>0</v>
      </c>
      <c r="S10" s="7">
        <f>'onshore MW'!S10/'pot GW'!S$3/1000</f>
        <v>0</v>
      </c>
      <c r="T10" s="7">
        <f>'onshore MW'!T10/'pot GW'!T$3/1000</f>
        <v>0</v>
      </c>
      <c r="U10" s="7">
        <f>'onshore MW'!U10/'pot GW'!U$3/1000</f>
        <v>0</v>
      </c>
      <c r="V10" s="7" t="e">
        <f>'onshore MW'!V10/'pot GW'!V$3/1000</f>
        <v>#DIV/0!</v>
      </c>
      <c r="W10" s="7">
        <f>'onshore MW'!W10/'pot GW'!W$3/1000</f>
        <v>0</v>
      </c>
      <c r="X10" s="7">
        <f>'onshore MW'!X10/'pot GW'!X$3/1000</f>
        <v>0</v>
      </c>
      <c r="Y10" s="7">
        <f>'onshore MW'!Y10/'pot GW'!Y$3/1000</f>
        <v>0</v>
      </c>
      <c r="Z10" s="7">
        <f>'onshore MW'!Z10/'pot GW'!Z$3/1000</f>
        <v>0</v>
      </c>
      <c r="AA10" s="7">
        <f>'onshore MW'!AA10/'pot GW'!AA$3/1000</f>
        <v>0</v>
      </c>
      <c r="AB10" s="7">
        <f>'onshore MW'!AB10/'pot GW'!AB$3/1000</f>
        <v>0</v>
      </c>
      <c r="AC10" s="7">
        <f>'onshore MW'!AC10/'pot GW'!AC$3/1000</f>
        <v>0</v>
      </c>
      <c r="AD10" s="7">
        <f>'onshore MW'!AD10/'pot GW'!AD$3/1000</f>
        <v>0</v>
      </c>
      <c r="AE10" s="7">
        <f>'onshore MW'!AE10/'pot GW'!AE$3/1000</f>
        <v>0</v>
      </c>
    </row>
    <row r="11" spans="1:31" x14ac:dyDescent="0.35">
      <c r="A11" s="5">
        <v>1980</v>
      </c>
      <c r="B11" s="7">
        <f>'onshore MW'!B11/'pot GW'!B$3/1000</f>
        <v>0</v>
      </c>
      <c r="C11" s="7">
        <f>'onshore MW'!C11/'pot GW'!C$3/1000</f>
        <v>0</v>
      </c>
      <c r="D11" s="7">
        <f>'onshore MW'!D11/'pot GW'!D$3/1000</f>
        <v>0</v>
      </c>
      <c r="E11" s="7">
        <f>'onshore MW'!E11/'pot GW'!E$3/1000</f>
        <v>0</v>
      </c>
      <c r="F11" s="7">
        <f>'onshore MW'!F11/'pot GW'!F$3/1000</f>
        <v>0</v>
      </c>
      <c r="G11" s="7">
        <f>'onshore MW'!G11/'pot GW'!G$3/1000</f>
        <v>0</v>
      </c>
      <c r="H11" s="7">
        <f>'onshore MW'!H11/'pot GW'!H$3/1000</f>
        <v>0</v>
      </c>
      <c r="I11" s="7">
        <f>'onshore MW'!I11/'pot GW'!I$3/1000</f>
        <v>0</v>
      </c>
      <c r="J11" s="7">
        <f>'onshore MW'!J11/'pot GW'!J$3/1000</f>
        <v>0</v>
      </c>
      <c r="K11" s="7">
        <f>'onshore MW'!K11/'pot GW'!K$3/1000</f>
        <v>0</v>
      </c>
      <c r="L11" s="7">
        <f>'onshore MW'!L11/'pot GW'!L$3/1000</f>
        <v>0</v>
      </c>
      <c r="M11" s="7">
        <f>'onshore MW'!M11/'pot GW'!M$3/1000</f>
        <v>0</v>
      </c>
      <c r="N11" s="7">
        <f>'onshore MW'!N11/'pot GW'!N$3/1000</f>
        <v>0</v>
      </c>
      <c r="O11" s="7">
        <f>'onshore MW'!O11/'pot GW'!O$3/1000</f>
        <v>0</v>
      </c>
      <c r="P11" s="7">
        <f>'onshore MW'!P11/'pot GW'!P$3/1000</f>
        <v>0</v>
      </c>
      <c r="Q11" s="7">
        <f>'onshore MW'!Q11/'pot GW'!Q$3/1000</f>
        <v>0</v>
      </c>
      <c r="R11" s="7">
        <f>'onshore MW'!R11/'pot GW'!R$3/1000</f>
        <v>0</v>
      </c>
      <c r="S11" s="7">
        <f>'onshore MW'!S11/'pot GW'!S$3/1000</f>
        <v>0</v>
      </c>
      <c r="T11" s="7">
        <f>'onshore MW'!T11/'pot GW'!T$3/1000</f>
        <v>0</v>
      </c>
      <c r="U11" s="7">
        <f>'onshore MW'!U11/'pot GW'!U$3/1000</f>
        <v>0</v>
      </c>
      <c r="V11" s="7" t="e">
        <f>'onshore MW'!V11/'pot GW'!V$3/1000</f>
        <v>#DIV/0!</v>
      </c>
      <c r="W11" s="7">
        <f>'onshore MW'!W11/'pot GW'!W$3/1000</f>
        <v>0</v>
      </c>
      <c r="X11" s="7">
        <f>'onshore MW'!X11/'pot GW'!X$3/1000</f>
        <v>0</v>
      </c>
      <c r="Y11" s="7">
        <f>'onshore MW'!Y11/'pot GW'!Y$3/1000</f>
        <v>0</v>
      </c>
      <c r="Z11" s="7">
        <f>'onshore MW'!Z11/'pot GW'!Z$3/1000</f>
        <v>0</v>
      </c>
      <c r="AA11" s="7">
        <f>'onshore MW'!AA11/'pot GW'!AA$3/1000</f>
        <v>0</v>
      </c>
      <c r="AB11" s="7">
        <f>'onshore MW'!AB11/'pot GW'!AB$3/1000</f>
        <v>0</v>
      </c>
      <c r="AC11" s="7">
        <f>'onshore MW'!AC11/'pot GW'!AC$3/1000</f>
        <v>0</v>
      </c>
      <c r="AD11" s="7">
        <f>'onshore MW'!AD11/'pot GW'!AD$3/1000</f>
        <v>0</v>
      </c>
      <c r="AE11" s="7">
        <f>'onshore MW'!AE11/'pot GW'!AE$3/1000</f>
        <v>0</v>
      </c>
    </row>
    <row r="12" spans="1:31" x14ac:dyDescent="0.35">
      <c r="A12" s="5">
        <v>1981</v>
      </c>
      <c r="B12" s="7">
        <f>'onshore MW'!B12/'pot GW'!B$3/1000</f>
        <v>0</v>
      </c>
      <c r="C12" s="7">
        <f>'onshore MW'!C12/'pot GW'!C$3/1000</f>
        <v>0</v>
      </c>
      <c r="D12" s="7">
        <f>'onshore MW'!D12/'pot GW'!D$3/1000</f>
        <v>0</v>
      </c>
      <c r="E12" s="7">
        <f>'onshore MW'!E12/'pot GW'!E$3/1000</f>
        <v>0</v>
      </c>
      <c r="F12" s="7">
        <f>'onshore MW'!F12/'pot GW'!F$3/1000</f>
        <v>0</v>
      </c>
      <c r="G12" s="7">
        <f>'onshore MW'!G12/'pot GW'!G$3/1000</f>
        <v>0</v>
      </c>
      <c r="H12" s="7">
        <f>'onshore MW'!H12/'pot GW'!H$3/1000</f>
        <v>0</v>
      </c>
      <c r="I12" s="7">
        <f>'onshore MW'!I12/'pot GW'!I$3/1000</f>
        <v>2.0000000000000002E-5</v>
      </c>
      <c r="J12" s="7">
        <f>'onshore MW'!J12/'pot GW'!J$3/1000</f>
        <v>0</v>
      </c>
      <c r="K12" s="7">
        <f>'onshore MW'!K12/'pot GW'!K$3/1000</f>
        <v>0</v>
      </c>
      <c r="L12" s="7">
        <f>'onshore MW'!L12/'pot GW'!L$3/1000</f>
        <v>0</v>
      </c>
      <c r="M12" s="7">
        <f>'onshore MW'!M12/'pot GW'!M$3/1000</f>
        <v>0</v>
      </c>
      <c r="N12" s="7">
        <f>'onshore MW'!N12/'pot GW'!N$3/1000</f>
        <v>0</v>
      </c>
      <c r="O12" s="7">
        <f>'onshore MW'!O12/'pot GW'!O$3/1000</f>
        <v>0</v>
      </c>
      <c r="P12" s="7">
        <f>'onshore MW'!P12/'pot GW'!P$3/1000</f>
        <v>0</v>
      </c>
      <c r="Q12" s="7">
        <f>'onshore MW'!Q12/'pot GW'!Q$3/1000</f>
        <v>0</v>
      </c>
      <c r="R12" s="7">
        <f>'onshore MW'!R12/'pot GW'!R$3/1000</f>
        <v>0</v>
      </c>
      <c r="S12" s="7">
        <f>'onshore MW'!S12/'pot GW'!S$3/1000</f>
        <v>0</v>
      </c>
      <c r="T12" s="7">
        <f>'onshore MW'!T12/'pot GW'!T$3/1000</f>
        <v>0</v>
      </c>
      <c r="U12" s="7">
        <f>'onshore MW'!U12/'pot GW'!U$3/1000</f>
        <v>0</v>
      </c>
      <c r="V12" s="7" t="e">
        <f>'onshore MW'!V12/'pot GW'!V$3/1000</f>
        <v>#DIV/0!</v>
      </c>
      <c r="W12" s="7">
        <f>'onshore MW'!W12/'pot GW'!W$3/1000</f>
        <v>0</v>
      </c>
      <c r="X12" s="7">
        <f>'onshore MW'!X12/'pot GW'!X$3/1000</f>
        <v>0</v>
      </c>
      <c r="Y12" s="7">
        <f>'onshore MW'!Y12/'pot GW'!Y$3/1000</f>
        <v>0</v>
      </c>
      <c r="Z12" s="7">
        <f>'onshore MW'!Z12/'pot GW'!Z$3/1000</f>
        <v>0</v>
      </c>
      <c r="AA12" s="7">
        <f>'onshore MW'!AA12/'pot GW'!AA$3/1000</f>
        <v>0</v>
      </c>
      <c r="AB12" s="7">
        <f>'onshore MW'!AB12/'pot GW'!AB$3/1000</f>
        <v>0</v>
      </c>
      <c r="AC12" s="7">
        <f>'onshore MW'!AC12/'pot GW'!AC$3/1000</f>
        <v>0</v>
      </c>
      <c r="AD12" s="7">
        <f>'onshore MW'!AD12/'pot GW'!AD$3/1000</f>
        <v>0</v>
      </c>
      <c r="AE12" s="7">
        <f>'onshore MW'!AE12/'pot GW'!AE$3/1000</f>
        <v>0</v>
      </c>
    </row>
    <row r="13" spans="1:31" x14ac:dyDescent="0.35">
      <c r="A13" s="5">
        <v>1982</v>
      </c>
      <c r="B13" s="7">
        <f>'onshore MW'!B13/'pot GW'!B$3/1000</f>
        <v>0</v>
      </c>
      <c r="C13" s="7">
        <f>'onshore MW'!C13/'pot GW'!C$3/1000</f>
        <v>0</v>
      </c>
      <c r="D13" s="7">
        <f>'onshore MW'!D13/'pot GW'!D$3/1000</f>
        <v>0</v>
      </c>
      <c r="E13" s="7">
        <f>'onshore MW'!E13/'pot GW'!E$3/1000</f>
        <v>0</v>
      </c>
      <c r="F13" s="7">
        <f>'onshore MW'!F13/'pot GW'!F$3/1000</f>
        <v>0</v>
      </c>
      <c r="G13" s="7">
        <f>'onshore MW'!G13/'pot GW'!G$3/1000</f>
        <v>0</v>
      </c>
      <c r="H13" s="7">
        <f>'onshore MW'!H13/'pot GW'!H$3/1000</f>
        <v>0</v>
      </c>
      <c r="I13" s="7">
        <f>'onshore MW'!I13/'pot GW'!I$3/1000</f>
        <v>2.0000000000000002E-5</v>
      </c>
      <c r="J13" s="7">
        <f>'onshore MW'!J13/'pot GW'!J$3/1000</f>
        <v>0</v>
      </c>
      <c r="K13" s="7">
        <f>'onshore MW'!K13/'pot GW'!K$3/1000</f>
        <v>0</v>
      </c>
      <c r="L13" s="7">
        <f>'onshore MW'!L13/'pot GW'!L$3/1000</f>
        <v>0</v>
      </c>
      <c r="M13" s="7">
        <f>'onshore MW'!M13/'pot GW'!M$3/1000</f>
        <v>0</v>
      </c>
      <c r="N13" s="7">
        <f>'onshore MW'!N13/'pot GW'!N$3/1000</f>
        <v>0</v>
      </c>
      <c r="O13" s="7">
        <f>'onshore MW'!O13/'pot GW'!O$3/1000</f>
        <v>0</v>
      </c>
      <c r="P13" s="7">
        <f>'onshore MW'!P13/'pot GW'!P$3/1000</f>
        <v>0</v>
      </c>
      <c r="Q13" s="7">
        <f>'onshore MW'!Q13/'pot GW'!Q$3/1000</f>
        <v>0</v>
      </c>
      <c r="R13" s="7">
        <f>'onshore MW'!R13/'pot GW'!R$3/1000</f>
        <v>0</v>
      </c>
      <c r="S13" s="7">
        <f>'onshore MW'!S13/'pot GW'!S$3/1000</f>
        <v>0</v>
      </c>
      <c r="T13" s="7">
        <f>'onshore MW'!T13/'pot GW'!T$3/1000</f>
        <v>0</v>
      </c>
      <c r="U13" s="7">
        <f>'onshore MW'!U13/'pot GW'!U$3/1000</f>
        <v>0</v>
      </c>
      <c r="V13" s="7" t="e">
        <f>'onshore MW'!V13/'pot GW'!V$3/1000</f>
        <v>#DIV/0!</v>
      </c>
      <c r="W13" s="7">
        <f>'onshore MW'!W13/'pot GW'!W$3/1000</f>
        <v>0</v>
      </c>
      <c r="X13" s="7">
        <f>'onshore MW'!X13/'pot GW'!X$3/1000</f>
        <v>0</v>
      </c>
      <c r="Y13" s="7">
        <f>'onshore MW'!Y13/'pot GW'!Y$3/1000</f>
        <v>0</v>
      </c>
      <c r="Z13" s="7">
        <f>'onshore MW'!Z13/'pot GW'!Z$3/1000</f>
        <v>0</v>
      </c>
      <c r="AA13" s="7">
        <f>'onshore MW'!AA13/'pot GW'!AA$3/1000</f>
        <v>0</v>
      </c>
      <c r="AB13" s="7">
        <f>'onshore MW'!AB13/'pot GW'!AB$3/1000</f>
        <v>0</v>
      </c>
      <c r="AC13" s="7">
        <f>'onshore MW'!AC13/'pot GW'!AC$3/1000</f>
        <v>0</v>
      </c>
      <c r="AD13" s="7">
        <f>'onshore MW'!AD13/'pot GW'!AD$3/1000</f>
        <v>0</v>
      </c>
      <c r="AE13" s="7">
        <f>'onshore MW'!AE13/'pot GW'!AE$3/1000</f>
        <v>0</v>
      </c>
    </row>
    <row r="14" spans="1:31" x14ac:dyDescent="0.35">
      <c r="A14" s="5">
        <v>1983</v>
      </c>
      <c r="B14" s="7">
        <f>'onshore MW'!B14/'pot GW'!B$3/1000</f>
        <v>0</v>
      </c>
      <c r="C14" s="7">
        <f>'onshore MW'!C14/'pot GW'!C$3/1000</f>
        <v>0</v>
      </c>
      <c r="D14" s="7">
        <f>'onshore MW'!D14/'pot GW'!D$3/1000</f>
        <v>0</v>
      </c>
      <c r="E14" s="7">
        <f>'onshore MW'!E14/'pot GW'!E$3/1000</f>
        <v>0</v>
      </c>
      <c r="F14" s="7">
        <f>'onshore MW'!F14/'pot GW'!F$3/1000</f>
        <v>0</v>
      </c>
      <c r="G14" s="7">
        <f>'onshore MW'!G14/'pot GW'!G$3/1000</f>
        <v>0</v>
      </c>
      <c r="H14" s="7">
        <f>'onshore MW'!H14/'pot GW'!H$3/1000</f>
        <v>0</v>
      </c>
      <c r="I14" s="7">
        <f>'onshore MW'!I14/'pot GW'!I$3/1000</f>
        <v>3.8000000000000002E-4</v>
      </c>
      <c r="J14" s="7">
        <f>'onshore MW'!J14/'pot GW'!J$3/1000</f>
        <v>0</v>
      </c>
      <c r="K14" s="7">
        <f>'onshore MW'!K14/'pot GW'!K$3/1000</f>
        <v>0</v>
      </c>
      <c r="L14" s="7">
        <f>'onshore MW'!L14/'pot GW'!L$3/1000</f>
        <v>0</v>
      </c>
      <c r="M14" s="7">
        <f>'onshore MW'!M14/'pot GW'!M$3/1000</f>
        <v>0</v>
      </c>
      <c r="N14" s="7">
        <f>'onshore MW'!N14/'pot GW'!N$3/1000</f>
        <v>0</v>
      </c>
      <c r="O14" s="7">
        <f>'onshore MW'!O14/'pot GW'!O$3/1000</f>
        <v>0</v>
      </c>
      <c r="P14" s="7">
        <f>'onshore MW'!P14/'pot GW'!P$3/1000</f>
        <v>0</v>
      </c>
      <c r="Q14" s="7">
        <f>'onshore MW'!Q14/'pot GW'!Q$3/1000</f>
        <v>0</v>
      </c>
      <c r="R14" s="7">
        <f>'onshore MW'!R14/'pot GW'!R$3/1000</f>
        <v>0</v>
      </c>
      <c r="S14" s="7">
        <f>'onshore MW'!S14/'pot GW'!S$3/1000</f>
        <v>0</v>
      </c>
      <c r="T14" s="7">
        <f>'onshore MW'!T14/'pot GW'!T$3/1000</f>
        <v>0</v>
      </c>
      <c r="U14" s="7">
        <f>'onshore MW'!U14/'pot GW'!U$3/1000</f>
        <v>0</v>
      </c>
      <c r="V14" s="7" t="e">
        <f>'onshore MW'!V14/'pot GW'!V$3/1000</f>
        <v>#DIV/0!</v>
      </c>
      <c r="W14" s="7">
        <f>'onshore MW'!W14/'pot GW'!W$3/1000</f>
        <v>0</v>
      </c>
      <c r="X14" s="7">
        <f>'onshore MW'!X14/'pot GW'!X$3/1000</f>
        <v>0</v>
      </c>
      <c r="Y14" s="7">
        <f>'onshore MW'!Y14/'pot GW'!Y$3/1000</f>
        <v>0</v>
      </c>
      <c r="Z14" s="7">
        <f>'onshore MW'!Z14/'pot GW'!Z$3/1000</f>
        <v>0</v>
      </c>
      <c r="AA14" s="7">
        <f>'onshore MW'!AA14/'pot GW'!AA$3/1000</f>
        <v>0</v>
      </c>
      <c r="AB14" s="7">
        <f>'onshore MW'!AB14/'pot GW'!AB$3/1000</f>
        <v>0</v>
      </c>
      <c r="AC14" s="7">
        <f>'onshore MW'!AC14/'pot GW'!AC$3/1000</f>
        <v>0</v>
      </c>
      <c r="AD14" s="7">
        <f>'onshore MW'!AD14/'pot GW'!AD$3/1000</f>
        <v>0</v>
      </c>
      <c r="AE14" s="7">
        <f>'onshore MW'!AE14/'pot GW'!AE$3/1000</f>
        <v>0</v>
      </c>
    </row>
    <row r="15" spans="1:31" x14ac:dyDescent="0.35">
      <c r="A15" s="5">
        <v>1984</v>
      </c>
      <c r="B15" s="7">
        <f>'onshore MW'!B15/'pot GW'!B$3/1000</f>
        <v>0</v>
      </c>
      <c r="C15" s="7">
        <f>'onshore MW'!C15/'pot GW'!C$3/1000</f>
        <v>0</v>
      </c>
      <c r="D15" s="7">
        <f>'onshore MW'!D15/'pot GW'!D$3/1000</f>
        <v>0</v>
      </c>
      <c r="E15" s="7">
        <f>'onshore MW'!E15/'pot GW'!E$3/1000</f>
        <v>0</v>
      </c>
      <c r="F15" s="7">
        <f>'onshore MW'!F15/'pot GW'!F$3/1000</f>
        <v>0</v>
      </c>
      <c r="G15" s="7">
        <f>'onshore MW'!G15/'pot GW'!G$3/1000</f>
        <v>0</v>
      </c>
      <c r="H15" s="7">
        <f>'onshore MW'!H15/'pot GW'!H$3/1000</f>
        <v>1.6483516483516486E-5</v>
      </c>
      <c r="I15" s="7">
        <f>'onshore MW'!I15/'pot GW'!I$3/1000</f>
        <v>5.2000000000000006E-4</v>
      </c>
      <c r="J15" s="7">
        <f>'onshore MW'!J15/'pot GW'!J$3/1000</f>
        <v>0</v>
      </c>
      <c r="K15" s="7">
        <f>'onshore MW'!K15/'pot GW'!K$3/1000</f>
        <v>0</v>
      </c>
      <c r="L15" s="7">
        <f>'onshore MW'!L15/'pot GW'!L$3/1000</f>
        <v>0</v>
      </c>
      <c r="M15" s="7">
        <f>'onshore MW'!M15/'pot GW'!M$3/1000</f>
        <v>0</v>
      </c>
      <c r="N15" s="7">
        <f>'onshore MW'!N15/'pot GW'!N$3/1000</f>
        <v>0</v>
      </c>
      <c r="O15" s="7">
        <f>'onshore MW'!O15/'pot GW'!O$3/1000</f>
        <v>0</v>
      </c>
      <c r="P15" s="7">
        <f>'onshore MW'!P15/'pot GW'!P$3/1000</f>
        <v>0</v>
      </c>
      <c r="Q15" s="7">
        <f>'onshore MW'!Q15/'pot GW'!Q$3/1000</f>
        <v>0</v>
      </c>
      <c r="R15" s="7">
        <f>'onshore MW'!R15/'pot GW'!R$3/1000</f>
        <v>0</v>
      </c>
      <c r="S15" s="7">
        <f>'onshore MW'!S15/'pot GW'!S$3/1000</f>
        <v>0</v>
      </c>
      <c r="T15" s="7">
        <f>'onshore MW'!T15/'pot GW'!T$3/1000</f>
        <v>0</v>
      </c>
      <c r="U15" s="7">
        <f>'onshore MW'!U15/'pot GW'!U$3/1000</f>
        <v>0</v>
      </c>
      <c r="V15" s="7" t="e">
        <f>'onshore MW'!V15/'pot GW'!V$3/1000</f>
        <v>#DIV/0!</v>
      </c>
      <c r="W15" s="7">
        <f>'onshore MW'!W15/'pot GW'!W$3/1000</f>
        <v>0</v>
      </c>
      <c r="X15" s="7">
        <f>'onshore MW'!X15/'pot GW'!X$3/1000</f>
        <v>0</v>
      </c>
      <c r="Y15" s="7">
        <f>'onshore MW'!Y15/'pot GW'!Y$3/1000</f>
        <v>0</v>
      </c>
      <c r="Z15" s="7">
        <f>'onshore MW'!Z15/'pot GW'!Z$3/1000</f>
        <v>0</v>
      </c>
      <c r="AA15" s="7">
        <f>'onshore MW'!AA15/'pot GW'!AA$3/1000</f>
        <v>0</v>
      </c>
      <c r="AB15" s="7">
        <f>'onshore MW'!AB15/'pot GW'!AB$3/1000</f>
        <v>3.1250000000000001E-5</v>
      </c>
      <c r="AC15" s="7">
        <f>'onshore MW'!AC15/'pot GW'!AC$3/1000</f>
        <v>0</v>
      </c>
      <c r="AD15" s="7">
        <f>'onshore MW'!AD15/'pot GW'!AD$3/1000</f>
        <v>0</v>
      </c>
      <c r="AE15" s="7">
        <f>'onshore MW'!AE15/'pot GW'!AE$3/1000</f>
        <v>0</v>
      </c>
    </row>
    <row r="16" spans="1:31" x14ac:dyDescent="0.35">
      <c r="A16" s="5">
        <v>1985</v>
      </c>
      <c r="B16" s="7">
        <f>'onshore MW'!B16/'pot GW'!B$3/1000</f>
        <v>0</v>
      </c>
      <c r="C16" s="7">
        <f>'onshore MW'!C16/'pot GW'!C$3/1000</f>
        <v>0</v>
      </c>
      <c r="D16" s="7">
        <f>'onshore MW'!D16/'pot GW'!D$3/1000</f>
        <v>0</v>
      </c>
      <c r="E16" s="7">
        <f>'onshore MW'!E16/'pot GW'!E$3/1000</f>
        <v>0</v>
      </c>
      <c r="F16" s="7">
        <f>'onshore MW'!F16/'pot GW'!F$3/1000</f>
        <v>0</v>
      </c>
      <c r="G16" s="7">
        <f>'onshore MW'!G16/'pot GW'!G$3/1000</f>
        <v>0</v>
      </c>
      <c r="H16" s="7">
        <f>'onshore MW'!H16/'pot GW'!H$3/1000</f>
        <v>1.6483516483516486E-5</v>
      </c>
      <c r="I16" s="7">
        <f>'onshore MW'!I16/'pot GW'!I$3/1000</f>
        <v>1E-3</v>
      </c>
      <c r="J16" s="7">
        <f>'onshore MW'!J16/'pot GW'!J$3/1000</f>
        <v>0</v>
      </c>
      <c r="K16" s="7">
        <f>'onshore MW'!K16/'pot GW'!K$3/1000</f>
        <v>0</v>
      </c>
      <c r="L16" s="7">
        <f>'onshore MW'!L16/'pot GW'!L$3/1000</f>
        <v>0</v>
      </c>
      <c r="M16" s="7">
        <f>'onshore MW'!M16/'pot GW'!M$3/1000</f>
        <v>0</v>
      </c>
      <c r="N16" s="7">
        <f>'onshore MW'!N16/'pot GW'!N$3/1000</f>
        <v>0</v>
      </c>
      <c r="O16" s="7">
        <f>'onshore MW'!O16/'pot GW'!O$3/1000</f>
        <v>0</v>
      </c>
      <c r="P16" s="7">
        <f>'onshore MW'!P16/'pot GW'!P$3/1000</f>
        <v>0</v>
      </c>
      <c r="Q16" s="7">
        <f>'onshore MW'!Q16/'pot GW'!Q$3/1000</f>
        <v>0</v>
      </c>
      <c r="R16" s="7">
        <f>'onshore MW'!R16/'pot GW'!R$3/1000</f>
        <v>0</v>
      </c>
      <c r="S16" s="7">
        <f>'onshore MW'!S16/'pot GW'!S$3/1000</f>
        <v>0</v>
      </c>
      <c r="T16" s="7">
        <f>'onshore MW'!T16/'pot GW'!T$3/1000</f>
        <v>0</v>
      </c>
      <c r="U16" s="7">
        <f>'onshore MW'!U16/'pot GW'!U$3/1000</f>
        <v>0</v>
      </c>
      <c r="V16" s="7" t="e">
        <f>'onshore MW'!V16/'pot GW'!V$3/1000</f>
        <v>#DIV/0!</v>
      </c>
      <c r="W16" s="7">
        <f>'onshore MW'!W16/'pot GW'!W$3/1000</f>
        <v>1.0714285714285714E-4</v>
      </c>
      <c r="X16" s="7">
        <f>'onshore MW'!X16/'pot GW'!X$3/1000</f>
        <v>0</v>
      </c>
      <c r="Y16" s="7">
        <f>'onshore MW'!Y16/'pot GW'!Y$3/1000</f>
        <v>0</v>
      </c>
      <c r="Z16" s="7">
        <f>'onshore MW'!Z16/'pot GW'!Z$3/1000</f>
        <v>0</v>
      </c>
      <c r="AA16" s="7">
        <f>'onshore MW'!AA16/'pot GW'!AA$3/1000</f>
        <v>0</v>
      </c>
      <c r="AB16" s="7">
        <f>'onshore MW'!AB16/'pot GW'!AB$3/1000</f>
        <v>3.1250000000000001E-5</v>
      </c>
      <c r="AC16" s="7">
        <f>'onshore MW'!AC16/'pot GW'!AC$3/1000</f>
        <v>0</v>
      </c>
      <c r="AD16" s="7">
        <f>'onshore MW'!AD16/'pot GW'!AD$3/1000</f>
        <v>0</v>
      </c>
      <c r="AE16" s="7">
        <f>'onshore MW'!AE16/'pot GW'!AE$3/1000</f>
        <v>0</v>
      </c>
    </row>
    <row r="17" spans="1:31" x14ac:dyDescent="0.35">
      <c r="A17" s="5">
        <v>1986</v>
      </c>
      <c r="B17" s="7">
        <f>'onshore MW'!B17/'pot GW'!B$3/1000</f>
        <v>0</v>
      </c>
      <c r="C17" s="7">
        <f>'onshore MW'!C17/'pot GW'!C$3/1000</f>
        <v>0</v>
      </c>
      <c r="D17" s="7">
        <f>'onshore MW'!D17/'pot GW'!D$3/1000</f>
        <v>0</v>
      </c>
      <c r="E17" s="7">
        <f>'onshore MW'!E17/'pot GW'!E$3/1000</f>
        <v>0</v>
      </c>
      <c r="F17" s="7">
        <f>'onshore MW'!F17/'pot GW'!F$3/1000</f>
        <v>0</v>
      </c>
      <c r="G17" s="7">
        <f>'onshore MW'!G17/'pot GW'!G$3/1000</f>
        <v>0</v>
      </c>
      <c r="H17" s="7">
        <f>'onshore MW'!H17/'pot GW'!H$3/1000</f>
        <v>0</v>
      </c>
      <c r="I17" s="7">
        <f>'onshore MW'!I17/'pot GW'!I$3/1000</f>
        <v>1.6799999999999999E-3</v>
      </c>
      <c r="J17" s="7">
        <f>'onshore MW'!J17/'pot GW'!J$3/1000</f>
        <v>0</v>
      </c>
      <c r="K17" s="7">
        <f>'onshore MW'!K17/'pot GW'!K$3/1000</f>
        <v>0</v>
      </c>
      <c r="L17" s="7">
        <f>'onshore MW'!L17/'pot GW'!L$3/1000</f>
        <v>0</v>
      </c>
      <c r="M17" s="7">
        <f>'onshore MW'!M17/'pot GW'!M$3/1000</f>
        <v>0</v>
      </c>
      <c r="N17" s="7">
        <f>'onshore MW'!N17/'pot GW'!N$3/1000</f>
        <v>0</v>
      </c>
      <c r="O17" s="7">
        <f>'onshore MW'!O17/'pot GW'!O$3/1000</f>
        <v>0</v>
      </c>
      <c r="P17" s="7">
        <f>'onshore MW'!P17/'pot GW'!P$3/1000</f>
        <v>0</v>
      </c>
      <c r="Q17" s="7">
        <f>'onshore MW'!Q17/'pot GW'!Q$3/1000</f>
        <v>0</v>
      </c>
      <c r="R17" s="7">
        <f>'onshore MW'!R17/'pot GW'!R$3/1000</f>
        <v>0</v>
      </c>
      <c r="S17" s="7">
        <f>'onshore MW'!S17/'pot GW'!S$3/1000</f>
        <v>0</v>
      </c>
      <c r="T17" s="7">
        <f>'onshore MW'!T17/'pot GW'!T$3/1000</f>
        <v>0</v>
      </c>
      <c r="U17" s="7">
        <f>'onshore MW'!U17/'pot GW'!U$3/1000</f>
        <v>0</v>
      </c>
      <c r="V17" s="7" t="e">
        <f>'onshore MW'!V17/'pot GW'!V$3/1000</f>
        <v>#DIV/0!</v>
      </c>
      <c r="W17" s="7">
        <f>'onshore MW'!W17/'pot GW'!W$3/1000</f>
        <v>1.0714285714285714E-4</v>
      </c>
      <c r="X17" s="7">
        <f>'onshore MW'!X17/'pot GW'!X$3/1000</f>
        <v>0</v>
      </c>
      <c r="Y17" s="7">
        <f>'onshore MW'!Y17/'pot GW'!Y$3/1000</f>
        <v>0</v>
      </c>
      <c r="Z17" s="7">
        <f>'onshore MW'!Z17/'pot GW'!Z$3/1000</f>
        <v>0</v>
      </c>
      <c r="AA17" s="7">
        <f>'onshore MW'!AA17/'pot GW'!AA$3/1000</f>
        <v>0</v>
      </c>
      <c r="AB17" s="7">
        <f>'onshore MW'!AB17/'pot GW'!AB$3/1000</f>
        <v>3.1250000000000001E-5</v>
      </c>
      <c r="AC17" s="7">
        <f>'onshore MW'!AC17/'pot GW'!AC$3/1000</f>
        <v>0</v>
      </c>
      <c r="AD17" s="7">
        <f>'onshore MW'!AD17/'pot GW'!AD$3/1000</f>
        <v>0</v>
      </c>
      <c r="AE17" s="7">
        <f>'onshore MW'!AE17/'pot GW'!AE$3/1000</f>
        <v>0</v>
      </c>
    </row>
    <row r="18" spans="1:31" x14ac:dyDescent="0.35">
      <c r="A18" s="5">
        <v>1987</v>
      </c>
      <c r="B18" s="7">
        <f>'onshore MW'!B18/'pot GW'!B$3/1000</f>
        <v>0</v>
      </c>
      <c r="C18" s="7">
        <f>'onshore MW'!C18/'pot GW'!C$3/1000</f>
        <v>2.8571428571428568E-4</v>
      </c>
      <c r="D18" s="7">
        <f>'onshore MW'!D18/'pot GW'!D$3/1000</f>
        <v>0</v>
      </c>
      <c r="E18" s="7">
        <f>'onshore MW'!E18/'pot GW'!E$3/1000</f>
        <v>0</v>
      </c>
      <c r="F18" s="7">
        <f>'onshore MW'!F18/'pot GW'!F$3/1000</f>
        <v>0</v>
      </c>
      <c r="G18" s="7">
        <f>'onshore MW'!G18/'pot GW'!G$3/1000</f>
        <v>0</v>
      </c>
      <c r="H18" s="7">
        <f>'onshore MW'!H18/'pot GW'!H$3/1000</f>
        <v>0</v>
      </c>
      <c r="I18" s="7">
        <f>'onshore MW'!I18/'pot GW'!I$3/1000</f>
        <v>2.3799999999999997E-3</v>
      </c>
      <c r="J18" s="7">
        <f>'onshore MW'!J18/'pot GW'!J$3/1000</f>
        <v>0</v>
      </c>
      <c r="K18" s="7">
        <f>'onshore MW'!K18/'pot GW'!K$3/1000</f>
        <v>0</v>
      </c>
      <c r="L18" s="7">
        <f>'onshore MW'!L18/'pot GW'!L$3/1000</f>
        <v>0</v>
      </c>
      <c r="M18" s="7">
        <f>'onshore MW'!M18/'pot GW'!M$3/1000</f>
        <v>0</v>
      </c>
      <c r="N18" s="7">
        <f>'onshore MW'!N18/'pot GW'!N$3/1000</f>
        <v>0</v>
      </c>
      <c r="O18" s="7">
        <f>'onshore MW'!O18/'pot GW'!O$3/1000</f>
        <v>0</v>
      </c>
      <c r="P18" s="7">
        <f>'onshore MW'!P18/'pot GW'!P$3/1000</f>
        <v>0</v>
      </c>
      <c r="Q18" s="7">
        <f>'onshore MW'!Q18/'pot GW'!Q$3/1000</f>
        <v>0</v>
      </c>
      <c r="R18" s="7">
        <f>'onshore MW'!R18/'pot GW'!R$3/1000</f>
        <v>0</v>
      </c>
      <c r="S18" s="7">
        <f>'onshore MW'!S18/'pot GW'!S$3/1000</f>
        <v>0</v>
      </c>
      <c r="T18" s="7">
        <f>'onshore MW'!T18/'pot GW'!T$3/1000</f>
        <v>0</v>
      </c>
      <c r="U18" s="7">
        <f>'onshore MW'!U18/'pot GW'!U$3/1000</f>
        <v>0</v>
      </c>
      <c r="V18" s="7" t="e">
        <f>'onshore MW'!V18/'pot GW'!V$3/1000</f>
        <v>#DIV/0!</v>
      </c>
      <c r="W18" s="7">
        <f>'onshore MW'!W18/'pot GW'!W$3/1000</f>
        <v>3.5714285714285714E-4</v>
      </c>
      <c r="X18" s="7">
        <f>'onshore MW'!X18/'pot GW'!X$3/1000</f>
        <v>0</v>
      </c>
      <c r="Y18" s="7">
        <f>'onshore MW'!Y18/'pot GW'!Y$3/1000</f>
        <v>0</v>
      </c>
      <c r="Z18" s="7">
        <f>'onshore MW'!Z18/'pot GW'!Z$3/1000</f>
        <v>0</v>
      </c>
      <c r="AA18" s="7">
        <f>'onshore MW'!AA18/'pot GW'!AA$3/1000</f>
        <v>0</v>
      </c>
      <c r="AB18" s="7">
        <f>'onshore MW'!AB18/'pot GW'!AB$3/1000</f>
        <v>3.1250000000000001E-5</v>
      </c>
      <c r="AC18" s="7">
        <f>'onshore MW'!AC18/'pot GW'!AC$3/1000</f>
        <v>0</v>
      </c>
      <c r="AD18" s="7">
        <f>'onshore MW'!AD18/'pot GW'!AD$3/1000</f>
        <v>0</v>
      </c>
      <c r="AE18" s="7">
        <f>'onshore MW'!AE18/'pot GW'!AE$3/1000</f>
        <v>0</v>
      </c>
    </row>
    <row r="19" spans="1:31" x14ac:dyDescent="0.35">
      <c r="A19" s="5">
        <v>1988</v>
      </c>
      <c r="B19" s="7">
        <f>'onshore MW'!B19/'pot GW'!B$3/1000</f>
        <v>0</v>
      </c>
      <c r="C19" s="7">
        <f>'onshore MW'!C19/'pot GW'!C$3/1000</f>
        <v>2.8571428571428568E-4</v>
      </c>
      <c r="D19" s="7">
        <f>'onshore MW'!D19/'pot GW'!D$3/1000</f>
        <v>0</v>
      </c>
      <c r="E19" s="7">
        <f>'onshore MW'!E19/'pot GW'!E$3/1000</f>
        <v>0</v>
      </c>
      <c r="F19" s="7">
        <f>'onshore MW'!F19/'pot GW'!F$3/1000</f>
        <v>0</v>
      </c>
      <c r="G19" s="7">
        <f>'onshore MW'!G19/'pot GW'!G$3/1000</f>
        <v>0</v>
      </c>
      <c r="H19" s="7">
        <f>'onshore MW'!H19/'pot GW'!H$3/1000</f>
        <v>5.4945054945054952E-6</v>
      </c>
      <c r="I19" s="7">
        <f>'onshore MW'!I19/'pot GW'!I$3/1000</f>
        <v>3.98E-3</v>
      </c>
      <c r="J19" s="7">
        <f>'onshore MW'!J19/'pot GW'!J$3/1000</f>
        <v>0</v>
      </c>
      <c r="K19" s="7">
        <f>'onshore MW'!K19/'pot GW'!K$3/1000</f>
        <v>0</v>
      </c>
      <c r="L19" s="7">
        <f>'onshore MW'!L19/'pot GW'!L$3/1000</f>
        <v>0</v>
      </c>
      <c r="M19" s="7">
        <f>'onshore MW'!M19/'pot GW'!M$3/1000</f>
        <v>0</v>
      </c>
      <c r="N19" s="7">
        <f>'onshore MW'!N19/'pot GW'!N$3/1000</f>
        <v>1.1494252873563218E-5</v>
      </c>
      <c r="O19" s="7">
        <f>'onshore MW'!O19/'pot GW'!O$3/1000</f>
        <v>0</v>
      </c>
      <c r="P19" s="7">
        <f>'onshore MW'!P19/'pot GW'!P$3/1000</f>
        <v>0</v>
      </c>
      <c r="Q19" s="7">
        <f>'onshore MW'!Q19/'pot GW'!Q$3/1000</f>
        <v>0</v>
      </c>
      <c r="R19" s="7">
        <f>'onshore MW'!R19/'pot GW'!R$3/1000</f>
        <v>0</v>
      </c>
      <c r="S19" s="7">
        <f>'onshore MW'!S19/'pot GW'!S$3/1000</f>
        <v>0</v>
      </c>
      <c r="T19" s="7">
        <f>'onshore MW'!T19/'pot GW'!T$3/1000</f>
        <v>0</v>
      </c>
      <c r="U19" s="7">
        <f>'onshore MW'!U19/'pot GW'!U$3/1000</f>
        <v>0</v>
      </c>
      <c r="V19" s="7" t="e">
        <f>'onshore MW'!V19/'pot GW'!V$3/1000</f>
        <v>#DIV/0!</v>
      </c>
      <c r="W19" s="7">
        <f>'onshore MW'!W19/'pot GW'!W$3/1000</f>
        <v>5.7142857142857136E-4</v>
      </c>
      <c r="X19" s="7">
        <f>'onshore MW'!X19/'pot GW'!X$3/1000</f>
        <v>0</v>
      </c>
      <c r="Y19" s="7">
        <f>'onshore MW'!Y19/'pot GW'!Y$3/1000</f>
        <v>0</v>
      </c>
      <c r="Z19" s="7">
        <f>'onshore MW'!Z19/'pot GW'!Z$3/1000</f>
        <v>0</v>
      </c>
      <c r="AA19" s="7">
        <f>'onshore MW'!AA19/'pot GW'!AA$3/1000</f>
        <v>0</v>
      </c>
      <c r="AB19" s="7">
        <f>'onshore MW'!AB19/'pot GW'!AB$3/1000</f>
        <v>5.0000000000000002E-5</v>
      </c>
      <c r="AC19" s="7">
        <f>'onshore MW'!AC19/'pot GW'!AC$3/1000</f>
        <v>0</v>
      </c>
      <c r="AD19" s="7">
        <f>'onshore MW'!AD19/'pot GW'!AD$3/1000</f>
        <v>0</v>
      </c>
      <c r="AE19" s="7">
        <f>'onshore MW'!AE19/'pot GW'!AE$3/1000</f>
        <v>0</v>
      </c>
    </row>
    <row r="20" spans="1:31" x14ac:dyDescent="0.35">
      <c r="A20" s="5">
        <v>1989</v>
      </c>
      <c r="B20" s="7">
        <f>'onshore MW'!B20/'pot GW'!B$3/1000</f>
        <v>0</v>
      </c>
      <c r="C20" s="7">
        <f>'onshore MW'!C20/'pot GW'!C$3/1000</f>
        <v>2.8571428571428568E-4</v>
      </c>
      <c r="D20" s="7">
        <f>'onshore MW'!D20/'pot GW'!D$3/1000</f>
        <v>0</v>
      </c>
      <c r="E20" s="7">
        <f>'onshore MW'!E20/'pot GW'!E$3/1000</f>
        <v>0</v>
      </c>
      <c r="F20" s="7">
        <f>'onshore MW'!F20/'pot GW'!F$3/1000</f>
        <v>0</v>
      </c>
      <c r="G20" s="7">
        <f>'onshore MW'!G20/'pot GW'!G$3/1000</f>
        <v>0</v>
      </c>
      <c r="H20" s="7">
        <f>'onshore MW'!H20/'pot GW'!H$3/1000</f>
        <v>5.4945054945054952E-6</v>
      </c>
      <c r="I20" s="7">
        <f>'onshore MW'!I20/'pot GW'!I$3/1000</f>
        <v>5.2599999999999999E-3</v>
      </c>
      <c r="J20" s="7">
        <f>'onshore MW'!J20/'pot GW'!J$3/1000</f>
        <v>0</v>
      </c>
      <c r="K20" s="7">
        <f>'onshore MW'!K20/'pot GW'!K$3/1000</f>
        <v>0</v>
      </c>
      <c r="L20" s="7">
        <f>'onshore MW'!L20/'pot GW'!L$3/1000</f>
        <v>0</v>
      </c>
      <c r="M20" s="7">
        <f>'onshore MW'!M20/'pot GW'!M$3/1000</f>
        <v>0</v>
      </c>
      <c r="N20" s="7">
        <f>'onshore MW'!N20/'pot GW'!N$3/1000</f>
        <v>1.1494252873563218E-5</v>
      </c>
      <c r="O20" s="7">
        <f>'onshore MW'!O20/'pot GW'!O$3/1000</f>
        <v>0</v>
      </c>
      <c r="P20" s="7">
        <f>'onshore MW'!P20/'pot GW'!P$3/1000</f>
        <v>0</v>
      </c>
      <c r="Q20" s="7">
        <f>'onshore MW'!Q20/'pot GW'!Q$3/1000</f>
        <v>0</v>
      </c>
      <c r="R20" s="7">
        <f>'onshore MW'!R20/'pot GW'!R$3/1000</f>
        <v>1.6393442622950821E-5</v>
      </c>
      <c r="S20" s="7">
        <f>'onshore MW'!S20/'pot GW'!S$3/1000</f>
        <v>0</v>
      </c>
      <c r="T20" s="7">
        <f>'onshore MW'!T20/'pot GW'!T$3/1000</f>
        <v>0</v>
      </c>
      <c r="U20" s="7">
        <f>'onshore MW'!U20/'pot GW'!U$3/1000</f>
        <v>0</v>
      </c>
      <c r="V20" s="7" t="e">
        <f>'onshore MW'!V20/'pot GW'!V$3/1000</f>
        <v>#DIV/0!</v>
      </c>
      <c r="W20" s="7">
        <f>'onshore MW'!W20/'pot GW'!W$3/1000</f>
        <v>1.1428571428571427E-3</v>
      </c>
      <c r="X20" s="7">
        <f>'onshore MW'!X20/'pot GW'!X$3/1000</f>
        <v>0</v>
      </c>
      <c r="Y20" s="7">
        <f>'onshore MW'!Y20/'pot GW'!Y$3/1000</f>
        <v>0</v>
      </c>
      <c r="Z20" s="7">
        <f>'onshore MW'!Z20/'pot GW'!Z$3/1000</f>
        <v>1.1235955056179774E-5</v>
      </c>
      <c r="AA20" s="7">
        <f>'onshore MW'!AA20/'pot GW'!AA$3/1000</f>
        <v>0</v>
      </c>
      <c r="AB20" s="7">
        <f>'onshore MW'!AB20/'pot GW'!AB$3/1000</f>
        <v>3.7499999999999997E-5</v>
      </c>
      <c r="AC20" s="7">
        <f>'onshore MW'!AC20/'pot GW'!AC$3/1000</f>
        <v>0</v>
      </c>
      <c r="AD20" s="7">
        <f>'onshore MW'!AD20/'pot GW'!AD$3/1000</f>
        <v>0</v>
      </c>
      <c r="AE20" s="7">
        <f>'onshore MW'!AE20/'pot GW'!AE$3/1000</f>
        <v>7.6923076923076919E-6</v>
      </c>
    </row>
    <row r="21" spans="1:31" x14ac:dyDescent="0.35">
      <c r="A21" s="5">
        <v>1990</v>
      </c>
      <c r="B21" s="7">
        <f>'onshore MW'!B21/'pot GW'!B$3/1000</f>
        <v>0</v>
      </c>
      <c r="C21" s="7">
        <f>'onshore MW'!C21/'pot GW'!C$3/1000</f>
        <v>3.5714285714285714E-4</v>
      </c>
      <c r="D21" s="7">
        <f>'onshore MW'!D21/'pot GW'!D$3/1000</f>
        <v>0</v>
      </c>
      <c r="E21" s="7">
        <f>'onshore MW'!E21/'pot GW'!E$3/1000</f>
        <v>0</v>
      </c>
      <c r="F21" s="7">
        <f>'onshore MW'!F21/'pot GW'!F$3/1000</f>
        <v>0</v>
      </c>
      <c r="G21" s="7">
        <f>'onshore MW'!G21/'pot GW'!G$3/1000</f>
        <v>0</v>
      </c>
      <c r="H21" s="7">
        <f>'onshore MW'!H21/'pot GW'!H$3/1000</f>
        <v>2.6373626373626377E-4</v>
      </c>
      <c r="I21" s="7">
        <f>'onshore MW'!I21/'pot GW'!I$3/1000</f>
        <v>6.5199999999999998E-3</v>
      </c>
      <c r="J21" s="7">
        <f>'onshore MW'!J21/'pot GW'!J$3/1000</f>
        <v>0</v>
      </c>
      <c r="K21" s="7">
        <f>'onshore MW'!K21/'pot GW'!K$3/1000</f>
        <v>3.5906642728904851E-6</v>
      </c>
      <c r="L21" s="7">
        <f>'onshore MW'!L21/'pot GW'!L$3/1000</f>
        <v>0</v>
      </c>
      <c r="M21" s="7">
        <f>'onshore MW'!M21/'pot GW'!M$3/1000</f>
        <v>0</v>
      </c>
      <c r="N21" s="7">
        <f>'onshore MW'!N21/'pot GW'!N$3/1000</f>
        <v>1.1494252873563218E-5</v>
      </c>
      <c r="O21" s="7">
        <f>'onshore MW'!O21/'pot GW'!O$3/1000</f>
        <v>0</v>
      </c>
      <c r="P21" s="7">
        <f>'onshore MW'!P21/'pot GW'!P$3/1000</f>
        <v>0</v>
      </c>
      <c r="Q21" s="7">
        <f>'onshore MW'!Q21/'pot GW'!Q$3/1000</f>
        <v>0</v>
      </c>
      <c r="R21" s="7">
        <f>'onshore MW'!R21/'pot GW'!R$3/1000</f>
        <v>1.6393442622950821E-5</v>
      </c>
      <c r="S21" s="7">
        <f>'onshore MW'!S21/'pot GW'!S$3/1000</f>
        <v>0</v>
      </c>
      <c r="T21" s="7">
        <f>'onshore MW'!T21/'pot GW'!T$3/1000</f>
        <v>0</v>
      </c>
      <c r="U21" s="7">
        <f>'onshore MW'!U21/'pot GW'!U$3/1000</f>
        <v>0</v>
      </c>
      <c r="V21" s="7" t="e">
        <f>'onshore MW'!V21/'pot GW'!V$3/1000</f>
        <v>#DIV/0!</v>
      </c>
      <c r="W21" s="7">
        <f>'onshore MW'!W21/'pot GW'!W$3/1000</f>
        <v>1.7857142857142859E-3</v>
      </c>
      <c r="X21" s="7">
        <f>'onshore MW'!X21/'pot GW'!X$3/1000</f>
        <v>0</v>
      </c>
      <c r="Y21" s="7">
        <f>'onshore MW'!Y21/'pot GW'!Y$3/1000</f>
        <v>0</v>
      </c>
      <c r="Z21" s="7">
        <f>'onshore MW'!Z21/'pot GW'!Z$3/1000</f>
        <v>1.1235955056179774E-5</v>
      </c>
      <c r="AA21" s="7">
        <f>'onshore MW'!AA21/'pot GW'!AA$3/1000</f>
        <v>0</v>
      </c>
      <c r="AB21" s="7">
        <f>'onshore MW'!AB21/'pot GW'!AB$3/1000</f>
        <v>5.0000000000000002E-5</v>
      </c>
      <c r="AC21" s="7">
        <f>'onshore MW'!AC21/'pot GW'!AC$3/1000</f>
        <v>0</v>
      </c>
      <c r="AD21" s="7">
        <f>'onshore MW'!AD21/'pot GW'!AD$3/1000</f>
        <v>0</v>
      </c>
      <c r="AE21" s="7">
        <f>'onshore MW'!AE21/'pot GW'!AE$3/1000</f>
        <v>3.8461538461538463E-5</v>
      </c>
    </row>
    <row r="22" spans="1:31" x14ac:dyDescent="0.35">
      <c r="A22" s="5">
        <v>1991</v>
      </c>
      <c r="B22" s="7">
        <f>'onshore MW'!B22/'pot GW'!B$3/1000</f>
        <v>0</v>
      </c>
      <c r="C22" s="7">
        <f>'onshore MW'!C22/'pot GW'!C$3/1000</f>
        <v>3.5714285714285714E-4</v>
      </c>
      <c r="D22" s="7">
        <f>'onshore MW'!D22/'pot GW'!D$3/1000</f>
        <v>0</v>
      </c>
      <c r="E22" s="7">
        <f>'onshore MW'!E22/'pot GW'!E$3/1000</f>
        <v>0</v>
      </c>
      <c r="F22" s="7">
        <f>'onshore MW'!F22/'pot GW'!F$3/1000</f>
        <v>0</v>
      </c>
      <c r="G22" s="7">
        <f>'onshore MW'!G22/'pot GW'!G$3/1000</f>
        <v>0</v>
      </c>
      <c r="H22" s="7">
        <f>'onshore MW'!H22/'pot GW'!H$3/1000</f>
        <v>6.043956043956044E-4</v>
      </c>
      <c r="I22" s="7">
        <f>'onshore MW'!I22/'pot GW'!I$3/1000</f>
        <v>7.8600000000000007E-3</v>
      </c>
      <c r="J22" s="7">
        <f>'onshore MW'!J22/'pot GW'!J$3/1000</f>
        <v>0</v>
      </c>
      <c r="K22" s="7">
        <f>'onshore MW'!K22/'pot GW'!K$3/1000</f>
        <v>5.3859964093357272E-6</v>
      </c>
      <c r="L22" s="7">
        <f>'onshore MW'!L22/'pot GW'!L$3/1000</f>
        <v>1.4492753623188407E-5</v>
      </c>
      <c r="M22" s="7">
        <f>'onshore MW'!M22/'pot GW'!M$3/1000</f>
        <v>2.6666666666666664E-6</v>
      </c>
      <c r="N22" s="7">
        <f>'onshore MW'!N22/'pot GW'!N$3/1000</f>
        <v>1.1494252873563218E-5</v>
      </c>
      <c r="O22" s="7">
        <f>'onshore MW'!O22/'pot GW'!O$3/1000</f>
        <v>0</v>
      </c>
      <c r="P22" s="7">
        <f>'onshore MW'!P22/'pot GW'!P$3/1000</f>
        <v>0</v>
      </c>
      <c r="Q22" s="7">
        <f>'onshore MW'!Q22/'pot GW'!Q$3/1000</f>
        <v>0</v>
      </c>
      <c r="R22" s="7">
        <f>'onshore MW'!R22/'pot GW'!R$3/1000</f>
        <v>2.185792349726776E-5</v>
      </c>
      <c r="S22" s="7">
        <f>'onshore MW'!S22/'pot GW'!S$3/1000</f>
        <v>0</v>
      </c>
      <c r="T22" s="7">
        <f>'onshore MW'!T22/'pot GW'!T$3/1000</f>
        <v>0</v>
      </c>
      <c r="U22" s="7">
        <f>'onshore MW'!U22/'pot GW'!U$3/1000</f>
        <v>0</v>
      </c>
      <c r="V22" s="7" t="e">
        <f>'onshore MW'!V22/'pot GW'!V$3/1000</f>
        <v>#DIV/0!</v>
      </c>
      <c r="W22" s="7">
        <f>'onshore MW'!W22/'pot GW'!W$3/1000</f>
        <v>2.9642857142857144E-3</v>
      </c>
      <c r="X22" s="7">
        <f>'onshore MW'!X22/'pot GW'!X$3/1000</f>
        <v>0</v>
      </c>
      <c r="Y22" s="7">
        <f>'onshore MW'!Y22/'pot GW'!Y$3/1000</f>
        <v>0</v>
      </c>
      <c r="Z22" s="7">
        <f>'onshore MW'!Z22/'pot GW'!Z$3/1000</f>
        <v>1.1235955056179774E-5</v>
      </c>
      <c r="AA22" s="7">
        <f>'onshore MW'!AA22/'pot GW'!AA$3/1000</f>
        <v>0</v>
      </c>
      <c r="AB22" s="7">
        <f>'onshore MW'!AB22/'pot GW'!AB$3/1000</f>
        <v>7.4999999999999993E-5</v>
      </c>
      <c r="AC22" s="7">
        <f>'onshore MW'!AC22/'pot GW'!AC$3/1000</f>
        <v>0</v>
      </c>
      <c r="AD22" s="7">
        <f>'onshore MW'!AD22/'pot GW'!AD$3/1000</f>
        <v>0</v>
      </c>
      <c r="AE22" s="7">
        <f>'onshore MW'!AE22/'pot GW'!AE$3/1000</f>
        <v>5.3846153846153847E-5</v>
      </c>
    </row>
    <row r="23" spans="1:31" x14ac:dyDescent="0.35">
      <c r="A23" s="5">
        <v>1992</v>
      </c>
      <c r="B23" s="7">
        <f>'onshore MW'!B23/'pot GW'!B$3/1000</f>
        <v>0</v>
      </c>
      <c r="C23" s="7">
        <f>'onshore MW'!C23/'pot GW'!C$3/1000</f>
        <v>3.5714285714285714E-4</v>
      </c>
      <c r="D23" s="7">
        <f>'onshore MW'!D23/'pot GW'!D$3/1000</f>
        <v>0</v>
      </c>
      <c r="E23" s="7">
        <f>'onshore MW'!E23/'pot GW'!E$3/1000</f>
        <v>0</v>
      </c>
      <c r="F23" s="7">
        <f>'onshore MW'!F23/'pot GW'!F$3/1000</f>
        <v>0</v>
      </c>
      <c r="G23" s="7">
        <f>'onshore MW'!G23/'pot GW'!G$3/1000</f>
        <v>0</v>
      </c>
      <c r="H23" s="7">
        <f>'onshore MW'!H23/'pot GW'!H$3/1000</f>
        <v>1.0054945054945054E-3</v>
      </c>
      <c r="I23" s="7">
        <f>'onshore MW'!I23/'pot GW'!I$3/1000</f>
        <v>8.7200000000000003E-3</v>
      </c>
      <c r="J23" s="7">
        <f>'onshore MW'!J23/'pot GW'!J$3/1000</f>
        <v>0</v>
      </c>
      <c r="K23" s="7">
        <f>'onshore MW'!K23/'pot GW'!K$3/1000</f>
        <v>5.9245960502692999E-5</v>
      </c>
      <c r="L23" s="7">
        <f>'onshore MW'!L23/'pot GW'!L$3/1000</f>
        <v>1.4492753623188407E-5</v>
      </c>
      <c r="M23" s="7">
        <f>'onshore MW'!M23/'pot GW'!M$3/1000</f>
        <v>2.6666666666666664E-6</v>
      </c>
      <c r="N23" s="7">
        <f>'onshore MW'!N23/'pot GW'!N$3/1000</f>
        <v>1.8390804597701149E-4</v>
      </c>
      <c r="O23" s="7">
        <f>'onshore MW'!O23/'pot GW'!O$3/1000</f>
        <v>0</v>
      </c>
      <c r="P23" s="7">
        <f>'onshore MW'!P23/'pot GW'!P$3/1000</f>
        <v>0</v>
      </c>
      <c r="Q23" s="7">
        <f>'onshore MW'!Q23/'pot GW'!Q$3/1000</f>
        <v>6.2500000000000001E-5</v>
      </c>
      <c r="R23" s="7">
        <f>'onshore MW'!R23/'pot GW'!R$3/1000</f>
        <v>3.8251366120218578E-5</v>
      </c>
      <c r="S23" s="7">
        <f>'onshore MW'!S23/'pot GW'!S$3/1000</f>
        <v>0</v>
      </c>
      <c r="T23" s="7">
        <f>'onshore MW'!T23/'pot GW'!T$3/1000</f>
        <v>0</v>
      </c>
      <c r="U23" s="7">
        <f>'onshore MW'!U23/'pot GW'!U$3/1000</f>
        <v>0</v>
      </c>
      <c r="V23" s="7" t="e">
        <f>'onshore MW'!V23/'pot GW'!V$3/1000</f>
        <v>#DIV/0!</v>
      </c>
      <c r="W23" s="7">
        <f>'onshore MW'!W23/'pot GW'!W$3/1000</f>
        <v>3.6071428571428574E-3</v>
      </c>
      <c r="X23" s="7">
        <f>'onshore MW'!X23/'pot GW'!X$3/1000</f>
        <v>0</v>
      </c>
      <c r="Y23" s="7">
        <f>'onshore MW'!Y23/'pot GW'!Y$3/1000</f>
        <v>0</v>
      </c>
      <c r="Z23" s="7">
        <f>'onshore MW'!Z23/'pot GW'!Z$3/1000</f>
        <v>3.3707865168539323E-5</v>
      </c>
      <c r="AA23" s="7">
        <f>'onshore MW'!AA23/'pot GW'!AA$3/1000</f>
        <v>0</v>
      </c>
      <c r="AB23" s="7">
        <f>'onshore MW'!AB23/'pot GW'!AB$3/1000</f>
        <v>1.25E-4</v>
      </c>
      <c r="AC23" s="7">
        <f>'onshore MW'!AC23/'pot GW'!AC$3/1000</f>
        <v>0</v>
      </c>
      <c r="AD23" s="7">
        <f>'onshore MW'!AD23/'pot GW'!AD$3/1000</f>
        <v>0</v>
      </c>
      <c r="AE23" s="7">
        <f>'onshore MW'!AE23/'pot GW'!AE$3/1000</f>
        <v>1.9230769230769231E-4</v>
      </c>
    </row>
    <row r="24" spans="1:31" x14ac:dyDescent="0.35">
      <c r="A24" s="5">
        <v>1993</v>
      </c>
      <c r="B24" s="7">
        <f>'onshore MW'!B24/'pot GW'!B$3/1000</f>
        <v>2.564102564102564E-5</v>
      </c>
      <c r="C24" s="7">
        <f>'onshore MW'!C24/'pot GW'!C$3/1000</f>
        <v>3.5714285714285714E-4</v>
      </c>
      <c r="D24" s="7">
        <f>'onshore MW'!D24/'pot GW'!D$3/1000</f>
        <v>0</v>
      </c>
      <c r="E24" s="7">
        <f>'onshore MW'!E24/'pot GW'!E$3/1000</f>
        <v>0</v>
      </c>
      <c r="F24" s="7">
        <f>'onshore MW'!F24/'pot GW'!F$3/1000</f>
        <v>0</v>
      </c>
      <c r="G24" s="7">
        <f>'onshore MW'!G24/'pot GW'!G$3/1000</f>
        <v>0</v>
      </c>
      <c r="H24" s="7">
        <f>'onshore MW'!H24/'pot GW'!H$3/1000</f>
        <v>1.8351648351648351E-3</v>
      </c>
      <c r="I24" s="7">
        <f>'onshore MW'!I24/'pot GW'!I$3/1000</f>
        <v>9.3600000000000003E-3</v>
      </c>
      <c r="J24" s="7">
        <f>'onshore MW'!J24/'pot GW'!J$3/1000</f>
        <v>0</v>
      </c>
      <c r="K24" s="7">
        <f>'onshore MW'!K24/'pot GW'!K$3/1000</f>
        <v>6.1041292639138237E-5</v>
      </c>
      <c r="L24" s="7">
        <f>'onshore MW'!L24/'pot GW'!L$3/1000</f>
        <v>7.2463768115942027E-5</v>
      </c>
      <c r="M24" s="7">
        <f>'onshore MW'!M24/'pot GW'!M$3/1000</f>
        <v>7.9999999999999996E-6</v>
      </c>
      <c r="N24" s="7">
        <f>'onshore MW'!N24/'pot GW'!N$3/1000</f>
        <v>3.1034482758620692E-4</v>
      </c>
      <c r="O24" s="7">
        <f>'onshore MW'!O24/'pot GW'!O$3/1000</f>
        <v>0</v>
      </c>
      <c r="P24" s="7">
        <f>'onshore MW'!P24/'pot GW'!P$3/1000</f>
        <v>0</v>
      </c>
      <c r="Q24" s="7">
        <f>'onshore MW'!Q24/'pot GW'!Q$3/1000</f>
        <v>6.2500000000000001E-5</v>
      </c>
      <c r="R24" s="7">
        <f>'onshore MW'!R24/'pot GW'!R$3/1000</f>
        <v>9.8360655737704913E-5</v>
      </c>
      <c r="S24" s="7">
        <f>'onshore MW'!S24/'pot GW'!S$3/1000</f>
        <v>0</v>
      </c>
      <c r="T24" s="7">
        <f>'onshore MW'!T24/'pot GW'!T$3/1000</f>
        <v>0</v>
      </c>
      <c r="U24" s="7">
        <f>'onshore MW'!U24/'pot GW'!U$3/1000</f>
        <v>0</v>
      </c>
      <c r="V24" s="7" t="e">
        <f>'onshore MW'!V24/'pot GW'!V$3/1000</f>
        <v>#DIV/0!</v>
      </c>
      <c r="W24" s="7">
        <f>'onshore MW'!W24/'pot GW'!W$3/1000</f>
        <v>4.6785714285714286E-3</v>
      </c>
      <c r="X24" s="7">
        <f>'onshore MW'!X24/'pot GW'!X$3/1000</f>
        <v>7.9999999999999996E-6</v>
      </c>
      <c r="Y24" s="7">
        <f>'onshore MW'!Y24/'pot GW'!Y$3/1000</f>
        <v>0</v>
      </c>
      <c r="Z24" s="7">
        <f>'onshore MW'!Z24/'pot GW'!Z$3/1000</f>
        <v>8.9887640449438195E-5</v>
      </c>
      <c r="AA24" s="7">
        <f>'onshore MW'!AA24/'pot GW'!AA$3/1000</f>
        <v>0</v>
      </c>
      <c r="AB24" s="7">
        <f>'onshore MW'!AB24/'pot GW'!AB$3/1000</f>
        <v>1.8124999999999999E-4</v>
      </c>
      <c r="AC24" s="7">
        <f>'onshore MW'!AC24/'pot GW'!AC$3/1000</f>
        <v>0</v>
      </c>
      <c r="AD24" s="7">
        <f>'onshore MW'!AD24/'pot GW'!AD$3/1000</f>
        <v>0</v>
      </c>
      <c r="AE24" s="7">
        <f>'onshore MW'!AE24/'pot GW'!AE$3/1000</f>
        <v>5.0384615384615387E-4</v>
      </c>
    </row>
    <row r="25" spans="1:31" x14ac:dyDescent="0.35">
      <c r="A25" s="5">
        <v>1994</v>
      </c>
      <c r="B25" s="7">
        <f>'onshore MW'!B25/'pot GW'!B$3/1000</f>
        <v>2.564102564102564E-5</v>
      </c>
      <c r="C25" s="7">
        <f>'onshore MW'!C25/'pot GW'!C$3/1000</f>
        <v>3.5714285714285714E-4</v>
      </c>
      <c r="D25" s="7">
        <f>'onshore MW'!D25/'pot GW'!D$3/1000</f>
        <v>0</v>
      </c>
      <c r="E25" s="7">
        <f>'onshore MW'!E25/'pot GW'!E$3/1000</f>
        <v>0</v>
      </c>
      <c r="F25" s="7">
        <f>'onshore MW'!F25/'pot GW'!F$3/1000</f>
        <v>0</v>
      </c>
      <c r="G25" s="7">
        <f>'onshore MW'!G25/'pot GW'!G$3/1000</f>
        <v>0</v>
      </c>
      <c r="H25" s="7">
        <f>'onshore MW'!H25/'pot GW'!H$3/1000</f>
        <v>3.5329670329670329E-3</v>
      </c>
      <c r="I25" s="7">
        <f>'onshore MW'!I25/'pot GW'!I$3/1000</f>
        <v>1.042E-2</v>
      </c>
      <c r="J25" s="7">
        <f>'onshore MW'!J25/'pot GW'!J$3/1000</f>
        <v>0</v>
      </c>
      <c r="K25" s="7">
        <f>'onshore MW'!K25/'pot GW'!K$3/1000</f>
        <v>7.3608617594254943E-5</v>
      </c>
      <c r="L25" s="7">
        <f>'onshore MW'!L25/'pot GW'!L$3/1000</f>
        <v>7.2463768115942027E-5</v>
      </c>
      <c r="M25" s="7">
        <f>'onshore MW'!M25/'pot GW'!M$3/1000</f>
        <v>7.9999999999999996E-6</v>
      </c>
      <c r="N25" s="7">
        <f>'onshore MW'!N25/'pot GW'!N$3/1000</f>
        <v>3.1034482758620692E-4</v>
      </c>
      <c r="O25" s="7">
        <f>'onshore MW'!O25/'pot GW'!O$3/1000</f>
        <v>0</v>
      </c>
      <c r="P25" s="7">
        <f>'onshore MW'!P25/'pot GW'!P$3/1000</f>
        <v>0</v>
      </c>
      <c r="Q25" s="7">
        <f>'onshore MW'!Q25/'pot GW'!Q$3/1000</f>
        <v>6.2500000000000001E-5</v>
      </c>
      <c r="R25" s="7">
        <f>'onshore MW'!R25/'pot GW'!R$3/1000</f>
        <v>1.1475409836065574E-4</v>
      </c>
      <c r="S25" s="7">
        <f>'onshore MW'!S25/'pot GW'!S$3/1000</f>
        <v>0</v>
      </c>
      <c r="T25" s="7">
        <f>'onshore MW'!T25/'pot GW'!T$3/1000</f>
        <v>0</v>
      </c>
      <c r="U25" s="7">
        <f>'onshore MW'!U25/'pot GW'!U$3/1000</f>
        <v>0</v>
      </c>
      <c r="V25" s="7" t="e">
        <f>'onshore MW'!V25/'pot GW'!V$3/1000</f>
        <v>#DIV/0!</v>
      </c>
      <c r="W25" s="7">
        <f>'onshore MW'!W25/'pot GW'!W$3/1000</f>
        <v>5.4285714285714284E-3</v>
      </c>
      <c r="X25" s="7">
        <f>'onshore MW'!X25/'pot GW'!X$3/1000</f>
        <v>7.9999999999999996E-6</v>
      </c>
      <c r="Y25" s="7">
        <f>'onshore MW'!Y25/'pot GW'!Y$3/1000</f>
        <v>0</v>
      </c>
      <c r="Z25" s="7">
        <f>'onshore MW'!Z25/'pot GW'!Z$3/1000</f>
        <v>8.9887640449438195E-5</v>
      </c>
      <c r="AA25" s="7">
        <f>'onshore MW'!AA25/'pot GW'!AA$3/1000</f>
        <v>0</v>
      </c>
      <c r="AB25" s="7">
        <f>'onshore MW'!AB25/'pot GW'!AB$3/1000</f>
        <v>2.5000000000000001E-4</v>
      </c>
      <c r="AC25" s="7">
        <f>'onshore MW'!AC25/'pot GW'!AC$3/1000</f>
        <v>0</v>
      </c>
      <c r="AD25" s="7">
        <f>'onshore MW'!AD25/'pot GW'!AD$3/1000</f>
        <v>0</v>
      </c>
      <c r="AE25" s="7">
        <f>'onshore MW'!AE25/'pot GW'!AE$3/1000</f>
        <v>5.8846153846153846E-4</v>
      </c>
    </row>
    <row r="26" spans="1:31" x14ac:dyDescent="0.35">
      <c r="A26" s="5">
        <v>1995</v>
      </c>
      <c r="B26" s="7">
        <f>'onshore MW'!B26/'pot GW'!B$3/1000</f>
        <v>2.564102564102564E-5</v>
      </c>
      <c r="C26" s="7">
        <f>'onshore MW'!C26/'pot GW'!C$3/1000</f>
        <v>3.5714285714285714E-4</v>
      </c>
      <c r="D26" s="7">
        <f>'onshore MW'!D26/'pot GW'!D$3/1000</f>
        <v>0</v>
      </c>
      <c r="E26" s="7">
        <f>'onshore MW'!E26/'pot GW'!E$3/1000</f>
        <v>0</v>
      </c>
      <c r="F26" s="7">
        <f>'onshore MW'!F26/'pot GW'!F$3/1000</f>
        <v>0</v>
      </c>
      <c r="G26" s="7">
        <f>'onshore MW'!G26/'pot GW'!G$3/1000</f>
        <v>0</v>
      </c>
      <c r="H26" s="7">
        <f>'onshore MW'!H26/'pot GW'!H$3/1000</f>
        <v>6.2472527472527475E-3</v>
      </c>
      <c r="I26" s="7">
        <f>'onshore MW'!I26/'pot GW'!I$3/1000</f>
        <v>1.1980000000000001E-2</v>
      </c>
      <c r="J26" s="7">
        <f>'onshore MW'!J26/'pot GW'!J$3/1000</f>
        <v>0</v>
      </c>
      <c r="K26" s="7">
        <f>'onshore MW'!K26/'pot GW'!K$3/1000</f>
        <v>1.7594254937163375E-4</v>
      </c>
      <c r="L26" s="7">
        <f>'onshore MW'!L26/'pot GW'!L$3/1000</f>
        <v>8.6956521739130427E-5</v>
      </c>
      <c r="M26" s="7">
        <f>'onshore MW'!M26/'pot GW'!M$3/1000</f>
        <v>7.9999999999999996E-6</v>
      </c>
      <c r="N26" s="7">
        <f>'onshore MW'!N26/'pot GW'!N$3/1000</f>
        <v>3.1034482758620692E-4</v>
      </c>
      <c r="O26" s="7">
        <f>'onshore MW'!O26/'pot GW'!O$3/1000</f>
        <v>0</v>
      </c>
      <c r="P26" s="7">
        <f>'onshore MW'!P26/'pot GW'!P$3/1000</f>
        <v>0</v>
      </c>
      <c r="Q26" s="7">
        <f>'onshore MW'!Q26/'pot GW'!Q$3/1000</f>
        <v>6.2500000000000001E-5</v>
      </c>
      <c r="R26" s="7">
        <f>'onshore MW'!R26/'pot GW'!R$3/1000</f>
        <v>1.2021857923497267E-4</v>
      </c>
      <c r="S26" s="7">
        <f>'onshore MW'!S26/'pot GW'!S$3/1000</f>
        <v>0</v>
      </c>
      <c r="T26" s="7">
        <f>'onshore MW'!T26/'pot GW'!T$3/1000</f>
        <v>0</v>
      </c>
      <c r="U26" s="7">
        <f>'onshore MW'!U26/'pot GW'!U$3/1000</f>
        <v>1.9607843137254903E-5</v>
      </c>
      <c r="V26" s="7" t="e">
        <f>'onshore MW'!V26/'pot GW'!V$3/1000</f>
        <v>#DIV/0!</v>
      </c>
      <c r="W26" s="7">
        <f>'onshore MW'!W26/'pot GW'!W$3/1000</f>
        <v>8.9285714285714281E-3</v>
      </c>
      <c r="X26" s="7">
        <f>'onshore MW'!X26/'pot GW'!X$3/1000</f>
        <v>7.9999999999999996E-6</v>
      </c>
      <c r="Y26" s="7">
        <f>'onshore MW'!Y26/'pot GW'!Y$3/1000</f>
        <v>0</v>
      </c>
      <c r="Z26" s="7">
        <f>'onshore MW'!Z26/'pot GW'!Z$3/1000</f>
        <v>8.9887640449438195E-5</v>
      </c>
      <c r="AA26" s="7">
        <f>'onshore MW'!AA26/'pot GW'!AA$3/1000</f>
        <v>0</v>
      </c>
      <c r="AB26" s="7">
        <f>'onshore MW'!AB26/'pot GW'!AB$3/1000</f>
        <v>4.1875000000000001E-4</v>
      </c>
      <c r="AC26" s="7">
        <f>'onshore MW'!AC26/'pot GW'!AC$3/1000</f>
        <v>0</v>
      </c>
      <c r="AD26" s="7">
        <f>'onshore MW'!AD26/'pot GW'!AD$3/1000</f>
        <v>0</v>
      </c>
      <c r="AE26" s="7">
        <f>'onshore MW'!AE26/'pot GW'!AE$3/1000</f>
        <v>7.6923076923076923E-4</v>
      </c>
    </row>
    <row r="27" spans="1:31" x14ac:dyDescent="0.35">
      <c r="A27" s="5">
        <v>1996</v>
      </c>
      <c r="B27" s="7">
        <f>'onshore MW'!B27/'pot GW'!B$3/1000</f>
        <v>7.6923076923076926E-5</v>
      </c>
      <c r="C27" s="7">
        <f>'onshore MW'!C27/'pot GW'!C$3/1000</f>
        <v>3.5714285714285714E-4</v>
      </c>
      <c r="D27" s="7">
        <f>'onshore MW'!D27/'pot GW'!D$3/1000</f>
        <v>0</v>
      </c>
      <c r="E27" s="7">
        <f>'onshore MW'!E27/'pot GW'!E$3/1000</f>
        <v>9.5238095238095227E-5</v>
      </c>
      <c r="F27" s="7">
        <f>'onshore MW'!F27/'pot GW'!F$3/1000</f>
        <v>0</v>
      </c>
      <c r="G27" s="7">
        <f>'onshore MW'!G27/'pot GW'!G$3/1000</f>
        <v>0</v>
      </c>
      <c r="H27" s="7">
        <f>'onshore MW'!H27/'pot GW'!H$3/1000</f>
        <v>8.5934065934065926E-3</v>
      </c>
      <c r="I27" s="7">
        <f>'onshore MW'!I27/'pot GW'!I$3/1000</f>
        <v>1.6280000000000003E-2</v>
      </c>
      <c r="J27" s="7">
        <f>'onshore MW'!J27/'pot GW'!J$3/1000</f>
        <v>0</v>
      </c>
      <c r="K27" s="7">
        <f>'onshore MW'!K27/'pot GW'!K$3/1000</f>
        <v>4.0754039497307006E-4</v>
      </c>
      <c r="L27" s="7">
        <f>'onshore MW'!L27/'pot GW'!L$3/1000</f>
        <v>1.0144927536231884E-4</v>
      </c>
      <c r="M27" s="7">
        <f>'onshore MW'!M27/'pot GW'!M$3/1000</f>
        <v>1.5999999999999999E-5</v>
      </c>
      <c r="N27" s="7">
        <f>'onshore MW'!N27/'pot GW'!N$3/1000</f>
        <v>3.1034482758620692E-4</v>
      </c>
      <c r="O27" s="7">
        <f>'onshore MW'!O27/'pot GW'!O$3/1000</f>
        <v>0</v>
      </c>
      <c r="P27" s="7">
        <f>'onshore MW'!P27/'pot GW'!P$3/1000</f>
        <v>0</v>
      </c>
      <c r="Q27" s="7">
        <f>'onshore MW'!Q27/'pot GW'!Q$3/1000</f>
        <v>6.2500000000000001E-5</v>
      </c>
      <c r="R27" s="7">
        <f>'onshore MW'!R27/'pot GW'!R$3/1000</f>
        <v>1.8579234972677597E-4</v>
      </c>
      <c r="S27" s="7">
        <f>'onshore MW'!S27/'pot GW'!S$3/1000</f>
        <v>0</v>
      </c>
      <c r="T27" s="7">
        <f>'onshore MW'!T27/'pot GW'!T$3/1000</f>
        <v>1E-3</v>
      </c>
      <c r="U27" s="7">
        <f>'onshore MW'!U27/'pot GW'!U$3/1000</f>
        <v>1.9607843137254903E-5</v>
      </c>
      <c r="V27" s="7" t="e">
        <f>'onshore MW'!V27/'pot GW'!V$3/1000</f>
        <v>#DIV/0!</v>
      </c>
      <c r="W27" s="7">
        <f>'onshore MW'!W27/'pot GW'!W$3/1000</f>
        <v>1.0571428571428572E-2</v>
      </c>
      <c r="X27" s="7">
        <f>'onshore MW'!X27/'pot GW'!X$3/1000</f>
        <v>1.0666666666666666E-5</v>
      </c>
      <c r="Y27" s="7">
        <f>'onshore MW'!Y27/'pot GW'!Y$3/1000</f>
        <v>0</v>
      </c>
      <c r="Z27" s="7">
        <f>'onshore MW'!Z27/'pot GW'!Z$3/1000</f>
        <v>2.0224719101123595E-4</v>
      </c>
      <c r="AA27" s="7">
        <f>'onshore MW'!AA27/'pot GW'!AA$3/1000</f>
        <v>0</v>
      </c>
      <c r="AB27" s="7">
        <f>'onshore MW'!AB27/'pot GW'!AB$3/1000</f>
        <v>6.5625000000000004E-4</v>
      </c>
      <c r="AC27" s="7">
        <f>'onshore MW'!AC27/'pot GW'!AC$3/1000</f>
        <v>0</v>
      </c>
      <c r="AD27" s="7">
        <f>'onshore MW'!AD27/'pot GW'!AD$3/1000</f>
        <v>0</v>
      </c>
      <c r="AE27" s="7">
        <f>'onshore MW'!AE27/'pot GW'!AE$3/1000</f>
        <v>9.1538461538461533E-4</v>
      </c>
    </row>
    <row r="28" spans="1:31" x14ac:dyDescent="0.35">
      <c r="A28" s="5">
        <v>1997</v>
      </c>
      <c r="B28" s="7">
        <f>'onshore MW'!B28/'pot GW'!B$3/1000</f>
        <v>3.8461538461538462E-4</v>
      </c>
      <c r="C28" s="7">
        <f>'onshore MW'!C28/'pot GW'!C$3/1000</f>
        <v>3.5714285714285714E-4</v>
      </c>
      <c r="D28" s="7">
        <f>'onshore MW'!D28/'pot GW'!D$3/1000</f>
        <v>0</v>
      </c>
      <c r="E28" s="7">
        <f>'onshore MW'!E28/'pot GW'!E$3/1000</f>
        <v>9.5238095238095227E-5</v>
      </c>
      <c r="F28" s="7">
        <f>'onshore MW'!F28/'pot GW'!F$3/1000</f>
        <v>0</v>
      </c>
      <c r="G28" s="7">
        <f>'onshore MW'!G28/'pot GW'!G$3/1000</f>
        <v>0</v>
      </c>
      <c r="H28" s="7">
        <f>'onshore MW'!H28/'pot GW'!H$3/1000</f>
        <v>1.0802197802197802E-2</v>
      </c>
      <c r="I28" s="7">
        <f>'onshore MW'!I28/'pot GW'!I$3/1000</f>
        <v>2.2460000000000001E-2</v>
      </c>
      <c r="J28" s="7">
        <f>'onshore MW'!J28/'pot GW'!J$3/1000</f>
        <v>0</v>
      </c>
      <c r="K28" s="7">
        <f>'onshore MW'!K28/'pot GW'!K$3/1000</f>
        <v>7.5403949730700186E-4</v>
      </c>
      <c r="L28" s="7">
        <f>'onshore MW'!L28/'pot GW'!L$3/1000</f>
        <v>1.7391304347826085E-4</v>
      </c>
      <c r="M28" s="7">
        <f>'onshore MW'!M28/'pot GW'!M$3/1000</f>
        <v>1.8666666666666669E-5</v>
      </c>
      <c r="N28" s="7">
        <f>'onshore MW'!N28/'pot GW'!N$3/1000</f>
        <v>3.1034482758620692E-4</v>
      </c>
      <c r="O28" s="7">
        <f>'onshore MW'!O28/'pot GW'!O$3/1000</f>
        <v>0</v>
      </c>
      <c r="P28" s="7">
        <f>'onshore MW'!P28/'pot GW'!P$3/1000</f>
        <v>0</v>
      </c>
      <c r="Q28" s="7">
        <f>'onshore MW'!Q28/'pot GW'!Q$3/1000</f>
        <v>5.0892857142857142E-4</v>
      </c>
      <c r="R28" s="7">
        <f>'onshore MW'!R28/'pot GW'!R$3/1000</f>
        <v>6.502732240437158E-4</v>
      </c>
      <c r="S28" s="7">
        <f>'onshore MW'!S28/'pot GW'!S$3/1000</f>
        <v>0</v>
      </c>
      <c r="T28" s="7">
        <f>'onshore MW'!T28/'pot GW'!T$3/1000</f>
        <v>2E-3</v>
      </c>
      <c r="U28" s="7">
        <f>'onshore MW'!U28/'pot GW'!U$3/1000</f>
        <v>1.9607843137254903E-5</v>
      </c>
      <c r="V28" s="7" t="e">
        <f>'onshore MW'!V28/'pot GW'!V$3/1000</f>
        <v>#DIV/0!</v>
      </c>
      <c r="W28" s="7">
        <f>'onshore MW'!W28/'pot GW'!W$3/1000</f>
        <v>1.1571428571428571E-2</v>
      </c>
      <c r="X28" s="7">
        <f>'onshore MW'!X28/'pot GW'!X$3/1000</f>
        <v>1.0666666666666666E-5</v>
      </c>
      <c r="Y28" s="7">
        <f>'onshore MW'!Y28/'pot GW'!Y$3/1000</f>
        <v>0</v>
      </c>
      <c r="Z28" s="7">
        <f>'onshore MW'!Z28/'pot GW'!Z$3/1000</f>
        <v>3.2584269662921348E-4</v>
      </c>
      <c r="AA28" s="7">
        <f>'onshore MW'!AA28/'pot GW'!AA$3/1000</f>
        <v>0</v>
      </c>
      <c r="AB28" s="7">
        <f>'onshore MW'!AB28/'pot GW'!AB$3/1000</f>
        <v>7.6875000000000001E-4</v>
      </c>
      <c r="AC28" s="7">
        <f>'onshore MW'!AC28/'pot GW'!AC$3/1000</f>
        <v>0</v>
      </c>
      <c r="AD28" s="7">
        <f>'onshore MW'!AD28/'pot GW'!AD$3/1000</f>
        <v>0</v>
      </c>
      <c r="AE28" s="7">
        <f>'onshore MW'!AE28/'pot GW'!AE$3/1000</f>
        <v>1.2384615384615385E-3</v>
      </c>
    </row>
    <row r="29" spans="1:31" x14ac:dyDescent="0.35">
      <c r="A29" s="5">
        <v>1998</v>
      </c>
      <c r="B29" s="7">
        <f>'onshore MW'!B29/'pot GW'!B$3/1000</f>
        <v>8.7179487179487182E-4</v>
      </c>
      <c r="C29" s="7">
        <f>'onshore MW'!C29/'pot GW'!C$3/1000</f>
        <v>4.2857142857142855E-4</v>
      </c>
      <c r="D29" s="7">
        <f>'onshore MW'!D29/'pot GW'!D$3/1000</f>
        <v>0</v>
      </c>
      <c r="E29" s="7">
        <f>'onshore MW'!E29/'pot GW'!E$3/1000</f>
        <v>1.4285714285714284E-4</v>
      </c>
      <c r="F29" s="7">
        <f>'onshore MW'!F29/'pot GW'!F$3/1000</f>
        <v>0</v>
      </c>
      <c r="G29" s="7">
        <f>'onshore MW'!G29/'pot GW'!G$3/1000</f>
        <v>0</v>
      </c>
      <c r="H29" s="7">
        <f>'onshore MW'!H29/'pot GW'!H$3/1000</f>
        <v>1.4681318681318681E-2</v>
      </c>
      <c r="I29" s="7">
        <f>'onshore MW'!I29/'pot GW'!I$3/1000</f>
        <v>2.878E-2</v>
      </c>
      <c r="J29" s="7">
        <f>'onshore MW'!J29/'pot GW'!J$3/1000</f>
        <v>0</v>
      </c>
      <c r="K29" s="7">
        <f>'onshore MW'!K29/'pot GW'!K$3/1000</f>
        <v>1.5224416517055654E-3</v>
      </c>
      <c r="L29" s="7">
        <f>'onshore MW'!L29/'pot GW'!L$3/1000</f>
        <v>2.463768115942029E-4</v>
      </c>
      <c r="M29" s="7">
        <f>'onshore MW'!M29/'pot GW'!M$3/1000</f>
        <v>4.0000000000000003E-5</v>
      </c>
      <c r="N29" s="7">
        <f>'onshore MW'!N29/'pot GW'!N$3/1000</f>
        <v>4.3678160919540231E-4</v>
      </c>
      <c r="O29" s="7">
        <f>'onshore MW'!O29/'pot GW'!O$3/1000</f>
        <v>0</v>
      </c>
      <c r="P29" s="7">
        <f>'onshore MW'!P29/'pot GW'!P$3/1000</f>
        <v>0</v>
      </c>
      <c r="Q29" s="7">
        <f>'onshore MW'!Q29/'pot GW'!Q$3/1000</f>
        <v>5.5357142857142855E-4</v>
      </c>
      <c r="R29" s="7">
        <f>'onshore MW'!R29/'pot GW'!R$3/1000</f>
        <v>8.961748633879781E-4</v>
      </c>
      <c r="S29" s="7">
        <f>'onshore MW'!S29/'pot GW'!S$3/1000</f>
        <v>0</v>
      </c>
      <c r="T29" s="7">
        <f>'onshore MW'!T29/'pot GW'!T$3/1000</f>
        <v>5.0000000000000001E-3</v>
      </c>
      <c r="U29" s="7">
        <f>'onshore MW'!U29/'pot GW'!U$3/1000</f>
        <v>1.9607843137254903E-5</v>
      </c>
      <c r="V29" s="7" t="e">
        <f>'onshore MW'!V29/'pot GW'!V$3/1000</f>
        <v>#DIV/0!</v>
      </c>
      <c r="W29" s="7">
        <f>'onshore MW'!W29/'pot GW'!W$3/1000</f>
        <v>1.2964285714285713E-2</v>
      </c>
      <c r="X29" s="7">
        <f>'onshore MW'!X29/'pot GW'!X$3/1000</f>
        <v>1.3333333333333335E-5</v>
      </c>
      <c r="Y29" s="7">
        <f>'onshore MW'!Y29/'pot GW'!Y$3/1000</f>
        <v>9.7087378640776696E-6</v>
      </c>
      <c r="Z29" s="7">
        <f>'onshore MW'!Z29/'pot GW'!Z$3/1000</f>
        <v>5.3932584269662917E-4</v>
      </c>
      <c r="AA29" s="7">
        <f>'onshore MW'!AA29/'pot GW'!AA$3/1000</f>
        <v>0</v>
      </c>
      <c r="AB29" s="7">
        <f>'onshore MW'!AB29/'pot GW'!AB$3/1000</f>
        <v>1.0874999999999999E-3</v>
      </c>
      <c r="AC29" s="7">
        <f>'onshore MW'!AC29/'pot GW'!AC$3/1000</f>
        <v>0</v>
      </c>
      <c r="AD29" s="7">
        <f>'onshore MW'!AD29/'pot GW'!AD$3/1000</f>
        <v>0</v>
      </c>
      <c r="AE29" s="7">
        <f>'onshore MW'!AE29/'pot GW'!AE$3/1000</f>
        <v>1.273076923076923E-3</v>
      </c>
    </row>
    <row r="30" spans="1:31" x14ac:dyDescent="0.35">
      <c r="A30" s="5">
        <v>1999</v>
      </c>
      <c r="B30" s="7">
        <f>'onshore MW'!B30/'pot GW'!B$3/1000</f>
        <v>9.7435897435897429E-4</v>
      </c>
      <c r="C30" s="7">
        <f>'onshore MW'!C30/'pot GW'!C$3/1000</f>
        <v>7.1428571428571429E-4</v>
      </c>
      <c r="D30" s="7">
        <f>'onshore MW'!D30/'pot GW'!D$3/1000</f>
        <v>0</v>
      </c>
      <c r="E30" s="7">
        <f>'onshore MW'!E30/'pot GW'!E$3/1000</f>
        <v>1.4285714285714284E-4</v>
      </c>
      <c r="F30" s="7">
        <f>'onshore MW'!F30/'pot GW'!F$3/1000</f>
        <v>0</v>
      </c>
      <c r="G30" s="7">
        <f>'onshore MW'!G30/'pot GW'!G$3/1000</f>
        <v>0</v>
      </c>
      <c r="H30" s="7">
        <f>'onshore MW'!H30/'pot GW'!H$3/1000</f>
        <v>2.2736263736263737E-2</v>
      </c>
      <c r="I30" s="7">
        <f>'onshore MW'!I30/'pot GW'!I$3/1000</f>
        <v>3.5060000000000001E-2</v>
      </c>
      <c r="J30" s="7">
        <f>'onshore MW'!J30/'pot GW'!J$3/1000</f>
        <v>0</v>
      </c>
      <c r="K30" s="7">
        <f>'onshore MW'!K30/'pot GW'!K$3/1000</f>
        <v>2.895870736086176E-3</v>
      </c>
      <c r="L30" s="7">
        <f>'onshore MW'!L30/'pot GW'!L$3/1000</f>
        <v>5.5072463768115944E-4</v>
      </c>
      <c r="M30" s="7">
        <f>'onshore MW'!M30/'pot GW'!M$3/1000</f>
        <v>4.8000000000000001E-5</v>
      </c>
      <c r="N30" s="7">
        <f>'onshore MW'!N30/'pot GW'!N$3/1000</f>
        <v>1.2528735632183908E-3</v>
      </c>
      <c r="O30" s="7">
        <f>'onshore MW'!O30/'pot GW'!O$3/1000</f>
        <v>0</v>
      </c>
      <c r="P30" s="7">
        <f>'onshore MW'!P30/'pot GW'!P$3/1000</f>
        <v>0</v>
      </c>
      <c r="Q30" s="7">
        <f>'onshore MW'!Q30/'pot GW'!Q$3/1000</f>
        <v>6.2500000000000001E-4</v>
      </c>
      <c r="R30" s="7">
        <f>'onshore MW'!R30/'pot GW'!R$3/1000</f>
        <v>1.2677595628415301E-3</v>
      </c>
      <c r="S30" s="7">
        <f>'onshore MW'!S30/'pot GW'!S$3/1000</f>
        <v>0</v>
      </c>
      <c r="T30" s="7">
        <f>'onshore MW'!T30/'pot GW'!T$3/1000</f>
        <v>7.0000000000000001E-3</v>
      </c>
      <c r="U30" s="7">
        <f>'onshore MW'!U30/'pot GW'!U$3/1000</f>
        <v>1.9607843137254903E-5</v>
      </c>
      <c r="V30" s="7" t="e">
        <f>'onshore MW'!V30/'pot GW'!V$3/1000</f>
        <v>#DIV/0!</v>
      </c>
      <c r="W30" s="7">
        <f>'onshore MW'!W30/'pot GW'!W$3/1000</f>
        <v>1.4642857142857141E-2</v>
      </c>
      <c r="X30" s="7">
        <f>'onshore MW'!X30/'pot GW'!X$3/1000</f>
        <v>3.7333333333333337E-5</v>
      </c>
      <c r="Y30" s="7">
        <f>'onshore MW'!Y30/'pot GW'!Y$3/1000</f>
        <v>1.4563106796116505E-5</v>
      </c>
      <c r="Z30" s="7">
        <f>'onshore MW'!Z30/'pot GW'!Z$3/1000</f>
        <v>6.4044943820224724E-4</v>
      </c>
      <c r="AA30" s="7">
        <f>'onshore MW'!AA30/'pot GW'!AA$3/1000</f>
        <v>0</v>
      </c>
      <c r="AB30" s="7">
        <f>'onshore MW'!AB30/'pot GW'!AB$3/1000</f>
        <v>1.2250000000000002E-3</v>
      </c>
      <c r="AC30" s="7">
        <f>'onshore MW'!AC30/'pot GW'!AC$3/1000</f>
        <v>0</v>
      </c>
      <c r="AD30" s="7">
        <f>'onshore MW'!AD30/'pot GW'!AD$3/1000</f>
        <v>0</v>
      </c>
      <c r="AE30" s="7">
        <f>'onshore MW'!AE30/'pot GW'!AE$3/1000</f>
        <v>1.373076923076923E-3</v>
      </c>
    </row>
    <row r="31" spans="1:31" x14ac:dyDescent="0.35">
      <c r="A31" s="5">
        <v>2000</v>
      </c>
      <c r="B31" s="7">
        <f>'onshore MW'!B31/'pot GW'!B$3/1000</f>
        <v>1.2820512820512823E-3</v>
      </c>
      <c r="C31" s="7">
        <f>'onshore MW'!C31/'pot GW'!C$3/1000</f>
        <v>1E-3</v>
      </c>
      <c r="D31" s="7">
        <f>'onshore MW'!D31/'pot GW'!D$3/1000</f>
        <v>0</v>
      </c>
      <c r="E31" s="7">
        <f>'onshore MW'!E31/'pot GW'!E$3/1000</f>
        <v>1.4285714285714284E-4</v>
      </c>
      <c r="F31" s="7">
        <f>'onshore MW'!F31/'pot GW'!F$3/1000</f>
        <v>0</v>
      </c>
      <c r="G31" s="7">
        <f>'onshore MW'!G31/'pot GW'!G$3/1000</f>
        <v>2.702702702702703E-5</v>
      </c>
      <c r="H31" s="7">
        <f>'onshore MW'!H31/'pot GW'!H$3/1000</f>
        <v>3.3489010989010984E-2</v>
      </c>
      <c r="I31" s="7">
        <f>'onshore MW'!I31/'pot GW'!I$3/1000</f>
        <v>4.68014E-2</v>
      </c>
      <c r="J31" s="7">
        <f>'onshore MW'!J31/'pot GW'!J$3/1000</f>
        <v>0</v>
      </c>
      <c r="K31" s="7">
        <f>'onshore MW'!K31/'pot GW'!K$3/1000</f>
        <v>3.9605026929982043E-3</v>
      </c>
      <c r="L31" s="7">
        <f>'onshore MW'!L31/'pot GW'!L$3/1000</f>
        <v>5.5072463768115944E-4</v>
      </c>
      <c r="M31" s="7">
        <f>'onshore MW'!M31/'pot GW'!M$3/1000</f>
        <v>1.0133333333333333E-4</v>
      </c>
      <c r="N31" s="7">
        <f>'onshore MW'!N31/'pot GW'!N$3/1000</f>
        <v>2.5977011494252877E-3</v>
      </c>
      <c r="O31" s="7">
        <f>'onshore MW'!O31/'pot GW'!O$3/1000</f>
        <v>0</v>
      </c>
      <c r="P31" s="7">
        <f>'onshore MW'!P31/'pot GW'!P$3/1000</f>
        <v>0</v>
      </c>
      <c r="Q31" s="7">
        <f>'onshore MW'!Q31/'pot GW'!Q$3/1000</f>
        <v>1.0401785714285715E-3</v>
      </c>
      <c r="R31" s="7">
        <f>'onshore MW'!R31/'pot GW'!R$3/1000</f>
        <v>1.9836065573770492E-3</v>
      </c>
      <c r="S31" s="7">
        <f>'onshore MW'!S31/'pot GW'!S$3/1000</f>
        <v>0</v>
      </c>
      <c r="T31" s="7">
        <f>'onshore MW'!T31/'pot GW'!T$3/1000</f>
        <v>7.0000000000000001E-3</v>
      </c>
      <c r="U31" s="7">
        <f>'onshore MW'!U31/'pot GW'!U$3/1000</f>
        <v>3.9215686274509805E-5</v>
      </c>
      <c r="V31" s="7" t="e">
        <f>'onshore MW'!V31/'pot GW'!V$3/1000</f>
        <v>#DIV/0!</v>
      </c>
      <c r="W31" s="7">
        <f>'onshore MW'!W31/'pot GW'!W$3/1000</f>
        <v>1.5964285714285712E-2</v>
      </c>
      <c r="X31" s="7">
        <f>'onshore MW'!X31/'pot GW'!X$3/1000</f>
        <v>3.4666666666666665E-5</v>
      </c>
      <c r="Y31" s="7">
        <f>'onshore MW'!Y31/'pot GW'!Y$3/1000</f>
        <v>1.9417475728155339E-5</v>
      </c>
      <c r="Z31" s="7">
        <f>'onshore MW'!Z31/'pot GW'!Z$3/1000</f>
        <v>9.3258426966292131E-4</v>
      </c>
      <c r="AA31" s="7">
        <f>'onshore MW'!AA31/'pot GW'!AA$3/1000</f>
        <v>0</v>
      </c>
      <c r="AB31" s="7">
        <f>'onshore MW'!AB31/'pot GW'!AB$3/1000</f>
        <v>1.2250000000000002E-3</v>
      </c>
      <c r="AC31" s="7">
        <f>'onshore MW'!AC31/'pot GW'!AC$3/1000</f>
        <v>0</v>
      </c>
      <c r="AD31" s="7">
        <f>'onshore MW'!AD31/'pot GW'!AD$3/1000</f>
        <v>0</v>
      </c>
      <c r="AE31" s="7">
        <f>'onshore MW'!AE31/'pot GW'!AE$3/1000</f>
        <v>1.6576923076923077E-3</v>
      </c>
    </row>
    <row r="32" spans="1:31" x14ac:dyDescent="0.35">
      <c r="A32" s="5">
        <v>2001</v>
      </c>
      <c r="B32" s="7">
        <f>'onshore MW'!B32/'pot GW'!B$3/1000</f>
        <v>1.7179487179487178E-3</v>
      </c>
      <c r="C32" s="7">
        <f>'onshore MW'!C32/'pot GW'!C$3/1000</f>
        <v>1.8571428571428571E-3</v>
      </c>
      <c r="D32" s="7">
        <f>'onshore MW'!D32/'pot GW'!D$3/1000</f>
        <v>0</v>
      </c>
      <c r="E32" s="7">
        <f>'onshore MW'!E32/'pot GW'!E$3/1000</f>
        <v>2.380952380952381E-4</v>
      </c>
      <c r="F32" s="7">
        <f>'onshore MW'!F32/'pot GW'!F$3/1000</f>
        <v>0</v>
      </c>
      <c r="G32" s="7">
        <f>'onshore MW'!G32/'pot GW'!G$3/1000</f>
        <v>0</v>
      </c>
      <c r="H32" s="7">
        <f>'onshore MW'!H32/'pot GW'!H$3/1000</f>
        <v>4.8098901098901102E-2</v>
      </c>
      <c r="I32" s="7">
        <f>'onshore MW'!I32/'pot GW'!I$3/1000</f>
        <v>4.8943999999999994E-2</v>
      </c>
      <c r="J32" s="7">
        <f>'onshore MW'!J32/'pot GW'!J$3/1000</f>
        <v>0</v>
      </c>
      <c r="K32" s="7">
        <f>'onshore MW'!K32/'pot GW'!K$3/1000</f>
        <v>6.0987432675044884E-3</v>
      </c>
      <c r="L32" s="7">
        <f>'onshore MW'!L32/'pot GW'!L$3/1000</f>
        <v>5.6521739130434778E-4</v>
      </c>
      <c r="M32" s="7">
        <f>'onshore MW'!M32/'pot GW'!M$3/1000</f>
        <v>1.76E-4</v>
      </c>
      <c r="N32" s="7">
        <f>'onshore MW'!N32/'pot GW'!N$3/1000</f>
        <v>3.1034482758620688E-3</v>
      </c>
      <c r="O32" s="7">
        <f>'onshore MW'!O32/'pot GW'!O$3/1000</f>
        <v>0</v>
      </c>
      <c r="P32" s="7">
        <f>'onshore MW'!P32/'pot GW'!P$3/1000</f>
        <v>1.0869565217391303E-5</v>
      </c>
      <c r="Q32" s="7">
        <f>'onshore MW'!Q32/'pot GW'!Q$3/1000</f>
        <v>1.0973214285714286E-3</v>
      </c>
      <c r="R32" s="7">
        <f>'onshore MW'!R32/'pot GW'!R$3/1000</f>
        <v>3.6284153005464483E-3</v>
      </c>
      <c r="S32" s="7">
        <f>'onshore MW'!S32/'pot GW'!S$3/1000</f>
        <v>0</v>
      </c>
      <c r="T32" s="7">
        <f>'onshore MW'!T32/'pot GW'!T$3/1000</f>
        <v>6.9500000000000004E-3</v>
      </c>
      <c r="U32" s="7">
        <f>'onshore MW'!U32/'pot GW'!U$3/1000</f>
        <v>3.9215686274509805E-5</v>
      </c>
      <c r="V32" s="7" t="e">
        <f>'onshore MW'!V32/'pot GW'!V$3/1000</f>
        <v>#DIV/0!</v>
      </c>
      <c r="W32" s="7">
        <f>'onshore MW'!W32/'pot GW'!W$3/1000</f>
        <v>1.7357142857142859E-2</v>
      </c>
      <c r="X32" s="7">
        <f>'onshore MW'!X32/'pot GW'!X$3/1000</f>
        <v>3.4666666666666665E-5</v>
      </c>
      <c r="Y32" s="7">
        <f>'onshore MW'!Y32/'pot GW'!Y$3/1000</f>
        <v>9.2233009708737865E-5</v>
      </c>
      <c r="Z32" s="7">
        <f>'onshore MW'!Z32/'pot GW'!Z$3/1000</f>
        <v>1.4044943820224721E-3</v>
      </c>
      <c r="AA32" s="7">
        <f>'onshore MW'!AA32/'pot GW'!AA$3/1000</f>
        <v>0</v>
      </c>
      <c r="AB32" s="7">
        <f>'onshore MW'!AB32/'pot GW'!AB$3/1000</f>
        <v>1.7062500000000001E-3</v>
      </c>
      <c r="AC32" s="7">
        <f>'onshore MW'!AC32/'pot GW'!AC$3/1000</f>
        <v>0</v>
      </c>
      <c r="AD32" s="7">
        <f>'onshore MW'!AD32/'pot GW'!AD$3/1000</f>
        <v>0</v>
      </c>
      <c r="AE32" s="7">
        <f>'onshore MW'!AE32/'pot GW'!AE$3/1000</f>
        <v>1.8846153846153845E-3</v>
      </c>
    </row>
    <row r="33" spans="1:31" x14ac:dyDescent="0.35">
      <c r="A33" s="5">
        <v>2002</v>
      </c>
      <c r="B33" s="7">
        <f>'onshore MW'!B33/'pot GW'!B$3/1000</f>
        <v>2.7948717948717947E-3</v>
      </c>
      <c r="C33" s="7">
        <f>'onshore MW'!C33/'pot GW'!C$3/1000</f>
        <v>2.2142857142857142E-3</v>
      </c>
      <c r="D33" s="7">
        <f>'onshore MW'!D33/'pot GW'!D$3/1000</f>
        <v>0</v>
      </c>
      <c r="E33" s="7">
        <f>'onshore MW'!E33/'pot GW'!E$3/1000</f>
        <v>2.380952380952381E-4</v>
      </c>
      <c r="F33" s="7">
        <f>'onshore MW'!F33/'pot GW'!F$3/1000</f>
        <v>0</v>
      </c>
      <c r="G33" s="7">
        <f>'onshore MW'!G33/'pot GW'!G$3/1000</f>
        <v>8.6486486486486496E-5</v>
      </c>
      <c r="H33" s="7">
        <f>'onshore MW'!H33/'pot GW'!H$3/1000</f>
        <v>6.5939560439560438E-2</v>
      </c>
      <c r="I33" s="7">
        <f>'onshore MW'!I33/'pot GW'!I$3/1000</f>
        <v>5.3611599999999995E-2</v>
      </c>
      <c r="J33" s="7">
        <f>'onshore MW'!J33/'pot GW'!J$3/1000</f>
        <v>3.4482758620689657E-5</v>
      </c>
      <c r="K33" s="7">
        <f>'onshore MW'!K33/'pot GW'!K$3/1000</f>
        <v>8.7809694793536813E-3</v>
      </c>
      <c r="L33" s="7">
        <f>'onshore MW'!L33/'pot GW'!L$3/1000</f>
        <v>6.2318840579710143E-4</v>
      </c>
      <c r="M33" s="7">
        <f>'onshore MW'!M33/'pot GW'!M$3/1000</f>
        <v>3.68E-4</v>
      </c>
      <c r="N33" s="7">
        <f>'onshore MW'!N33/'pot GW'!N$3/1000</f>
        <v>3.2988505747126437E-3</v>
      </c>
      <c r="O33" s="7">
        <f>'onshore MW'!O33/'pot GW'!O$3/1000</f>
        <v>0</v>
      </c>
      <c r="P33" s="7">
        <f>'onshore MW'!P33/'pot GW'!P$3/1000</f>
        <v>1.0869565217391303E-5</v>
      </c>
      <c r="Q33" s="7">
        <f>'onshore MW'!Q33/'pot GW'!Q$3/1000</f>
        <v>1.2035714285714286E-3</v>
      </c>
      <c r="R33" s="7">
        <f>'onshore MW'!R33/'pot GW'!R$3/1000</f>
        <v>4.2622950819672135E-3</v>
      </c>
      <c r="S33" s="7">
        <f>'onshore MW'!S33/'pot GW'!S$3/1000</f>
        <v>0</v>
      </c>
      <c r="T33" s="7">
        <f>'onshore MW'!T33/'pot GW'!T$3/1000</f>
        <v>6.9500000000000004E-3</v>
      </c>
      <c r="U33" s="7">
        <f>'onshore MW'!U33/'pot GW'!U$3/1000</f>
        <v>4.3137254901960784E-4</v>
      </c>
      <c r="V33" s="7" t="e">
        <f>'onshore MW'!V33/'pot GW'!V$3/1000</f>
        <v>#DIV/0!</v>
      </c>
      <c r="W33" s="7">
        <f>'onshore MW'!W33/'pot GW'!W$3/1000</f>
        <v>2.4E-2</v>
      </c>
      <c r="X33" s="7">
        <f>'onshore MW'!X33/'pot GW'!X$3/1000</f>
        <v>2.5866666666666665E-4</v>
      </c>
      <c r="Y33" s="7">
        <f>'onshore MW'!Y33/'pot GW'!Y$3/1000</f>
        <v>1.5533980582524271E-4</v>
      </c>
      <c r="Z33" s="7">
        <f>'onshore MW'!Z33/'pot GW'!Z$3/1000</f>
        <v>2.134831460674157E-3</v>
      </c>
      <c r="AA33" s="7">
        <f>'onshore MW'!AA33/'pot GW'!AA$3/1000</f>
        <v>0</v>
      </c>
      <c r="AB33" s="7">
        <f>'onshore MW'!AB33/'pot GW'!AB$3/1000</f>
        <v>2.0937500000000001E-3</v>
      </c>
      <c r="AC33" s="7">
        <f>'onshore MW'!AC33/'pot GW'!AC$3/1000</f>
        <v>0</v>
      </c>
      <c r="AD33" s="7">
        <f>'onshore MW'!AD33/'pot GW'!AD$3/1000</f>
        <v>0</v>
      </c>
      <c r="AE33" s="7">
        <f>'onshore MW'!AE33/'pot GW'!AE$3/1000</f>
        <v>2.0423076923076922E-3</v>
      </c>
    </row>
    <row r="34" spans="1:31" x14ac:dyDescent="0.35">
      <c r="A34" s="5">
        <v>2003</v>
      </c>
      <c r="B34" s="7">
        <f>'onshore MW'!B34/'pot GW'!B$3/1000</f>
        <v>8.2564102564102581E-3</v>
      </c>
      <c r="C34" s="7">
        <f>'onshore MW'!C34/'pot GW'!C$3/1000</f>
        <v>4.7857142857142855E-3</v>
      </c>
      <c r="D34" s="7">
        <f>'onshore MW'!D34/'pot GW'!D$3/1000</f>
        <v>0</v>
      </c>
      <c r="E34" s="7">
        <f>'onshore MW'!E34/'pot GW'!E$3/1000</f>
        <v>2.380952380952381E-4</v>
      </c>
      <c r="F34" s="7">
        <f>'onshore MW'!F34/'pot GW'!F$3/1000</f>
        <v>0</v>
      </c>
      <c r="G34" s="7">
        <f>'onshore MW'!G34/'pot GW'!G$3/1000</f>
        <v>1.4324324324324324E-4</v>
      </c>
      <c r="H34" s="7">
        <f>'onshore MW'!H34/'pot GW'!H$3/1000</f>
        <v>7.9016483516483521E-2</v>
      </c>
      <c r="I34" s="7">
        <f>'onshore MW'!I34/'pot GW'!I$3/1000</f>
        <v>5.3931400000000004E-2</v>
      </c>
      <c r="J34" s="7">
        <f>'onshore MW'!J34/'pot GW'!J$3/1000</f>
        <v>1.0344827586206896E-4</v>
      </c>
      <c r="K34" s="7">
        <f>'onshore MW'!K34/'pot GW'!K$3/1000</f>
        <v>1.0673249551166967E-2</v>
      </c>
      <c r="L34" s="7">
        <f>'onshore MW'!L34/'pot GW'!L$3/1000</f>
        <v>7.5362318840579707E-4</v>
      </c>
      <c r="M34" s="7">
        <f>'onshore MW'!M34/'pot GW'!M$3/1000</f>
        <v>5.8133333333333333E-4</v>
      </c>
      <c r="N34" s="7">
        <f>'onshore MW'!N34/'pot GW'!N$3/1000</f>
        <v>4.2643678160919542E-3</v>
      </c>
      <c r="O34" s="7">
        <f>'onshore MW'!O34/'pot GW'!O$3/1000</f>
        <v>0</v>
      </c>
      <c r="P34" s="7">
        <f>'onshore MW'!P34/'pot GW'!P$3/1000</f>
        <v>3.260869565217391E-5</v>
      </c>
      <c r="Q34" s="7">
        <f>'onshore MW'!Q34/'pot GW'!Q$3/1000</f>
        <v>1.8776785714285716E-3</v>
      </c>
      <c r="R34" s="7">
        <f>'onshore MW'!R34/'pot GW'!R$3/1000</f>
        <v>4.7759562841530063E-3</v>
      </c>
      <c r="S34" s="7">
        <f>'onshore MW'!S34/'pot GW'!S$3/1000</f>
        <v>0</v>
      </c>
      <c r="T34" s="7">
        <f>'onshore MW'!T34/'pot GW'!T$3/1000</f>
        <v>1.025E-2</v>
      </c>
      <c r="U34" s="7">
        <f>'onshore MW'!U34/'pot GW'!U$3/1000</f>
        <v>5.0980392156862737E-4</v>
      </c>
      <c r="V34" s="7" t="e">
        <f>'onshore MW'!V34/'pot GW'!V$3/1000</f>
        <v>#DIV/0!</v>
      </c>
      <c r="W34" s="7">
        <f>'onshore MW'!W34/'pot GW'!W$3/1000</f>
        <v>3.232142857142857E-2</v>
      </c>
      <c r="X34" s="7">
        <f>'onshore MW'!X34/'pot GW'!X$3/1000</f>
        <v>2.5866666666666665E-4</v>
      </c>
      <c r="Y34" s="7">
        <f>'onshore MW'!Y34/'pot GW'!Y$3/1000</f>
        <v>1.6990291262135922E-4</v>
      </c>
      <c r="Z34" s="7">
        <f>'onshore MW'!Z34/'pot GW'!Z$3/1000</f>
        <v>3.0112359550561797E-3</v>
      </c>
      <c r="AA34" s="7">
        <f>'onshore MW'!AA34/'pot GW'!AA$3/1000</f>
        <v>0</v>
      </c>
      <c r="AB34" s="7">
        <f>'onshore MW'!AB34/'pot GW'!AB$3/1000</f>
        <v>2.46875E-3</v>
      </c>
      <c r="AC34" s="7">
        <f>'onshore MW'!AC34/'pot GW'!AC$3/1000</f>
        <v>0</v>
      </c>
      <c r="AD34" s="7">
        <f>'onshore MW'!AD34/'pot GW'!AD$3/1000</f>
        <v>1.0714285714285714E-4</v>
      </c>
      <c r="AE34" s="7">
        <f>'onshore MW'!AE34/'pot GW'!AE$3/1000</f>
        <v>2.6076923076923078E-3</v>
      </c>
    </row>
    <row r="35" spans="1:31" x14ac:dyDescent="0.35">
      <c r="A35" s="5">
        <v>2004</v>
      </c>
      <c r="B35" s="7">
        <f>'onshore MW'!B35/'pot GW'!B$3/1000</f>
        <v>1.4897435897435897E-2</v>
      </c>
      <c r="C35" s="7">
        <f>'onshore MW'!C35/'pot GW'!C$3/1000</f>
        <v>6.8571428571428568E-3</v>
      </c>
      <c r="D35" s="7">
        <f>'onshore MW'!D35/'pot GW'!D$3/1000</f>
        <v>1.6666666666666667E-5</v>
      </c>
      <c r="E35" s="7">
        <f>'onshore MW'!E35/'pot GW'!E$3/1000</f>
        <v>4.2857142857142855E-4</v>
      </c>
      <c r="F35" s="7">
        <f>'onshore MW'!F35/'pot GW'!F$3/1000</f>
        <v>3.8333333333333334E-5</v>
      </c>
      <c r="G35" s="7">
        <f>'onshore MW'!G35/'pot GW'!G$3/1000</f>
        <v>2.2297297297297296E-4</v>
      </c>
      <c r="H35" s="7">
        <f>'onshore MW'!H35/'pot GW'!H$3/1000</f>
        <v>9.0214285714285705E-2</v>
      </c>
      <c r="I35" s="7">
        <f>'onshore MW'!I35/'pot GW'!I$3/1000</f>
        <v>5.4007200000000005E-2</v>
      </c>
      <c r="J35" s="7">
        <f>'onshore MW'!J35/'pot GW'!J$3/1000</f>
        <v>2.4137931034482759E-4</v>
      </c>
      <c r="K35" s="7">
        <f>'onshore MW'!K35/'pot GW'!K$3/1000</f>
        <v>1.493177737881508E-2</v>
      </c>
      <c r="L35" s="7">
        <f>'onshore MW'!L35/'pot GW'!L$3/1000</f>
        <v>1.1884057971014493E-3</v>
      </c>
      <c r="M35" s="7">
        <f>'onshore MW'!M35/'pot GW'!M$3/1000</f>
        <v>9.5466666666666671E-4</v>
      </c>
      <c r="N35" s="7">
        <f>'onshore MW'!N35/'pot GW'!N$3/1000</f>
        <v>5.4022988505747129E-3</v>
      </c>
      <c r="O35" s="7">
        <f>'onshore MW'!O35/'pot GW'!O$3/1000</f>
        <v>1.875E-4</v>
      </c>
      <c r="P35" s="7">
        <f>'onshore MW'!P35/'pot GW'!P$3/1000</f>
        <v>3.260869565217391E-5</v>
      </c>
      <c r="Q35" s="7">
        <f>'onshore MW'!Q35/'pot GW'!Q$3/1000</f>
        <v>2.7785714285714284E-3</v>
      </c>
      <c r="R35" s="7">
        <f>'onshore MW'!R35/'pot GW'!R$3/1000</f>
        <v>6.1584699453551914E-3</v>
      </c>
      <c r="S35" s="7">
        <f>'onshore MW'!S35/'pot GW'!S$3/1000</f>
        <v>1.7241379310344828E-5</v>
      </c>
      <c r="T35" s="7">
        <f>'onshore MW'!T35/'pot GW'!T$3/1000</f>
        <v>1.745E-2</v>
      </c>
      <c r="U35" s="7">
        <f>'onshore MW'!U35/'pot GW'!U$3/1000</f>
        <v>5.0980392156862737E-4</v>
      </c>
      <c r="V35" s="7" t="e">
        <f>'onshore MW'!V35/'pot GW'!V$3/1000</f>
        <v>#DIV/0!</v>
      </c>
      <c r="W35" s="7">
        <f>'onshore MW'!W35/'pot GW'!W$3/1000</f>
        <v>3.8392857142857145E-2</v>
      </c>
      <c r="X35" s="7">
        <f>'onshore MW'!X35/'pot GW'!X$3/1000</f>
        <v>4.0533333333333334E-4</v>
      </c>
      <c r="Y35" s="7">
        <f>'onshore MW'!Y35/'pot GW'!Y$3/1000</f>
        <v>1.9417475728155338E-4</v>
      </c>
      <c r="Z35" s="7">
        <f>'onshore MW'!Z35/'pot GW'!Z$3/1000</f>
        <v>6.2134831460674157E-3</v>
      </c>
      <c r="AA35" s="7">
        <f>'onshore MW'!AA35/'pot GW'!AA$3/1000</f>
        <v>0</v>
      </c>
      <c r="AB35" s="7">
        <f>'onshore MW'!AB35/'pot GW'!AB$3/1000</f>
        <v>2.83125E-3</v>
      </c>
      <c r="AC35" s="7">
        <f>'onshore MW'!AC35/'pot GW'!AC$3/1000</f>
        <v>0</v>
      </c>
      <c r="AD35" s="7">
        <f>'onshore MW'!AD35/'pot GW'!AD$3/1000</f>
        <v>1.0714285714285714E-4</v>
      </c>
      <c r="AE35" s="7">
        <f>'onshore MW'!AE35/'pot GW'!AE$3/1000</f>
        <v>3.1115384615384616E-3</v>
      </c>
    </row>
    <row r="36" spans="1:31" x14ac:dyDescent="0.35">
      <c r="A36" s="5">
        <v>2005</v>
      </c>
      <c r="B36" s="7">
        <f>'onshore MW'!B36/'pot GW'!B$3/1000</f>
        <v>2.115948717948718E-2</v>
      </c>
      <c r="C36" s="7">
        <f>'onshore MW'!C36/'pot GW'!C$3/1000</f>
        <v>1.1928571428571429E-2</v>
      </c>
      <c r="D36" s="7">
        <f>'onshore MW'!D36/'pot GW'!D$3/1000</f>
        <v>1.3333333333333334E-4</v>
      </c>
      <c r="E36" s="7">
        <f>'onshore MW'!E36/'pot GW'!E$3/1000</f>
        <v>5.7142857142857136E-4</v>
      </c>
      <c r="F36" s="7">
        <f>'onshore MW'!F36/'pot GW'!F$3/1000</f>
        <v>3.8333333333333334E-5</v>
      </c>
      <c r="G36" s="7">
        <f>'onshore MW'!G36/'pot GW'!G$3/1000</f>
        <v>2.9729729729729732E-4</v>
      </c>
      <c r="H36" s="7">
        <f>'onshore MW'!H36/'pot GW'!H$3/1000</f>
        <v>0.10026373626373626</v>
      </c>
      <c r="I36" s="7">
        <f>'onshore MW'!I36/'pot GW'!I$3/1000</f>
        <v>5.4089799999999993E-2</v>
      </c>
      <c r="J36" s="7">
        <f>'onshore MW'!J36/'pot GW'!J$3/1000</f>
        <v>1.0689655172413791E-3</v>
      </c>
      <c r="K36" s="7">
        <f>'onshore MW'!K36/'pot GW'!K$3/1000</f>
        <v>1.7806104129263915E-2</v>
      </c>
      <c r="L36" s="7">
        <f>'onshore MW'!L36/'pot GW'!L$3/1000</f>
        <v>1.1884057971014493E-3</v>
      </c>
      <c r="M36" s="7">
        <f>'onshore MW'!M36/'pot GW'!M$3/1000</f>
        <v>1.8400000000000001E-3</v>
      </c>
      <c r="N36" s="7">
        <f>'onshore MW'!N36/'pot GW'!N$3/1000</f>
        <v>5.6436781609195399E-3</v>
      </c>
      <c r="O36" s="7">
        <f>'onshore MW'!O36/'pot GW'!O$3/1000</f>
        <v>1.875E-4</v>
      </c>
      <c r="P36" s="7">
        <f>'onshore MW'!P36/'pot GW'!P$3/1000</f>
        <v>1.8478260869565216E-4</v>
      </c>
      <c r="Q36" s="7">
        <f>'onshore MW'!Q36/'pot GW'!Q$3/1000</f>
        <v>4.1794642857142864E-3</v>
      </c>
      <c r="R36" s="7">
        <f>'onshore MW'!R36/'pot GW'!R$3/1000</f>
        <v>8.9344262295081977E-3</v>
      </c>
      <c r="S36" s="7">
        <f>'onshore MW'!S36/'pot GW'!S$3/1000</f>
        <v>1.7241379310344828E-5</v>
      </c>
      <c r="T36" s="7">
        <f>'onshore MW'!T36/'pot GW'!T$3/1000</f>
        <v>1.745E-2</v>
      </c>
      <c r="U36" s="7">
        <f>'onshore MW'!U36/'pot GW'!U$3/1000</f>
        <v>5.0980392156862737E-4</v>
      </c>
      <c r="V36" s="7" t="e">
        <f>'onshore MW'!V36/'pot GW'!V$3/1000</f>
        <v>#DIV/0!</v>
      </c>
      <c r="W36" s="7">
        <f>'onshore MW'!W36/'pot GW'!W$3/1000</f>
        <v>4.3714285714285712E-2</v>
      </c>
      <c r="X36" s="7">
        <f>'onshore MW'!X36/'pot GW'!X$3/1000</f>
        <v>7.0666666666666664E-4</v>
      </c>
      <c r="Y36" s="7">
        <f>'onshore MW'!Y36/'pot GW'!Y$3/1000</f>
        <v>5.8737864077669901E-4</v>
      </c>
      <c r="Z36" s="7">
        <f>'onshore MW'!Z36/'pot GW'!Z$3/1000</f>
        <v>1.1955056179775282E-2</v>
      </c>
      <c r="AA36" s="7">
        <f>'onshore MW'!AA36/'pot GW'!AA$3/1000</f>
        <v>5.6818181818181823E-6</v>
      </c>
      <c r="AB36" s="7">
        <f>'onshore MW'!AB36/'pot GW'!AB$3/1000</f>
        <v>3.1250000000000002E-3</v>
      </c>
      <c r="AC36" s="7">
        <f>'onshore MW'!AC36/'pot GW'!AC$3/1000</f>
        <v>0</v>
      </c>
      <c r="AD36" s="7">
        <f>'onshore MW'!AD36/'pot GW'!AD$3/1000</f>
        <v>1.7857142857142857E-4</v>
      </c>
      <c r="AE36" s="7">
        <f>'onshore MW'!AE36/'pot GW'!AE$3/1000</f>
        <v>5.196153846153846E-3</v>
      </c>
    </row>
    <row r="37" spans="1:31" x14ac:dyDescent="0.35">
      <c r="A37" s="5">
        <v>2006</v>
      </c>
      <c r="B37" s="7">
        <f>'onshore MW'!B37/'pot GW'!B$3/1000</f>
        <v>2.4827435897435898E-2</v>
      </c>
      <c r="C37" s="7">
        <f>'onshore MW'!C37/'pot GW'!C$3/1000</f>
        <v>1.5142857142857142E-2</v>
      </c>
      <c r="D37" s="7">
        <f>'onshore MW'!D37/'pot GW'!D$3/1000</f>
        <v>4.4999999999999999E-4</v>
      </c>
      <c r="E37" s="7">
        <f>'onshore MW'!E37/'pot GW'!E$3/1000</f>
        <v>5.7142857142857136E-4</v>
      </c>
      <c r="F37" s="7">
        <f>'onshore MW'!F37/'pot GW'!F$3/1000</f>
        <v>3.8333333333333334E-5</v>
      </c>
      <c r="G37" s="7">
        <f>'onshore MW'!G37/'pot GW'!G$3/1000</f>
        <v>5.8783783783783786E-4</v>
      </c>
      <c r="H37" s="7">
        <f>'onshore MW'!H37/'pot GW'!H$3/1000</f>
        <v>0.11249450549450549</v>
      </c>
      <c r="I37" s="7">
        <f>'onshore MW'!I37/'pot GW'!I$3/1000</f>
        <v>5.4246999999999997E-2</v>
      </c>
      <c r="J37" s="7">
        <f>'onshore MW'!J37/'pot GW'!J$3/1000</f>
        <v>1.0689655172413791E-3</v>
      </c>
      <c r="K37" s="7">
        <f>'onshore MW'!K37/'pot GW'!K$3/1000</f>
        <v>2.104488330341113E-2</v>
      </c>
      <c r="L37" s="7">
        <f>'onshore MW'!L37/'pot GW'!L$3/1000</f>
        <v>1.2463768115942029E-3</v>
      </c>
      <c r="M37" s="7">
        <f>'onshore MW'!M37/'pot GW'!M$3/1000</f>
        <v>3.7653333333333332E-3</v>
      </c>
      <c r="N37" s="7">
        <f>'onshore MW'!N37/'pot GW'!N$3/1000</f>
        <v>8.6091954022988505E-3</v>
      </c>
      <c r="O37" s="7">
        <f>'onshore MW'!O37/'pot GW'!O$3/1000</f>
        <v>5.3125000000000004E-4</v>
      </c>
      <c r="P37" s="7">
        <f>'onshore MW'!P37/'pot GW'!P$3/1000</f>
        <v>3.5869565217391304E-4</v>
      </c>
      <c r="Q37" s="7">
        <f>'onshore MW'!Q37/'pot GW'!Q$3/1000</f>
        <v>5.815178571428571E-3</v>
      </c>
      <c r="R37" s="7">
        <f>'onshore MW'!R37/'pot GW'!R$3/1000</f>
        <v>1.039344262295082E-2</v>
      </c>
      <c r="S37" s="7">
        <f>'onshore MW'!S37/'pot GW'!S$3/1000</f>
        <v>5.3448275862068957E-4</v>
      </c>
      <c r="T37" s="7">
        <f>'onshore MW'!T37/'pot GW'!T$3/1000</f>
        <v>1.745E-2</v>
      </c>
      <c r="U37" s="7">
        <f>'onshore MW'!U37/'pot GW'!U$3/1000</f>
        <v>5.0980392156862737E-4</v>
      </c>
      <c r="V37" s="7" t="e">
        <f>'onshore MW'!V37/'pot GW'!V$3/1000</f>
        <v>#DIV/0!</v>
      </c>
      <c r="W37" s="7">
        <f>'onshore MW'!W37/'pot GW'!W$3/1000</f>
        <v>5.1892857142857143E-2</v>
      </c>
      <c r="X37" s="7">
        <f>'onshore MW'!X37/'pot GW'!X$3/1000</f>
        <v>7.5733333333333327E-4</v>
      </c>
      <c r="Y37" s="7">
        <f>'onshore MW'!Y37/'pot GW'!Y$3/1000</f>
        <v>8.3495145631067957E-4</v>
      </c>
      <c r="Z37" s="7">
        <f>'onshore MW'!Z37/'pot GW'!Z$3/1000</f>
        <v>1.8887640449438203E-2</v>
      </c>
      <c r="AA37" s="7">
        <f>'onshore MW'!AA37/'pot GW'!AA$3/1000</f>
        <v>5.6818181818181823E-6</v>
      </c>
      <c r="AB37" s="7">
        <f>'onshore MW'!AB37/'pot GW'!AB$3/1000</f>
        <v>3.5187499999999997E-3</v>
      </c>
      <c r="AC37" s="7">
        <f>'onshore MW'!AC37/'pot GW'!AC$3/1000</f>
        <v>0</v>
      </c>
      <c r="AD37" s="7">
        <f>'onshore MW'!AD37/'pot GW'!AD$3/1000</f>
        <v>1.7857142857142857E-4</v>
      </c>
      <c r="AE37" s="7">
        <f>'onshore MW'!AE37/'pot GW'!AE$3/1000</f>
        <v>6.3499999999999997E-3</v>
      </c>
    </row>
    <row r="38" spans="1:31" x14ac:dyDescent="0.35">
      <c r="A38" s="5">
        <v>2007</v>
      </c>
      <c r="B38" s="7">
        <f>'onshore MW'!B38/'pot GW'!B$3/1000</f>
        <v>2.5414358974358973E-2</v>
      </c>
      <c r="C38" s="7">
        <f>'onshore MW'!C38/'pot GW'!C$3/1000</f>
        <v>1.9714285714285715E-2</v>
      </c>
      <c r="D38" s="7">
        <f>'onshore MW'!D38/'pot GW'!D$3/1000</f>
        <v>5.0000000000000001E-4</v>
      </c>
      <c r="E38" s="7">
        <f>'onshore MW'!E38/'pot GW'!E$3/1000</f>
        <v>5.7142857142857136E-4</v>
      </c>
      <c r="F38" s="7">
        <f>'onshore MW'!F38/'pot GW'!F$3/1000</f>
        <v>3.8333333333333334E-5</v>
      </c>
      <c r="G38" s="7">
        <f>'onshore MW'!G38/'pot GW'!G$3/1000</f>
        <v>1.537837837837838E-3</v>
      </c>
      <c r="H38" s="7">
        <f>'onshore MW'!H38/'pot GW'!H$3/1000</f>
        <v>0.12151648351648352</v>
      </c>
      <c r="I38" s="7">
        <f>'onshore MW'!I38/'pot GW'!I$3/1000</f>
        <v>5.4017200000000001E-2</v>
      </c>
      <c r="J38" s="7">
        <f>'onshore MW'!J38/'pot GW'!J$3/1000</f>
        <v>1.7241379310344827E-3</v>
      </c>
      <c r="K38" s="7">
        <f>'onshore MW'!K38/'pot GW'!K$3/1000</f>
        <v>2.6606822262118492E-2</v>
      </c>
      <c r="L38" s="7">
        <f>'onshore MW'!L38/'pot GW'!L$3/1000</f>
        <v>1.5942028985507246E-3</v>
      </c>
      <c r="M38" s="7">
        <f>'onshore MW'!M38/'pot GW'!M$3/1000</f>
        <v>5.9280000000000001E-3</v>
      </c>
      <c r="N38" s="7">
        <f>'onshore MW'!N38/'pot GW'!N$3/1000</f>
        <v>9.7241379310344829E-3</v>
      </c>
      <c r="O38" s="7">
        <f>'onshore MW'!O38/'pot GW'!O$3/1000</f>
        <v>5.3125000000000004E-4</v>
      </c>
      <c r="P38" s="7">
        <f>'onshore MW'!P38/'pot GW'!P$3/1000</f>
        <v>6.6304347826086948E-4</v>
      </c>
      <c r="Q38" s="7">
        <f>'onshore MW'!Q38/'pot GW'!Q$3/1000</f>
        <v>6.3866071428571427E-3</v>
      </c>
      <c r="R38" s="7">
        <f>'onshore MW'!R38/'pot GW'!R$3/1000</f>
        <v>1.4765027322404372E-2</v>
      </c>
      <c r="S38" s="7">
        <f>'onshore MW'!S38/'pot GW'!S$3/1000</f>
        <v>8.1034482758620687E-4</v>
      </c>
      <c r="T38" s="7">
        <f>'onshore MW'!T38/'pot GW'!T$3/1000</f>
        <v>1.745E-2</v>
      </c>
      <c r="U38" s="7">
        <f>'onshore MW'!U38/'pot GW'!U$3/1000</f>
        <v>5.0980392156862737E-4</v>
      </c>
      <c r="V38" s="7" t="e">
        <f>'onshore MW'!V38/'pot GW'!V$3/1000</f>
        <v>#DIV/0!</v>
      </c>
      <c r="W38" s="7">
        <f>'onshore MW'!W38/'pot GW'!W$3/1000</f>
        <v>5.8607142857142851E-2</v>
      </c>
      <c r="X38" s="7">
        <f>'onshore MW'!X38/'pot GW'!X$3/1000</f>
        <v>9.2800000000000001E-4</v>
      </c>
      <c r="Y38" s="7">
        <f>'onshore MW'!Y38/'pot GW'!Y$3/1000</f>
        <v>1.4854368932038836E-3</v>
      </c>
      <c r="Z38" s="7">
        <f>'onshore MW'!Z38/'pot GW'!Z$3/1000</f>
        <v>2.4730337078651687E-2</v>
      </c>
      <c r="AA38" s="7">
        <f>'onshore MW'!AA38/'pot GW'!AA$3/1000</f>
        <v>1.7045454545454543E-5</v>
      </c>
      <c r="AB38" s="7">
        <f>'onshore MW'!AB38/'pot GW'!AB$3/1000</f>
        <v>4.3249999999999999E-3</v>
      </c>
      <c r="AC38" s="7">
        <f>'onshore MW'!AC38/'pot GW'!AC$3/1000</f>
        <v>0</v>
      </c>
      <c r="AD38" s="7">
        <f>'onshore MW'!AD38/'pot GW'!AD$3/1000</f>
        <v>1.7857142857142857E-4</v>
      </c>
      <c r="AE38" s="7">
        <f>'onshore MW'!AE38/'pot GW'!AE$3/1000</f>
        <v>8.0115384615384623E-3</v>
      </c>
    </row>
    <row r="39" spans="1:31" x14ac:dyDescent="0.35">
      <c r="A39" s="5">
        <v>2008</v>
      </c>
      <c r="B39" s="7">
        <f>'onshore MW'!B39/'pot GW'!B$3/1000</f>
        <v>2.5435128205128204E-2</v>
      </c>
      <c r="C39" s="7">
        <f>'onshore MW'!C39/'pot GW'!C$3/1000</f>
        <v>2.3142857142857142E-2</v>
      </c>
      <c r="D39" s="7">
        <f>'onshore MW'!D39/'pot GW'!D$3/1000</f>
        <v>1.9E-3</v>
      </c>
      <c r="E39" s="7">
        <f>'onshore MW'!E39/'pot GW'!E$3/1000</f>
        <v>6.6666666666666664E-4</v>
      </c>
      <c r="F39" s="7">
        <f>'onshore MW'!F39/'pot GW'!F$3/1000</f>
        <v>3.8333333333333334E-5</v>
      </c>
      <c r="G39" s="7">
        <f>'onshore MW'!G39/'pot GW'!G$3/1000</f>
        <v>2.0270270270270271E-3</v>
      </c>
      <c r="H39" s="7">
        <f>'onshore MW'!H39/'pot GW'!H$3/1000</f>
        <v>0.12524175824175826</v>
      </c>
      <c r="I39" s="7">
        <f>'onshore MW'!I39/'pot GW'!I$3/1000</f>
        <v>5.4790399999999996E-2</v>
      </c>
      <c r="J39" s="7">
        <f>'onshore MW'!J39/'pot GW'!J$3/1000</f>
        <v>2.6551724137931039E-3</v>
      </c>
      <c r="K39" s="7">
        <f>'onshore MW'!K39/'pot GW'!K$3/1000</f>
        <v>2.9721723518850985E-2</v>
      </c>
      <c r="L39" s="7">
        <f>'onshore MW'!L39/'pot GW'!L$3/1000</f>
        <v>1.7246376811594203E-3</v>
      </c>
      <c r="M39" s="7">
        <f>'onshore MW'!M39/'pot GW'!M$3/1000</f>
        <v>9.0746666666666666E-3</v>
      </c>
      <c r="N39" s="7">
        <f>'onshore MW'!N39/'pot GW'!N$3/1000</f>
        <v>1.1747126436781609E-2</v>
      </c>
      <c r="O39" s="7">
        <f>'onshore MW'!O39/'pot GW'!O$3/1000</f>
        <v>5.3125000000000004E-4</v>
      </c>
      <c r="P39" s="7">
        <f>'onshore MW'!P39/'pot GW'!P$3/1000</f>
        <v>1.4565217391304347E-3</v>
      </c>
      <c r="Q39" s="7">
        <f>'onshore MW'!Q39/'pot GW'!Q$3/1000</f>
        <v>8.1883928571428559E-3</v>
      </c>
      <c r="R39" s="7">
        <f>'onshore MW'!R39/'pot GW'!R$3/1000</f>
        <v>1.9262295081967213E-2</v>
      </c>
      <c r="S39" s="7">
        <f>'onshore MW'!S39/'pot GW'!S$3/1000</f>
        <v>9.3103448275862069E-4</v>
      </c>
      <c r="T39" s="7">
        <f>'onshore MW'!T39/'pot GW'!T$3/1000</f>
        <v>2.146E-2</v>
      </c>
      <c r="U39" s="7">
        <f>'onshore MW'!U39/'pot GW'!U$3/1000</f>
        <v>5.4901960784313735E-4</v>
      </c>
      <c r="V39" s="7" t="e">
        <f>'onshore MW'!V39/'pot GW'!V$3/1000</f>
        <v>#DIV/0!</v>
      </c>
      <c r="W39" s="7">
        <f>'onshore MW'!W39/'pot GW'!W$3/1000</f>
        <v>6.8607142857142867E-2</v>
      </c>
      <c r="X39" s="7">
        <f>'onshore MW'!X39/'pot GW'!X$3/1000</f>
        <v>1.0533333333333332E-3</v>
      </c>
      <c r="Y39" s="7">
        <f>'onshore MW'!Y39/'pot GW'!Y$3/1000</f>
        <v>2.5533980582524273E-3</v>
      </c>
      <c r="Z39" s="7">
        <f>'onshore MW'!Z39/'pot GW'!Z$3/1000</f>
        <v>3.2101123595505619E-2</v>
      </c>
      <c r="AA39" s="7">
        <f>'onshore MW'!AA39/'pot GW'!AA$3/1000</f>
        <v>2.8409090909090909E-5</v>
      </c>
      <c r="AB39" s="7">
        <f>'onshore MW'!AB39/'pot GW'!AB$3/1000</f>
        <v>5.9749999999999994E-3</v>
      </c>
      <c r="AC39" s="7">
        <f>'onshore MW'!AC39/'pot GW'!AC$3/1000</f>
        <v>0</v>
      </c>
      <c r="AD39" s="7">
        <f>'onshore MW'!AD39/'pot GW'!AD$3/1000</f>
        <v>1.7857142857142857E-4</v>
      </c>
      <c r="AE39" s="7">
        <f>'onshore MW'!AE39/'pot GW'!AE$3/1000</f>
        <v>1.0960769230769232E-2</v>
      </c>
    </row>
    <row r="40" spans="1:31" x14ac:dyDescent="0.35">
      <c r="A40" s="5">
        <v>2009</v>
      </c>
      <c r="B40" s="7">
        <f>'onshore MW'!B40/'pot GW'!B$3/1000</f>
        <v>2.5666410256410255E-2</v>
      </c>
      <c r="C40" s="7">
        <f>'onshore MW'!C40/'pot GW'!C$3/1000</f>
        <v>4.1178571428571432E-2</v>
      </c>
      <c r="D40" s="7">
        <f>'onshore MW'!D40/'pot GW'!D$3/1000</f>
        <v>5.5500000000000002E-3</v>
      </c>
      <c r="E40" s="7">
        <f>'onshore MW'!E40/'pot GW'!E$3/1000</f>
        <v>8.571428571428571E-4</v>
      </c>
      <c r="F40" s="7">
        <f>'onshore MW'!F40/'pot GW'!F$3/1000</f>
        <v>3.8333333333333334E-5</v>
      </c>
      <c r="G40" s="7">
        <f>'onshore MW'!G40/'pot GW'!G$3/1000</f>
        <v>2.608108108108108E-3</v>
      </c>
      <c r="H40" s="7">
        <f>'onshore MW'!H40/'pot GW'!H$3/1000</f>
        <v>0.14119230769230767</v>
      </c>
      <c r="I40" s="7">
        <f>'onshore MW'!I40/'pot GW'!I$3/1000</f>
        <v>5.6424799999999997E-2</v>
      </c>
      <c r="J40" s="7">
        <f>'onshore MW'!J40/'pot GW'!J$3/1000</f>
        <v>3.5862068965517241E-3</v>
      </c>
      <c r="K40" s="7">
        <f>'onshore MW'!K40/'pot GW'!K$3/1000</f>
        <v>3.4427289048473968E-2</v>
      </c>
      <c r="L40" s="7">
        <f>'onshore MW'!L40/'pot GW'!L$3/1000</f>
        <v>1.7826086956521739E-3</v>
      </c>
      <c r="M40" s="7">
        <f>'onshore MW'!M40/'pot GW'!M$3/1000</f>
        <v>1.2218666666666668E-2</v>
      </c>
      <c r="N40" s="7">
        <f>'onshore MW'!N40/'pot GW'!N$3/1000</f>
        <v>1.3459770114942529E-2</v>
      </c>
      <c r="O40" s="7">
        <f>'onshore MW'!O40/'pot GW'!O$3/1000</f>
        <v>2.1875000000000002E-3</v>
      </c>
      <c r="P40" s="7">
        <f>'onshore MW'!P40/'pot GW'!P$3/1000</f>
        <v>2.2065217391304347E-3</v>
      </c>
      <c r="Q40" s="7">
        <f>'onshore MW'!Q40/'pot GW'!Q$3/1000</f>
        <v>1.0947321428571428E-2</v>
      </c>
      <c r="R40" s="7">
        <f>'onshore MW'!R40/'pot GW'!R$3/1000</f>
        <v>2.6661202185792349E-2</v>
      </c>
      <c r="S40" s="7">
        <f>'onshore MW'!S40/'pot GW'!S$3/1000</f>
        <v>1.6896551724137931E-3</v>
      </c>
      <c r="T40" s="7">
        <f>'onshore MW'!T40/'pot GW'!T$3/1000</f>
        <v>2.1465000000000001E-2</v>
      </c>
      <c r="U40" s="7">
        <f>'onshore MW'!U40/'pot GW'!U$3/1000</f>
        <v>5.6862745098039218E-4</v>
      </c>
      <c r="V40" s="7" t="e">
        <f>'onshore MW'!V40/'pot GW'!V$3/1000</f>
        <v>#DIV/0!</v>
      </c>
      <c r="W40" s="7">
        <f>'onshore MW'!W40/'pot GW'!W$3/1000</f>
        <v>7.1214285714285702E-2</v>
      </c>
      <c r="X40" s="7">
        <f>'onshore MW'!X40/'pot GW'!X$3/1000</f>
        <v>1.1218666666666665E-3</v>
      </c>
      <c r="Y40" s="7">
        <f>'onshore MW'!Y40/'pot GW'!Y$3/1000</f>
        <v>3.4417475728155339E-3</v>
      </c>
      <c r="Z40" s="7">
        <f>'onshore MW'!Z40/'pot GW'!Z$3/1000</f>
        <v>3.7370786516853931E-2</v>
      </c>
      <c r="AA40" s="7">
        <f>'onshore MW'!AA40/'pot GW'!AA$3/1000</f>
        <v>8.522727272727272E-5</v>
      </c>
      <c r="AB40" s="7">
        <f>'onshore MW'!AB40/'pot GW'!AB$3/1000</f>
        <v>8.199999999999999E-3</v>
      </c>
      <c r="AC40" s="7">
        <f>'onshore MW'!AC40/'pot GW'!AC$3/1000</f>
        <v>0</v>
      </c>
      <c r="AD40" s="7">
        <f>'onshore MW'!AD40/'pot GW'!AD$3/1000</f>
        <v>1.0714285714285714E-4</v>
      </c>
      <c r="AE40" s="7">
        <f>'onshore MW'!AE40/'pot GW'!AE$3/1000</f>
        <v>1.3338461538461539E-2</v>
      </c>
    </row>
    <row r="41" spans="1:31" x14ac:dyDescent="0.35">
      <c r="A41" s="5">
        <v>2010</v>
      </c>
      <c r="B41" s="7">
        <f>'onshore MW'!B41/'pot GW'!B$3/1000</f>
        <v>2.6046923076923079E-2</v>
      </c>
      <c r="C41" s="7">
        <f>'onshore MW'!C41/'pot GW'!C$3/1000</f>
        <v>5.1107142857142851E-2</v>
      </c>
      <c r="D41" s="7">
        <f>'onshore MW'!D41/'pot GW'!D$3/1000</f>
        <v>8.1333333333333327E-3</v>
      </c>
      <c r="E41" s="7">
        <f>'onshore MW'!E41/'pot GW'!E$3/1000</f>
        <v>2E-3</v>
      </c>
      <c r="F41" s="7">
        <f>'onshore MW'!F41/'pot GW'!F$3/1000</f>
        <v>1.3705E-2</v>
      </c>
      <c r="G41" s="7">
        <f>'onshore MW'!G41/'pot GW'!G$3/1000</f>
        <v>2.8783783783783786E-3</v>
      </c>
      <c r="H41" s="7">
        <f>'onshore MW'!H41/'pot GW'!H$3/1000</f>
        <v>0.14737912087912089</v>
      </c>
      <c r="I41" s="7">
        <f>'onshore MW'!I41/'pot GW'!I$3/1000</f>
        <v>5.8679599999999998E-2</v>
      </c>
      <c r="J41" s="7">
        <f>'onshore MW'!J41/'pot GW'!J$3/1000</f>
        <v>3.7241379310344828E-3</v>
      </c>
      <c r="K41" s="7">
        <f>'onshore MW'!K41/'pot GW'!K$3/1000</f>
        <v>3.7150807899461395E-2</v>
      </c>
      <c r="L41" s="7">
        <f>'onshore MW'!L41/'pot GW'!L$3/1000</f>
        <v>2.4739130434782604E-3</v>
      </c>
      <c r="M41" s="7">
        <f>'onshore MW'!M41/'pot GW'!M$3/1000</f>
        <v>1.5765333333333333E-2</v>
      </c>
      <c r="N41" s="7">
        <f>'onshore MW'!N41/'pot GW'!N$3/1000</f>
        <v>1.4919540229885057E-2</v>
      </c>
      <c r="O41" s="7">
        <f>'onshore MW'!O41/'pot GW'!O$3/1000</f>
        <v>2.46875E-3</v>
      </c>
      <c r="P41" s="7">
        <f>'onshore MW'!P41/'pot GW'!P$3/1000</f>
        <v>3.1847826086956522E-3</v>
      </c>
      <c r="Q41" s="7">
        <f>'onshore MW'!Q41/'pot GW'!Q$3/1000</f>
        <v>1.2189285714285715E-2</v>
      </c>
      <c r="R41" s="7">
        <f>'onshore MW'!R41/'pot GW'!R$3/1000</f>
        <v>3.1661202185792346E-2</v>
      </c>
      <c r="S41" s="7">
        <f>'onshore MW'!S41/'pot GW'!S$3/1000</f>
        <v>2.2931034482758621E-3</v>
      </c>
      <c r="T41" s="7">
        <f>'onshore MW'!T41/'pot GW'!T$3/1000</f>
        <v>2.1864999999999999E-2</v>
      </c>
      <c r="U41" s="7">
        <f>'onshore MW'!U41/'pot GW'!U$3/1000</f>
        <v>5.8823529411764712E-4</v>
      </c>
      <c r="V41" s="7" t="e">
        <f>'onshore MW'!V41/'pot GW'!V$3/1000</f>
        <v>#DIV/0!</v>
      </c>
      <c r="W41" s="7">
        <f>'onshore MW'!W41/'pot GW'!W$3/1000</f>
        <v>7.1749999999999994E-2</v>
      </c>
      <c r="X41" s="7">
        <f>'onshore MW'!X41/'pot GW'!X$3/1000</f>
        <v>1.1272000000000001E-3</v>
      </c>
      <c r="Y41" s="7">
        <f>'onshore MW'!Y41/'pot GW'!Y$3/1000</f>
        <v>5.3786407766990294E-3</v>
      </c>
      <c r="Z41" s="7">
        <f>'onshore MW'!Z41/'pot GW'!Z$3/1000</f>
        <v>4.2651685393258428E-2</v>
      </c>
      <c r="AA41" s="7">
        <f>'onshore MW'!AA41/'pot GW'!AA$3/1000</f>
        <v>2.210227272727273E-3</v>
      </c>
      <c r="AB41" s="7">
        <f>'onshore MW'!AB41/'pot GW'!AB$3/1000</f>
        <v>1.1587500000000001E-2</v>
      </c>
      <c r="AC41" s="7">
        <f>'onshore MW'!AC41/'pot GW'!AC$3/1000</f>
        <v>0</v>
      </c>
      <c r="AD41" s="7">
        <f>'onshore MW'!AD41/'pot GW'!AD$3/1000</f>
        <v>1.0714285714285714E-4</v>
      </c>
      <c r="AE41" s="7">
        <f>'onshore MW'!AE41/'pot GW'!AE$3/1000</f>
        <v>1.5692307692307693E-2</v>
      </c>
    </row>
    <row r="42" spans="1:31" x14ac:dyDescent="0.35">
      <c r="A42" s="5">
        <v>2011</v>
      </c>
      <c r="B42" s="7">
        <f>'onshore MW'!B42/'pot GW'!B$3/1000</f>
        <v>2.8358205128205128E-2</v>
      </c>
      <c r="C42" s="7">
        <f>'onshore MW'!C42/'pot GW'!C$3/1000</f>
        <v>6.2321428571428569E-2</v>
      </c>
      <c r="D42" s="7">
        <f>'onshore MW'!D42/'pot GW'!D$3/1000</f>
        <v>9.0166666666666676E-3</v>
      </c>
      <c r="E42" s="7">
        <f>'onshore MW'!E42/'pot GW'!E$3/1000</f>
        <v>2.1904761904761906E-3</v>
      </c>
      <c r="F42" s="7">
        <f>'onshore MW'!F42/'pot GW'!F$3/1000</f>
        <v>2.2371666666666665E-2</v>
      </c>
      <c r="G42" s="7">
        <f>'onshore MW'!G42/'pot GW'!G$3/1000</f>
        <v>2.8783783783783786E-3</v>
      </c>
      <c r="H42" s="7">
        <f>'onshore MW'!H42/'pot GW'!H$3/1000</f>
        <v>0.15672527472527473</v>
      </c>
      <c r="I42" s="7">
        <f>'onshore MW'!I42/'pot GW'!I$3/1000</f>
        <v>6.1610600000000008E-2</v>
      </c>
      <c r="J42" s="7">
        <f>'onshore MW'!J42/'pot GW'!J$3/1000</f>
        <v>6.2068965517241377E-3</v>
      </c>
      <c r="K42" s="7">
        <f>'onshore MW'!K42/'pot GW'!K$3/1000</f>
        <v>3.8651705565529625E-2</v>
      </c>
      <c r="L42" s="7">
        <f>'onshore MW'!L42/'pot GW'!L$3/1000</f>
        <v>2.5028985507246377E-3</v>
      </c>
      <c r="M42" s="7">
        <f>'onshore MW'!M42/'pot GW'!M$3/1000</f>
        <v>1.7992586666666668E-2</v>
      </c>
      <c r="N42" s="7">
        <f>'onshore MW'!N42/'pot GW'!N$3/1000</f>
        <v>1.8850574712643679E-2</v>
      </c>
      <c r="O42" s="7">
        <f>'onshore MW'!O42/'pot GW'!O$3/1000</f>
        <v>4.0625000000000001E-3</v>
      </c>
      <c r="P42" s="7">
        <f>'onshore MW'!P42/'pot GW'!P$3/1000</f>
        <v>3.597826086956522E-3</v>
      </c>
      <c r="Q42" s="7">
        <f>'onshore MW'!Q42/'pot GW'!Q$3/1000</f>
        <v>1.3923214285714285E-2</v>
      </c>
      <c r="R42" s="7">
        <f>'onshore MW'!R42/'pot GW'!R$3/1000</f>
        <v>3.7803278688524594E-2</v>
      </c>
      <c r="S42" s="7">
        <f>'onshore MW'!S42/'pot GW'!S$3/1000</f>
        <v>3.4827586206896553E-3</v>
      </c>
      <c r="T42" s="7">
        <f>'onshore MW'!T42/'pot GW'!T$3/1000</f>
        <v>2.2265E-2</v>
      </c>
      <c r="U42" s="7">
        <f>'onshore MW'!U42/'pot GW'!U$3/1000</f>
        <v>7.0588235294117652E-4</v>
      </c>
      <c r="V42" s="7" t="e">
        <f>'onshore MW'!V42/'pot GW'!V$3/1000</f>
        <v>#DIV/0!</v>
      </c>
      <c r="W42" s="7">
        <f>'onshore MW'!W42/'pot GW'!W$3/1000</f>
        <v>7.4571428571428566E-2</v>
      </c>
      <c r="X42" s="7">
        <f>'onshore MW'!X42/'pot GW'!X$3/1000</f>
        <v>1.3591999999999999E-3</v>
      </c>
      <c r="Y42" s="7">
        <f>'onshore MW'!Y42/'pot GW'!Y$3/1000</f>
        <v>8.7378640776699032E-3</v>
      </c>
      <c r="Z42" s="7">
        <f>'onshore MW'!Z42/'pot GW'!Z$3/1000</f>
        <v>4.7801685393258429E-2</v>
      </c>
      <c r="AA42" s="7">
        <f>'onshore MW'!AA42/'pot GW'!AA$3/1000</f>
        <v>5.6136363636363632E-3</v>
      </c>
      <c r="AB42" s="7">
        <f>'onshore MW'!AB42/'pot GW'!AB$3/1000</f>
        <v>1.625625E-2</v>
      </c>
      <c r="AC42" s="7">
        <f>'onshore MW'!AC42/'pot GW'!AC$3/1000</f>
        <v>0</v>
      </c>
      <c r="AD42" s="7">
        <f>'onshore MW'!AD42/'pot GW'!AD$3/1000</f>
        <v>1.0714285714285714E-4</v>
      </c>
      <c r="AE42" s="7">
        <f>'onshore MW'!AE42/'pot GW'!AE$3/1000</f>
        <v>1.83E-2</v>
      </c>
    </row>
    <row r="43" spans="1:31" x14ac:dyDescent="0.35">
      <c r="A43" s="5">
        <v>2012</v>
      </c>
      <c r="B43" s="7">
        <f>'onshore MW'!B43/'pot GW'!B$3/1000</f>
        <v>3.4285897435897439E-2</v>
      </c>
      <c r="C43" s="7">
        <f>'onshore MW'!C43/'pot GW'!C$3/1000</f>
        <v>7.0421428571428565E-2</v>
      </c>
      <c r="D43" s="7">
        <f>'onshore MW'!D43/'pot GW'!D$3/1000</f>
        <v>1.1283333333333333E-2</v>
      </c>
      <c r="E43" s="7">
        <f>'onshore MW'!E43/'pot GW'!E$3/1000</f>
        <v>2.3333333333333335E-3</v>
      </c>
      <c r="F43" s="7">
        <f>'onshore MW'!F43/'pot GW'!F$3/1000</f>
        <v>2.4538333333333332E-2</v>
      </c>
      <c r="G43" s="7">
        <f>'onshore MW'!G43/'pot GW'!G$3/1000</f>
        <v>3.4864864864864865E-3</v>
      </c>
      <c r="H43" s="7">
        <f>'onshore MW'!H43/'pot GW'!H$3/1000</f>
        <v>0.16874175824175824</v>
      </c>
      <c r="I43" s="7">
        <f>'onshore MW'!I43/'pot GW'!I$3/1000</f>
        <v>6.4801800000000007E-2</v>
      </c>
      <c r="J43" s="7">
        <f>'onshore MW'!J43/'pot GW'!J$3/1000</f>
        <v>9.1724137931034483E-3</v>
      </c>
      <c r="K43" s="7">
        <f>'onshore MW'!K43/'pot GW'!K$3/1000</f>
        <v>4.0913824057450629E-2</v>
      </c>
      <c r="L43" s="7">
        <f>'onshore MW'!L43/'pot GW'!L$3/1000</f>
        <v>3.3434782608695651E-3</v>
      </c>
      <c r="M43" s="7">
        <f>'onshore MW'!M43/'pot GW'!M$3/1000</f>
        <v>2.0257866666666666E-2</v>
      </c>
      <c r="N43" s="7">
        <f>'onshore MW'!N43/'pot GW'!N$3/1000</f>
        <v>2.0149425287356321E-2</v>
      </c>
      <c r="O43" s="7">
        <f>'onshore MW'!O43/'pot GW'!O$3/1000</f>
        <v>5.6249999999999998E-3</v>
      </c>
      <c r="P43" s="7">
        <f>'onshore MW'!P43/'pot GW'!P$3/1000</f>
        <v>3.5326086956521739E-3</v>
      </c>
      <c r="Q43" s="7">
        <f>'onshore MW'!Q43/'pot GW'!Q$3/1000</f>
        <v>1.4992410714285715E-2</v>
      </c>
      <c r="R43" s="7">
        <f>'onshore MW'!R43/'pot GW'!R$3/1000</f>
        <v>4.427322404371585E-2</v>
      </c>
      <c r="S43" s="7">
        <f>'onshore MW'!S43/'pot GW'!S$3/1000</f>
        <v>4.7413793103448275E-3</v>
      </c>
      <c r="T43" s="7">
        <f>'onshore MW'!T43/'pot GW'!T$3/1000</f>
        <v>2.9165E-2</v>
      </c>
      <c r="U43" s="7">
        <f>'onshore MW'!U43/'pot GW'!U$3/1000</f>
        <v>1.1568627450980393E-3</v>
      </c>
      <c r="V43" s="7" t="e">
        <f>'onshore MW'!V43/'pot GW'!V$3/1000</f>
        <v>#DIV/0!</v>
      </c>
      <c r="W43" s="7">
        <f>'onshore MW'!W43/'pot GW'!W$3/1000</f>
        <v>7.8750000000000001E-2</v>
      </c>
      <c r="X43" s="7">
        <f>'onshore MW'!X43/'pot GW'!X$3/1000</f>
        <v>1.8738666666666668E-3</v>
      </c>
      <c r="Y43" s="7">
        <f>'onshore MW'!Y43/'pot GW'!Y$3/1000</f>
        <v>1.2446601941747574E-2</v>
      </c>
      <c r="Z43" s="7">
        <f>'onshore MW'!Z43/'pot GW'!Z$3/1000</f>
        <v>4.9545505617977534E-2</v>
      </c>
      <c r="AA43" s="7">
        <f>'onshore MW'!AA43/'pot GW'!AA$3/1000</f>
        <v>1.0352272727272727E-2</v>
      </c>
      <c r="AB43" s="7">
        <f>'onshore MW'!AB43/'pot GW'!AB$3/1000</f>
        <v>2.151875E-2</v>
      </c>
      <c r="AC43" s="7">
        <f>'onshore MW'!AC43/'pot GW'!AC$3/1000</f>
        <v>3.3333333333333332E-4</v>
      </c>
      <c r="AD43" s="7">
        <f>'onshore MW'!AD43/'pot GW'!AD$3/1000</f>
        <v>1.0714285714285714E-4</v>
      </c>
      <c r="AE43" s="7">
        <f>'onshore MW'!AE43/'pot GW'!AE$3/1000</f>
        <v>2.3211538461538461E-2</v>
      </c>
    </row>
    <row r="44" spans="1:31" x14ac:dyDescent="0.35">
      <c r="A44" s="5">
        <v>2013</v>
      </c>
      <c r="B44" s="7">
        <f>'onshore MW'!B44/'pot GW'!B$3/1000</f>
        <v>4.2936923076923074E-2</v>
      </c>
      <c r="C44" s="7">
        <f>'onshore MW'!C44/'pot GW'!C$3/1000</f>
        <v>7.5807142857142851E-2</v>
      </c>
      <c r="D44" s="7">
        <f>'onshore MW'!D44/'pot GW'!D$3/1000</f>
        <v>1.1383333333333332E-2</v>
      </c>
      <c r="E44" s="7">
        <f>'onshore MW'!E44/'pot GW'!E$3/1000</f>
        <v>2.8571428571428571E-3</v>
      </c>
      <c r="F44" s="7">
        <f>'onshore MW'!F44/'pot GW'!F$3/1000</f>
        <v>2.4538333333333332E-2</v>
      </c>
      <c r="G44" s="7">
        <f>'onshore MW'!G44/'pot GW'!G$3/1000</f>
        <v>3.5405405405405403E-3</v>
      </c>
      <c r="H44" s="7">
        <f>'onshore MW'!H44/'pot GW'!H$3/1000</f>
        <v>0.18114835164835166</v>
      </c>
      <c r="I44" s="7">
        <f>'onshore MW'!I44/'pot GW'!I$3/1000</f>
        <v>7.095739999999999E-2</v>
      </c>
      <c r="J44" s="7">
        <f>'onshore MW'!J44/'pot GW'!J$3/1000</f>
        <v>8.551724137931033E-3</v>
      </c>
      <c r="K44" s="7">
        <f>'onshore MW'!K44/'pot GW'!K$3/1000</f>
        <v>4.1208258527827647E-2</v>
      </c>
      <c r="L44" s="7">
        <f>'onshore MW'!L44/'pot GW'!L$3/1000</f>
        <v>6.0971014492753623E-3</v>
      </c>
      <c r="M44" s="7">
        <f>'onshore MW'!M44/'pot GW'!M$3/1000</f>
        <v>2.1731546666666667E-2</v>
      </c>
      <c r="N44" s="7">
        <f>'onshore MW'!N44/'pot GW'!N$3/1000</f>
        <v>2.0793103448275861E-2</v>
      </c>
      <c r="O44" s="7">
        <f>'onshore MW'!O44/'pot GW'!O$3/1000</f>
        <v>7.9375000000000001E-3</v>
      </c>
      <c r="P44" s="7">
        <f>'onshore MW'!P44/'pot GW'!P$3/1000</f>
        <v>3.5760869565217394E-3</v>
      </c>
      <c r="Q44" s="7">
        <f>'onshore MW'!Q44/'pot GW'!Q$3/1000</f>
        <v>1.6947321428571426E-2</v>
      </c>
      <c r="R44" s="7">
        <f>'onshore MW'!R44/'pot GW'!R$3/1000</f>
        <v>4.6677595628415301E-2</v>
      </c>
      <c r="S44" s="7">
        <f>'onshore MW'!S44/'pot GW'!S$3/1000</f>
        <v>4.8103448275862073E-3</v>
      </c>
      <c r="T44" s="7">
        <f>'onshore MW'!T44/'pot GW'!T$3/1000</f>
        <v>2.9165E-2</v>
      </c>
      <c r="U44" s="7">
        <f>'onshore MW'!U44/'pot GW'!U$3/1000</f>
        <v>1.2919607843137255E-3</v>
      </c>
      <c r="V44" s="7" t="e">
        <f>'onshore MW'!V44/'pot GW'!V$3/1000</f>
        <v>#DIV/0!</v>
      </c>
      <c r="W44" s="7">
        <f>'onshore MW'!W44/'pot GW'!W$3/1000</f>
        <v>8.8749999999999996E-2</v>
      </c>
      <c r="X44" s="7">
        <f>'onshore MW'!X44/'pot GW'!X$3/1000</f>
        <v>2.1752000000000004E-3</v>
      </c>
      <c r="Y44" s="7">
        <f>'onshore MW'!Y44/'pot GW'!Y$3/1000</f>
        <v>1.6645631067961165E-2</v>
      </c>
      <c r="Z44" s="7">
        <f>'onshore MW'!Z44/'pot GW'!Z$3/1000</f>
        <v>5.1774719101123592E-2</v>
      </c>
      <c r="AA44" s="7">
        <f>'onshore MW'!AA44/'pot GW'!AA$3/1000</f>
        <v>1.5755681818181818E-2</v>
      </c>
      <c r="AB44" s="7">
        <f>'onshore MW'!AB44/'pot GW'!AB$3/1000</f>
        <v>2.48875E-2</v>
      </c>
      <c r="AC44" s="7">
        <f>'onshore MW'!AC44/'pot GW'!AC$3/1000</f>
        <v>3.3333333333333332E-4</v>
      </c>
      <c r="AD44" s="7">
        <f>'onshore MW'!AD44/'pot GW'!AD$3/1000</f>
        <v>1.7857142857142857E-4</v>
      </c>
      <c r="AE44" s="7">
        <f>'onshore MW'!AE44/'pot GW'!AE$3/1000</f>
        <v>2.9176923076923079E-2</v>
      </c>
    </row>
    <row r="45" spans="1:31" x14ac:dyDescent="0.35">
      <c r="A45" s="5">
        <v>2014</v>
      </c>
      <c r="B45" s="7">
        <f>'onshore MW'!B45/'pot GW'!B$3/1000</f>
        <v>5.4109743589743596E-2</v>
      </c>
      <c r="C45" s="7">
        <f>'onshore MW'!C45/'pot GW'!C$3/1000</f>
        <v>8.7499999999999994E-2</v>
      </c>
      <c r="D45" s="7">
        <f>'onshore MW'!D45/'pot GW'!D$3/1000</f>
        <v>1.1650000000000001E-2</v>
      </c>
      <c r="E45" s="7">
        <f>'onshore MW'!E45/'pot GW'!E$3/1000</f>
        <v>2.8571428571428571E-3</v>
      </c>
      <c r="F45" s="7">
        <f>'onshore MW'!F45/'pot GW'!F$3/1000</f>
        <v>2.4538333333333332E-2</v>
      </c>
      <c r="G45" s="7">
        <f>'onshore MW'!G45/'pot GW'!G$3/1000</f>
        <v>3.7567567567567566E-3</v>
      </c>
      <c r="H45" s="7">
        <f>'onshore MW'!H45/'pot GW'!H$3/1000</f>
        <v>0.20670329670329671</v>
      </c>
      <c r="I45" s="7">
        <f>'onshore MW'!I45/'pot GW'!I$3/1000</f>
        <v>7.2306999999999996E-2</v>
      </c>
      <c r="J45" s="7">
        <f>'onshore MW'!J45/'pot GW'!J$3/1000</f>
        <v>9.482758620689655E-3</v>
      </c>
      <c r="K45" s="7">
        <f>'onshore MW'!K45/'pot GW'!K$3/1000</f>
        <v>4.114901256732495E-2</v>
      </c>
      <c r="L45" s="7">
        <f>'onshore MW'!L45/'pot GW'!L$3/1000</f>
        <v>8.7057971014492756E-3</v>
      </c>
      <c r="M45" s="7">
        <f>'onshore MW'!M45/'pot GW'!M$3/1000</f>
        <v>2.4508240000000001E-2</v>
      </c>
      <c r="N45" s="7">
        <f>'onshore MW'!N45/'pot GW'!N$3/1000</f>
        <v>2.2735632183908044E-2</v>
      </c>
      <c r="O45" s="7">
        <f>'onshore MW'!O45/'pot GW'!O$3/1000</f>
        <v>1.0593750000000001E-2</v>
      </c>
      <c r="P45" s="7">
        <f>'onshore MW'!P45/'pot GW'!P$3/1000</f>
        <v>3.5760869565217394E-3</v>
      </c>
      <c r="Q45" s="7">
        <f>'onshore MW'!Q45/'pot GW'!Q$3/1000</f>
        <v>2.0161160714285718E-2</v>
      </c>
      <c r="R45" s="7">
        <f>'onshore MW'!R45/'pot GW'!R$3/1000</f>
        <v>4.7448087431693993E-2</v>
      </c>
      <c r="S45" s="7">
        <f>'onshore MW'!S45/'pot GW'!S$3/1000</f>
        <v>4.9655172413793107E-3</v>
      </c>
      <c r="T45" s="7">
        <f>'onshore MW'!T45/'pot GW'!T$3/1000</f>
        <v>2.9170000000000001E-2</v>
      </c>
      <c r="U45" s="7">
        <f>'onshore MW'!U45/'pot GW'!U$3/1000</f>
        <v>1.3513725490196078E-3</v>
      </c>
      <c r="V45" s="7" t="e">
        <f>'onshore MW'!V45/'pot GW'!V$3/1000</f>
        <v>#DIV/0!</v>
      </c>
      <c r="W45" s="7">
        <f>'onshore MW'!W45/'pot GW'!W$3/1000</f>
        <v>9.4178571428571431E-2</v>
      </c>
      <c r="X45" s="7">
        <f>'onshore MW'!X45/'pot GW'!X$3/1000</f>
        <v>2.2845333333333336E-3</v>
      </c>
      <c r="Y45" s="7">
        <f>'onshore MW'!Y45/'pot GW'!Y$3/1000</f>
        <v>1.8621359223300972E-2</v>
      </c>
      <c r="Z45" s="7">
        <f>'onshore MW'!Z45/'pot GW'!Z$3/1000</f>
        <v>5.4545617977528098E-2</v>
      </c>
      <c r="AA45" s="7">
        <f>'onshore MW'!AA45/'pot GW'!AA$3/1000</f>
        <v>1.8431818181818185E-2</v>
      </c>
      <c r="AB45" s="7">
        <f>'onshore MW'!AB45/'pot GW'!AB$3/1000</f>
        <v>3.0468749999999999E-2</v>
      </c>
      <c r="AC45" s="7">
        <f>'onshore MW'!AC45/'pot GW'!AC$3/1000</f>
        <v>5.0000000000000001E-4</v>
      </c>
      <c r="AD45" s="7">
        <f>'onshore MW'!AD45/'pot GW'!AD$3/1000</f>
        <v>1.0714285714285714E-4</v>
      </c>
      <c r="AE45" s="7">
        <f>'onshore MW'!AE45/'pot GW'!AE$3/1000</f>
        <v>3.2973076923076924E-2</v>
      </c>
    </row>
    <row r="46" spans="1:31" x14ac:dyDescent="0.35">
      <c r="A46" s="5">
        <v>2015</v>
      </c>
      <c r="B46" s="7">
        <f>'onshore MW'!B46/'pot GW'!B$3/1000</f>
        <v>6.3813589743589749E-2</v>
      </c>
      <c r="C46" s="7">
        <f>'onshore MW'!C46/'pot GW'!C$3/1000</f>
        <v>0.10495</v>
      </c>
      <c r="D46" s="7">
        <f>'onshore MW'!D46/'pot GW'!D$3/1000</f>
        <v>1.1650000000000001E-2</v>
      </c>
      <c r="E46" s="7">
        <f>'onshore MW'!E46/'pot GW'!E$3/1000</f>
        <v>2.8571428571428571E-3</v>
      </c>
      <c r="F46" s="7">
        <f>'onshore MW'!F46/'pot GW'!F$3/1000</f>
        <v>2.628833333333333E-2</v>
      </c>
      <c r="G46" s="7">
        <f>'onshore MW'!G46/'pot GW'!G$3/1000</f>
        <v>3.7972972972972973E-3</v>
      </c>
      <c r="H46" s="7">
        <f>'onshore MW'!H46/'pot GW'!H$3/1000</f>
        <v>0.22690659340659342</v>
      </c>
      <c r="I46" s="7">
        <f>'onshore MW'!I46/'pot GW'!I$3/1000</f>
        <v>7.6118400000000003E-2</v>
      </c>
      <c r="J46" s="7">
        <f>'onshore MW'!J46/'pot GW'!J$3/1000</f>
        <v>1.0344827586206896E-2</v>
      </c>
      <c r="K46" s="7">
        <f>'onshore MW'!K46/'pot GW'!K$3/1000</f>
        <v>4.1181328545780972E-2</v>
      </c>
      <c r="L46" s="7">
        <f>'onshore MW'!L46/'pot GW'!L$3/1000</f>
        <v>1.4101449275362318E-2</v>
      </c>
      <c r="M46" s="7">
        <f>'onshore MW'!M46/'pot GW'!M$3/1000</f>
        <v>2.7432933333333333E-2</v>
      </c>
      <c r="N46" s="7">
        <f>'onshore MW'!N46/'pot GW'!N$3/1000</f>
        <v>2.403448275862069E-2</v>
      </c>
      <c r="O46" s="7">
        <f>'onshore MW'!O46/'pot GW'!O$3/1000</f>
        <v>1.3062499999999999E-2</v>
      </c>
      <c r="P46" s="7">
        <f>'onshore MW'!P46/'pot GW'!P$3/1000</f>
        <v>3.5760869565217394E-3</v>
      </c>
      <c r="Q46" s="7">
        <f>'onshore MW'!Q46/'pot GW'!Q$3/1000</f>
        <v>2.1660267857142857E-2</v>
      </c>
      <c r="R46" s="7">
        <f>'onshore MW'!R46/'pot GW'!R$3/1000</f>
        <v>4.9928961748633878E-2</v>
      </c>
      <c r="S46" s="7">
        <f>'onshore MW'!S46/'pot GW'!S$3/1000</f>
        <v>7.5172413793103453E-3</v>
      </c>
      <c r="T46" s="7">
        <f>'onshore MW'!T46/'pot GW'!T$3/1000</f>
        <v>3.1895E-2</v>
      </c>
      <c r="U46" s="7">
        <f>'onshore MW'!U46/'pot GW'!U$3/1000</f>
        <v>1.3366666666666668E-3</v>
      </c>
      <c r="V46" s="7" t="e">
        <f>'onshore MW'!V46/'pot GW'!V$3/1000</f>
        <v>#DIV/0!</v>
      </c>
      <c r="W46" s="7">
        <f>'onshore MW'!W46/'pot GW'!W$3/1000</f>
        <v>0.10835142857142857</v>
      </c>
      <c r="X46" s="7">
        <f>'onshore MW'!X46/'pot GW'!X$3/1000</f>
        <v>2.3058666666666669E-3</v>
      </c>
      <c r="Y46" s="7">
        <f>'onshore MW'!Y46/'pot GW'!Y$3/1000</f>
        <v>2.3718446601941747E-2</v>
      </c>
      <c r="Z46" s="7">
        <f>'onshore MW'!Z46/'pot GW'!Z$3/1000</f>
        <v>5.5447640449438201E-2</v>
      </c>
      <c r="AA46" s="7">
        <f>'onshore MW'!AA46/'pot GW'!AA$3/1000</f>
        <v>1.7784090909090909E-2</v>
      </c>
      <c r="AB46" s="7">
        <f>'onshore MW'!AB46/'pot GW'!AB$3/1000</f>
        <v>3.5037499999999999E-2</v>
      </c>
      <c r="AC46" s="7">
        <f>'onshore MW'!AC46/'pot GW'!AC$3/1000</f>
        <v>5.0000000000000001E-4</v>
      </c>
      <c r="AD46" s="7">
        <f>'onshore MW'!AD46/'pot GW'!AD$3/1000</f>
        <v>1.0714285714285714E-4</v>
      </c>
      <c r="AE46" s="7">
        <f>'onshore MW'!AE46/'pot GW'!AE$3/1000</f>
        <v>3.5430769230769231E-2</v>
      </c>
    </row>
    <row r="47" spans="1:31" x14ac:dyDescent="0.35">
      <c r="A47" s="5">
        <v>2016</v>
      </c>
      <c r="B47" s="7">
        <f>'onshore MW'!B47/'pot GW'!B$3/1000</f>
        <v>7.0000000000000007E-2</v>
      </c>
      <c r="C47" s="7">
        <f>'onshore MW'!C47/'pot GW'!C$3/1000</f>
        <v>0.11582857142857142</v>
      </c>
      <c r="D47" s="7">
        <f>'onshore MW'!D47/'pot GW'!D$3/1000</f>
        <v>1.1650000000000001E-2</v>
      </c>
      <c r="E47" s="7">
        <f>'onshore MW'!E47/'pot GW'!E$3/1000</f>
        <v>3.5714285714285718E-3</v>
      </c>
      <c r="F47" s="7">
        <f>'onshore MW'!F47/'pot GW'!F$3/1000</f>
        <v>2.628833333333333E-2</v>
      </c>
      <c r="G47" s="7">
        <f>'onshore MW'!G47/'pot GW'!G$3/1000</f>
        <v>3.8108108108108108E-3</v>
      </c>
      <c r="H47" s="7">
        <f>'onshore MW'!H47/'pot GW'!H$3/1000</f>
        <v>0.24891758241758241</v>
      </c>
      <c r="I47" s="7">
        <f>'onshore MW'!I47/'pot GW'!I$3/1000</f>
        <v>7.9481800000000005E-2</v>
      </c>
      <c r="J47" s="7">
        <f>'onshore MW'!J47/'pot GW'!J$3/1000</f>
        <v>1.0689655172413794E-2</v>
      </c>
      <c r="K47" s="7">
        <f>'onshore MW'!K47/'pot GW'!K$3/1000</f>
        <v>4.1265709156193896E-2</v>
      </c>
      <c r="L47" s="7">
        <f>'onshore MW'!L47/'pot GW'!L$3/1000</f>
        <v>2.2217391304347824E-2</v>
      </c>
      <c r="M47" s="7">
        <f>'onshore MW'!M47/'pot GW'!M$3/1000</f>
        <v>3.0815360000000003E-2</v>
      </c>
      <c r="N47" s="7">
        <f>'onshore MW'!N47/'pot GW'!N$3/1000</f>
        <v>2.7241379310344829E-2</v>
      </c>
      <c r="O47" s="7">
        <f>'onshore MW'!O47/'pot GW'!O$3/1000</f>
        <v>1.509375E-2</v>
      </c>
      <c r="P47" s="7">
        <f>'onshore MW'!P47/'pot GW'!P$3/1000</f>
        <v>3.5760869565217394E-3</v>
      </c>
      <c r="Q47" s="7">
        <f>'onshore MW'!Q47/'pot GW'!Q$3/1000</f>
        <v>2.4789732142857141E-2</v>
      </c>
      <c r="R47" s="7">
        <f>'onshore MW'!R47/'pot GW'!R$3/1000</f>
        <v>5.1278688524590166E-2</v>
      </c>
      <c r="S47" s="7">
        <f>'onshore MW'!S47/'pot GW'!S$3/1000</f>
        <v>8.7758620689655179E-3</v>
      </c>
      <c r="T47" s="7">
        <f>'onshore MW'!T47/'pot GW'!T$3/1000</f>
        <v>5.9844999999999995E-2</v>
      </c>
      <c r="U47" s="7">
        <f>'onshore MW'!U47/'pot GW'!U$3/1000</f>
        <v>1.3707843137254901E-3</v>
      </c>
      <c r="V47" s="7" t="e">
        <f>'onshore MW'!V47/'pot GW'!V$3/1000</f>
        <v>#DIV/0!</v>
      </c>
      <c r="W47" s="7">
        <f>'onshore MW'!W47/'pot GW'!W$3/1000</f>
        <v>0.11786142857142856</v>
      </c>
      <c r="X47" s="7">
        <f>'onshore MW'!X47/'pot GW'!X$3/1000</f>
        <v>2.3485333333333335E-3</v>
      </c>
      <c r="Y47" s="7">
        <f>'onshore MW'!Y47/'pot GW'!Y$3/1000</f>
        <v>2.7898058252427183E-2</v>
      </c>
      <c r="Z47" s="7">
        <f>'onshore MW'!Z47/'pot GW'!Z$3/1000</f>
        <v>5.7574157303370788E-2</v>
      </c>
      <c r="AA47" s="7">
        <f>'onshore MW'!AA47/'pot GW'!AA$3/1000</f>
        <v>1.7187500000000001E-2</v>
      </c>
      <c r="AB47" s="7">
        <f>'onshore MW'!AB47/'pot GW'!AB$3/1000</f>
        <v>3.8950000000000005E-2</v>
      </c>
      <c r="AC47" s="7">
        <f>'onshore MW'!AC47/'pot GW'!AC$3/1000</f>
        <v>5.0000000000000001E-4</v>
      </c>
      <c r="AD47" s="7">
        <f>'onshore MW'!AD47/'pot GW'!AD$3/1000</f>
        <v>1.0714285714285714E-4</v>
      </c>
      <c r="AE47" s="7">
        <f>'onshore MW'!AE47/'pot GW'!AE$3/1000</f>
        <v>4.1665384615384618E-2</v>
      </c>
    </row>
    <row r="48" spans="1:31" x14ac:dyDescent="0.35">
      <c r="A48" s="5">
        <v>2017</v>
      </c>
      <c r="B48" s="7">
        <f>'onshore MW'!B48/'pot GW'!B$3/1000</f>
        <v>7.4017948717948714E-2</v>
      </c>
      <c r="C48" s="7">
        <f>'onshore MW'!C48/'pot GW'!C$3/1000</f>
        <v>0.13587142857142856</v>
      </c>
      <c r="D48" s="7">
        <f>'onshore MW'!D48/'pot GW'!D$3/1000</f>
        <v>1.1639833333333334E-2</v>
      </c>
      <c r="E48" s="7">
        <f>'onshore MW'!E48/'pot GW'!E$3/1000</f>
        <v>3.5714285714285718E-3</v>
      </c>
      <c r="F48" s="7">
        <f>'onshore MW'!F48/'pot GW'!F$3/1000</f>
        <v>2.628833333333333E-2</v>
      </c>
      <c r="G48" s="7">
        <f>'onshore MW'!G48/'pot GW'!G$3/1000</f>
        <v>4.1650000000000003E-3</v>
      </c>
      <c r="H48" s="7">
        <f>'onshore MW'!H48/'pot GW'!H$3/1000</f>
        <v>0.27568131868131868</v>
      </c>
      <c r="I48" s="7">
        <f>'onshore MW'!I48/'pot GW'!I$3/1000</f>
        <v>8.4502999999999981E-2</v>
      </c>
      <c r="J48" s="7">
        <f>'onshore MW'!J48/'pot GW'!J$3/1000</f>
        <v>1.0751724137931035E-2</v>
      </c>
      <c r="K48" s="7">
        <f>'onshore MW'!K48/'pot GW'!K$3/1000</f>
        <v>4.1507145421903056E-2</v>
      </c>
      <c r="L48" s="7">
        <f>'onshore MW'!L48/'pot GW'!L$3/1000</f>
        <v>2.8569565217391305E-2</v>
      </c>
      <c r="M48" s="7">
        <f>'onshore MW'!M48/'pot GW'!M$3/1000</f>
        <v>3.5969466666666665E-2</v>
      </c>
      <c r="N48" s="7">
        <f>'onshore MW'!N48/'pot GW'!N$3/1000</f>
        <v>3.0160919540229883E-2</v>
      </c>
      <c r="O48" s="7">
        <f>'onshore MW'!O48/'pot GW'!O$3/1000</f>
        <v>1.8003125000000002E-2</v>
      </c>
      <c r="P48" s="7">
        <f>'onshore MW'!P48/'pot GW'!P$3/1000</f>
        <v>3.5760869565217394E-3</v>
      </c>
      <c r="Q48" s="7">
        <f>'onshore MW'!Q48/'pot GW'!Q$3/1000</f>
        <v>2.9410267857142857E-2</v>
      </c>
      <c r="R48" s="7">
        <f>'onshore MW'!R48/'pot GW'!R$3/1000</f>
        <v>5.3205355191256826E-2</v>
      </c>
      <c r="S48" s="7">
        <f>'onshore MW'!S48/'pot GW'!S$3/1000</f>
        <v>8.9310344827586204E-3</v>
      </c>
      <c r="T48" s="7">
        <f>'onshore MW'!T48/'pot GW'!T$3/1000</f>
        <v>5.9844999999999995E-2</v>
      </c>
      <c r="U48" s="7">
        <f>'onshore MW'!U48/'pot GW'!U$3/1000</f>
        <v>1.5119607843137254E-3</v>
      </c>
      <c r="V48" s="7" t="e">
        <f>'onshore MW'!V48/'pot GW'!V$3/1000</f>
        <v>#DIV/0!</v>
      </c>
      <c r="W48" s="7">
        <f>'onshore MW'!W48/'pot GW'!W$3/1000</f>
        <v>0.11589285714285714</v>
      </c>
      <c r="X48" s="7">
        <f>'onshore MW'!X48/'pot GW'!X$3/1000</f>
        <v>3.2125333333333336E-3</v>
      </c>
      <c r="Y48" s="7">
        <f>'onshore MW'!Y48/'pot GW'!Y$3/1000</f>
        <v>2.7958058252427184E-2</v>
      </c>
      <c r="Z48" s="7">
        <f>'onshore MW'!Z48/'pot GW'!Z$3/1000</f>
        <v>5.7574157303370788E-2</v>
      </c>
      <c r="AA48" s="7">
        <f>'onshore MW'!AA48/'pot GW'!AA$3/1000</f>
        <v>1.7214772727272728E-2</v>
      </c>
      <c r="AB48" s="7">
        <f>'onshore MW'!AB48/'pot GW'!AB$3/1000</f>
        <v>4.0049999999999995E-2</v>
      </c>
      <c r="AC48" s="7">
        <f>'onshore MW'!AC48/'pot GW'!AC$3/1000</f>
        <v>5.4999999999999992E-4</v>
      </c>
      <c r="AD48" s="7">
        <f>'onshore MW'!AD48/'pot GW'!AD$3/1000</f>
        <v>1.4285714285714284E-4</v>
      </c>
      <c r="AE48" s="7">
        <f>'onshore MW'!AE48/'pot GW'!AE$3/1000</f>
        <v>4.845E-2</v>
      </c>
    </row>
    <row r="49" spans="1:31" x14ac:dyDescent="0.35">
      <c r="A49" s="5">
        <v>2018</v>
      </c>
      <c r="B49" s="7">
        <f>'onshore MW'!B49/'pot GW'!B$3/1000</f>
        <v>8.0325897435897436E-2</v>
      </c>
      <c r="C49" s="7">
        <f>'onshore MW'!C49/'pot GW'!C$3/1000</f>
        <v>0.15135714285714286</v>
      </c>
      <c r="D49" s="7">
        <f>'onshore MW'!D49/'pot GW'!D$3/1000</f>
        <v>1.1648666666666665E-2</v>
      </c>
      <c r="E49" s="7">
        <f>'onshore MW'!E49/'pot GW'!E$3/1000</f>
        <v>3.5714285714285718E-3</v>
      </c>
      <c r="F49" s="7">
        <f>'onshore MW'!F49/'pot GW'!F$3/1000</f>
        <v>2.628833333333333E-2</v>
      </c>
      <c r="G49" s="7">
        <f>'onshore MW'!G49/'pot GW'!G$3/1000</f>
        <v>4.2729729729729729E-3</v>
      </c>
      <c r="H49" s="7">
        <f>'onshore MW'!H49/'pot GW'!H$3/1000</f>
        <v>0.28751648351648351</v>
      </c>
      <c r="I49" s="7">
        <f>'onshore MW'!I49/'pot GW'!I$3/1000</f>
        <v>8.8437199999999994E-2</v>
      </c>
      <c r="J49" s="7">
        <f>'onshore MW'!J49/'pot GW'!J$3/1000</f>
        <v>1.0689655172413794E-2</v>
      </c>
      <c r="K49" s="7">
        <f>'onshore MW'!K49/'pot GW'!K$3/1000</f>
        <v>4.2010879712746863E-2</v>
      </c>
      <c r="L49" s="7">
        <f>'onshore MW'!L49/'pot GW'!L$3/1000</f>
        <v>2.8526086956521736E-2</v>
      </c>
      <c r="M49" s="7">
        <f>'onshore MW'!M49/'pot GW'!M$3/1000</f>
        <v>3.9699573333333335E-2</v>
      </c>
      <c r="N49" s="7">
        <f>'onshore MW'!N49/'pot GW'!N$3/1000</f>
        <v>3.3074712643678159E-2</v>
      </c>
      <c r="O49" s="7">
        <f>'onshore MW'!O49/'pot GW'!O$3/1000</f>
        <v>1.8321874999999998E-2</v>
      </c>
      <c r="P49" s="7">
        <f>'onshore MW'!P49/'pot GW'!P$3/1000</f>
        <v>3.5760869565217394E-3</v>
      </c>
      <c r="Q49" s="7">
        <f>'onshore MW'!Q49/'pot GW'!Q$3/1000</f>
        <v>3.257723214285714E-2</v>
      </c>
      <c r="R49" s="7">
        <f>'onshore MW'!R49/'pot GW'!R$3/1000</f>
        <v>5.5903005464480876E-2</v>
      </c>
      <c r="S49" s="7">
        <f>'onshore MW'!S49/'pot GW'!S$3/1000</f>
        <v>9.189655172413793E-3</v>
      </c>
      <c r="T49" s="7">
        <f>'onshore MW'!T49/'pot GW'!T$3/1000</f>
        <v>6.1445E-2</v>
      </c>
      <c r="U49" s="7">
        <f>'onshore MW'!U49/'pot GW'!U$3/1000</f>
        <v>1.5327450980392157E-3</v>
      </c>
      <c r="V49" s="7" t="e">
        <f>'onshore MW'!V49/'pot GW'!V$3/1000</f>
        <v>#DIV/0!</v>
      </c>
      <c r="W49" s="7">
        <f>'onshore MW'!W49/'pot GW'!W$3/1000</f>
        <v>0.12271821428571429</v>
      </c>
      <c r="X49" s="7">
        <f>'onshore MW'!X49/'pot GW'!X$3/1000</f>
        <v>4.5538666666666673E-3</v>
      </c>
      <c r="Y49" s="7">
        <f>'onshore MW'!Y49/'pot GW'!Y$3/1000</f>
        <v>2.7990679611650485E-2</v>
      </c>
      <c r="Z49" s="7">
        <f>'onshore MW'!Z49/'pot GW'!Z$3/1000</f>
        <v>5.8116404494382018E-2</v>
      </c>
      <c r="AA49" s="7">
        <f>'onshore MW'!AA49/'pot GW'!AA$3/1000</f>
        <v>1.7228750000000001E-2</v>
      </c>
      <c r="AB49" s="7">
        <f>'onshore MW'!AB49/'pot GW'!AB$3/1000</f>
        <v>4.435625E-2</v>
      </c>
      <c r="AC49" s="7">
        <f>'onshore MW'!AC49/'pot GW'!AC$3/1000</f>
        <v>5.4999999999999992E-4</v>
      </c>
      <c r="AD49" s="7">
        <f>'onshore MW'!AD49/'pot GW'!AD$3/1000</f>
        <v>1.0714285714285714E-4</v>
      </c>
      <c r="AE49" s="7">
        <f>'onshore MW'!AE49/'pot GW'!AE$3/1000</f>
        <v>5.1635192307692306E-2</v>
      </c>
    </row>
    <row r="50" spans="1:31" x14ac:dyDescent="0.35">
      <c r="A50" s="5">
        <v>2019</v>
      </c>
      <c r="B50" s="7">
        <f>'onshore MW'!B50/'pot GW'!B$3/1000</f>
        <v>8.2669743589743591E-2</v>
      </c>
      <c r="C50" s="7">
        <f>'onshore MW'!C50/'pot GW'!C$3/1000</f>
        <v>0.16485714285714287</v>
      </c>
      <c r="D50" s="7">
        <f>'onshore MW'!D50/'pot GW'!D$3/1000</f>
        <v>1.1718666666666667E-2</v>
      </c>
      <c r="E50" s="7">
        <f>'onshore MW'!E50/'pot GW'!E$3/1000</f>
        <v>3.5714285714285718E-3</v>
      </c>
      <c r="F50" s="7">
        <f>'onshore MW'!F50/'pot GW'!F$3/1000</f>
        <v>2.628833333333333E-2</v>
      </c>
      <c r="G50" s="7">
        <f>'onshore MW'!G50/'pot GW'!G$3/1000</f>
        <v>4.5866216216216222E-3</v>
      </c>
      <c r="H50" s="7">
        <f>'onshore MW'!H50/'pot GW'!H$3/1000</f>
        <v>0.29223626373626371</v>
      </c>
      <c r="I50" s="7">
        <f>'onshore MW'!I50/'pot GW'!I$3/1000</f>
        <v>8.8194800000000004E-2</v>
      </c>
      <c r="J50" s="7">
        <f>'onshore MW'!J50/'pot GW'!J$3/1000</f>
        <v>1.0896551724137931E-2</v>
      </c>
      <c r="K50" s="7">
        <f>'onshore MW'!K50/'pot GW'!K$3/1000</f>
        <v>4.5933716337522447E-2</v>
      </c>
      <c r="L50" s="7">
        <f>'onshore MW'!L50/'pot GW'!L$3/1000</f>
        <v>3.2043478260869562E-2</v>
      </c>
      <c r="M50" s="7">
        <f>'onshore MW'!M50/'pot GW'!M$3/1000</f>
        <v>4.3766799999999995E-2</v>
      </c>
      <c r="N50" s="7">
        <f>'onshore MW'!N50/'pot GW'!N$3/1000</f>
        <v>4.1252873563218391E-2</v>
      </c>
      <c r="O50" s="7">
        <f>'onshore MW'!O50/'pot GW'!O$3/1000</f>
        <v>2.0196875E-2</v>
      </c>
      <c r="P50" s="7">
        <f>'onshore MW'!P50/'pot GW'!P$3/1000</f>
        <v>3.5108695652173909E-3</v>
      </c>
      <c r="Q50" s="7">
        <f>'onshore MW'!Q50/'pot GW'!Q$3/1000</f>
        <v>3.6618303571428569E-2</v>
      </c>
      <c r="R50" s="7">
        <f>'onshore MW'!R50/'pot GW'!R$3/1000</f>
        <v>5.8357704918032778E-2</v>
      </c>
      <c r="S50" s="7">
        <f>'onshore MW'!S50/'pot GW'!S$3/1000</f>
        <v>9.2068965517241395E-3</v>
      </c>
      <c r="T50" s="7">
        <f>'onshore MW'!T50/'pot GW'!T$3/1000</f>
        <v>6.7894999999999997E-2</v>
      </c>
      <c r="U50" s="7">
        <f>'onshore MW'!U50/'pot GW'!U$3/1000</f>
        <v>1.5327450980392157E-3</v>
      </c>
      <c r="V50" s="7" t="e">
        <f>'onshore MW'!V50/'pot GW'!V$3/1000</f>
        <v>#DIV/0!</v>
      </c>
      <c r="W50" s="7">
        <f>'onshore MW'!W50/'pot GW'!W$3/1000</f>
        <v>0.12597</v>
      </c>
      <c r="X50" s="7">
        <f>'onshore MW'!X50/'pot GW'!X$3/1000</f>
        <v>7.7645333333333328E-3</v>
      </c>
      <c r="Y50" s="7">
        <f>'onshore MW'!Y50/'pot GW'!Y$3/1000</f>
        <v>2.833864077669903E-2</v>
      </c>
      <c r="Z50" s="7">
        <f>'onshore MW'!Z50/'pot GW'!Z$3/1000</f>
        <v>5.868258426966292E-2</v>
      </c>
      <c r="AA50" s="7">
        <f>'onshore MW'!AA50/'pot GW'!AA$3/1000</f>
        <v>1.7258636363636361E-2</v>
      </c>
      <c r="AB50" s="7">
        <f>'onshore MW'!AB50/'pot GW'!AB$3/1000</f>
        <v>5.29875E-2</v>
      </c>
      <c r="AC50" s="7">
        <f>'onshore MW'!AC50/'pot GW'!AC$3/1000</f>
        <v>5.4999999999999992E-4</v>
      </c>
      <c r="AD50" s="7">
        <f>'onshore MW'!AD50/'pot GW'!AD$3/1000</f>
        <v>1.4285714285714284E-4</v>
      </c>
      <c r="AE50" s="7">
        <f>'onshore MW'!AE50/'pot GW'!AE$3/1000</f>
        <v>5.3841615384615384E-2</v>
      </c>
    </row>
    <row r="51" spans="1:31" x14ac:dyDescent="0.35">
      <c r="A51" s="5">
        <v>2020</v>
      </c>
      <c r="B51" s="7">
        <f>'onshore MW'!B51/'pot GW'!B$3/1000</f>
        <v>8.2717435897435895E-2</v>
      </c>
      <c r="C51" s="7">
        <f>'onshore MW'!C51/'pot GW'!C$3/1000</f>
        <v>0.17220714285714286</v>
      </c>
      <c r="D51" s="7">
        <f>'onshore MW'!D51/'pot GW'!D$3/1000</f>
        <v>1.1713333333333333E-2</v>
      </c>
      <c r="E51" s="7">
        <f>'onshore MW'!E51/'pot GW'!E$3/1000</f>
        <v>4.1428571428571434E-3</v>
      </c>
      <c r="F51" s="7">
        <f>'onshore MW'!F51/'pot GW'!F$3/1000</f>
        <v>2.628833333333333E-2</v>
      </c>
      <c r="G51" s="7">
        <f>'onshore MW'!G51/'pot GW'!G$3/1000</f>
        <v>4.5867567567567571E-3</v>
      </c>
      <c r="H51" s="7">
        <f>'onshore MW'!H51/'pot GW'!H$3/1000</f>
        <v>0.29897802197802198</v>
      </c>
      <c r="I51" s="7">
        <f>'onshore MW'!I51/'pot GW'!I$3/1000</f>
        <v>9.115280000000002E-2</v>
      </c>
      <c r="J51" s="7">
        <f>'onshore MW'!J51/'pot GW'!J$3/1000</f>
        <v>1.093103448275862E-2</v>
      </c>
      <c r="K51" s="7">
        <f>'onshore MW'!K51/'pot GW'!K$3/1000</f>
        <v>4.8140377019748645E-2</v>
      </c>
      <c r="L51" s="7">
        <f>'onshore MW'!L51/'pot GW'!L$3/1000</f>
        <v>3.6420289855072459E-2</v>
      </c>
      <c r="M51" s="7">
        <f>'onshore MW'!M51/'pot GW'!M$3/1000</f>
        <v>4.672258666666667E-2</v>
      </c>
      <c r="N51" s="7">
        <f>'onshore MW'!N51/'pot GW'!N$3/1000</f>
        <v>4.7347701149425291E-2</v>
      </c>
      <c r="O51" s="7">
        <f>'onshore MW'!O51/'pot GW'!O$3/1000</f>
        <v>2.5040624999999997E-2</v>
      </c>
      <c r="P51" s="7">
        <f>'onshore MW'!P51/'pot GW'!P$3/1000</f>
        <v>3.5108695652173909E-3</v>
      </c>
      <c r="Q51" s="7">
        <f>'onshore MW'!Q51/'pot GW'!Q$3/1000</f>
        <v>3.8227678571428572E-2</v>
      </c>
      <c r="R51" s="7">
        <f>'onshore MW'!R51/'pot GW'!R$3/1000</f>
        <v>5.9402295081967219E-2</v>
      </c>
      <c r="S51" s="7">
        <f>'onshore MW'!S51/'pot GW'!S$3/1000</f>
        <v>9.3103448275862061E-3</v>
      </c>
      <c r="T51" s="7">
        <f>'onshore MW'!T51/'pot GW'!T$3/1000</f>
        <v>7.6370000000000007E-2</v>
      </c>
      <c r="U51" s="7">
        <f>'onshore MW'!U51/'pot GW'!U$3/1000</f>
        <v>1.5327450980392157E-3</v>
      </c>
      <c r="V51" s="7" t="e">
        <f>'onshore MW'!V51/'pot GW'!V$3/1000</f>
        <v>#DIV/0!</v>
      </c>
      <c r="W51" s="7">
        <f>'onshore MW'!W51/'pot GW'!W$3/1000</f>
        <v>0.149585</v>
      </c>
      <c r="X51" s="7">
        <f>'onshore MW'!X51/'pot GW'!X$3/1000</f>
        <v>1.0740533333333333E-2</v>
      </c>
      <c r="Y51" s="7">
        <f>'onshore MW'!Y51/'pot GW'!Y$3/1000</f>
        <v>3.0574029126213591E-2</v>
      </c>
      <c r="Z51" s="7">
        <f>'onshore MW'!Z51/'pot GW'!Z$3/1000</f>
        <v>5.7272584269662918E-2</v>
      </c>
      <c r="AA51" s="7">
        <f>'onshore MW'!AA51/'pot GW'!AA$3/1000</f>
        <v>1.7116647727272727E-2</v>
      </c>
      <c r="AB51" s="7">
        <f>'onshore MW'!AB51/'pot GW'!AB$3/1000</f>
        <v>6.1081249999999997E-2</v>
      </c>
      <c r="AC51" s="7">
        <f>'onshore MW'!AC51/'pot GW'!AC$3/1000</f>
        <v>5.4999999999999992E-4</v>
      </c>
      <c r="AD51" s="7">
        <f>'onshore MW'!AD51/'pot GW'!AD$3/1000</f>
        <v>1.4285714285714284E-4</v>
      </c>
      <c r="AE51" s="7">
        <f>'onshore MW'!AE51/'pot GW'!AE$3/1000</f>
        <v>5.4134884615384612E-2</v>
      </c>
    </row>
    <row r="52" spans="1:31" x14ac:dyDescent="0.35">
      <c r="A52" s="5">
        <v>2021</v>
      </c>
      <c r="B52" s="7">
        <f>'onshore MW'!B52/'pot GW'!B$3/1000</f>
        <v>8.7379743589743583E-2</v>
      </c>
      <c r="C52" s="7">
        <f>'onshore MW'!C52/'pot GW'!C$3/1000</f>
        <v>0.19190000000000002</v>
      </c>
      <c r="D52" s="7">
        <f>'onshore MW'!D52/'pot GW'!D$3/1000</f>
        <v>1.1739666666666666E-2</v>
      </c>
      <c r="E52" s="7">
        <f>'onshore MW'!E52/'pot GW'!E$3/1000</f>
        <v>4.1428571428571434E-3</v>
      </c>
      <c r="F52" s="7">
        <f>'onshore MW'!F52/'pot GW'!F$3/1000</f>
        <v>2.6249999999999999E-2</v>
      </c>
      <c r="G52" s="7">
        <f>'onshore MW'!G52/'pot GW'!G$3/1000</f>
        <v>4.5866216216216222E-3</v>
      </c>
      <c r="H52" s="7">
        <f>'onshore MW'!H52/'pot GW'!H$3/1000</f>
        <v>0.30716483516483517</v>
      </c>
      <c r="I52" s="7">
        <f>'onshore MW'!I52/'pot GW'!I$3/1000</f>
        <v>9.3965000000000007E-2</v>
      </c>
      <c r="J52" s="7">
        <f>'onshore MW'!J52/'pot GW'!J$3/1000</f>
        <v>1.0862068965517242E-2</v>
      </c>
      <c r="K52" s="7">
        <f>'onshore MW'!K52/'pot GW'!K$3/1000</f>
        <v>5.0094524236983844E-2</v>
      </c>
      <c r="L52" s="7">
        <f>'onshore MW'!L52/'pot GW'!L$3/1000</f>
        <v>4.6144927536231881E-2</v>
      </c>
      <c r="M52" s="7">
        <f>'onshore MW'!M52/'pot GW'!M$3/1000</f>
        <v>4.943152E-2</v>
      </c>
      <c r="N52" s="7">
        <f>'onshore MW'!N52/'pot GW'!N$3/1000</f>
        <v>5.3438275862068972E-2</v>
      </c>
      <c r="O52" s="7">
        <f>'onshore MW'!O52/'pot GW'!O$3/1000</f>
        <v>3.0840625E-2</v>
      </c>
      <c r="P52" s="7">
        <f>'onshore MW'!P52/'pot GW'!P$3/1000</f>
        <v>3.5217391304347826E-3</v>
      </c>
      <c r="Q52" s="7">
        <f>'onshore MW'!Q52/'pot GW'!Q$3/1000</f>
        <v>3.851642857142857E-2</v>
      </c>
      <c r="R52" s="7">
        <f>'onshore MW'!R52/'pot GW'!R$3/1000</f>
        <v>6.1495792349726776E-2</v>
      </c>
      <c r="S52" s="7">
        <f>'onshore MW'!S52/'pot GW'!S$3/1000</f>
        <v>1.1568965517241379E-2</v>
      </c>
      <c r="T52" s="7">
        <f>'onshore MW'!T52/'pot GW'!T$3/1000</f>
        <v>6.8220000000000003E-2</v>
      </c>
      <c r="U52" s="7">
        <f>'onshore MW'!U52/'pot GW'!U$3/1000</f>
        <v>1.5123529411764705E-3</v>
      </c>
      <c r="V52" s="7" t="e">
        <f>'onshore MW'!V52/'pot GW'!V$3/1000</f>
        <v>#DIV/0!</v>
      </c>
      <c r="W52" s="7">
        <f>'onshore MW'!W52/'pot GW'!W$3/1000</f>
        <v>0.18622535714285715</v>
      </c>
      <c r="X52" s="7">
        <f>'onshore MW'!X52/'pot GW'!X$3/1000</f>
        <v>1.3457866666666665E-2</v>
      </c>
      <c r="Y52" s="7">
        <f>'onshore MW'!Y52/'pot GW'!Y$3/1000</f>
        <v>3.3822038834951454E-2</v>
      </c>
      <c r="Z52" s="7">
        <f>'onshore MW'!Z52/'pot GW'!Z$3/1000</f>
        <v>6.0700337078651682E-2</v>
      </c>
      <c r="AA52" s="7">
        <f>'onshore MW'!AA52/'pot GW'!AA$3/1000</f>
        <v>1.7130454545454542E-2</v>
      </c>
      <c r="AB52" s="7">
        <f>'onshore MW'!AB52/'pot GW'!AB$3/1000</f>
        <v>7.4518749999999995E-2</v>
      </c>
      <c r="AC52" s="7">
        <f>'onshore MW'!AC52/'pot GW'!AC$3/1000</f>
        <v>5.5500000000000005E-4</v>
      </c>
      <c r="AD52" s="7">
        <f>'onshore MW'!AD52/'pot GW'!AD$3/1000</f>
        <v>1.4285714285714284E-4</v>
      </c>
      <c r="AE52" s="7">
        <f>'onshore MW'!AE52/'pot GW'!AE$3/1000</f>
        <v>5.5741499999999999E-2</v>
      </c>
    </row>
    <row r="53" spans="1:31" x14ac:dyDescent="0.35">
      <c r="A53" s="5">
        <v>2022</v>
      </c>
      <c r="B53" s="7">
        <f>'onshore MW'!B53/'pot GW'!B$3/1000</f>
        <v>9.1775384615384606E-2</v>
      </c>
      <c r="C53" s="7">
        <f>'onshore MW'!C53/'pot GW'!C$3/1000</f>
        <v>0.21725714285714284</v>
      </c>
      <c r="D53" s="7">
        <f>'onshore MW'!D53/'pot GW'!D$3/1000</f>
        <v>1.1701500000000002E-2</v>
      </c>
      <c r="E53" s="7">
        <f>'onshore MW'!E53/'pot GW'!E$3/1000</f>
        <v>4.1428571428571434E-3</v>
      </c>
      <c r="F53" s="7">
        <f>'onshore MW'!F53/'pot GW'!F$3/1000</f>
        <v>2.6249999999999999E-2</v>
      </c>
      <c r="G53" s="7">
        <f>'onshore MW'!G53/'pot GW'!G$3/1000</f>
        <v>4.5824324324324327E-3</v>
      </c>
      <c r="H53" s="7">
        <f>'onshore MW'!H53/'pot GW'!H$3/1000</f>
        <v>0.31875824175824174</v>
      </c>
      <c r="I53" s="7">
        <f>'onshore MW'!I53/'pot GW'!I$3/1000</f>
        <v>9.5562399999999992E-2</v>
      </c>
      <c r="J53" s="7">
        <f>'onshore MW'!J53/'pot GW'!J$3/1000</f>
        <v>1.0896551724137931E-2</v>
      </c>
      <c r="K53" s="7">
        <f>'onshore MW'!K53/'pot GW'!K$3/1000</f>
        <v>5.4055224416517049E-2</v>
      </c>
      <c r="L53" s="7">
        <f>'onshore MW'!L53/'pot GW'!L$3/1000</f>
        <v>8.1217391304347825E-2</v>
      </c>
      <c r="M53" s="7">
        <f>'onshore MW'!M53/'pot GW'!M$3/1000</f>
        <v>5.4159413333333337E-2</v>
      </c>
      <c r="N53" s="7">
        <f>'onshore MW'!N53/'pot GW'!N$3/1000</f>
        <v>5.4049770114942525E-2</v>
      </c>
      <c r="O53" s="7">
        <f>'onshore MW'!O53/'pot GW'!O$3/1000</f>
        <v>3.0840625E-2</v>
      </c>
      <c r="P53" s="7">
        <f>'onshore MW'!P53/'pot GW'!P$3/1000</f>
        <v>3.5217391304347826E-3</v>
      </c>
      <c r="Q53" s="7">
        <f>'onshore MW'!Q53/'pot GW'!Q$3/1000</f>
        <v>4.0276160714285719E-2</v>
      </c>
      <c r="R53" s="7">
        <f>'onshore MW'!R53/'pot GW'!R$3/1000</f>
        <v>6.4592950819672132E-2</v>
      </c>
      <c r="S53" s="7">
        <f>'onshore MW'!S53/'pot GW'!S$3/1000</f>
        <v>1.6310344827586205E-2</v>
      </c>
      <c r="T53" s="7">
        <f>'onshore MW'!T53/'pot GW'!T$3/1000</f>
        <v>8.2665000000000002E-2</v>
      </c>
      <c r="U53" s="7">
        <f>'onshore MW'!U53/'pot GW'!U$3/1000</f>
        <v>1.6162745098039217E-3</v>
      </c>
      <c r="V53" s="7" t="e">
        <f>'onshore MW'!V53/'pot GW'!V$3/1000</f>
        <v>#DIV/0!</v>
      </c>
      <c r="W53" s="7">
        <f>'onshore MW'!W53/'pot GW'!W$3/1000</f>
        <v>0.22090499999999999</v>
      </c>
      <c r="X53" s="7">
        <f>'onshore MW'!X53/'pot GW'!X$3/1000</f>
        <v>1.3492533333333332E-2</v>
      </c>
      <c r="Y53" s="7">
        <f>'onshore MW'!Y53/'pot GW'!Y$3/1000</f>
        <v>3.9564271844660187E-2</v>
      </c>
      <c r="Z53" s="7">
        <f>'onshore MW'!Z53/'pot GW'!Z$3/1000</f>
        <v>6.1945393258426969E-2</v>
      </c>
      <c r="AA53" s="7">
        <f>'onshore MW'!AA53/'pot GW'!AA$3/1000</f>
        <v>1.7131818181818179E-2</v>
      </c>
      <c r="AB53" s="7">
        <f>'onshore MW'!AB53/'pot GW'!AB$3/1000</f>
        <v>8.8037499999999991E-2</v>
      </c>
      <c r="AC53" s="7">
        <f>'onshore MW'!AC53/'pot GW'!AC$3/1000</f>
        <v>5.5500000000000005E-4</v>
      </c>
      <c r="AD53" s="7">
        <f>'onshore MW'!AD53/'pot GW'!AD$3/1000</f>
        <v>1.4285714285714284E-4</v>
      </c>
      <c r="AE53" s="7">
        <f>'onshore MW'!AE53/'pot GW'!AE$3/1000</f>
        <v>5.7056423076923074E-2</v>
      </c>
    </row>
    <row r="54" spans="1:31" x14ac:dyDescent="0.35">
      <c r="A54" s="5">
        <v>2023</v>
      </c>
      <c r="B54" s="7">
        <f>'onshore MW'!B54/'pot GW'!B$3/1000</f>
        <v>0.10198051282051282</v>
      </c>
      <c r="C54" s="7">
        <f>'onshore MW'!C54/'pot GW'!C$3/1000</f>
        <v>0.23155357142857141</v>
      </c>
      <c r="D54" s="7">
        <f>'onshore MW'!D54/'pot GW'!D$3/1000</f>
        <v>1.1701500000000002E-2</v>
      </c>
      <c r="E54" s="7">
        <f>'onshore MW'!E54/'pot GW'!E$3/1000</f>
        <v>4.1428571428571434E-3</v>
      </c>
      <c r="F54" s="7">
        <f>'onshore MW'!F54/'pot GW'!F$3/1000</f>
        <v>2.6333333333333334E-2</v>
      </c>
      <c r="G54" s="7">
        <f>'onshore MW'!G54/'pot GW'!G$3/1000</f>
        <v>4.6405405405405397E-3</v>
      </c>
      <c r="H54" s="7">
        <f>'onshore MW'!H54/'pot GW'!H$3/1000</f>
        <v>0.33545054945054942</v>
      </c>
      <c r="I54" s="7">
        <f>'onshore MW'!I54/'pot GW'!I$3/1000</f>
        <v>9.6642399999999989E-2</v>
      </c>
      <c r="J54" s="7">
        <f>'onshore MW'!J54/'pot GW'!J$3/1000</f>
        <v>1.4068965517241379E-2</v>
      </c>
      <c r="K54" s="7">
        <f>'onshore MW'!K54/'pot GW'!K$3/1000</f>
        <v>5.5692567324955117E-2</v>
      </c>
      <c r="L54" s="7">
        <f>'onshore MW'!L54/'pot GW'!L$3/1000</f>
        <v>9.9768115942028987E-2</v>
      </c>
      <c r="M54" s="7">
        <f>'onshore MW'!M54/'pot GW'!M$3/1000</f>
        <v>5.4159413333333337E-2</v>
      </c>
      <c r="N54" s="7">
        <f>'onshore MW'!N54/'pot GW'!N$3/1000</f>
        <v>6.000379310344827E-2</v>
      </c>
      <c r="O54" s="7">
        <f>'onshore MW'!O54/'pot GW'!O$3/1000</f>
        <v>3.5715625000000001E-2</v>
      </c>
      <c r="P54" s="7">
        <f>'onshore MW'!P54/'pot GW'!P$3/1000</f>
        <v>3.5434782608695656E-3</v>
      </c>
      <c r="Q54" s="7">
        <f>'onshore MW'!Q54/'pot GW'!Q$3/1000</f>
        <v>4.2694017857142851E-2</v>
      </c>
      <c r="R54" s="7">
        <f>'onshore MW'!R54/'pot GW'!R$3/1000</f>
        <v>6.7254153005464487E-2</v>
      </c>
      <c r="S54" s="7">
        <f>'onshore MW'!S54/'pot GW'!S$3/1000</f>
        <v>2.2189655172413794E-2</v>
      </c>
      <c r="T54" s="7">
        <f>'onshore MW'!T54/'pot GW'!T$3/1000</f>
        <v>0.110665</v>
      </c>
      <c r="U54" s="7">
        <f>'onshore MW'!U54/'pot GW'!U$3/1000</f>
        <v>2.7692156862745097E-3</v>
      </c>
      <c r="V54" s="7" t="e">
        <f>'onshore MW'!V54/'pot GW'!V$3/1000</f>
        <v>#DIV/0!</v>
      </c>
      <c r="W54" s="7">
        <f>'onshore MW'!W54/'pot GW'!W$3/1000</f>
        <v>0.24182142857142858</v>
      </c>
      <c r="X54" s="7">
        <f>'onshore MW'!X54/'pot GW'!X$3/1000</f>
        <v>1.3500533333333333E-2</v>
      </c>
      <c r="Y54" s="7">
        <f>'onshore MW'!Y54/'pot GW'!Y$3/1000</f>
        <v>4.5180776699029125E-2</v>
      </c>
      <c r="Z54" s="7">
        <f>'onshore MW'!Z54/'pot GW'!Z$3/1000</f>
        <v>6.2833033707865166E-2</v>
      </c>
      <c r="AA54" s="7">
        <f>'onshore MW'!AA54/'pot GW'!AA$3/1000</f>
        <v>1.754090909090909E-2</v>
      </c>
      <c r="AB54" s="7">
        <f>'onshore MW'!AB54/'pot GW'!AB$3/1000</f>
        <v>0.10036875000000001</v>
      </c>
      <c r="AC54" s="7">
        <f>'onshore MW'!AC54/'pot GW'!AC$3/1000</f>
        <v>5.5500000000000005E-4</v>
      </c>
      <c r="AD54" s="7">
        <f>'onshore MW'!AD54/'pot GW'!AD$3/1000</f>
        <v>1.4285714285714284E-4</v>
      </c>
      <c r="AE54" s="7">
        <f>'onshore MW'!AE54/'pot GW'!AE$3/1000</f>
        <v>5.91145E-2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A0052-1861-43FE-9FE0-B66B44959B7E}">
  <dimension ref="A1:K30"/>
  <sheetViews>
    <sheetView topLeftCell="A11" workbookViewId="0">
      <selection activeCell="G32" sqref="G32"/>
    </sheetView>
  </sheetViews>
  <sheetFormatPr defaultColWidth="10.6328125" defaultRowHeight="14.5" x14ac:dyDescent="0.35"/>
  <sheetData>
    <row r="1" spans="1:11" x14ac:dyDescent="0.35">
      <c r="A1" s="11" t="s">
        <v>0</v>
      </c>
      <c r="B1" s="11" t="s">
        <v>129</v>
      </c>
      <c r="C1" s="11" t="s">
        <v>130</v>
      </c>
      <c r="D1" s="11" t="s">
        <v>131</v>
      </c>
      <c r="E1" s="11" t="s">
        <v>132</v>
      </c>
      <c r="F1" s="11" t="s">
        <v>133</v>
      </c>
      <c r="G1" s="11" t="s">
        <v>134</v>
      </c>
      <c r="H1" s="11" t="s">
        <v>135</v>
      </c>
      <c r="I1" s="11" t="s">
        <v>136</v>
      </c>
      <c r="J1" s="11" t="s">
        <v>137</v>
      </c>
      <c r="K1" s="11" t="s">
        <v>138</v>
      </c>
    </row>
    <row r="2" spans="1:11" x14ac:dyDescent="0.35">
      <c r="A2" s="11" t="s">
        <v>29</v>
      </c>
      <c r="B2" s="11" t="s">
        <v>139</v>
      </c>
      <c r="C2" s="12">
        <v>8787.1745760865597</v>
      </c>
      <c r="D2" s="12">
        <v>0.12395986285774099</v>
      </c>
      <c r="E2" s="12">
        <v>2014.47569990846</v>
      </c>
      <c r="F2" s="12">
        <v>0.23710063809263801</v>
      </c>
      <c r="G2" s="12">
        <v>18.5341093555196</v>
      </c>
      <c r="H2" s="12">
        <v>520.86117475538299</v>
      </c>
      <c r="I2" s="12">
        <v>7.3477406453616298E-3</v>
      </c>
      <c r="J2" s="7">
        <v>0.85619209596660195</v>
      </c>
      <c r="K2" s="12">
        <v>70887.256354670593</v>
      </c>
    </row>
    <row r="3" spans="1:11" x14ac:dyDescent="0.35">
      <c r="A3" s="11" t="s">
        <v>24</v>
      </c>
      <c r="B3" s="11" t="s">
        <v>139</v>
      </c>
      <c r="C3" s="12">
        <v>6535.5610438009498</v>
      </c>
      <c r="D3" s="12">
        <v>7.2077852184800395E-2</v>
      </c>
      <c r="E3" s="12">
        <v>2015.69193510233</v>
      </c>
      <c r="F3" s="12">
        <v>0.28351984497208799</v>
      </c>
      <c r="G3" s="12">
        <v>15.4996175139171</v>
      </c>
      <c r="H3" s="12">
        <v>463.24031348601602</v>
      </c>
      <c r="I3" s="12">
        <v>5.1088753693389298E-3</v>
      </c>
      <c r="J3" s="7">
        <v>0.85673855837641</v>
      </c>
      <c r="K3" s="12">
        <v>90673.6375418682</v>
      </c>
    </row>
    <row r="4" spans="1:11" x14ac:dyDescent="0.35">
      <c r="A4" s="11" t="s">
        <v>34</v>
      </c>
      <c r="B4" s="11" t="s">
        <v>139</v>
      </c>
      <c r="C4" s="12">
        <v>1425.60610987162</v>
      </c>
      <c r="D4" s="12">
        <v>3.7969639076413798E-2</v>
      </c>
      <c r="E4" s="12">
        <v>2010.34672321775</v>
      </c>
      <c r="F4" s="12">
        <v>1.0105637948744299</v>
      </c>
      <c r="G4" s="12">
        <v>4.3485123620705801</v>
      </c>
      <c r="H4" s="12">
        <v>360.16648009701203</v>
      </c>
      <c r="I4" s="12">
        <v>9.5926856387683404E-3</v>
      </c>
      <c r="J4" s="7">
        <v>0.99999231613046202</v>
      </c>
      <c r="K4" s="12">
        <v>37545.948409006298</v>
      </c>
    </row>
    <row r="5" spans="1:11" hidden="1" x14ac:dyDescent="0.35">
      <c r="A5" s="11" t="s">
        <v>32</v>
      </c>
      <c r="B5" s="11" t="s">
        <v>139</v>
      </c>
      <c r="C5" s="12">
        <v>148.14758213930301</v>
      </c>
      <c r="D5" s="12">
        <v>2.2468817851175101E-3</v>
      </c>
      <c r="E5" s="12">
        <v>2012.06276847921</v>
      </c>
      <c r="F5" s="12">
        <v>0.394840140506793</v>
      </c>
      <c r="G5" s="12">
        <v>11.1296920040398</v>
      </c>
      <c r="H5" s="12">
        <v>14.6236530369061</v>
      </c>
      <c r="I5" s="12">
        <v>2.2178977993448799E-4</v>
      </c>
      <c r="J5" s="7">
        <v>0.98061381255677604</v>
      </c>
      <c r="K5" s="12">
        <v>65934.747043915195</v>
      </c>
    </row>
    <row r="6" spans="1:11" x14ac:dyDescent="0.35">
      <c r="A6" s="11" t="s">
        <v>42</v>
      </c>
      <c r="B6" s="11" t="s">
        <v>139</v>
      </c>
      <c r="C6" s="12">
        <v>224.973477552286</v>
      </c>
      <c r="D6" s="12">
        <v>4.56372497317808E-2</v>
      </c>
      <c r="E6" s="12">
        <v>2011.0154135080199</v>
      </c>
      <c r="F6" s="12">
        <v>1.7445017728071099</v>
      </c>
      <c r="G6" s="12">
        <v>2.51902819657285</v>
      </c>
      <c r="H6" s="12">
        <v>98.116657606136002</v>
      </c>
      <c r="I6" s="12">
        <v>1.9903565765783102E-2</v>
      </c>
      <c r="J6" s="7">
        <v>0.99999999523815397</v>
      </c>
      <c r="K6" s="12">
        <v>4929.6019999999999</v>
      </c>
    </row>
    <row r="7" spans="1:11" hidden="1" x14ac:dyDescent="0.35">
      <c r="A7" s="11" t="s">
        <v>35</v>
      </c>
      <c r="B7" s="11" t="s">
        <v>139</v>
      </c>
      <c r="C7" s="12">
        <v>641.424179384946</v>
      </c>
      <c r="D7" s="12">
        <v>9.1158121046158898E-3</v>
      </c>
      <c r="E7" s="12">
        <v>2010.1873802248499</v>
      </c>
      <c r="F7" s="12">
        <v>0.40942970000625001</v>
      </c>
      <c r="G7" s="12">
        <v>10.7330981475094</v>
      </c>
      <c r="H7" s="12">
        <v>65.654527335583495</v>
      </c>
      <c r="I7" s="12">
        <v>9.3307105382655698E-4</v>
      </c>
      <c r="J7" s="7">
        <v>0.99212719864527299</v>
      </c>
      <c r="K7" s="12">
        <v>70363.909657610697</v>
      </c>
    </row>
    <row r="8" spans="1:11" x14ac:dyDescent="0.35">
      <c r="A8" s="11" t="s">
        <v>17</v>
      </c>
      <c r="B8" s="11" t="s">
        <v>139</v>
      </c>
      <c r="C8" s="12">
        <v>128140.68568120799</v>
      </c>
      <c r="D8" s="12">
        <v>0.21790269500530399</v>
      </c>
      <c r="E8" s="12">
        <v>2013.7394922640799</v>
      </c>
      <c r="F8" s="12">
        <v>0.17308105132392701</v>
      </c>
      <c r="G8" s="12">
        <v>25.389545077629901</v>
      </c>
      <c r="H8" s="12">
        <v>5544.6811487681098</v>
      </c>
      <c r="I8" s="12">
        <v>9.4287068844588293E-3</v>
      </c>
      <c r="J8" s="7">
        <v>0.80686039064427595</v>
      </c>
      <c r="K8" s="12">
        <v>588063.79461295099</v>
      </c>
    </row>
    <row r="9" spans="1:11" x14ac:dyDescent="0.35">
      <c r="A9" s="11" t="s">
        <v>25</v>
      </c>
      <c r="B9" s="11" t="s">
        <v>139</v>
      </c>
      <c r="C9" s="12">
        <v>10264.047314256</v>
      </c>
      <c r="D9" s="12">
        <v>0.27287106420590701</v>
      </c>
      <c r="E9" s="12">
        <v>2005.4522585934401</v>
      </c>
      <c r="F9" s="12">
        <v>0.154095208543509</v>
      </c>
      <c r="G9" s="12">
        <v>28.517753382524202</v>
      </c>
      <c r="H9" s="12">
        <v>395.41012784768498</v>
      </c>
      <c r="I9" s="12">
        <v>1.0512030886074599E-2</v>
      </c>
      <c r="J9" s="7">
        <v>0.92756865482200501</v>
      </c>
      <c r="K9" s="12">
        <v>37615.008187569802</v>
      </c>
    </row>
    <row r="10" spans="1:11" x14ac:dyDescent="0.35">
      <c r="A10" s="11" t="s">
        <v>41</v>
      </c>
      <c r="B10" s="11" t="s">
        <v>139</v>
      </c>
      <c r="C10" s="12">
        <v>728.227409889353</v>
      </c>
      <c r="D10" s="12">
        <v>7.8044060355607903E-2</v>
      </c>
      <c r="E10" s="12">
        <v>2010.9854058987601</v>
      </c>
      <c r="F10" s="12">
        <v>0.49324939193511103</v>
      </c>
      <c r="G10" s="12">
        <v>8.9091831161355799</v>
      </c>
      <c r="H10" s="12">
        <v>89.799431779601207</v>
      </c>
      <c r="I10" s="12">
        <v>9.6237963286376904E-3</v>
      </c>
      <c r="J10" s="7">
        <v>0.99564879535151996</v>
      </c>
      <c r="K10" s="12">
        <v>9330.9779959062107</v>
      </c>
    </row>
    <row r="11" spans="1:11" x14ac:dyDescent="0.35">
      <c r="A11" s="11" t="s">
        <v>19</v>
      </c>
      <c r="B11" s="11" t="s">
        <v>139</v>
      </c>
      <c r="C11" s="12">
        <v>56631.560402111303</v>
      </c>
      <c r="D11" s="12">
        <v>0.191261342908495</v>
      </c>
      <c r="E11" s="12">
        <v>2006.9186207959999</v>
      </c>
      <c r="F11" s="12">
        <v>0.33743216383437602</v>
      </c>
      <c r="G11" s="12">
        <v>13.0232077011763</v>
      </c>
      <c r="H11" s="12">
        <v>4777.3274919504001</v>
      </c>
      <c r="I11" s="12">
        <v>1.6134432198870501E-2</v>
      </c>
      <c r="J11" s="7">
        <v>0.99387323273635697</v>
      </c>
      <c r="K11" s="12">
        <v>296095.172923707</v>
      </c>
    </row>
    <row r="12" spans="1:11" x14ac:dyDescent="0.35">
      <c r="A12" s="11" t="s">
        <v>36</v>
      </c>
      <c r="B12" s="11" t="s">
        <v>139</v>
      </c>
      <c r="C12" s="12">
        <v>19345.509091856999</v>
      </c>
      <c r="D12" s="12">
        <v>0.21521607695692799</v>
      </c>
      <c r="E12" s="12">
        <v>2021.1652874116701</v>
      </c>
      <c r="F12" s="12">
        <v>0.33484944505144199</v>
      </c>
      <c r="G12" s="12">
        <v>13.123656675009</v>
      </c>
      <c r="H12" s="12">
        <v>1619.4582459114799</v>
      </c>
      <c r="I12" s="12">
        <v>1.8016245983794001E-2</v>
      </c>
      <c r="J12" s="7">
        <v>0.56942438507684601</v>
      </c>
      <c r="K12" s="12">
        <v>89888.773020096705</v>
      </c>
    </row>
    <row r="13" spans="1:11" x14ac:dyDescent="0.35">
      <c r="A13" s="11" t="s">
        <v>21</v>
      </c>
      <c r="B13" s="11" t="s">
        <v>139</v>
      </c>
      <c r="C13" s="12">
        <v>47548.873718355899</v>
      </c>
      <c r="D13" s="12">
        <v>9.1840335568330794E-2</v>
      </c>
      <c r="E13" s="12">
        <v>2015.86459662787</v>
      </c>
      <c r="F13" s="12">
        <v>0.25857833616440401</v>
      </c>
      <c r="G13" s="12">
        <v>16.994653225235499</v>
      </c>
      <c r="H13" s="12">
        <v>3073.77716314596</v>
      </c>
      <c r="I13" s="12">
        <v>5.9369802910098904E-3</v>
      </c>
      <c r="J13" s="7">
        <v>0.83012062506712903</v>
      </c>
      <c r="K13" s="12">
        <v>517734.10260439198</v>
      </c>
    </row>
    <row r="14" spans="1:11" x14ac:dyDescent="0.35">
      <c r="A14" s="11" t="s">
        <v>27</v>
      </c>
      <c r="B14" s="11" t="s">
        <v>139</v>
      </c>
      <c r="C14" s="12">
        <v>72712.057841971895</v>
      </c>
      <c r="D14" s="12">
        <v>1.37134421889842</v>
      </c>
      <c r="E14" s="12">
        <v>2034.5743191311001</v>
      </c>
      <c r="F14" s="12">
        <v>0.13627473611730301</v>
      </c>
      <c r="G14" s="12">
        <v>32.246983409233998</v>
      </c>
      <c r="H14" s="12">
        <v>2477.20412374021</v>
      </c>
      <c r="I14" s="12">
        <v>4.6719892889093298E-2</v>
      </c>
      <c r="J14" s="7">
        <v>0.15270227579551099</v>
      </c>
      <c r="K14" s="12">
        <v>53022.470098995203</v>
      </c>
    </row>
    <row r="15" spans="1:11" x14ac:dyDescent="0.35">
      <c r="A15" s="11" t="s">
        <v>38</v>
      </c>
      <c r="B15" s="11" t="s">
        <v>139</v>
      </c>
      <c r="C15" s="12">
        <v>2583.7745758835799</v>
      </c>
      <c r="D15" s="12">
        <v>0.13645255844250301</v>
      </c>
      <c r="E15" s="12">
        <v>2017.5580503486201</v>
      </c>
      <c r="F15" s="12">
        <v>0.33510409778839501</v>
      </c>
      <c r="G15" s="12">
        <v>13.1136837289508</v>
      </c>
      <c r="H15" s="12">
        <v>216.458362035015</v>
      </c>
      <c r="I15" s="12">
        <v>1.14314528719483E-2</v>
      </c>
      <c r="J15" s="7">
        <v>0.81585535725890301</v>
      </c>
      <c r="K15" s="12">
        <v>18935.332582806099</v>
      </c>
    </row>
    <row r="16" spans="1:11" x14ac:dyDescent="0.35">
      <c r="A16" s="11" t="s">
        <v>37</v>
      </c>
      <c r="B16" s="11" t="s">
        <v>139</v>
      </c>
      <c r="C16" s="12">
        <v>687.27770609172103</v>
      </c>
      <c r="D16" s="12">
        <v>1.65924927622298E-2</v>
      </c>
      <c r="E16" s="12">
        <v>2008.86102500929</v>
      </c>
      <c r="F16" s="12">
        <v>1.0941827854652699</v>
      </c>
      <c r="G16" s="12">
        <v>4.0161929186299696</v>
      </c>
      <c r="H16" s="12">
        <v>188.00185870990501</v>
      </c>
      <c r="I16" s="12">
        <v>4.5388049870972499E-3</v>
      </c>
      <c r="J16" s="7">
        <v>0.99999942932206498</v>
      </c>
      <c r="K16" s="12">
        <v>41421.003820245598</v>
      </c>
    </row>
    <row r="17" spans="1:11" x14ac:dyDescent="0.35">
      <c r="A17" s="11" t="s">
        <v>30</v>
      </c>
      <c r="B17" s="11" t="s">
        <v>139</v>
      </c>
      <c r="C17" s="12">
        <v>14580.4260442634</v>
      </c>
      <c r="D17" s="12">
        <v>0.49409757499353502</v>
      </c>
      <c r="E17" s="12">
        <v>2016.37798849553</v>
      </c>
      <c r="F17" s="12">
        <v>0.21885677021143299</v>
      </c>
      <c r="G17" s="12">
        <v>20.079109960487099</v>
      </c>
      <c r="H17" s="12">
        <v>797.756238088538</v>
      </c>
      <c r="I17" s="12">
        <v>2.7034149858096601E-2</v>
      </c>
      <c r="J17" s="7">
        <v>0.77389124971003098</v>
      </c>
      <c r="K17" s="12">
        <v>29509.203813546701</v>
      </c>
    </row>
    <row r="18" spans="1:11" x14ac:dyDescent="0.35">
      <c r="A18" s="11" t="s">
        <v>20</v>
      </c>
      <c r="B18" s="11" t="s">
        <v>139</v>
      </c>
      <c r="C18" s="12">
        <v>20583.767349861999</v>
      </c>
      <c r="D18" s="12">
        <v>5.9425383089318502E-2</v>
      </c>
      <c r="E18" s="12">
        <v>2010.95490225758</v>
      </c>
      <c r="F18" s="12">
        <v>0.33868785430602499</v>
      </c>
      <c r="G18" s="12">
        <v>12.9749239566819</v>
      </c>
      <c r="H18" s="12">
        <v>1742.8679993148</v>
      </c>
      <c r="I18" s="12">
        <v>5.0316638724587099E-3</v>
      </c>
      <c r="J18" s="7">
        <v>0.97681610276687403</v>
      </c>
      <c r="K18" s="12">
        <v>346380.053098251</v>
      </c>
    </row>
    <row r="19" spans="1:11" x14ac:dyDescent="0.35">
      <c r="A19" s="11" t="s">
        <v>39</v>
      </c>
      <c r="B19" s="11" t="s">
        <v>139</v>
      </c>
      <c r="C19" s="12">
        <v>1588.07891300702</v>
      </c>
      <c r="D19" s="12">
        <v>0.14015289429126701</v>
      </c>
      <c r="E19" s="12">
        <v>2014.16895472942</v>
      </c>
      <c r="F19" s="12">
        <v>0.40091185232773402</v>
      </c>
      <c r="G19" s="12">
        <v>10.961135544279401</v>
      </c>
      <c r="H19" s="12">
        <v>159.169914664065</v>
      </c>
      <c r="I19" s="12">
        <v>1.40472391148513E-2</v>
      </c>
      <c r="J19" s="7">
        <v>0.95849533500603201</v>
      </c>
      <c r="K19" s="12">
        <v>11331.0461481206</v>
      </c>
    </row>
    <row r="20" spans="1:11" x14ac:dyDescent="0.35">
      <c r="A20" s="11" t="s">
        <v>43</v>
      </c>
      <c r="B20" s="11" t="s">
        <v>139</v>
      </c>
      <c r="C20" s="12">
        <v>879.237581234804</v>
      </c>
      <c r="D20" s="12">
        <v>0.13197770349027799</v>
      </c>
      <c r="E20" s="12">
        <v>2023.8164134174001</v>
      </c>
      <c r="F20" s="12">
        <v>0.185845779925845</v>
      </c>
      <c r="G20" s="12">
        <v>23.6456763044383</v>
      </c>
      <c r="H20" s="12">
        <v>40.850648506173997</v>
      </c>
      <c r="I20" s="12">
        <v>6.1318748094931798E-3</v>
      </c>
      <c r="J20" s="7">
        <v>0.41639920090257398</v>
      </c>
      <c r="K20" s="12">
        <v>6662.0160677335298</v>
      </c>
    </row>
    <row r="21" spans="1:11" x14ac:dyDescent="0.35">
      <c r="A21" s="11" t="s">
        <v>46</v>
      </c>
      <c r="B21" s="11" t="s">
        <v>139</v>
      </c>
      <c r="C21" s="12">
        <v>182.435388777703</v>
      </c>
      <c r="D21" s="12">
        <v>2.4858783367084601E-2</v>
      </c>
      <c r="E21" s="12">
        <v>2011.2344239250999</v>
      </c>
      <c r="F21" s="12">
        <v>0.23541569262625101</v>
      </c>
      <c r="G21" s="12">
        <v>18.666763908764199</v>
      </c>
      <c r="H21" s="12">
        <v>10.737038352160599</v>
      </c>
      <c r="I21" s="12">
        <v>1.46303692605204E-3</v>
      </c>
      <c r="J21" s="7">
        <v>0.92651749298661901</v>
      </c>
      <c r="K21" s="12">
        <v>7338.8703736509096</v>
      </c>
    </row>
    <row r="22" spans="1:11" hidden="1" x14ac:dyDescent="0.35">
      <c r="A22" s="11" t="s">
        <v>45</v>
      </c>
      <c r="B22" s="11" t="s">
        <v>139</v>
      </c>
      <c r="C22" s="12">
        <v>5.8000000000000003E-2</v>
      </c>
      <c r="D22" s="12">
        <v>2.4331095936066899E-5</v>
      </c>
      <c r="E22" s="12">
        <v>2015.50277128418</v>
      </c>
      <c r="F22" s="12">
        <v>33.012988340017799</v>
      </c>
      <c r="G22" s="12">
        <v>0.13311273458227099</v>
      </c>
      <c r="H22" s="12">
        <v>0.47868833093025898</v>
      </c>
      <c r="I22" s="12">
        <v>2.00810546609308E-4</v>
      </c>
      <c r="J22" s="7">
        <v>1</v>
      </c>
      <c r="K22" s="12">
        <v>2383.7808273167102</v>
      </c>
    </row>
    <row r="23" spans="1:11" x14ac:dyDescent="0.35">
      <c r="A23" s="11" t="s">
        <v>22</v>
      </c>
      <c r="B23" s="11" t="s">
        <v>139</v>
      </c>
      <c r="C23" s="12">
        <v>7590175.4348526904</v>
      </c>
      <c r="D23" s="12">
        <v>64.678721916112707</v>
      </c>
      <c r="E23" s="12">
        <v>2080.8245627911901</v>
      </c>
      <c r="F23" s="12">
        <v>0.109317262925617</v>
      </c>
      <c r="G23" s="12">
        <v>40.199041185860601</v>
      </c>
      <c r="H23" s="12">
        <v>207434.30091583799</v>
      </c>
      <c r="I23" s="12">
        <v>1.7676252123491401</v>
      </c>
      <c r="J23" s="7">
        <v>1.6089870170569E-3</v>
      </c>
      <c r="K23" s="12">
        <v>117351.970014142</v>
      </c>
    </row>
    <row r="24" spans="1:11" hidden="1" x14ac:dyDescent="0.35">
      <c r="A24" s="11" t="s">
        <v>33</v>
      </c>
      <c r="B24" s="11" t="s">
        <v>139</v>
      </c>
      <c r="C24" s="12">
        <v>1302929162.6717</v>
      </c>
      <c r="D24" s="12">
        <v>9785.2538558713804</v>
      </c>
      <c r="E24" s="12">
        <v>2062.9695176666</v>
      </c>
      <c r="F24" s="12">
        <v>0.27757691711434201</v>
      </c>
      <c r="G24" s="12">
        <v>15.831464663404301</v>
      </c>
      <c r="H24" s="12">
        <v>90415765.048195794</v>
      </c>
      <c r="I24" s="12">
        <v>679.040149623503</v>
      </c>
      <c r="J24" s="7">
        <v>1.1511040718691099E-5</v>
      </c>
      <c r="K24" s="12">
        <v>133152.31079977701</v>
      </c>
    </row>
    <row r="25" spans="1:11" x14ac:dyDescent="0.35">
      <c r="A25" s="11" t="s">
        <v>26</v>
      </c>
      <c r="B25" s="11" t="s">
        <v>139</v>
      </c>
      <c r="C25" s="12">
        <v>17768.543371223899</v>
      </c>
      <c r="D25" s="12">
        <v>0.11058753757956501</v>
      </c>
      <c r="E25" s="12">
        <v>2014.3849875871699</v>
      </c>
      <c r="F25" s="12">
        <v>0.45424569506996598</v>
      </c>
      <c r="G25" s="12">
        <v>9.6741679720169298</v>
      </c>
      <c r="H25" s="12">
        <v>2017.8210835106099</v>
      </c>
      <c r="I25" s="12">
        <v>1.25584782184764E-2</v>
      </c>
      <c r="J25" s="7">
        <v>0.96950097032702598</v>
      </c>
      <c r="K25" s="12">
        <v>160674.01228135501</v>
      </c>
    </row>
    <row r="26" spans="1:11" x14ac:dyDescent="0.35">
      <c r="A26" s="11" t="s">
        <v>28</v>
      </c>
      <c r="B26" s="11" t="s">
        <v>139</v>
      </c>
      <c r="C26" s="12">
        <v>12819.603582175399</v>
      </c>
      <c r="D26" s="12">
        <v>0.23626924993579801</v>
      </c>
      <c r="E26" s="12">
        <v>2008.5297787980701</v>
      </c>
      <c r="F26" s="12">
        <v>0.49326254013090098</v>
      </c>
      <c r="G26" s="12">
        <v>8.9089456367520707</v>
      </c>
      <c r="H26" s="12">
        <v>1580.85755660377</v>
      </c>
      <c r="I26" s="12">
        <v>2.9135692594538701E-2</v>
      </c>
      <c r="J26" s="7">
        <v>0.99870034447058798</v>
      </c>
      <c r="K26" s="12">
        <v>54258.451261257898</v>
      </c>
    </row>
    <row r="27" spans="1:11" x14ac:dyDescent="0.35">
      <c r="A27" s="11" t="s">
        <v>31</v>
      </c>
      <c r="B27" s="11" t="s">
        <v>139</v>
      </c>
      <c r="C27" s="12">
        <v>6872.8326441477002</v>
      </c>
      <c r="D27" s="12">
        <v>0.116435401489711</v>
      </c>
      <c r="E27" s="12">
        <v>2012.3508507783899</v>
      </c>
      <c r="F27" s="12">
        <v>1.22465665590651</v>
      </c>
      <c r="G27" s="12">
        <v>3.5883111674427499</v>
      </c>
      <c r="H27" s="12">
        <v>2104.2150606467499</v>
      </c>
      <c r="I27" s="12">
        <v>3.5648347354380598E-2</v>
      </c>
      <c r="J27" s="7">
        <v>0.99999262121964705</v>
      </c>
      <c r="K27" s="12">
        <v>59027.001721250497</v>
      </c>
    </row>
    <row r="28" spans="1:11" x14ac:dyDescent="0.35">
      <c r="A28" s="11" t="s">
        <v>23</v>
      </c>
      <c r="B28" s="11" t="s">
        <v>139</v>
      </c>
      <c r="C28" s="12">
        <v>50338.623598362698</v>
      </c>
      <c r="D28" s="12">
        <v>0.36270979324958402</v>
      </c>
      <c r="E28" s="12">
        <v>2020.0328323875201</v>
      </c>
      <c r="F28" s="12">
        <v>0.235854786510622</v>
      </c>
      <c r="G28" s="12">
        <v>18.632011754718</v>
      </c>
      <c r="H28" s="12">
        <v>2968.1513305076001</v>
      </c>
      <c r="I28" s="12">
        <v>2.13867102130481E-2</v>
      </c>
      <c r="J28" s="7">
        <v>0.61395457448652602</v>
      </c>
      <c r="K28" s="12">
        <v>138784.84820431701</v>
      </c>
    </row>
    <row r="29" spans="1:11" hidden="1" x14ac:dyDescent="0.35">
      <c r="A29" s="11" t="s">
        <v>44</v>
      </c>
      <c r="B29" s="11" t="s">
        <v>139</v>
      </c>
      <c r="C29" s="12">
        <v>5.9131714664329502</v>
      </c>
      <c r="D29" s="12">
        <v>4.0727147171667599E-4</v>
      </c>
      <c r="E29" s="12">
        <v>2012.8689634049599</v>
      </c>
      <c r="F29" s="12">
        <v>1.4559753439943</v>
      </c>
      <c r="G29" s="12">
        <v>3.0182167389021601</v>
      </c>
      <c r="H29" s="12">
        <v>2.1523579649842501</v>
      </c>
      <c r="I29" s="12">
        <v>1.4824430528293799E-4</v>
      </c>
      <c r="J29" s="7">
        <v>0.999998316382542</v>
      </c>
      <c r="K29" s="12">
        <v>14518.9925567547</v>
      </c>
    </row>
    <row r="30" spans="1:11" hidden="1" x14ac:dyDescent="0.35">
      <c r="A30" s="11" t="s">
        <v>40</v>
      </c>
      <c r="B30" s="11" t="s">
        <v>139</v>
      </c>
      <c r="C30" s="12">
        <v>5.7894736949610603</v>
      </c>
      <c r="D30" s="12">
        <v>2.0150626362914299E-4</v>
      </c>
      <c r="E30" s="12">
        <v>2003.03616175399</v>
      </c>
      <c r="F30" s="12">
        <v>17.6718558552543</v>
      </c>
      <c r="G30" s="12">
        <v>0.24866936391210101</v>
      </c>
      <c r="H30" s="12">
        <v>25.577686153784601</v>
      </c>
      <c r="I30" s="12">
        <v>8.9024741119627499E-4</v>
      </c>
      <c r="J30" s="7">
        <v>1</v>
      </c>
      <c r="K30" s="12">
        <v>28730.9862765166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9514F-7328-4614-92D5-E7A0FFFD943A}">
  <dimension ref="A1:AE54"/>
  <sheetViews>
    <sheetView zoomScale="70" zoomScaleNormal="70" workbookViewId="0">
      <pane ySplit="1" topLeftCell="A2" activePane="bottomLeft" state="frozen"/>
      <selection pane="bottomLeft" activeCell="L54" sqref="L54"/>
    </sheetView>
  </sheetViews>
  <sheetFormatPr defaultColWidth="10.6328125" defaultRowHeight="14.5" x14ac:dyDescent="0.35"/>
  <cols>
    <col min="5" max="5" width="0" hidden="1" customWidth="1"/>
    <col min="7" max="7" width="0" hidden="1" customWidth="1"/>
    <col min="22" max="22" width="0" hidden="1" customWidth="1"/>
    <col min="24" max="24" width="0" hidden="1" customWidth="1"/>
    <col min="29" max="30" width="0" hidden="1" customWidth="1"/>
  </cols>
  <sheetData>
    <row r="1" spans="1:31" x14ac:dyDescent="0.35">
      <c r="A1" s="4" t="s">
        <v>47</v>
      </c>
      <c r="B1" s="4" t="s">
        <v>29</v>
      </c>
      <c r="C1" s="4" t="s">
        <v>24</v>
      </c>
      <c r="D1" s="4" t="s">
        <v>34</v>
      </c>
      <c r="E1" s="4" t="s">
        <v>32</v>
      </c>
      <c r="F1" s="4" t="s">
        <v>42</v>
      </c>
      <c r="G1" s="4" t="s">
        <v>35</v>
      </c>
      <c r="H1" s="4" t="s">
        <v>17</v>
      </c>
      <c r="I1" s="4" t="s">
        <v>25</v>
      </c>
      <c r="J1" s="4" t="s">
        <v>41</v>
      </c>
      <c r="K1" s="4" t="s">
        <v>19</v>
      </c>
      <c r="L1" s="4" t="s">
        <v>36</v>
      </c>
      <c r="M1" s="4" t="s">
        <v>21</v>
      </c>
      <c r="N1" s="4" t="s">
        <v>27</v>
      </c>
      <c r="O1" s="4" t="s">
        <v>38</v>
      </c>
      <c r="P1" s="4" t="s">
        <v>37</v>
      </c>
      <c r="Q1" s="4" t="s">
        <v>30</v>
      </c>
      <c r="R1" s="4" t="s">
        <v>20</v>
      </c>
      <c r="S1" s="4" t="s">
        <v>39</v>
      </c>
      <c r="T1" s="4" t="s">
        <v>43</v>
      </c>
      <c r="U1" s="4" t="s">
        <v>46</v>
      </c>
      <c r="V1" s="4" t="s">
        <v>45</v>
      </c>
      <c r="W1" s="4" t="s">
        <v>22</v>
      </c>
      <c r="X1" s="4" t="s">
        <v>33</v>
      </c>
      <c r="Y1" s="4" t="s">
        <v>26</v>
      </c>
      <c r="Z1" s="4" t="s">
        <v>28</v>
      </c>
      <c r="AA1" s="4" t="s">
        <v>31</v>
      </c>
      <c r="AB1" s="4" t="s">
        <v>23</v>
      </c>
      <c r="AC1" s="4" t="s">
        <v>44</v>
      </c>
      <c r="AD1" s="4" t="s">
        <v>40</v>
      </c>
      <c r="AE1" s="4" t="s">
        <v>18</v>
      </c>
    </row>
    <row r="2" spans="1:31" x14ac:dyDescent="0.35">
      <c r="A2" s="5">
        <v>1971</v>
      </c>
    </row>
    <row r="3" spans="1:31" x14ac:dyDescent="0.35">
      <c r="A3" s="5">
        <v>1972</v>
      </c>
    </row>
    <row r="4" spans="1:31" x14ac:dyDescent="0.35">
      <c r="A4" s="5">
        <v>1973</v>
      </c>
    </row>
    <row r="5" spans="1:31" x14ac:dyDescent="0.35">
      <c r="A5" s="5">
        <v>1974</v>
      </c>
    </row>
    <row r="6" spans="1:31" x14ac:dyDescent="0.35">
      <c r="A6" s="5">
        <v>1975</v>
      </c>
    </row>
    <row r="7" spans="1:31" x14ac:dyDescent="0.35">
      <c r="A7" s="5">
        <v>1976</v>
      </c>
    </row>
    <row r="8" spans="1:31" x14ac:dyDescent="0.35">
      <c r="A8" s="5">
        <v>1977</v>
      </c>
    </row>
    <row r="9" spans="1:31" x14ac:dyDescent="0.35">
      <c r="A9" s="5">
        <v>1978</v>
      </c>
    </row>
    <row r="10" spans="1:31" x14ac:dyDescent="0.35">
      <c r="A10" s="5">
        <v>1979</v>
      </c>
    </row>
    <row r="11" spans="1:31" x14ac:dyDescent="0.35">
      <c r="A11" s="5">
        <v>1980</v>
      </c>
    </row>
    <row r="12" spans="1:31" x14ac:dyDescent="0.35">
      <c r="A12" s="5">
        <v>1981</v>
      </c>
      <c r="I12">
        <v>1</v>
      </c>
    </row>
    <row r="13" spans="1:31" x14ac:dyDescent="0.35">
      <c r="A13" s="5">
        <v>1982</v>
      </c>
      <c r="I13">
        <v>1</v>
      </c>
    </row>
    <row r="14" spans="1:31" x14ac:dyDescent="0.35">
      <c r="A14" s="5">
        <v>1983</v>
      </c>
      <c r="I14">
        <v>19</v>
      </c>
    </row>
    <row r="15" spans="1:31" x14ac:dyDescent="0.35">
      <c r="A15" s="5">
        <v>1984</v>
      </c>
      <c r="H15">
        <v>3</v>
      </c>
      <c r="I15">
        <v>26</v>
      </c>
      <c r="AB15">
        <v>5</v>
      </c>
    </row>
    <row r="16" spans="1:31" x14ac:dyDescent="0.35">
      <c r="A16" s="5">
        <v>1985</v>
      </c>
      <c r="H16">
        <v>3</v>
      </c>
      <c r="I16">
        <v>50</v>
      </c>
      <c r="W16">
        <v>3</v>
      </c>
      <c r="AB16">
        <v>5</v>
      </c>
    </row>
    <row r="17" spans="1:31" x14ac:dyDescent="0.35">
      <c r="A17" s="5">
        <v>1986</v>
      </c>
      <c r="I17">
        <v>84</v>
      </c>
      <c r="W17">
        <v>3</v>
      </c>
      <c r="AB17">
        <v>5</v>
      </c>
    </row>
    <row r="18" spans="1:31" x14ac:dyDescent="0.35">
      <c r="A18" s="5">
        <v>1987</v>
      </c>
      <c r="C18">
        <v>4</v>
      </c>
      <c r="I18">
        <v>119</v>
      </c>
      <c r="W18">
        <v>10</v>
      </c>
      <c r="AB18">
        <v>5</v>
      </c>
    </row>
    <row r="19" spans="1:31" x14ac:dyDescent="0.35">
      <c r="A19" s="5">
        <v>1988</v>
      </c>
      <c r="C19">
        <v>4</v>
      </c>
      <c r="H19">
        <v>1</v>
      </c>
      <c r="I19">
        <v>199</v>
      </c>
      <c r="N19">
        <v>1</v>
      </c>
      <c r="W19">
        <v>16</v>
      </c>
      <c r="AB19">
        <v>8</v>
      </c>
    </row>
    <row r="20" spans="1:31" x14ac:dyDescent="0.35">
      <c r="A20" s="5">
        <v>1989</v>
      </c>
      <c r="C20">
        <v>4</v>
      </c>
      <c r="H20">
        <v>1</v>
      </c>
      <c r="I20">
        <v>263</v>
      </c>
      <c r="N20">
        <v>1</v>
      </c>
      <c r="R20">
        <v>3</v>
      </c>
      <c r="W20">
        <v>32</v>
      </c>
      <c r="Z20">
        <v>1</v>
      </c>
      <c r="AB20">
        <v>6</v>
      </c>
      <c r="AE20">
        <v>2</v>
      </c>
    </row>
    <row r="21" spans="1:31" x14ac:dyDescent="0.35">
      <c r="A21" s="5">
        <v>1990</v>
      </c>
      <c r="C21">
        <v>5</v>
      </c>
      <c r="H21">
        <v>48</v>
      </c>
      <c r="I21">
        <v>326</v>
      </c>
      <c r="K21">
        <v>2</v>
      </c>
      <c r="N21">
        <v>1</v>
      </c>
      <c r="R21">
        <v>3</v>
      </c>
      <c r="W21">
        <v>50</v>
      </c>
      <c r="Z21">
        <v>1</v>
      </c>
      <c r="AB21">
        <v>8</v>
      </c>
      <c r="AE21">
        <v>10</v>
      </c>
    </row>
    <row r="22" spans="1:31" x14ac:dyDescent="0.35">
      <c r="A22" s="5">
        <v>1991</v>
      </c>
      <c r="C22">
        <v>5</v>
      </c>
      <c r="H22">
        <v>110</v>
      </c>
      <c r="I22">
        <v>393</v>
      </c>
      <c r="K22">
        <v>3</v>
      </c>
      <c r="L22">
        <v>1</v>
      </c>
      <c r="M22">
        <v>1</v>
      </c>
      <c r="N22">
        <v>1</v>
      </c>
      <c r="R22">
        <v>4</v>
      </c>
      <c r="W22">
        <v>83</v>
      </c>
      <c r="Z22">
        <v>1</v>
      </c>
      <c r="AB22">
        <v>12</v>
      </c>
      <c r="AE22">
        <v>14</v>
      </c>
    </row>
    <row r="23" spans="1:31" x14ac:dyDescent="0.35">
      <c r="A23" s="5">
        <v>1992</v>
      </c>
      <c r="C23">
        <v>5</v>
      </c>
      <c r="H23">
        <v>183</v>
      </c>
      <c r="I23">
        <v>436</v>
      </c>
      <c r="K23">
        <v>33</v>
      </c>
      <c r="L23">
        <v>1</v>
      </c>
      <c r="M23">
        <v>1</v>
      </c>
      <c r="N23">
        <v>16</v>
      </c>
      <c r="Q23">
        <v>7</v>
      </c>
      <c r="R23">
        <v>7</v>
      </c>
      <c r="W23">
        <v>101</v>
      </c>
      <c r="Z23">
        <v>3</v>
      </c>
      <c r="AB23">
        <v>20</v>
      </c>
      <c r="AE23">
        <v>50</v>
      </c>
    </row>
    <row r="24" spans="1:31" x14ac:dyDescent="0.35">
      <c r="A24" s="5">
        <v>1993</v>
      </c>
      <c r="B24">
        <v>1</v>
      </c>
      <c r="C24">
        <v>5</v>
      </c>
      <c r="H24">
        <v>334</v>
      </c>
      <c r="I24">
        <v>468</v>
      </c>
      <c r="K24">
        <v>34</v>
      </c>
      <c r="L24">
        <v>5</v>
      </c>
      <c r="M24">
        <v>3</v>
      </c>
      <c r="N24">
        <v>27</v>
      </c>
      <c r="Q24">
        <v>7</v>
      </c>
      <c r="R24">
        <v>18</v>
      </c>
      <c r="W24">
        <v>131</v>
      </c>
      <c r="X24">
        <v>3</v>
      </c>
      <c r="Z24">
        <v>8</v>
      </c>
      <c r="AB24">
        <v>29</v>
      </c>
      <c r="AE24">
        <v>131</v>
      </c>
    </row>
    <row r="25" spans="1:31" x14ac:dyDescent="0.35">
      <c r="A25" s="5">
        <v>1994</v>
      </c>
      <c r="B25">
        <v>1</v>
      </c>
      <c r="C25">
        <v>5</v>
      </c>
      <c r="H25">
        <v>643</v>
      </c>
      <c r="I25">
        <v>521</v>
      </c>
      <c r="K25">
        <v>41</v>
      </c>
      <c r="L25">
        <v>5</v>
      </c>
      <c r="M25">
        <v>3</v>
      </c>
      <c r="N25">
        <v>27</v>
      </c>
      <c r="Q25">
        <v>7</v>
      </c>
      <c r="R25">
        <v>21</v>
      </c>
      <c r="W25">
        <v>152</v>
      </c>
      <c r="X25">
        <v>3</v>
      </c>
      <c r="Z25">
        <v>8</v>
      </c>
      <c r="AB25">
        <v>40</v>
      </c>
      <c r="AE25">
        <v>153</v>
      </c>
    </row>
    <row r="26" spans="1:31" x14ac:dyDescent="0.35">
      <c r="A26" s="5">
        <v>1995</v>
      </c>
      <c r="B26">
        <v>1</v>
      </c>
      <c r="C26">
        <v>5</v>
      </c>
      <c r="H26">
        <v>1137</v>
      </c>
      <c r="I26">
        <v>599</v>
      </c>
      <c r="K26">
        <v>98</v>
      </c>
      <c r="L26">
        <v>6</v>
      </c>
      <c r="M26">
        <v>3</v>
      </c>
      <c r="N26">
        <v>27</v>
      </c>
      <c r="Q26">
        <v>7</v>
      </c>
      <c r="R26">
        <v>22</v>
      </c>
      <c r="U26">
        <v>1</v>
      </c>
      <c r="W26">
        <v>250</v>
      </c>
      <c r="X26">
        <v>3</v>
      </c>
      <c r="Z26">
        <v>8</v>
      </c>
      <c r="AB26">
        <v>67</v>
      </c>
      <c r="AE26">
        <v>200</v>
      </c>
    </row>
    <row r="27" spans="1:31" x14ac:dyDescent="0.35">
      <c r="A27" s="5">
        <v>1996</v>
      </c>
      <c r="B27">
        <v>3</v>
      </c>
      <c r="C27">
        <v>5</v>
      </c>
      <c r="E27">
        <v>2</v>
      </c>
      <c r="H27">
        <v>1564</v>
      </c>
      <c r="I27">
        <v>814</v>
      </c>
      <c r="K27">
        <v>227</v>
      </c>
      <c r="L27">
        <v>7</v>
      </c>
      <c r="M27">
        <v>6</v>
      </c>
      <c r="N27">
        <v>27</v>
      </c>
      <c r="Q27">
        <v>7</v>
      </c>
      <c r="R27">
        <v>34</v>
      </c>
      <c r="T27">
        <v>2</v>
      </c>
      <c r="U27">
        <v>1</v>
      </c>
      <c r="W27">
        <v>296</v>
      </c>
      <c r="X27">
        <v>4</v>
      </c>
      <c r="Z27">
        <v>18</v>
      </c>
      <c r="AB27">
        <v>105</v>
      </c>
      <c r="AE27">
        <v>238</v>
      </c>
    </row>
    <row r="28" spans="1:31" x14ac:dyDescent="0.35">
      <c r="A28" s="5">
        <v>1997</v>
      </c>
      <c r="B28">
        <v>15</v>
      </c>
      <c r="C28">
        <v>5</v>
      </c>
      <c r="E28">
        <v>2</v>
      </c>
      <c r="H28">
        <v>1966</v>
      </c>
      <c r="I28">
        <v>1123</v>
      </c>
      <c r="K28">
        <v>420</v>
      </c>
      <c r="L28">
        <v>12</v>
      </c>
      <c r="M28">
        <v>7</v>
      </c>
      <c r="N28">
        <v>27</v>
      </c>
      <c r="Q28">
        <v>57</v>
      </c>
      <c r="R28">
        <v>119</v>
      </c>
      <c r="T28">
        <v>4</v>
      </c>
      <c r="U28">
        <v>1</v>
      </c>
      <c r="W28">
        <v>324</v>
      </c>
      <c r="X28">
        <v>4</v>
      </c>
      <c r="Z28">
        <v>29</v>
      </c>
      <c r="AB28">
        <v>123</v>
      </c>
      <c r="AE28">
        <v>322</v>
      </c>
    </row>
    <row r="29" spans="1:31" x14ac:dyDescent="0.35">
      <c r="A29" s="5">
        <v>1998</v>
      </c>
      <c r="B29">
        <v>34</v>
      </c>
      <c r="C29">
        <v>6</v>
      </c>
      <c r="E29">
        <v>3</v>
      </c>
      <c r="H29">
        <v>2672</v>
      </c>
      <c r="I29">
        <v>1439</v>
      </c>
      <c r="K29">
        <v>848</v>
      </c>
      <c r="L29">
        <v>17</v>
      </c>
      <c r="M29">
        <v>15</v>
      </c>
      <c r="N29">
        <v>38</v>
      </c>
      <c r="Q29">
        <v>62</v>
      </c>
      <c r="R29">
        <v>164</v>
      </c>
      <c r="T29">
        <v>10</v>
      </c>
      <c r="U29">
        <v>1</v>
      </c>
      <c r="W29">
        <v>363</v>
      </c>
      <c r="X29">
        <v>5</v>
      </c>
      <c r="Y29">
        <v>2</v>
      </c>
      <c r="Z29">
        <v>48</v>
      </c>
      <c r="AB29">
        <v>174</v>
      </c>
      <c r="AE29">
        <v>331</v>
      </c>
    </row>
    <row r="30" spans="1:31" x14ac:dyDescent="0.35">
      <c r="A30" s="5">
        <v>1999</v>
      </c>
      <c r="B30">
        <v>38</v>
      </c>
      <c r="C30">
        <v>10</v>
      </c>
      <c r="E30">
        <v>3</v>
      </c>
      <c r="H30">
        <v>4138</v>
      </c>
      <c r="I30">
        <v>1753</v>
      </c>
      <c r="K30">
        <v>1613</v>
      </c>
      <c r="L30">
        <v>38</v>
      </c>
      <c r="M30">
        <v>18</v>
      </c>
      <c r="N30">
        <v>109</v>
      </c>
      <c r="Q30">
        <v>70</v>
      </c>
      <c r="R30">
        <v>232</v>
      </c>
      <c r="T30">
        <v>14</v>
      </c>
      <c r="U30">
        <v>1</v>
      </c>
      <c r="W30">
        <v>410</v>
      </c>
      <c r="X30">
        <v>14</v>
      </c>
      <c r="Y30">
        <v>3</v>
      </c>
      <c r="Z30">
        <v>57</v>
      </c>
      <c r="AB30">
        <v>196</v>
      </c>
      <c r="AE30">
        <v>357</v>
      </c>
    </row>
    <row r="31" spans="1:31" x14ac:dyDescent="0.35">
      <c r="A31" s="5">
        <v>2000</v>
      </c>
      <c r="B31">
        <v>50</v>
      </c>
      <c r="C31">
        <v>14</v>
      </c>
      <c r="E31">
        <v>3</v>
      </c>
      <c r="G31">
        <v>2</v>
      </c>
      <c r="H31">
        <v>6095</v>
      </c>
      <c r="I31">
        <v>2340.0700000000002</v>
      </c>
      <c r="K31">
        <v>2206</v>
      </c>
      <c r="L31">
        <v>38</v>
      </c>
      <c r="M31">
        <v>38</v>
      </c>
      <c r="N31">
        <v>226</v>
      </c>
      <c r="Q31">
        <v>116.5</v>
      </c>
      <c r="R31">
        <v>363</v>
      </c>
      <c r="T31">
        <v>14</v>
      </c>
      <c r="U31">
        <v>2</v>
      </c>
      <c r="W31">
        <v>447</v>
      </c>
      <c r="X31">
        <v>13</v>
      </c>
      <c r="Y31">
        <v>4</v>
      </c>
      <c r="Z31">
        <v>83</v>
      </c>
      <c r="AB31">
        <v>196</v>
      </c>
      <c r="AE31">
        <v>431</v>
      </c>
    </row>
    <row r="32" spans="1:31" x14ac:dyDescent="0.35">
      <c r="A32" s="5">
        <v>2001</v>
      </c>
      <c r="B32">
        <v>67</v>
      </c>
      <c r="C32">
        <v>26</v>
      </c>
      <c r="E32">
        <v>5</v>
      </c>
      <c r="H32">
        <v>8754</v>
      </c>
      <c r="I32">
        <v>2447.1999999999998</v>
      </c>
      <c r="K32">
        <v>3397</v>
      </c>
      <c r="L32">
        <v>39</v>
      </c>
      <c r="M32">
        <v>66</v>
      </c>
      <c r="N32">
        <v>270</v>
      </c>
      <c r="P32">
        <v>1</v>
      </c>
      <c r="Q32">
        <v>122.9</v>
      </c>
      <c r="R32">
        <v>664</v>
      </c>
      <c r="T32">
        <v>13.9</v>
      </c>
      <c r="U32">
        <v>2</v>
      </c>
      <c r="W32">
        <v>486</v>
      </c>
      <c r="X32">
        <v>13</v>
      </c>
      <c r="Y32">
        <v>19</v>
      </c>
      <c r="Z32">
        <v>125</v>
      </c>
      <c r="AB32">
        <v>273</v>
      </c>
      <c r="AE32">
        <v>490</v>
      </c>
    </row>
    <row r="33" spans="1:31" x14ac:dyDescent="0.35">
      <c r="A33" s="5">
        <v>2002</v>
      </c>
      <c r="B33">
        <v>109</v>
      </c>
      <c r="C33">
        <v>31</v>
      </c>
      <c r="E33">
        <v>5</v>
      </c>
      <c r="G33">
        <v>6.4</v>
      </c>
      <c r="H33">
        <v>12001</v>
      </c>
      <c r="I33">
        <v>2680.58</v>
      </c>
      <c r="J33">
        <v>1</v>
      </c>
      <c r="K33">
        <v>4891</v>
      </c>
      <c r="L33">
        <v>43</v>
      </c>
      <c r="M33">
        <v>138</v>
      </c>
      <c r="N33">
        <v>287</v>
      </c>
      <c r="P33">
        <v>1</v>
      </c>
      <c r="Q33">
        <v>134.80000000000001</v>
      </c>
      <c r="R33">
        <v>780</v>
      </c>
      <c r="T33">
        <v>13.9</v>
      </c>
      <c r="U33">
        <v>22</v>
      </c>
      <c r="W33">
        <v>672</v>
      </c>
      <c r="X33">
        <v>97</v>
      </c>
      <c r="Y33">
        <v>32</v>
      </c>
      <c r="Z33">
        <v>190</v>
      </c>
      <c r="AB33">
        <v>335</v>
      </c>
      <c r="AE33">
        <v>531</v>
      </c>
    </row>
    <row r="34" spans="1:31" x14ac:dyDescent="0.35">
      <c r="A34" s="5">
        <v>2003</v>
      </c>
      <c r="B34">
        <v>322</v>
      </c>
      <c r="C34">
        <v>67</v>
      </c>
      <c r="E34">
        <v>5</v>
      </c>
      <c r="G34">
        <v>10.6</v>
      </c>
      <c r="H34">
        <v>14381</v>
      </c>
      <c r="I34">
        <v>2696.57</v>
      </c>
      <c r="J34">
        <v>3</v>
      </c>
      <c r="K34">
        <v>5945</v>
      </c>
      <c r="L34">
        <v>52</v>
      </c>
      <c r="M34">
        <v>218</v>
      </c>
      <c r="N34">
        <v>371</v>
      </c>
      <c r="P34">
        <v>3</v>
      </c>
      <c r="Q34">
        <v>210.3</v>
      </c>
      <c r="R34">
        <v>874</v>
      </c>
      <c r="T34">
        <v>20.5</v>
      </c>
      <c r="U34">
        <v>26</v>
      </c>
      <c r="W34">
        <v>905</v>
      </c>
      <c r="X34">
        <v>97</v>
      </c>
      <c r="Y34">
        <v>35</v>
      </c>
      <c r="Z34">
        <v>268</v>
      </c>
      <c r="AB34">
        <v>395</v>
      </c>
      <c r="AD34">
        <v>3</v>
      </c>
      <c r="AE34">
        <v>678</v>
      </c>
    </row>
    <row r="35" spans="1:31" x14ac:dyDescent="0.35">
      <c r="A35" s="5">
        <v>2004</v>
      </c>
      <c r="B35">
        <v>581</v>
      </c>
      <c r="C35">
        <v>96</v>
      </c>
      <c r="D35">
        <v>1</v>
      </c>
      <c r="E35">
        <v>9</v>
      </c>
      <c r="F35">
        <v>0.23</v>
      </c>
      <c r="G35">
        <v>16.5</v>
      </c>
      <c r="H35">
        <v>16419</v>
      </c>
      <c r="I35">
        <v>2700.36</v>
      </c>
      <c r="J35">
        <v>7</v>
      </c>
      <c r="K35">
        <v>8317</v>
      </c>
      <c r="L35">
        <v>82</v>
      </c>
      <c r="M35">
        <v>358</v>
      </c>
      <c r="N35">
        <v>470</v>
      </c>
      <c r="O35">
        <v>6</v>
      </c>
      <c r="P35">
        <v>3</v>
      </c>
      <c r="Q35">
        <v>311.2</v>
      </c>
      <c r="R35">
        <v>1127</v>
      </c>
      <c r="S35">
        <v>1</v>
      </c>
      <c r="T35">
        <v>34.9</v>
      </c>
      <c r="U35">
        <v>26</v>
      </c>
      <c r="W35">
        <v>1075</v>
      </c>
      <c r="X35">
        <v>152</v>
      </c>
      <c r="Y35">
        <v>40</v>
      </c>
      <c r="Z35">
        <v>553</v>
      </c>
      <c r="AB35">
        <v>453</v>
      </c>
      <c r="AD35">
        <v>3</v>
      </c>
      <c r="AE35">
        <v>809</v>
      </c>
    </row>
    <row r="36" spans="1:31" x14ac:dyDescent="0.35">
      <c r="A36" s="5">
        <v>2005</v>
      </c>
      <c r="B36">
        <v>825.22</v>
      </c>
      <c r="C36">
        <v>167</v>
      </c>
      <c r="D36">
        <v>8</v>
      </c>
      <c r="E36">
        <v>12</v>
      </c>
      <c r="F36">
        <v>0.23</v>
      </c>
      <c r="G36">
        <v>22</v>
      </c>
      <c r="H36">
        <v>18248</v>
      </c>
      <c r="I36">
        <v>2704.49</v>
      </c>
      <c r="J36">
        <v>31</v>
      </c>
      <c r="K36">
        <v>9918</v>
      </c>
      <c r="L36">
        <v>82</v>
      </c>
      <c r="M36">
        <v>690</v>
      </c>
      <c r="N36">
        <v>491</v>
      </c>
      <c r="O36">
        <v>6</v>
      </c>
      <c r="P36">
        <v>17</v>
      </c>
      <c r="Q36">
        <v>468.1</v>
      </c>
      <c r="R36">
        <v>1635</v>
      </c>
      <c r="S36">
        <v>1</v>
      </c>
      <c r="T36">
        <v>34.9</v>
      </c>
      <c r="U36">
        <v>26</v>
      </c>
      <c r="W36">
        <v>1224</v>
      </c>
      <c r="X36">
        <v>265</v>
      </c>
      <c r="Y36">
        <v>121</v>
      </c>
      <c r="Z36">
        <v>1064</v>
      </c>
      <c r="AA36">
        <v>1</v>
      </c>
      <c r="AB36">
        <v>500</v>
      </c>
      <c r="AD36">
        <v>5</v>
      </c>
      <c r="AE36">
        <v>1351</v>
      </c>
    </row>
    <row r="37" spans="1:31" x14ac:dyDescent="0.35">
      <c r="A37" s="5">
        <v>2006</v>
      </c>
      <c r="B37">
        <v>968.27</v>
      </c>
      <c r="C37">
        <v>212</v>
      </c>
      <c r="D37">
        <v>27</v>
      </c>
      <c r="E37">
        <v>12</v>
      </c>
      <c r="F37">
        <v>0.23</v>
      </c>
      <c r="G37">
        <v>43.5</v>
      </c>
      <c r="H37">
        <v>20474</v>
      </c>
      <c r="I37">
        <v>2712.35</v>
      </c>
      <c r="J37">
        <v>31</v>
      </c>
      <c r="K37">
        <v>11722</v>
      </c>
      <c r="L37">
        <v>86</v>
      </c>
      <c r="M37">
        <v>1412</v>
      </c>
      <c r="N37">
        <v>749</v>
      </c>
      <c r="O37">
        <v>17</v>
      </c>
      <c r="P37">
        <v>33</v>
      </c>
      <c r="Q37">
        <v>651.29999999999995</v>
      </c>
      <c r="R37">
        <v>1902</v>
      </c>
      <c r="S37">
        <v>31</v>
      </c>
      <c r="T37">
        <v>34.9</v>
      </c>
      <c r="U37">
        <v>26</v>
      </c>
      <c r="W37">
        <v>1453</v>
      </c>
      <c r="X37">
        <v>284</v>
      </c>
      <c r="Y37">
        <v>172</v>
      </c>
      <c r="Z37">
        <v>1681</v>
      </c>
      <c r="AA37">
        <v>1</v>
      </c>
      <c r="AB37">
        <v>563</v>
      </c>
      <c r="AD37">
        <v>5</v>
      </c>
      <c r="AE37">
        <v>1651</v>
      </c>
    </row>
    <row r="38" spans="1:31" x14ac:dyDescent="0.35">
      <c r="A38" s="5">
        <v>2007</v>
      </c>
      <c r="B38">
        <v>991.16</v>
      </c>
      <c r="C38">
        <v>276</v>
      </c>
      <c r="D38">
        <v>30</v>
      </c>
      <c r="E38">
        <v>12</v>
      </c>
      <c r="F38">
        <v>0.23</v>
      </c>
      <c r="G38">
        <v>113.8</v>
      </c>
      <c r="H38">
        <v>22116</v>
      </c>
      <c r="I38">
        <v>2700.86</v>
      </c>
      <c r="J38">
        <v>50</v>
      </c>
      <c r="K38">
        <v>14820</v>
      </c>
      <c r="L38">
        <v>110</v>
      </c>
      <c r="M38">
        <v>2223</v>
      </c>
      <c r="N38">
        <v>846</v>
      </c>
      <c r="O38">
        <v>17</v>
      </c>
      <c r="P38">
        <v>61</v>
      </c>
      <c r="Q38">
        <v>715.3</v>
      </c>
      <c r="R38">
        <v>2702</v>
      </c>
      <c r="S38">
        <v>47</v>
      </c>
      <c r="T38">
        <v>34.9</v>
      </c>
      <c r="U38">
        <v>26</v>
      </c>
      <c r="W38">
        <v>1641</v>
      </c>
      <c r="X38">
        <v>348</v>
      </c>
      <c r="Y38">
        <v>306</v>
      </c>
      <c r="Z38">
        <v>2201</v>
      </c>
      <c r="AA38">
        <v>3</v>
      </c>
      <c r="AB38">
        <v>692</v>
      </c>
      <c r="AD38">
        <v>5</v>
      </c>
      <c r="AE38">
        <v>2083</v>
      </c>
    </row>
    <row r="39" spans="1:31" x14ac:dyDescent="0.35">
      <c r="A39" s="5">
        <v>2008</v>
      </c>
      <c r="B39">
        <v>991.97</v>
      </c>
      <c r="C39">
        <v>324</v>
      </c>
      <c r="D39">
        <v>114</v>
      </c>
      <c r="E39">
        <v>14</v>
      </c>
      <c r="F39">
        <v>0.23</v>
      </c>
      <c r="G39">
        <v>150</v>
      </c>
      <c r="H39">
        <v>22794</v>
      </c>
      <c r="I39">
        <v>2739.52</v>
      </c>
      <c r="J39">
        <v>77</v>
      </c>
      <c r="K39">
        <v>16555</v>
      </c>
      <c r="L39">
        <v>119</v>
      </c>
      <c r="M39">
        <v>3403</v>
      </c>
      <c r="N39">
        <v>1022</v>
      </c>
      <c r="O39">
        <v>17</v>
      </c>
      <c r="P39">
        <v>134</v>
      </c>
      <c r="Q39">
        <v>917.1</v>
      </c>
      <c r="R39">
        <v>3525</v>
      </c>
      <c r="S39">
        <v>54</v>
      </c>
      <c r="T39">
        <v>42.92</v>
      </c>
      <c r="U39">
        <v>28</v>
      </c>
      <c r="W39">
        <v>1921</v>
      </c>
      <c r="X39">
        <v>395</v>
      </c>
      <c r="Y39">
        <v>526</v>
      </c>
      <c r="Z39">
        <v>2857</v>
      </c>
      <c r="AA39">
        <v>5</v>
      </c>
      <c r="AB39">
        <v>956</v>
      </c>
      <c r="AD39">
        <v>5</v>
      </c>
      <c r="AE39">
        <v>2849.8</v>
      </c>
    </row>
    <row r="40" spans="1:31" x14ac:dyDescent="0.35">
      <c r="A40" s="5">
        <v>2009</v>
      </c>
      <c r="B40">
        <v>1000.99</v>
      </c>
      <c r="C40">
        <v>576.5</v>
      </c>
      <c r="D40">
        <v>333</v>
      </c>
      <c r="E40">
        <v>18</v>
      </c>
      <c r="F40">
        <v>0.23</v>
      </c>
      <c r="G40">
        <v>193</v>
      </c>
      <c r="H40">
        <v>25697</v>
      </c>
      <c r="I40">
        <v>2821.24</v>
      </c>
      <c r="J40">
        <v>104</v>
      </c>
      <c r="K40">
        <v>19176</v>
      </c>
      <c r="L40">
        <v>123</v>
      </c>
      <c r="M40">
        <v>4582</v>
      </c>
      <c r="N40">
        <v>1171</v>
      </c>
      <c r="O40">
        <v>70</v>
      </c>
      <c r="P40">
        <v>203</v>
      </c>
      <c r="Q40">
        <v>1226.0999999999999</v>
      </c>
      <c r="R40">
        <v>4879</v>
      </c>
      <c r="S40">
        <v>98</v>
      </c>
      <c r="T40">
        <v>42.93</v>
      </c>
      <c r="U40">
        <v>29</v>
      </c>
      <c r="W40">
        <v>1994</v>
      </c>
      <c r="X40">
        <v>420.7</v>
      </c>
      <c r="Y40">
        <v>709</v>
      </c>
      <c r="Z40">
        <v>3326</v>
      </c>
      <c r="AA40">
        <v>15</v>
      </c>
      <c r="AB40">
        <v>1312</v>
      </c>
      <c r="AD40">
        <v>3</v>
      </c>
      <c r="AE40">
        <v>3468</v>
      </c>
    </row>
    <row r="41" spans="1:31" x14ac:dyDescent="0.35">
      <c r="A41" s="5">
        <v>2010</v>
      </c>
      <c r="B41">
        <v>1015.83</v>
      </c>
      <c r="C41">
        <v>715.5</v>
      </c>
      <c r="D41">
        <v>488</v>
      </c>
      <c r="E41">
        <v>42</v>
      </c>
      <c r="F41">
        <v>82.23</v>
      </c>
      <c r="G41">
        <v>213</v>
      </c>
      <c r="H41">
        <v>26823</v>
      </c>
      <c r="I41">
        <v>2933.98</v>
      </c>
      <c r="J41">
        <v>108</v>
      </c>
      <c r="K41">
        <v>20693</v>
      </c>
      <c r="L41">
        <v>170.7</v>
      </c>
      <c r="M41">
        <v>5912</v>
      </c>
      <c r="N41">
        <v>1298</v>
      </c>
      <c r="O41">
        <v>79</v>
      </c>
      <c r="P41">
        <v>293</v>
      </c>
      <c r="Q41">
        <v>1365.2</v>
      </c>
      <c r="R41">
        <v>5794</v>
      </c>
      <c r="S41">
        <v>133</v>
      </c>
      <c r="T41">
        <v>43.73</v>
      </c>
      <c r="U41">
        <v>30</v>
      </c>
      <c r="W41">
        <v>2009</v>
      </c>
      <c r="X41">
        <v>422.7</v>
      </c>
      <c r="Y41">
        <v>1108</v>
      </c>
      <c r="Z41">
        <v>3796</v>
      </c>
      <c r="AA41">
        <v>389</v>
      </c>
      <c r="AB41">
        <v>1854</v>
      </c>
      <c r="AD41">
        <v>3</v>
      </c>
      <c r="AE41">
        <v>4080</v>
      </c>
    </row>
    <row r="42" spans="1:31" x14ac:dyDescent="0.35">
      <c r="A42" s="5">
        <v>2011</v>
      </c>
      <c r="B42">
        <v>1105.97</v>
      </c>
      <c r="C42">
        <v>872.5</v>
      </c>
      <c r="D42">
        <v>541</v>
      </c>
      <c r="E42">
        <v>46</v>
      </c>
      <c r="F42">
        <v>134.22999999999999</v>
      </c>
      <c r="G42">
        <v>213</v>
      </c>
      <c r="H42">
        <v>28524</v>
      </c>
      <c r="I42">
        <v>3080.53</v>
      </c>
      <c r="J42">
        <v>180</v>
      </c>
      <c r="K42">
        <v>21529</v>
      </c>
      <c r="L42">
        <v>172.7</v>
      </c>
      <c r="M42">
        <v>6747.22</v>
      </c>
      <c r="N42">
        <v>1640</v>
      </c>
      <c r="O42">
        <v>130</v>
      </c>
      <c r="P42">
        <v>331</v>
      </c>
      <c r="Q42">
        <v>1559.4</v>
      </c>
      <c r="R42">
        <v>6918</v>
      </c>
      <c r="S42">
        <v>202</v>
      </c>
      <c r="T42">
        <v>44.53</v>
      </c>
      <c r="U42">
        <v>36</v>
      </c>
      <c r="W42">
        <v>2088</v>
      </c>
      <c r="X42">
        <v>509.7</v>
      </c>
      <c r="Y42">
        <v>1800</v>
      </c>
      <c r="Z42">
        <v>4254.3500000000004</v>
      </c>
      <c r="AA42">
        <v>988</v>
      </c>
      <c r="AB42">
        <v>2601</v>
      </c>
      <c r="AD42">
        <v>3</v>
      </c>
      <c r="AE42">
        <v>4758</v>
      </c>
    </row>
    <row r="43" spans="1:31" x14ac:dyDescent="0.35">
      <c r="A43" s="5">
        <v>2012</v>
      </c>
      <c r="B43">
        <v>1337.15</v>
      </c>
      <c r="C43">
        <v>985.9</v>
      </c>
      <c r="D43">
        <v>677</v>
      </c>
      <c r="E43">
        <v>49</v>
      </c>
      <c r="F43">
        <v>147.22999999999999</v>
      </c>
      <c r="G43">
        <v>258</v>
      </c>
      <c r="H43">
        <v>30711</v>
      </c>
      <c r="I43">
        <v>3240.09</v>
      </c>
      <c r="J43">
        <v>266</v>
      </c>
      <c r="K43">
        <v>22789</v>
      </c>
      <c r="L43">
        <v>230.7</v>
      </c>
      <c r="M43">
        <v>7596.7</v>
      </c>
      <c r="N43">
        <v>1753</v>
      </c>
      <c r="O43">
        <v>180</v>
      </c>
      <c r="P43">
        <v>325</v>
      </c>
      <c r="Q43">
        <v>1679.15</v>
      </c>
      <c r="R43">
        <v>8102</v>
      </c>
      <c r="S43">
        <v>275</v>
      </c>
      <c r="T43">
        <v>58.33</v>
      </c>
      <c r="U43">
        <v>59</v>
      </c>
      <c r="V43">
        <v>0.1</v>
      </c>
      <c r="W43">
        <v>2205</v>
      </c>
      <c r="X43">
        <v>702.7</v>
      </c>
      <c r="Y43">
        <v>2564</v>
      </c>
      <c r="Z43">
        <v>4409.55</v>
      </c>
      <c r="AA43">
        <v>1822</v>
      </c>
      <c r="AB43">
        <v>3443</v>
      </c>
      <c r="AC43">
        <v>2</v>
      </c>
      <c r="AD43">
        <v>3</v>
      </c>
      <c r="AE43">
        <v>6035</v>
      </c>
    </row>
    <row r="44" spans="1:31" x14ac:dyDescent="0.35">
      <c r="A44" s="5">
        <v>2013</v>
      </c>
      <c r="B44">
        <v>1674.54</v>
      </c>
      <c r="C44">
        <v>1061.3</v>
      </c>
      <c r="D44">
        <v>683</v>
      </c>
      <c r="E44">
        <v>60</v>
      </c>
      <c r="F44">
        <v>147.22999999999999</v>
      </c>
      <c r="G44">
        <v>262</v>
      </c>
      <c r="H44">
        <v>32969</v>
      </c>
      <c r="I44">
        <v>3547.87</v>
      </c>
      <c r="J44">
        <v>248</v>
      </c>
      <c r="K44">
        <v>22953</v>
      </c>
      <c r="L44">
        <v>420.7</v>
      </c>
      <c r="M44">
        <v>8149.33</v>
      </c>
      <c r="N44">
        <v>1809</v>
      </c>
      <c r="O44">
        <v>254</v>
      </c>
      <c r="P44">
        <v>329</v>
      </c>
      <c r="Q44">
        <v>1898.1</v>
      </c>
      <c r="R44">
        <v>8542</v>
      </c>
      <c r="S44">
        <v>279</v>
      </c>
      <c r="T44">
        <v>58.33</v>
      </c>
      <c r="U44">
        <v>65.89</v>
      </c>
      <c r="V44">
        <v>0.1</v>
      </c>
      <c r="W44">
        <v>2485</v>
      </c>
      <c r="X44">
        <v>815.7</v>
      </c>
      <c r="Y44">
        <v>3429</v>
      </c>
      <c r="Z44">
        <v>4607.95</v>
      </c>
      <c r="AA44">
        <v>2773</v>
      </c>
      <c r="AB44">
        <v>3982</v>
      </c>
      <c r="AC44">
        <v>2</v>
      </c>
      <c r="AD44">
        <v>5</v>
      </c>
      <c r="AE44">
        <v>7586</v>
      </c>
    </row>
    <row r="45" spans="1:31" x14ac:dyDescent="0.35">
      <c r="A45" s="5">
        <v>2014</v>
      </c>
      <c r="B45">
        <v>2110.2800000000002</v>
      </c>
      <c r="C45">
        <v>1225</v>
      </c>
      <c r="D45">
        <v>699</v>
      </c>
      <c r="E45">
        <v>60</v>
      </c>
      <c r="F45">
        <v>147.22999999999999</v>
      </c>
      <c r="G45">
        <v>278</v>
      </c>
      <c r="H45">
        <v>37620</v>
      </c>
      <c r="I45">
        <v>3615.35</v>
      </c>
      <c r="J45">
        <v>275</v>
      </c>
      <c r="K45">
        <v>22920</v>
      </c>
      <c r="L45">
        <v>600.70000000000005</v>
      </c>
      <c r="M45">
        <v>9190.59</v>
      </c>
      <c r="N45">
        <v>1978</v>
      </c>
      <c r="O45">
        <v>339</v>
      </c>
      <c r="P45">
        <v>329</v>
      </c>
      <c r="Q45">
        <v>2258.0500000000002</v>
      </c>
      <c r="R45">
        <v>8683</v>
      </c>
      <c r="S45">
        <v>288</v>
      </c>
      <c r="T45">
        <v>58.34</v>
      </c>
      <c r="U45">
        <v>68.92</v>
      </c>
      <c r="V45">
        <v>0.1</v>
      </c>
      <c r="W45">
        <v>2637</v>
      </c>
      <c r="X45">
        <v>856.7</v>
      </c>
      <c r="Y45">
        <v>3836</v>
      </c>
      <c r="Z45">
        <v>4854.5600000000004</v>
      </c>
      <c r="AA45">
        <v>3244</v>
      </c>
      <c r="AB45">
        <v>4875</v>
      </c>
      <c r="AC45">
        <v>3</v>
      </c>
      <c r="AD45">
        <v>3</v>
      </c>
      <c r="AE45">
        <v>8573</v>
      </c>
    </row>
    <row r="46" spans="1:31" x14ac:dyDescent="0.35">
      <c r="A46" s="5">
        <v>2015</v>
      </c>
      <c r="B46">
        <v>2488.73</v>
      </c>
      <c r="C46">
        <v>1469.3</v>
      </c>
      <c r="D46">
        <v>699</v>
      </c>
      <c r="E46">
        <v>60</v>
      </c>
      <c r="F46">
        <v>157.72999999999999</v>
      </c>
      <c r="G46">
        <v>281</v>
      </c>
      <c r="H46">
        <v>41297</v>
      </c>
      <c r="I46">
        <v>3805.92</v>
      </c>
      <c r="J46">
        <v>300</v>
      </c>
      <c r="K46">
        <v>22938</v>
      </c>
      <c r="L46">
        <v>973</v>
      </c>
      <c r="M46">
        <v>10287.35</v>
      </c>
      <c r="N46">
        <v>2091</v>
      </c>
      <c r="O46">
        <v>418</v>
      </c>
      <c r="P46">
        <v>329</v>
      </c>
      <c r="Q46">
        <v>2425.9499999999998</v>
      </c>
      <c r="R46">
        <v>9137</v>
      </c>
      <c r="S46">
        <v>436</v>
      </c>
      <c r="T46">
        <v>63.79</v>
      </c>
      <c r="U46">
        <v>68.17</v>
      </c>
      <c r="V46">
        <v>0.1</v>
      </c>
      <c r="W46">
        <v>3033.84</v>
      </c>
      <c r="X46">
        <v>864.7</v>
      </c>
      <c r="Y46">
        <v>4886</v>
      </c>
      <c r="Z46">
        <v>4934.84</v>
      </c>
      <c r="AA46">
        <v>3130</v>
      </c>
      <c r="AB46">
        <v>5606</v>
      </c>
      <c r="AC46">
        <v>3</v>
      </c>
      <c r="AD46">
        <v>3</v>
      </c>
      <c r="AE46">
        <v>9212</v>
      </c>
    </row>
    <row r="47" spans="1:31" x14ac:dyDescent="0.35">
      <c r="A47" s="5">
        <v>2016</v>
      </c>
      <c r="B47">
        <v>2730</v>
      </c>
      <c r="C47">
        <v>1621.6</v>
      </c>
      <c r="D47">
        <v>699</v>
      </c>
      <c r="E47">
        <v>75</v>
      </c>
      <c r="F47">
        <v>157.72999999999999</v>
      </c>
      <c r="G47">
        <v>282</v>
      </c>
      <c r="H47">
        <v>45303</v>
      </c>
      <c r="I47">
        <v>3974.09</v>
      </c>
      <c r="J47">
        <v>310</v>
      </c>
      <c r="K47">
        <v>22985</v>
      </c>
      <c r="L47">
        <v>1533</v>
      </c>
      <c r="M47">
        <v>11555.76</v>
      </c>
      <c r="N47">
        <v>2370</v>
      </c>
      <c r="O47">
        <v>483</v>
      </c>
      <c r="P47">
        <v>329</v>
      </c>
      <c r="Q47">
        <v>2776.45</v>
      </c>
      <c r="R47">
        <v>9384</v>
      </c>
      <c r="S47">
        <v>509</v>
      </c>
      <c r="T47">
        <v>119.69</v>
      </c>
      <c r="U47">
        <v>69.91</v>
      </c>
      <c r="V47">
        <v>0.1</v>
      </c>
      <c r="W47">
        <v>3300.12</v>
      </c>
      <c r="X47">
        <v>880.7</v>
      </c>
      <c r="Y47">
        <v>5747</v>
      </c>
      <c r="Z47">
        <v>5124.1000000000004</v>
      </c>
      <c r="AA47">
        <v>3025</v>
      </c>
      <c r="AB47">
        <v>6232</v>
      </c>
      <c r="AC47">
        <v>3</v>
      </c>
      <c r="AD47">
        <v>3</v>
      </c>
      <c r="AE47">
        <v>10833</v>
      </c>
    </row>
    <row r="48" spans="1:31" x14ac:dyDescent="0.35">
      <c r="A48" s="5">
        <v>2017</v>
      </c>
      <c r="B48">
        <v>2886.7</v>
      </c>
      <c r="C48">
        <v>1902.2</v>
      </c>
      <c r="D48">
        <v>698.39</v>
      </c>
      <c r="E48">
        <v>75</v>
      </c>
      <c r="F48">
        <v>157.72999999999999</v>
      </c>
      <c r="G48">
        <v>308.20999999999998</v>
      </c>
      <c r="H48">
        <v>50174</v>
      </c>
      <c r="I48">
        <v>4225.1499999999996</v>
      </c>
      <c r="J48">
        <v>311.8</v>
      </c>
      <c r="K48">
        <v>23119.48</v>
      </c>
      <c r="L48">
        <v>1971.3</v>
      </c>
      <c r="M48">
        <v>13488.55</v>
      </c>
      <c r="N48">
        <v>2624</v>
      </c>
      <c r="O48">
        <v>576.1</v>
      </c>
      <c r="P48">
        <v>329</v>
      </c>
      <c r="Q48">
        <v>3293.95</v>
      </c>
      <c r="R48">
        <v>9736.58</v>
      </c>
      <c r="S48">
        <v>518</v>
      </c>
      <c r="T48">
        <v>119.69</v>
      </c>
      <c r="U48">
        <v>77.11</v>
      </c>
      <c r="V48">
        <v>0.1</v>
      </c>
      <c r="W48">
        <v>3245</v>
      </c>
      <c r="X48">
        <v>1204.7</v>
      </c>
      <c r="Y48">
        <v>5759.36</v>
      </c>
      <c r="Z48">
        <v>5124.1000000000004</v>
      </c>
      <c r="AA48">
        <v>3029.8</v>
      </c>
      <c r="AB48">
        <v>6408</v>
      </c>
      <c r="AC48">
        <v>3.3</v>
      </c>
      <c r="AD48">
        <v>4</v>
      </c>
      <c r="AE48">
        <v>12597</v>
      </c>
    </row>
    <row r="49" spans="1:31" x14ac:dyDescent="0.35">
      <c r="A49" s="5">
        <v>2018</v>
      </c>
      <c r="B49">
        <v>3132.71</v>
      </c>
      <c r="C49">
        <v>2119</v>
      </c>
      <c r="D49">
        <v>698.92</v>
      </c>
      <c r="E49">
        <v>75</v>
      </c>
      <c r="F49">
        <v>157.72999999999999</v>
      </c>
      <c r="G49">
        <v>316.2</v>
      </c>
      <c r="H49">
        <v>52328</v>
      </c>
      <c r="I49">
        <v>4421.8599999999997</v>
      </c>
      <c r="J49">
        <v>310</v>
      </c>
      <c r="K49">
        <v>23400.06</v>
      </c>
      <c r="L49">
        <v>1968.3</v>
      </c>
      <c r="M49">
        <v>14887.34</v>
      </c>
      <c r="N49">
        <v>2877.5</v>
      </c>
      <c r="O49">
        <v>586.29999999999995</v>
      </c>
      <c r="P49">
        <v>329</v>
      </c>
      <c r="Q49">
        <v>3648.65</v>
      </c>
      <c r="R49">
        <v>10230.25</v>
      </c>
      <c r="S49">
        <v>533</v>
      </c>
      <c r="T49">
        <v>122.89</v>
      </c>
      <c r="U49">
        <v>78.17</v>
      </c>
      <c r="V49">
        <v>0.1</v>
      </c>
      <c r="W49">
        <v>3436.11</v>
      </c>
      <c r="X49">
        <v>1707.7</v>
      </c>
      <c r="Y49">
        <v>5766.08</v>
      </c>
      <c r="Z49">
        <v>5172.3599999999997</v>
      </c>
      <c r="AA49">
        <v>3032.26</v>
      </c>
      <c r="AB49">
        <v>7097</v>
      </c>
      <c r="AC49">
        <v>3.3</v>
      </c>
      <c r="AD49">
        <v>3</v>
      </c>
      <c r="AE49">
        <v>13425.15</v>
      </c>
    </row>
    <row r="50" spans="1:31" x14ac:dyDescent="0.35">
      <c r="A50" s="5">
        <v>2019</v>
      </c>
      <c r="B50">
        <v>3224.12</v>
      </c>
      <c r="C50">
        <v>2308</v>
      </c>
      <c r="D50">
        <v>703.12</v>
      </c>
      <c r="E50">
        <v>75</v>
      </c>
      <c r="F50">
        <v>157.72999999999999</v>
      </c>
      <c r="G50">
        <v>339.41</v>
      </c>
      <c r="H50">
        <v>53187</v>
      </c>
      <c r="I50">
        <v>4409.74</v>
      </c>
      <c r="J50">
        <v>316</v>
      </c>
      <c r="K50">
        <v>25585.08</v>
      </c>
      <c r="L50">
        <v>2211</v>
      </c>
      <c r="M50">
        <v>16412.55</v>
      </c>
      <c r="N50">
        <v>3589</v>
      </c>
      <c r="O50">
        <v>646.29999999999995</v>
      </c>
      <c r="P50">
        <v>323</v>
      </c>
      <c r="Q50">
        <v>4101.25</v>
      </c>
      <c r="R50">
        <v>10679.46</v>
      </c>
      <c r="S50">
        <v>534</v>
      </c>
      <c r="T50">
        <v>135.79</v>
      </c>
      <c r="U50">
        <v>78.17</v>
      </c>
      <c r="V50">
        <v>0.1</v>
      </c>
      <c r="W50">
        <v>3527.16</v>
      </c>
      <c r="X50">
        <v>2911.7</v>
      </c>
      <c r="Y50">
        <v>5837.76</v>
      </c>
      <c r="Z50">
        <v>5222.75</v>
      </c>
      <c r="AA50">
        <v>3037.52</v>
      </c>
      <c r="AB50">
        <v>8478</v>
      </c>
      <c r="AC50">
        <v>3.3</v>
      </c>
      <c r="AD50">
        <v>4</v>
      </c>
      <c r="AE50">
        <v>13998.82</v>
      </c>
    </row>
    <row r="51" spans="1:31" x14ac:dyDescent="0.35">
      <c r="A51" s="5">
        <v>2020</v>
      </c>
      <c r="B51">
        <v>3225.98</v>
      </c>
      <c r="C51">
        <v>2410.9</v>
      </c>
      <c r="D51">
        <v>702.8</v>
      </c>
      <c r="E51">
        <v>87</v>
      </c>
      <c r="F51">
        <v>157.72999999999999</v>
      </c>
      <c r="G51">
        <v>339.42</v>
      </c>
      <c r="H51">
        <v>54414</v>
      </c>
      <c r="I51">
        <v>4557.6400000000003</v>
      </c>
      <c r="J51">
        <v>317</v>
      </c>
      <c r="K51">
        <v>26814.19</v>
      </c>
      <c r="L51">
        <v>2513</v>
      </c>
      <c r="M51">
        <v>17520.97</v>
      </c>
      <c r="N51">
        <v>4119.25</v>
      </c>
      <c r="O51">
        <v>801.3</v>
      </c>
      <c r="P51">
        <v>323</v>
      </c>
      <c r="Q51">
        <v>4281.5</v>
      </c>
      <c r="R51">
        <v>10870.62</v>
      </c>
      <c r="S51">
        <v>540</v>
      </c>
      <c r="T51">
        <v>152.74</v>
      </c>
      <c r="U51">
        <v>78.17</v>
      </c>
      <c r="V51">
        <v>0.1</v>
      </c>
      <c r="W51">
        <v>4188.38</v>
      </c>
      <c r="X51">
        <v>4027.7</v>
      </c>
      <c r="Y51">
        <v>6298.25</v>
      </c>
      <c r="Z51">
        <v>5097.26</v>
      </c>
      <c r="AA51">
        <v>3012.53</v>
      </c>
      <c r="AB51">
        <v>9773</v>
      </c>
      <c r="AC51">
        <v>3.3</v>
      </c>
      <c r="AD51">
        <v>4</v>
      </c>
      <c r="AE51">
        <v>14075.07</v>
      </c>
    </row>
    <row r="52" spans="1:31" x14ac:dyDescent="0.35">
      <c r="A52" s="5">
        <v>2021</v>
      </c>
      <c r="B52">
        <v>3407.81</v>
      </c>
      <c r="C52">
        <v>2686.6</v>
      </c>
      <c r="D52">
        <v>704.38</v>
      </c>
      <c r="E52">
        <v>87</v>
      </c>
      <c r="F52">
        <v>157.5</v>
      </c>
      <c r="G52">
        <v>339.41</v>
      </c>
      <c r="H52">
        <v>55904</v>
      </c>
      <c r="I52">
        <v>4698.25</v>
      </c>
      <c r="J52">
        <v>315</v>
      </c>
      <c r="K52">
        <v>27902.65</v>
      </c>
      <c r="L52">
        <v>3184</v>
      </c>
      <c r="M52">
        <v>18536.82</v>
      </c>
      <c r="N52">
        <v>4649.13</v>
      </c>
      <c r="O52">
        <v>986.9</v>
      </c>
      <c r="P52">
        <v>324</v>
      </c>
      <c r="Q52">
        <v>4313.84</v>
      </c>
      <c r="R52">
        <v>11253.73</v>
      </c>
      <c r="S52">
        <v>671</v>
      </c>
      <c r="T52">
        <v>136.44</v>
      </c>
      <c r="U52">
        <v>77.13</v>
      </c>
      <c r="V52">
        <v>0.1</v>
      </c>
      <c r="W52">
        <v>5214.3100000000004</v>
      </c>
      <c r="X52">
        <v>5046.7</v>
      </c>
      <c r="Y52">
        <v>6967.34</v>
      </c>
      <c r="Z52">
        <v>5402.33</v>
      </c>
      <c r="AA52">
        <v>3014.96</v>
      </c>
      <c r="AB52">
        <v>11923</v>
      </c>
      <c r="AC52">
        <v>3.33</v>
      </c>
      <c r="AD52">
        <v>4</v>
      </c>
      <c r="AE52">
        <v>14492.79</v>
      </c>
    </row>
    <row r="53" spans="1:31" x14ac:dyDescent="0.35">
      <c r="A53" s="5">
        <v>2022</v>
      </c>
      <c r="B53">
        <v>3579.24</v>
      </c>
      <c r="C53">
        <v>3041.6</v>
      </c>
      <c r="D53">
        <v>702.09</v>
      </c>
      <c r="E53">
        <v>87</v>
      </c>
      <c r="F53">
        <v>157.5</v>
      </c>
      <c r="G53">
        <v>339.1</v>
      </c>
      <c r="H53">
        <v>58014</v>
      </c>
      <c r="I53">
        <v>4778.12</v>
      </c>
      <c r="J53">
        <v>316</v>
      </c>
      <c r="K53">
        <v>30108.76</v>
      </c>
      <c r="L53">
        <v>5604</v>
      </c>
      <c r="M53">
        <v>20309.78</v>
      </c>
      <c r="N53">
        <v>4702.33</v>
      </c>
      <c r="O53">
        <v>986.9</v>
      </c>
      <c r="P53">
        <v>324</v>
      </c>
      <c r="Q53">
        <v>4510.93</v>
      </c>
      <c r="R53">
        <v>11820.51</v>
      </c>
      <c r="S53">
        <v>946</v>
      </c>
      <c r="T53">
        <v>165.33</v>
      </c>
      <c r="U53">
        <v>82.43</v>
      </c>
      <c r="V53">
        <v>0.1</v>
      </c>
      <c r="W53">
        <v>6185.34</v>
      </c>
      <c r="X53">
        <v>5059.7</v>
      </c>
      <c r="Y53">
        <v>8150.24</v>
      </c>
      <c r="Z53">
        <v>5513.14</v>
      </c>
      <c r="AA53">
        <v>3015.2</v>
      </c>
      <c r="AB53">
        <v>14086</v>
      </c>
      <c r="AC53">
        <v>3.33</v>
      </c>
      <c r="AD53">
        <v>4</v>
      </c>
      <c r="AE53">
        <v>14834.67</v>
      </c>
    </row>
    <row r="54" spans="1:31" x14ac:dyDescent="0.35">
      <c r="A54" s="5">
        <v>2023</v>
      </c>
      <c r="B54">
        <v>3977.24</v>
      </c>
      <c r="C54">
        <v>3241.75</v>
      </c>
      <c r="D54">
        <v>702.09</v>
      </c>
      <c r="E54">
        <v>87</v>
      </c>
      <c r="F54">
        <v>158</v>
      </c>
      <c r="G54">
        <v>343.4</v>
      </c>
      <c r="H54">
        <v>61052</v>
      </c>
      <c r="I54">
        <v>4832.12</v>
      </c>
      <c r="J54">
        <v>408</v>
      </c>
      <c r="K54">
        <v>31020.76</v>
      </c>
      <c r="L54">
        <v>6884</v>
      </c>
      <c r="M54">
        <v>20309.78</v>
      </c>
      <c r="N54">
        <v>5220.33</v>
      </c>
      <c r="O54">
        <v>1142.9000000000001</v>
      </c>
      <c r="P54">
        <v>326</v>
      </c>
      <c r="Q54">
        <v>4781.7299999999996</v>
      </c>
      <c r="R54">
        <v>12307.51</v>
      </c>
      <c r="S54">
        <v>1287</v>
      </c>
      <c r="T54">
        <v>221.33</v>
      </c>
      <c r="U54">
        <v>141.22999999999999</v>
      </c>
      <c r="V54">
        <v>0.1</v>
      </c>
      <c r="W54">
        <v>6771</v>
      </c>
      <c r="X54">
        <v>5062.7</v>
      </c>
      <c r="Y54">
        <v>9307.24</v>
      </c>
      <c r="Z54">
        <v>5592.14</v>
      </c>
      <c r="AA54">
        <v>3087.2</v>
      </c>
      <c r="AB54">
        <v>16059</v>
      </c>
      <c r="AC54">
        <v>3.33</v>
      </c>
      <c r="AD54">
        <v>4</v>
      </c>
      <c r="AE54">
        <v>15369.77</v>
      </c>
    </row>
  </sheetData>
  <sortState xmlns:xlrd2="http://schemas.microsoft.com/office/spreadsheetml/2017/richdata2" columnSort="1" ref="B1:AE54">
    <sortCondition ref="B1:AE1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"/>
  <sheetViews>
    <sheetView zoomScale="70" zoomScaleNormal="70" workbookViewId="0">
      <selection activeCell="Y32" sqref="Y32"/>
    </sheetView>
  </sheetViews>
  <sheetFormatPr defaultColWidth="9.08984375" defaultRowHeight="14.5" x14ac:dyDescent="0.35"/>
  <cols>
    <col min="1" max="1" width="45.81640625" bestFit="1" customWidth="1"/>
    <col min="5" max="5" width="0" hidden="1" customWidth="1"/>
    <col min="7" max="7" width="0" hidden="1" customWidth="1"/>
    <col min="22" max="22" width="0" hidden="1" customWidth="1"/>
    <col min="24" max="24" width="0" hidden="1" customWidth="1"/>
    <col min="29" max="30" width="0" hidden="1" customWidth="1"/>
  </cols>
  <sheetData>
    <row r="1" spans="1:31" x14ac:dyDescent="0.35">
      <c r="A1" s="2" t="s">
        <v>118</v>
      </c>
      <c r="B1" t="s">
        <v>29</v>
      </c>
      <c r="C1" t="s">
        <v>24</v>
      </c>
      <c r="D1" t="s">
        <v>34</v>
      </c>
      <c r="E1" t="s">
        <v>32</v>
      </c>
      <c r="F1" t="s">
        <v>42</v>
      </c>
      <c r="G1" t="s">
        <v>35</v>
      </c>
      <c r="H1" t="s">
        <v>17</v>
      </c>
      <c r="I1" t="s">
        <v>25</v>
      </c>
      <c r="J1" t="s">
        <v>41</v>
      </c>
      <c r="K1" t="s">
        <v>19</v>
      </c>
      <c r="L1" t="s">
        <v>36</v>
      </c>
      <c r="M1" t="s">
        <v>21</v>
      </c>
      <c r="N1" t="s">
        <v>27</v>
      </c>
      <c r="O1" t="s">
        <v>38</v>
      </c>
      <c r="P1" t="s">
        <v>37</v>
      </c>
      <c r="Q1" t="s">
        <v>30</v>
      </c>
      <c r="R1" t="s">
        <v>20</v>
      </c>
      <c r="S1" t="s">
        <v>39</v>
      </c>
      <c r="T1" t="s">
        <v>43</v>
      </c>
      <c r="U1" t="s">
        <v>46</v>
      </c>
      <c r="V1" t="s">
        <v>45</v>
      </c>
      <c r="W1" t="s">
        <v>22</v>
      </c>
      <c r="X1" t="s">
        <v>33</v>
      </c>
      <c r="Y1" t="s">
        <v>26</v>
      </c>
      <c r="Z1" t="s">
        <v>28</v>
      </c>
      <c r="AA1" t="s">
        <v>31</v>
      </c>
      <c r="AB1" t="s">
        <v>23</v>
      </c>
      <c r="AC1" t="s">
        <v>44</v>
      </c>
      <c r="AD1" t="s">
        <v>40</v>
      </c>
      <c r="AE1" t="s">
        <v>18</v>
      </c>
    </row>
    <row r="2" spans="1:31" x14ac:dyDescent="0.35">
      <c r="A2" s="2" t="s">
        <v>1</v>
      </c>
      <c r="B2">
        <v>14</v>
      </c>
      <c r="C2">
        <v>5</v>
      </c>
      <c r="D2">
        <v>16</v>
      </c>
      <c r="E2">
        <v>4</v>
      </c>
      <c r="F2">
        <v>2</v>
      </c>
      <c r="G2">
        <v>27</v>
      </c>
      <c r="H2">
        <v>105</v>
      </c>
      <c r="I2">
        <v>25</v>
      </c>
      <c r="J2">
        <v>16</v>
      </c>
      <c r="K2">
        <v>144</v>
      </c>
      <c r="L2">
        <v>35</v>
      </c>
      <c r="M2">
        <v>174</v>
      </c>
      <c r="N2">
        <v>27</v>
      </c>
      <c r="O2">
        <v>10</v>
      </c>
      <c r="P2">
        <v>8</v>
      </c>
      <c r="Q2">
        <v>56</v>
      </c>
      <c r="R2">
        <v>61</v>
      </c>
      <c r="S2">
        <v>30</v>
      </c>
      <c r="T2">
        <v>0</v>
      </c>
      <c r="U2">
        <v>25</v>
      </c>
      <c r="V2">
        <v>0</v>
      </c>
      <c r="W2">
        <v>16</v>
      </c>
      <c r="X2">
        <v>195</v>
      </c>
      <c r="Y2">
        <v>122</v>
      </c>
      <c r="Z2">
        <v>36</v>
      </c>
      <c r="AA2">
        <v>44</v>
      </c>
      <c r="AB2">
        <v>128</v>
      </c>
      <c r="AC2">
        <v>1</v>
      </c>
      <c r="AD2">
        <v>13</v>
      </c>
      <c r="AE2">
        <v>179</v>
      </c>
    </row>
    <row r="3" spans="1:31" x14ac:dyDescent="0.35">
      <c r="A3" s="1" t="s">
        <v>2</v>
      </c>
      <c r="B3" s="3">
        <v>39</v>
      </c>
      <c r="C3" s="3">
        <v>14</v>
      </c>
      <c r="D3" s="3">
        <v>60</v>
      </c>
      <c r="E3" s="3">
        <v>21</v>
      </c>
      <c r="F3" s="3">
        <v>6</v>
      </c>
      <c r="G3" s="3">
        <v>74</v>
      </c>
      <c r="H3" s="3">
        <v>182</v>
      </c>
      <c r="I3" s="3">
        <v>50</v>
      </c>
      <c r="J3" s="3">
        <v>29</v>
      </c>
      <c r="K3" s="3">
        <v>557</v>
      </c>
      <c r="L3" s="3">
        <v>69</v>
      </c>
      <c r="M3" s="3">
        <v>375</v>
      </c>
      <c r="N3" s="3">
        <v>87</v>
      </c>
      <c r="O3" s="3">
        <v>32</v>
      </c>
      <c r="P3" s="3">
        <v>92</v>
      </c>
      <c r="Q3" s="3">
        <v>112</v>
      </c>
      <c r="R3" s="3">
        <v>183</v>
      </c>
      <c r="S3" s="3">
        <v>58</v>
      </c>
      <c r="T3" s="3">
        <v>2</v>
      </c>
      <c r="U3" s="3">
        <v>51</v>
      </c>
      <c r="V3" s="3">
        <v>0</v>
      </c>
      <c r="W3" s="3">
        <v>28</v>
      </c>
      <c r="X3" s="3">
        <v>375</v>
      </c>
      <c r="Y3" s="3">
        <v>206</v>
      </c>
      <c r="Z3" s="3">
        <v>89</v>
      </c>
      <c r="AA3" s="3">
        <v>176</v>
      </c>
      <c r="AB3" s="3">
        <v>160</v>
      </c>
      <c r="AC3" s="3">
        <v>6</v>
      </c>
      <c r="AD3" s="3">
        <v>28</v>
      </c>
      <c r="AE3" s="3">
        <v>260</v>
      </c>
    </row>
    <row r="4" spans="1:31" x14ac:dyDescent="0.35">
      <c r="A4" s="2" t="s">
        <v>3</v>
      </c>
      <c r="B4">
        <v>58</v>
      </c>
      <c r="C4">
        <v>20</v>
      </c>
      <c r="D4">
        <v>163</v>
      </c>
      <c r="E4">
        <v>40</v>
      </c>
      <c r="F4">
        <v>16</v>
      </c>
      <c r="G4">
        <v>109</v>
      </c>
      <c r="H4">
        <v>415</v>
      </c>
      <c r="I4">
        <v>103</v>
      </c>
      <c r="J4">
        <v>63</v>
      </c>
      <c r="K4">
        <v>1106</v>
      </c>
      <c r="L4">
        <v>282</v>
      </c>
      <c r="M4">
        <v>906</v>
      </c>
      <c r="N4">
        <v>258</v>
      </c>
      <c r="O4">
        <v>70</v>
      </c>
      <c r="P4">
        <v>166</v>
      </c>
      <c r="Q4">
        <v>239</v>
      </c>
      <c r="R4">
        <v>350</v>
      </c>
      <c r="S4">
        <v>143</v>
      </c>
      <c r="T4">
        <v>2</v>
      </c>
      <c r="U4">
        <v>96</v>
      </c>
      <c r="V4">
        <v>0</v>
      </c>
      <c r="W4">
        <v>55</v>
      </c>
      <c r="X4">
        <v>737</v>
      </c>
      <c r="Y4">
        <v>546</v>
      </c>
      <c r="Z4">
        <v>116</v>
      </c>
      <c r="AA4">
        <v>368</v>
      </c>
      <c r="AB4">
        <v>479</v>
      </c>
      <c r="AC4">
        <v>11</v>
      </c>
      <c r="AD4">
        <v>47</v>
      </c>
      <c r="AE4">
        <v>525</v>
      </c>
    </row>
    <row r="5" spans="1:31" x14ac:dyDescent="0.35">
      <c r="A5" s="2" t="s">
        <v>4</v>
      </c>
      <c r="C5">
        <v>2</v>
      </c>
      <c r="D5">
        <v>3</v>
      </c>
      <c r="F5">
        <v>0</v>
      </c>
      <c r="H5">
        <v>37</v>
      </c>
      <c r="I5">
        <v>87</v>
      </c>
      <c r="J5">
        <v>15</v>
      </c>
      <c r="K5">
        <v>24</v>
      </c>
      <c r="L5">
        <v>49</v>
      </c>
      <c r="M5">
        <v>65</v>
      </c>
      <c r="N5">
        <v>11</v>
      </c>
      <c r="O5">
        <v>2</v>
      </c>
      <c r="P5">
        <v>0</v>
      </c>
      <c r="Q5">
        <v>65</v>
      </c>
      <c r="R5">
        <v>24</v>
      </c>
      <c r="S5">
        <v>4</v>
      </c>
      <c r="U5">
        <v>27</v>
      </c>
      <c r="V5">
        <v>2</v>
      </c>
      <c r="W5">
        <v>51</v>
      </c>
      <c r="X5">
        <v>536</v>
      </c>
      <c r="Y5">
        <v>19</v>
      </c>
      <c r="Z5">
        <v>5</v>
      </c>
      <c r="AA5">
        <v>11</v>
      </c>
      <c r="AB5">
        <v>128</v>
      </c>
      <c r="AC5">
        <v>0</v>
      </c>
      <c r="AE5">
        <v>461</v>
      </c>
    </row>
    <row r="6" spans="1:31" x14ac:dyDescent="0.35">
      <c r="A6" s="2" t="s">
        <v>5</v>
      </c>
      <c r="C6">
        <v>5</v>
      </c>
      <c r="D6">
        <v>12</v>
      </c>
      <c r="F6">
        <v>3</v>
      </c>
      <c r="H6">
        <v>80</v>
      </c>
      <c r="I6">
        <v>161</v>
      </c>
      <c r="J6">
        <v>53</v>
      </c>
      <c r="K6">
        <v>97</v>
      </c>
      <c r="L6">
        <v>120</v>
      </c>
      <c r="M6">
        <v>134</v>
      </c>
      <c r="N6">
        <v>130</v>
      </c>
      <c r="O6">
        <v>27</v>
      </c>
      <c r="P6">
        <v>0</v>
      </c>
      <c r="Q6">
        <v>577</v>
      </c>
      <c r="R6">
        <v>103</v>
      </c>
      <c r="S6">
        <v>14</v>
      </c>
      <c r="U6">
        <v>63</v>
      </c>
      <c r="V6">
        <v>41</v>
      </c>
      <c r="W6">
        <v>77</v>
      </c>
      <c r="X6">
        <v>1756</v>
      </c>
      <c r="Y6">
        <v>78</v>
      </c>
      <c r="Z6">
        <v>58</v>
      </c>
      <c r="AA6">
        <v>39</v>
      </c>
      <c r="AB6">
        <v>187</v>
      </c>
      <c r="AC6">
        <v>0</v>
      </c>
      <c r="AE6">
        <v>1029</v>
      </c>
    </row>
    <row r="7" spans="1:31" x14ac:dyDescent="0.35">
      <c r="A7" s="2" t="s">
        <v>6</v>
      </c>
      <c r="C7">
        <v>6</v>
      </c>
      <c r="D7">
        <v>40</v>
      </c>
      <c r="F7">
        <v>65</v>
      </c>
      <c r="H7">
        <v>83</v>
      </c>
      <c r="I7">
        <v>255</v>
      </c>
      <c r="J7">
        <v>85</v>
      </c>
      <c r="K7">
        <v>278</v>
      </c>
      <c r="L7">
        <v>194</v>
      </c>
      <c r="M7">
        <v>397</v>
      </c>
      <c r="N7">
        <v>356</v>
      </c>
      <c r="O7">
        <v>61</v>
      </c>
      <c r="P7">
        <v>0</v>
      </c>
      <c r="Q7">
        <v>808</v>
      </c>
      <c r="R7">
        <v>462</v>
      </c>
      <c r="S7">
        <v>18</v>
      </c>
      <c r="U7">
        <v>97</v>
      </c>
      <c r="V7">
        <v>76</v>
      </c>
      <c r="W7">
        <v>148</v>
      </c>
      <c r="X7">
        <v>2649</v>
      </c>
      <c r="Y7">
        <v>91</v>
      </c>
      <c r="Z7">
        <v>113</v>
      </c>
      <c r="AA7">
        <v>83</v>
      </c>
      <c r="AB7">
        <v>394</v>
      </c>
      <c r="AC7">
        <v>0</v>
      </c>
      <c r="AE7">
        <v>1944</v>
      </c>
    </row>
    <row r="8" spans="1:31" x14ac:dyDescent="0.35">
      <c r="A8" s="2" t="s">
        <v>7</v>
      </c>
      <c r="B8">
        <v>30</v>
      </c>
      <c r="C8">
        <v>8</v>
      </c>
      <c r="D8">
        <v>30</v>
      </c>
      <c r="E8">
        <v>12</v>
      </c>
      <c r="F8">
        <v>9</v>
      </c>
      <c r="G8">
        <v>26</v>
      </c>
      <c r="H8">
        <v>100</v>
      </c>
      <c r="I8">
        <v>17</v>
      </c>
      <c r="J8">
        <v>7</v>
      </c>
      <c r="K8">
        <v>165</v>
      </c>
      <c r="L8">
        <v>14</v>
      </c>
      <c r="M8">
        <v>141</v>
      </c>
      <c r="N8">
        <v>49</v>
      </c>
      <c r="O8">
        <v>11</v>
      </c>
      <c r="P8">
        <v>32</v>
      </c>
      <c r="Q8">
        <v>27</v>
      </c>
      <c r="R8">
        <v>86</v>
      </c>
      <c r="S8">
        <v>16</v>
      </c>
      <c r="T8">
        <v>1</v>
      </c>
      <c r="U8">
        <v>11</v>
      </c>
      <c r="V8">
        <v>0</v>
      </c>
      <c r="W8">
        <v>11</v>
      </c>
      <c r="X8">
        <v>33</v>
      </c>
      <c r="Y8">
        <v>88</v>
      </c>
      <c r="Z8">
        <v>22</v>
      </c>
      <c r="AA8">
        <v>85</v>
      </c>
      <c r="AB8">
        <v>59</v>
      </c>
      <c r="AC8">
        <v>3</v>
      </c>
      <c r="AD8">
        <v>12</v>
      </c>
      <c r="AE8">
        <v>147</v>
      </c>
    </row>
    <row r="9" spans="1:31" x14ac:dyDescent="0.35">
      <c r="A9" s="2" t="s">
        <v>8</v>
      </c>
      <c r="B9">
        <v>50</v>
      </c>
      <c r="C9">
        <v>42</v>
      </c>
      <c r="D9">
        <v>103</v>
      </c>
      <c r="E9">
        <v>22</v>
      </c>
      <c r="F9">
        <v>14</v>
      </c>
      <c r="G9">
        <v>99</v>
      </c>
      <c r="H9">
        <v>398</v>
      </c>
      <c r="I9">
        <v>56</v>
      </c>
      <c r="J9">
        <v>26</v>
      </c>
      <c r="K9">
        <v>661</v>
      </c>
      <c r="L9">
        <v>17</v>
      </c>
      <c r="M9">
        <v>744</v>
      </c>
      <c r="N9">
        <v>113</v>
      </c>
      <c r="O9">
        <v>45</v>
      </c>
      <c r="P9">
        <v>162</v>
      </c>
      <c r="Q9">
        <v>121</v>
      </c>
      <c r="R9">
        <v>312</v>
      </c>
      <c r="S9">
        <v>90</v>
      </c>
      <c r="T9">
        <v>5</v>
      </c>
      <c r="U9">
        <v>46</v>
      </c>
      <c r="V9">
        <v>0</v>
      </c>
      <c r="W9">
        <v>35</v>
      </c>
      <c r="X9">
        <v>42</v>
      </c>
      <c r="Y9">
        <v>401</v>
      </c>
      <c r="Z9">
        <v>84</v>
      </c>
      <c r="AA9">
        <v>357</v>
      </c>
      <c r="AB9">
        <v>95</v>
      </c>
      <c r="AC9">
        <v>8</v>
      </c>
      <c r="AD9">
        <v>53</v>
      </c>
      <c r="AE9">
        <v>334</v>
      </c>
    </row>
    <row r="10" spans="1:31" x14ac:dyDescent="0.35">
      <c r="A10" s="2" t="s">
        <v>9</v>
      </c>
      <c r="B10">
        <v>127</v>
      </c>
      <c r="C10">
        <v>77</v>
      </c>
      <c r="D10">
        <v>281</v>
      </c>
      <c r="E10">
        <v>33</v>
      </c>
      <c r="F10">
        <v>20</v>
      </c>
      <c r="G10">
        <v>198</v>
      </c>
      <c r="H10">
        <v>797</v>
      </c>
      <c r="I10">
        <v>138</v>
      </c>
      <c r="J10">
        <v>52</v>
      </c>
      <c r="K10">
        <v>934</v>
      </c>
      <c r="L10">
        <v>59</v>
      </c>
      <c r="M10">
        <v>1372</v>
      </c>
      <c r="N10">
        <v>280</v>
      </c>
      <c r="O10">
        <v>89</v>
      </c>
      <c r="P10">
        <v>297</v>
      </c>
      <c r="Q10">
        <v>215</v>
      </c>
      <c r="R10">
        <v>728</v>
      </c>
      <c r="S10">
        <v>179</v>
      </c>
      <c r="T10">
        <v>9</v>
      </c>
      <c r="U10">
        <v>91</v>
      </c>
      <c r="V10">
        <v>1</v>
      </c>
      <c r="W10">
        <v>96</v>
      </c>
      <c r="X10">
        <v>119</v>
      </c>
      <c r="Y10">
        <v>802</v>
      </c>
      <c r="Z10">
        <v>118</v>
      </c>
      <c r="AA10">
        <v>713</v>
      </c>
      <c r="AB10">
        <v>117</v>
      </c>
      <c r="AC10">
        <v>31</v>
      </c>
      <c r="AD10">
        <v>107</v>
      </c>
      <c r="AE10">
        <v>545</v>
      </c>
    </row>
    <row r="11" spans="1:31" x14ac:dyDescent="0.35">
      <c r="A11" s="2" t="s">
        <v>10</v>
      </c>
      <c r="B11">
        <v>10</v>
      </c>
      <c r="C11">
        <v>11</v>
      </c>
      <c r="D11">
        <v>9</v>
      </c>
      <c r="E11">
        <v>8</v>
      </c>
      <c r="F11">
        <v>1</v>
      </c>
      <c r="G11">
        <v>13</v>
      </c>
      <c r="H11">
        <v>99</v>
      </c>
      <c r="I11">
        <v>7</v>
      </c>
      <c r="J11">
        <v>2</v>
      </c>
      <c r="K11">
        <v>55</v>
      </c>
      <c r="L11">
        <v>7</v>
      </c>
      <c r="M11">
        <v>77</v>
      </c>
      <c r="N11">
        <v>13</v>
      </c>
      <c r="O11">
        <v>5</v>
      </c>
      <c r="P11">
        <v>12</v>
      </c>
      <c r="Q11">
        <v>6</v>
      </c>
      <c r="R11">
        <v>71</v>
      </c>
      <c r="S11">
        <v>4</v>
      </c>
      <c r="T11">
        <v>1</v>
      </c>
      <c r="U11">
        <v>3</v>
      </c>
      <c r="V11">
        <v>0</v>
      </c>
      <c r="W11">
        <v>19</v>
      </c>
      <c r="X11">
        <v>4</v>
      </c>
      <c r="Y11">
        <v>46</v>
      </c>
      <c r="Z11">
        <v>12</v>
      </c>
      <c r="AA11">
        <v>20</v>
      </c>
      <c r="AB11">
        <v>12</v>
      </c>
      <c r="AC11">
        <v>2</v>
      </c>
      <c r="AD11">
        <v>6</v>
      </c>
      <c r="AE11">
        <v>75</v>
      </c>
    </row>
    <row r="12" spans="1:31" x14ac:dyDescent="0.35">
      <c r="A12" s="2" t="s">
        <v>11</v>
      </c>
      <c r="B12">
        <v>19</v>
      </c>
      <c r="C12">
        <v>16</v>
      </c>
      <c r="D12">
        <v>10</v>
      </c>
      <c r="E12">
        <v>16</v>
      </c>
      <c r="F12">
        <v>2</v>
      </c>
      <c r="G12">
        <v>16</v>
      </c>
      <c r="H12">
        <v>195</v>
      </c>
      <c r="I12">
        <v>14</v>
      </c>
      <c r="J12">
        <v>2</v>
      </c>
      <c r="K12">
        <v>87</v>
      </c>
      <c r="L12">
        <v>10</v>
      </c>
      <c r="M12">
        <v>120</v>
      </c>
      <c r="N12">
        <v>18</v>
      </c>
      <c r="O12">
        <v>7</v>
      </c>
      <c r="P12">
        <v>15</v>
      </c>
      <c r="Q12">
        <v>9</v>
      </c>
      <c r="R12">
        <v>102</v>
      </c>
      <c r="S12">
        <v>4</v>
      </c>
      <c r="T12">
        <v>1</v>
      </c>
      <c r="U12">
        <v>3</v>
      </c>
      <c r="V12">
        <v>1</v>
      </c>
      <c r="W12">
        <v>25</v>
      </c>
      <c r="X12">
        <v>8</v>
      </c>
      <c r="Y12">
        <v>48</v>
      </c>
      <c r="Z12">
        <v>17</v>
      </c>
      <c r="AA12">
        <v>27</v>
      </c>
      <c r="AB12">
        <v>23</v>
      </c>
      <c r="AC12">
        <v>3</v>
      </c>
      <c r="AD12">
        <v>7</v>
      </c>
      <c r="AE12">
        <v>127</v>
      </c>
    </row>
    <row r="13" spans="1:31" x14ac:dyDescent="0.35">
      <c r="A13" s="2" t="s">
        <v>12</v>
      </c>
      <c r="B13">
        <v>35</v>
      </c>
      <c r="C13">
        <v>26</v>
      </c>
      <c r="D13">
        <v>24</v>
      </c>
      <c r="E13">
        <v>32</v>
      </c>
      <c r="F13">
        <v>5</v>
      </c>
      <c r="G13">
        <v>28</v>
      </c>
      <c r="H13">
        <v>252</v>
      </c>
      <c r="I13">
        <v>19</v>
      </c>
      <c r="J13">
        <v>4</v>
      </c>
      <c r="K13">
        <v>142</v>
      </c>
      <c r="L13">
        <v>25</v>
      </c>
      <c r="M13">
        <v>255</v>
      </c>
      <c r="N13">
        <v>33</v>
      </c>
      <c r="O13">
        <v>18</v>
      </c>
      <c r="P13">
        <v>31</v>
      </c>
      <c r="Q13">
        <v>15</v>
      </c>
      <c r="R13">
        <v>190</v>
      </c>
      <c r="S13">
        <v>12</v>
      </c>
      <c r="T13">
        <v>1</v>
      </c>
      <c r="U13">
        <v>7</v>
      </c>
      <c r="V13">
        <v>1</v>
      </c>
      <c r="W13">
        <v>46</v>
      </c>
      <c r="X13">
        <v>21</v>
      </c>
      <c r="Y13">
        <v>123</v>
      </c>
      <c r="Z13">
        <v>32</v>
      </c>
      <c r="AA13">
        <v>59</v>
      </c>
      <c r="AB13">
        <v>39</v>
      </c>
      <c r="AC13">
        <v>5</v>
      </c>
      <c r="AD13">
        <v>18</v>
      </c>
      <c r="AE13">
        <v>167</v>
      </c>
    </row>
    <row r="14" spans="1:31" x14ac:dyDescent="0.35">
      <c r="A14" s="2" t="s">
        <v>13</v>
      </c>
      <c r="B14">
        <v>5</v>
      </c>
      <c r="C14">
        <v>8</v>
      </c>
      <c r="D14">
        <v>2</v>
      </c>
      <c r="E14">
        <v>3</v>
      </c>
      <c r="F14">
        <v>0</v>
      </c>
      <c r="G14">
        <v>2</v>
      </c>
      <c r="H14">
        <v>110</v>
      </c>
      <c r="I14">
        <v>7</v>
      </c>
      <c r="J14">
        <v>0</v>
      </c>
      <c r="K14">
        <v>34</v>
      </c>
      <c r="L14">
        <v>2</v>
      </c>
      <c r="M14">
        <v>27</v>
      </c>
      <c r="N14">
        <v>6</v>
      </c>
      <c r="O14">
        <v>1</v>
      </c>
      <c r="P14">
        <v>2</v>
      </c>
      <c r="Q14">
        <v>4</v>
      </c>
      <c r="R14">
        <v>32</v>
      </c>
      <c r="S14">
        <v>1</v>
      </c>
      <c r="T14">
        <v>0</v>
      </c>
      <c r="U14">
        <v>0</v>
      </c>
      <c r="V14">
        <v>0</v>
      </c>
      <c r="W14">
        <v>11</v>
      </c>
      <c r="X14">
        <v>3</v>
      </c>
      <c r="Y14">
        <v>7</v>
      </c>
      <c r="Z14">
        <v>6</v>
      </c>
      <c r="AA14">
        <v>4</v>
      </c>
      <c r="AB14">
        <v>10</v>
      </c>
      <c r="AC14">
        <v>0</v>
      </c>
      <c r="AD14">
        <v>0</v>
      </c>
      <c r="AE14">
        <v>38</v>
      </c>
    </row>
    <row r="15" spans="1:31" x14ac:dyDescent="0.35">
      <c r="A15" s="2" t="s">
        <v>14</v>
      </c>
      <c r="B15">
        <v>11</v>
      </c>
      <c r="C15">
        <v>3</v>
      </c>
      <c r="D15">
        <v>29</v>
      </c>
      <c r="E15">
        <v>8</v>
      </c>
      <c r="F15">
        <v>42</v>
      </c>
      <c r="G15">
        <v>33</v>
      </c>
      <c r="H15">
        <v>3</v>
      </c>
      <c r="I15">
        <v>19</v>
      </c>
      <c r="J15">
        <v>100</v>
      </c>
      <c r="K15">
        <v>11</v>
      </c>
      <c r="L15">
        <v>53</v>
      </c>
      <c r="M15">
        <v>17</v>
      </c>
      <c r="N15">
        <v>17</v>
      </c>
      <c r="O15">
        <v>28</v>
      </c>
      <c r="P15">
        <v>26</v>
      </c>
      <c r="Q15">
        <v>39</v>
      </c>
      <c r="R15">
        <v>8</v>
      </c>
      <c r="S15">
        <v>54</v>
      </c>
      <c r="T15">
        <v>7</v>
      </c>
      <c r="U15">
        <v>660</v>
      </c>
      <c r="V15">
        <v>13</v>
      </c>
      <c r="W15">
        <v>9</v>
      </c>
      <c r="X15">
        <v>256</v>
      </c>
      <c r="Y15">
        <v>39</v>
      </c>
      <c r="Z15">
        <v>13</v>
      </c>
      <c r="AA15">
        <v>40</v>
      </c>
      <c r="AB15">
        <v>33</v>
      </c>
      <c r="AC15">
        <v>26</v>
      </c>
      <c r="AD15">
        <v>62</v>
      </c>
      <c r="AE15">
        <v>23</v>
      </c>
    </row>
    <row r="16" spans="1:31" x14ac:dyDescent="0.35">
      <c r="A16" s="2" t="s">
        <v>15</v>
      </c>
      <c r="B16">
        <v>22</v>
      </c>
      <c r="C16">
        <v>10</v>
      </c>
      <c r="D16">
        <v>93</v>
      </c>
      <c r="E16">
        <v>20</v>
      </c>
      <c r="F16">
        <v>87</v>
      </c>
      <c r="G16">
        <v>95</v>
      </c>
      <c r="H16">
        <v>8</v>
      </c>
      <c r="I16">
        <v>40</v>
      </c>
      <c r="J16">
        <v>275</v>
      </c>
      <c r="K16">
        <v>41</v>
      </c>
      <c r="L16">
        <v>108</v>
      </c>
      <c r="M16">
        <v>51</v>
      </c>
      <c r="N16">
        <v>58</v>
      </c>
      <c r="O16">
        <v>111</v>
      </c>
      <c r="P16">
        <v>135</v>
      </c>
      <c r="Q16">
        <v>205</v>
      </c>
      <c r="R16">
        <v>22</v>
      </c>
      <c r="S16">
        <v>166</v>
      </c>
      <c r="T16">
        <v>28</v>
      </c>
      <c r="U16">
        <v>1630</v>
      </c>
      <c r="V16">
        <v>280</v>
      </c>
      <c r="W16">
        <v>15</v>
      </c>
      <c r="X16">
        <v>727</v>
      </c>
      <c r="Y16">
        <v>105</v>
      </c>
      <c r="Z16">
        <v>41</v>
      </c>
      <c r="AA16">
        <v>150</v>
      </c>
      <c r="AB16">
        <v>47</v>
      </c>
      <c r="AC16">
        <v>74</v>
      </c>
      <c r="AD16">
        <v>176</v>
      </c>
      <c r="AE16">
        <v>46</v>
      </c>
    </row>
    <row r="17" spans="1:31" x14ac:dyDescent="0.35">
      <c r="A17" s="2" t="s">
        <v>16</v>
      </c>
      <c r="B17">
        <v>44</v>
      </c>
      <c r="C17">
        <v>16</v>
      </c>
      <c r="D17">
        <v>254</v>
      </c>
      <c r="E17">
        <v>35</v>
      </c>
      <c r="F17">
        <v>368</v>
      </c>
      <c r="G17">
        <v>168</v>
      </c>
      <c r="H17">
        <v>14</v>
      </c>
      <c r="I17">
        <v>74</v>
      </c>
      <c r="J17">
        <v>510</v>
      </c>
      <c r="K17">
        <v>72</v>
      </c>
      <c r="L17">
        <v>280</v>
      </c>
      <c r="M17">
        <v>109</v>
      </c>
      <c r="N17">
        <v>155</v>
      </c>
      <c r="O17">
        <v>238</v>
      </c>
      <c r="P17">
        <v>247</v>
      </c>
      <c r="Q17">
        <v>319</v>
      </c>
      <c r="R17">
        <v>54</v>
      </c>
      <c r="S17">
        <v>352</v>
      </c>
      <c r="T17">
        <v>42</v>
      </c>
      <c r="U17">
        <v>2910</v>
      </c>
      <c r="V17">
        <v>520</v>
      </c>
      <c r="W17">
        <v>31</v>
      </c>
      <c r="X17">
        <v>1175</v>
      </c>
      <c r="Y17">
        <v>223</v>
      </c>
      <c r="Z17">
        <v>63</v>
      </c>
      <c r="AA17">
        <v>306</v>
      </c>
      <c r="AB17">
        <v>103</v>
      </c>
      <c r="AC17">
        <v>204</v>
      </c>
      <c r="AD17">
        <v>344</v>
      </c>
      <c r="AE17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01FEA-A62E-45FD-B665-1D7AEE4ABD6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72071-7431-40EB-9BB5-0AAE1390A0FA}">
  <dimension ref="A1:AF57"/>
  <sheetViews>
    <sheetView zoomScale="70" zoomScaleNormal="70" workbookViewId="0">
      <pane ySplit="1" topLeftCell="A23" activePane="bottomLeft" state="frozen"/>
      <selection pane="bottomLeft" activeCell="H1" sqref="H1:H1048576"/>
    </sheetView>
  </sheetViews>
  <sheetFormatPr defaultColWidth="10.6328125" defaultRowHeight="14.5" x14ac:dyDescent="0.35"/>
  <sheetData>
    <row r="1" spans="1:32" x14ac:dyDescent="0.35">
      <c r="A1" s="4" t="s">
        <v>140</v>
      </c>
      <c r="B1" s="4" t="s">
        <v>29</v>
      </c>
      <c r="C1" s="4" t="s">
        <v>24</v>
      </c>
      <c r="D1" s="4" t="s">
        <v>34</v>
      </c>
      <c r="E1" s="4" t="s">
        <v>32</v>
      </c>
      <c r="F1" s="4" t="s">
        <v>42</v>
      </c>
      <c r="G1" s="4" t="s">
        <v>35</v>
      </c>
      <c r="H1" s="4" t="s">
        <v>141</v>
      </c>
      <c r="I1" s="4" t="s">
        <v>17</v>
      </c>
      <c r="J1" s="4" t="s">
        <v>25</v>
      </c>
      <c r="K1" s="4" t="s">
        <v>41</v>
      </c>
      <c r="L1" s="4" t="s">
        <v>19</v>
      </c>
      <c r="M1" s="4" t="s">
        <v>36</v>
      </c>
      <c r="N1" s="4" t="s">
        <v>21</v>
      </c>
      <c r="O1" s="4" t="s">
        <v>27</v>
      </c>
      <c r="P1" s="4" t="s">
        <v>38</v>
      </c>
      <c r="Q1" s="4" t="s">
        <v>37</v>
      </c>
      <c r="R1" s="4" t="s">
        <v>30</v>
      </c>
      <c r="S1" s="4" t="s">
        <v>20</v>
      </c>
      <c r="T1" s="4" t="s">
        <v>39</v>
      </c>
      <c r="U1" s="4" t="s">
        <v>43</v>
      </c>
      <c r="V1" s="4" t="s">
        <v>46</v>
      </c>
      <c r="W1" s="4" t="s">
        <v>45</v>
      </c>
      <c r="X1" s="4" t="s">
        <v>22</v>
      </c>
      <c r="Y1" s="4" t="s">
        <v>33</v>
      </c>
      <c r="Z1" s="4" t="s">
        <v>26</v>
      </c>
      <c r="AA1" s="4" t="s">
        <v>28</v>
      </c>
      <c r="AB1" s="4" t="s">
        <v>31</v>
      </c>
      <c r="AC1" s="4" t="s">
        <v>23</v>
      </c>
      <c r="AD1" s="4" t="s">
        <v>44</v>
      </c>
      <c r="AE1" s="4" t="s">
        <v>40</v>
      </c>
      <c r="AF1" s="4" t="s">
        <v>18</v>
      </c>
    </row>
    <row r="2" spans="1:32" x14ac:dyDescent="0.35">
      <c r="A2" s="5">
        <v>1971</v>
      </c>
      <c r="B2" s="7">
        <f>'onshore GWh'!B2/'TES GWh'!B2</f>
        <v>0</v>
      </c>
      <c r="C2" s="7">
        <f>'onshore GWh'!C2/'TES GWh'!C2</f>
        <v>0</v>
      </c>
      <c r="D2" s="7">
        <f>'onshore GWh'!D2/'TES GWh'!D2</f>
        <v>0</v>
      </c>
      <c r="E2" s="7">
        <f>'onshore GWh'!E2/'TES GWh'!E2</f>
        <v>0</v>
      </c>
      <c r="F2" s="7">
        <f>'onshore GWh'!F2/'TES GWh'!F2</f>
        <v>0</v>
      </c>
      <c r="G2" s="7">
        <f>'onshore GWh'!G2/'TES GWh'!G2</f>
        <v>0</v>
      </c>
      <c r="H2" s="7"/>
      <c r="I2" s="7">
        <f>'onshore GWh'!H2/'TES GWh'!H2</f>
        <v>0</v>
      </c>
      <c r="J2" s="7">
        <f>'onshore GWh'!I2/'TES GWh'!I2</f>
        <v>0</v>
      </c>
      <c r="K2" s="7" t="e">
        <f>'onshore GWh'!J2/'TES GWh'!J2</f>
        <v>#DIV/0!</v>
      </c>
      <c r="L2" s="7">
        <f>'onshore GWh'!K2/'TES GWh'!K2</f>
        <v>0</v>
      </c>
      <c r="M2" s="7">
        <f>'onshore GWh'!L2/'TES GWh'!L2</f>
        <v>0</v>
      </c>
      <c r="N2" s="7">
        <f>'onshore GWh'!M2/'TES GWh'!M2</f>
        <v>0</v>
      </c>
      <c r="O2" s="7">
        <f>'onshore GWh'!N2/'TES GWh'!N2</f>
        <v>0</v>
      </c>
      <c r="P2" s="7" t="e">
        <f>'onshore GWh'!O2/'TES GWh'!O2</f>
        <v>#DIV/0!</v>
      </c>
      <c r="Q2" s="7">
        <f>'onshore GWh'!P2/'TES GWh'!P2</f>
        <v>0</v>
      </c>
      <c r="R2" s="7">
        <f>'onshore GWh'!Q2/'TES GWh'!Q2</f>
        <v>0</v>
      </c>
      <c r="S2" s="7">
        <f>'onshore GWh'!R2/'TES GWh'!R2</f>
        <v>0</v>
      </c>
      <c r="T2" s="7" t="e">
        <f>'onshore GWh'!S2/'TES GWh'!S2</f>
        <v>#DIV/0!</v>
      </c>
      <c r="U2" s="7">
        <f>'onshore GWh'!T2/'TES GWh'!T2</f>
        <v>0</v>
      </c>
      <c r="V2" s="7" t="e">
        <f>'onshore GWh'!U2/'TES GWh'!U2</f>
        <v>#DIV/0!</v>
      </c>
      <c r="W2" s="7">
        <f>'onshore GWh'!V2/'TES GWh'!V2</f>
        <v>0</v>
      </c>
      <c r="X2" s="7">
        <f>'onshore GWh'!W2/'TES GWh'!W2</f>
        <v>0</v>
      </c>
      <c r="Y2" s="7">
        <f>'onshore GWh'!X2/'TES GWh'!X2</f>
        <v>0</v>
      </c>
      <c r="Z2" s="7">
        <f>'onshore GWh'!Y2/'TES GWh'!Y2</f>
        <v>0</v>
      </c>
      <c r="AA2" s="7">
        <f>'onshore GWh'!Z2/'TES GWh'!Z2</f>
        <v>0</v>
      </c>
      <c r="AB2" s="7">
        <f>'onshore GWh'!AA2/'TES GWh'!AA2</f>
        <v>0</v>
      </c>
      <c r="AC2" s="7">
        <f>'onshore GWh'!AB2/'TES GWh'!AB2</f>
        <v>0</v>
      </c>
      <c r="AD2" s="7" t="e">
        <f>'onshore GWh'!AC2/'TES GWh'!AC2</f>
        <v>#DIV/0!</v>
      </c>
      <c r="AE2" s="7">
        <f>'onshore GWh'!AD2/'TES GWh'!AD2</f>
        <v>0</v>
      </c>
      <c r="AF2" s="7">
        <f>'onshore GWh'!AE2/'TES GWh'!AE2</f>
        <v>0</v>
      </c>
    </row>
    <row r="3" spans="1:32" x14ac:dyDescent="0.35">
      <c r="A3" s="5">
        <v>1972</v>
      </c>
      <c r="B3" s="7">
        <f>'onshore GWh'!B3/'TES GWh'!B3</f>
        <v>0</v>
      </c>
      <c r="C3" s="7">
        <f>'onshore GWh'!C3/'TES GWh'!C3</f>
        <v>0</v>
      </c>
      <c r="D3" s="7">
        <f>'onshore GWh'!D3/'TES GWh'!D3</f>
        <v>0</v>
      </c>
      <c r="E3" s="7">
        <f>'onshore GWh'!E3/'TES GWh'!E3</f>
        <v>0</v>
      </c>
      <c r="F3" s="7">
        <f>'onshore GWh'!F3/'TES GWh'!F3</f>
        <v>0</v>
      </c>
      <c r="G3" s="7">
        <f>'onshore GWh'!G3/'TES GWh'!G3</f>
        <v>0</v>
      </c>
      <c r="H3" s="7"/>
      <c r="I3" s="7">
        <f>'onshore GWh'!H3/'TES GWh'!H3</f>
        <v>0</v>
      </c>
      <c r="J3" s="7">
        <f>'onshore GWh'!I3/'TES GWh'!I3</f>
        <v>0</v>
      </c>
      <c r="K3" s="7" t="e">
        <f>'onshore GWh'!J3/'TES GWh'!J3</f>
        <v>#DIV/0!</v>
      </c>
      <c r="L3" s="7">
        <f>'onshore GWh'!K3/'TES GWh'!K3</f>
        <v>0</v>
      </c>
      <c r="M3" s="7">
        <f>'onshore GWh'!L3/'TES GWh'!L3</f>
        <v>0</v>
      </c>
      <c r="N3" s="7">
        <f>'onshore GWh'!M3/'TES GWh'!M3</f>
        <v>0</v>
      </c>
      <c r="O3" s="7">
        <f>'onshore GWh'!N3/'TES GWh'!N3</f>
        <v>0</v>
      </c>
      <c r="P3" s="7" t="e">
        <f>'onshore GWh'!O3/'TES GWh'!O3</f>
        <v>#DIV/0!</v>
      </c>
      <c r="Q3" s="7">
        <f>'onshore GWh'!P3/'TES GWh'!P3</f>
        <v>0</v>
      </c>
      <c r="R3" s="7">
        <f>'onshore GWh'!Q3/'TES GWh'!Q3</f>
        <v>0</v>
      </c>
      <c r="S3" s="7">
        <f>'onshore GWh'!R3/'TES GWh'!R3</f>
        <v>0</v>
      </c>
      <c r="T3" s="7" t="e">
        <f>'onshore GWh'!S3/'TES GWh'!S3</f>
        <v>#DIV/0!</v>
      </c>
      <c r="U3" s="7">
        <f>'onshore GWh'!T3/'TES GWh'!T3</f>
        <v>0</v>
      </c>
      <c r="V3" s="7" t="e">
        <f>'onshore GWh'!U3/'TES GWh'!U3</f>
        <v>#DIV/0!</v>
      </c>
      <c r="W3" s="7">
        <f>'onshore GWh'!V3/'TES GWh'!V3</f>
        <v>0</v>
      </c>
      <c r="X3" s="7">
        <f>'onshore GWh'!W3/'TES GWh'!W3</f>
        <v>0</v>
      </c>
      <c r="Y3" s="7">
        <f>'onshore GWh'!X3/'TES GWh'!X3</f>
        <v>0</v>
      </c>
      <c r="Z3" s="7">
        <f>'onshore GWh'!Y3/'TES GWh'!Y3</f>
        <v>0</v>
      </c>
      <c r="AA3" s="7">
        <f>'onshore GWh'!Z3/'TES GWh'!Z3</f>
        <v>0</v>
      </c>
      <c r="AB3" s="7">
        <f>'onshore GWh'!AA3/'TES GWh'!AA3</f>
        <v>0</v>
      </c>
      <c r="AC3" s="7">
        <f>'onshore GWh'!AB3/'TES GWh'!AB3</f>
        <v>0</v>
      </c>
      <c r="AD3" s="7" t="e">
        <f>'onshore GWh'!AC3/'TES GWh'!AC3</f>
        <v>#DIV/0!</v>
      </c>
      <c r="AE3" s="7">
        <f>'onshore GWh'!AD3/'TES GWh'!AD3</f>
        <v>0</v>
      </c>
      <c r="AF3" s="7">
        <f>'onshore GWh'!AE3/'TES GWh'!AE3</f>
        <v>0</v>
      </c>
    </row>
    <row r="4" spans="1:32" x14ac:dyDescent="0.35">
      <c r="A4" s="5">
        <v>1973</v>
      </c>
      <c r="B4" s="7">
        <f>'onshore GWh'!B4/'TES GWh'!B4</f>
        <v>0</v>
      </c>
      <c r="C4" s="7">
        <f>'onshore GWh'!C4/'TES GWh'!C4</f>
        <v>0</v>
      </c>
      <c r="D4" s="7">
        <f>'onshore GWh'!D4/'TES GWh'!D4</f>
        <v>0</v>
      </c>
      <c r="E4" s="7">
        <f>'onshore GWh'!E4/'TES GWh'!E4</f>
        <v>0</v>
      </c>
      <c r="F4" s="7">
        <f>'onshore GWh'!F4/'TES GWh'!F4</f>
        <v>0</v>
      </c>
      <c r="G4" s="7">
        <f>'onshore GWh'!G4/'TES GWh'!G4</f>
        <v>0</v>
      </c>
      <c r="H4" s="7"/>
      <c r="I4" s="7">
        <f>'onshore GWh'!H4/'TES GWh'!H4</f>
        <v>0</v>
      </c>
      <c r="J4" s="7">
        <f>'onshore GWh'!I4/'TES GWh'!I4</f>
        <v>0</v>
      </c>
      <c r="K4" s="7" t="e">
        <f>'onshore GWh'!J4/'TES GWh'!J4</f>
        <v>#DIV/0!</v>
      </c>
      <c r="L4" s="7">
        <f>'onshore GWh'!K4/'TES GWh'!K4</f>
        <v>0</v>
      </c>
      <c r="M4" s="7">
        <f>'onshore GWh'!L4/'TES GWh'!L4</f>
        <v>0</v>
      </c>
      <c r="N4" s="7">
        <f>'onshore GWh'!M4/'TES GWh'!M4</f>
        <v>0</v>
      </c>
      <c r="O4" s="7">
        <f>'onshore GWh'!N4/'TES GWh'!N4</f>
        <v>0</v>
      </c>
      <c r="P4" s="7" t="e">
        <f>'onshore GWh'!O4/'TES GWh'!O4</f>
        <v>#DIV/0!</v>
      </c>
      <c r="Q4" s="7">
        <f>'onshore GWh'!P4/'TES GWh'!P4</f>
        <v>0</v>
      </c>
      <c r="R4" s="7">
        <f>'onshore GWh'!Q4/'TES GWh'!Q4</f>
        <v>0</v>
      </c>
      <c r="S4" s="7">
        <f>'onshore GWh'!R4/'TES GWh'!R4</f>
        <v>0</v>
      </c>
      <c r="T4" s="7" t="e">
        <f>'onshore GWh'!S4/'TES GWh'!S4</f>
        <v>#DIV/0!</v>
      </c>
      <c r="U4" s="7">
        <f>'onshore GWh'!T4/'TES GWh'!T4</f>
        <v>0</v>
      </c>
      <c r="V4" s="7" t="e">
        <f>'onshore GWh'!U4/'TES GWh'!U4</f>
        <v>#DIV/0!</v>
      </c>
      <c r="W4" s="7">
        <f>'onshore GWh'!V4/'TES GWh'!V4</f>
        <v>0</v>
      </c>
      <c r="X4" s="7">
        <f>'onshore GWh'!W4/'TES GWh'!W4</f>
        <v>0</v>
      </c>
      <c r="Y4" s="7">
        <f>'onshore GWh'!X4/'TES GWh'!X4</f>
        <v>0</v>
      </c>
      <c r="Z4" s="7">
        <f>'onshore GWh'!Y4/'TES GWh'!Y4</f>
        <v>0</v>
      </c>
      <c r="AA4" s="7">
        <f>'onshore GWh'!Z4/'TES GWh'!Z4</f>
        <v>0</v>
      </c>
      <c r="AB4" s="7">
        <f>'onshore GWh'!AA4/'TES GWh'!AA4</f>
        <v>0</v>
      </c>
      <c r="AC4" s="7">
        <f>'onshore GWh'!AB4/'TES GWh'!AB4</f>
        <v>0</v>
      </c>
      <c r="AD4" s="7" t="e">
        <f>'onshore GWh'!AC4/'TES GWh'!AC4</f>
        <v>#DIV/0!</v>
      </c>
      <c r="AE4" s="7">
        <f>'onshore GWh'!AD4/'TES GWh'!AD4</f>
        <v>0</v>
      </c>
      <c r="AF4" s="7">
        <f>'onshore GWh'!AE4/'TES GWh'!AE4</f>
        <v>0</v>
      </c>
    </row>
    <row r="5" spans="1:32" x14ac:dyDescent="0.35">
      <c r="A5" s="5">
        <v>1974</v>
      </c>
      <c r="B5" s="7">
        <f>'onshore GWh'!B5/'TES GWh'!B5</f>
        <v>0</v>
      </c>
      <c r="C5" s="7">
        <f>'onshore GWh'!C5/'TES GWh'!C5</f>
        <v>0</v>
      </c>
      <c r="D5" s="7">
        <f>'onshore GWh'!D5/'TES GWh'!D5</f>
        <v>0</v>
      </c>
      <c r="E5" s="7">
        <f>'onshore GWh'!E5/'TES GWh'!E5</f>
        <v>0</v>
      </c>
      <c r="F5" s="7">
        <f>'onshore GWh'!F5/'TES GWh'!F5</f>
        <v>0</v>
      </c>
      <c r="G5" s="7">
        <f>'onshore GWh'!G5/'TES GWh'!G5</f>
        <v>0</v>
      </c>
      <c r="H5" s="7"/>
      <c r="I5" s="7">
        <f>'onshore GWh'!H5/'TES GWh'!H5</f>
        <v>0</v>
      </c>
      <c r="J5" s="7">
        <f>'onshore GWh'!I5/'TES GWh'!I5</f>
        <v>0</v>
      </c>
      <c r="K5" s="7" t="e">
        <f>'onshore GWh'!J5/'TES GWh'!J5</f>
        <v>#DIV/0!</v>
      </c>
      <c r="L5" s="7">
        <f>'onshore GWh'!K5/'TES GWh'!K5</f>
        <v>0</v>
      </c>
      <c r="M5" s="7">
        <f>'onshore GWh'!L5/'TES GWh'!L5</f>
        <v>0</v>
      </c>
      <c r="N5" s="7">
        <f>'onshore GWh'!M5/'TES GWh'!M5</f>
        <v>0</v>
      </c>
      <c r="O5" s="7">
        <f>'onshore GWh'!N5/'TES GWh'!N5</f>
        <v>0</v>
      </c>
      <c r="P5" s="7" t="e">
        <f>'onshore GWh'!O5/'TES GWh'!O5</f>
        <v>#DIV/0!</v>
      </c>
      <c r="Q5" s="7">
        <f>'onshore GWh'!P5/'TES GWh'!P5</f>
        <v>0</v>
      </c>
      <c r="R5" s="7">
        <f>'onshore GWh'!Q5/'TES GWh'!Q5</f>
        <v>0</v>
      </c>
      <c r="S5" s="7">
        <f>'onshore GWh'!R5/'TES GWh'!R5</f>
        <v>0</v>
      </c>
      <c r="T5" s="7" t="e">
        <f>'onshore GWh'!S5/'TES GWh'!S5</f>
        <v>#DIV/0!</v>
      </c>
      <c r="U5" s="7">
        <f>'onshore GWh'!T5/'TES GWh'!T5</f>
        <v>0</v>
      </c>
      <c r="V5" s="7" t="e">
        <f>'onshore GWh'!U5/'TES GWh'!U5</f>
        <v>#DIV/0!</v>
      </c>
      <c r="W5" s="7">
        <f>'onshore GWh'!V5/'TES GWh'!V5</f>
        <v>0</v>
      </c>
      <c r="X5" s="7">
        <f>'onshore GWh'!W5/'TES GWh'!W5</f>
        <v>0</v>
      </c>
      <c r="Y5" s="7">
        <f>'onshore GWh'!X5/'TES GWh'!X5</f>
        <v>0</v>
      </c>
      <c r="Z5" s="7">
        <f>'onshore GWh'!Y5/'TES GWh'!Y5</f>
        <v>0</v>
      </c>
      <c r="AA5" s="7">
        <f>'onshore GWh'!Z5/'TES GWh'!Z5</f>
        <v>0</v>
      </c>
      <c r="AB5" s="7">
        <f>'onshore GWh'!AA5/'TES GWh'!AA5</f>
        <v>0</v>
      </c>
      <c r="AC5" s="7">
        <f>'onshore GWh'!AB5/'TES GWh'!AB5</f>
        <v>0</v>
      </c>
      <c r="AD5" s="7" t="e">
        <f>'onshore GWh'!AC5/'TES GWh'!AC5</f>
        <v>#DIV/0!</v>
      </c>
      <c r="AE5" s="7">
        <f>'onshore GWh'!AD5/'TES GWh'!AD5</f>
        <v>0</v>
      </c>
      <c r="AF5" s="7">
        <f>'onshore GWh'!AE5/'TES GWh'!AE5</f>
        <v>0</v>
      </c>
    </row>
    <row r="6" spans="1:32" x14ac:dyDescent="0.35">
      <c r="A6" s="5">
        <v>1975</v>
      </c>
      <c r="B6" s="7">
        <f>'onshore GWh'!B6/'TES GWh'!B6</f>
        <v>0</v>
      </c>
      <c r="C6" s="7">
        <f>'onshore GWh'!C6/'TES GWh'!C6</f>
        <v>0</v>
      </c>
      <c r="D6" s="7">
        <f>'onshore GWh'!D6/'TES GWh'!D6</f>
        <v>0</v>
      </c>
      <c r="E6" s="7">
        <f>'onshore GWh'!E6/'TES GWh'!E6</f>
        <v>0</v>
      </c>
      <c r="F6" s="7">
        <f>'onshore GWh'!F6/'TES GWh'!F6</f>
        <v>0</v>
      </c>
      <c r="G6" s="7">
        <f>'onshore GWh'!G6/'TES GWh'!G6</f>
        <v>0</v>
      </c>
      <c r="H6" s="7"/>
      <c r="I6" s="7">
        <f>'onshore GWh'!H6/'TES GWh'!H6</f>
        <v>0</v>
      </c>
      <c r="J6" s="7">
        <f>'onshore GWh'!I6/'TES GWh'!I6</f>
        <v>0</v>
      </c>
      <c r="K6" s="7" t="e">
        <f>'onshore GWh'!J6/'TES GWh'!J6</f>
        <v>#DIV/0!</v>
      </c>
      <c r="L6" s="7">
        <f>'onshore GWh'!K6/'TES GWh'!K6</f>
        <v>0</v>
      </c>
      <c r="M6" s="7">
        <f>'onshore GWh'!L6/'TES GWh'!L6</f>
        <v>0</v>
      </c>
      <c r="N6" s="7">
        <f>'onshore GWh'!M6/'TES GWh'!M6</f>
        <v>0</v>
      </c>
      <c r="O6" s="7">
        <f>'onshore GWh'!N6/'TES GWh'!N6</f>
        <v>0</v>
      </c>
      <c r="P6" s="7" t="e">
        <f>'onshore GWh'!O6/'TES GWh'!O6</f>
        <v>#DIV/0!</v>
      </c>
      <c r="Q6" s="7">
        <f>'onshore GWh'!P6/'TES GWh'!P6</f>
        <v>0</v>
      </c>
      <c r="R6" s="7">
        <f>'onshore GWh'!Q6/'TES GWh'!Q6</f>
        <v>0</v>
      </c>
      <c r="S6" s="7">
        <f>'onshore GWh'!R6/'TES GWh'!R6</f>
        <v>0</v>
      </c>
      <c r="T6" s="7" t="e">
        <f>'onshore GWh'!S6/'TES GWh'!S6</f>
        <v>#DIV/0!</v>
      </c>
      <c r="U6" s="7">
        <f>'onshore GWh'!T6/'TES GWh'!T6</f>
        <v>0</v>
      </c>
      <c r="V6" s="7" t="e">
        <f>'onshore GWh'!U6/'TES GWh'!U6</f>
        <v>#DIV/0!</v>
      </c>
      <c r="W6" s="7">
        <f>'onshore GWh'!V6/'TES GWh'!V6</f>
        <v>0</v>
      </c>
      <c r="X6" s="7">
        <f>'onshore GWh'!W6/'TES GWh'!W6</f>
        <v>0</v>
      </c>
      <c r="Y6" s="7">
        <f>'onshore GWh'!X6/'TES GWh'!X6</f>
        <v>0</v>
      </c>
      <c r="Z6" s="7">
        <f>'onshore GWh'!Y6/'TES GWh'!Y6</f>
        <v>0</v>
      </c>
      <c r="AA6" s="7">
        <f>'onshore GWh'!Z6/'TES GWh'!Z6</f>
        <v>0</v>
      </c>
      <c r="AB6" s="7">
        <f>'onshore GWh'!AA6/'TES GWh'!AA6</f>
        <v>0</v>
      </c>
      <c r="AC6" s="7">
        <f>'onshore GWh'!AB6/'TES GWh'!AB6</f>
        <v>0</v>
      </c>
      <c r="AD6" s="7" t="e">
        <f>'onshore GWh'!AC6/'TES GWh'!AC6</f>
        <v>#DIV/0!</v>
      </c>
      <c r="AE6" s="7">
        <f>'onshore GWh'!AD6/'TES GWh'!AD6</f>
        <v>0</v>
      </c>
      <c r="AF6" s="7">
        <f>'onshore GWh'!AE6/'TES GWh'!AE6</f>
        <v>0</v>
      </c>
    </row>
    <row r="7" spans="1:32" x14ac:dyDescent="0.35">
      <c r="A7" s="5">
        <v>1976</v>
      </c>
      <c r="B7" s="7">
        <f>'onshore GWh'!B7/'TES GWh'!B7</f>
        <v>0</v>
      </c>
      <c r="C7" s="7">
        <f>'onshore GWh'!C7/'TES GWh'!C7</f>
        <v>0</v>
      </c>
      <c r="D7" s="7">
        <f>'onshore GWh'!D7/'TES GWh'!D7</f>
        <v>0</v>
      </c>
      <c r="E7" s="7">
        <f>'onshore GWh'!E7/'TES GWh'!E7</f>
        <v>0</v>
      </c>
      <c r="F7" s="7">
        <f>'onshore GWh'!F7/'TES GWh'!F7</f>
        <v>0</v>
      </c>
      <c r="G7" s="7">
        <f>'onshore GWh'!G7/'TES GWh'!G7</f>
        <v>0</v>
      </c>
      <c r="H7" s="7"/>
      <c r="I7" s="7">
        <f>'onshore GWh'!H7/'TES GWh'!H7</f>
        <v>0</v>
      </c>
      <c r="J7" s="7">
        <f>'onshore GWh'!I7/'TES GWh'!I7</f>
        <v>0</v>
      </c>
      <c r="K7" s="7" t="e">
        <f>'onshore GWh'!J7/'TES GWh'!J7</f>
        <v>#DIV/0!</v>
      </c>
      <c r="L7" s="7">
        <f>'onshore GWh'!K7/'TES GWh'!K7</f>
        <v>0</v>
      </c>
      <c r="M7" s="7">
        <f>'onshore GWh'!L7/'TES GWh'!L7</f>
        <v>0</v>
      </c>
      <c r="N7" s="7">
        <f>'onshore GWh'!M7/'TES GWh'!M7</f>
        <v>0</v>
      </c>
      <c r="O7" s="7">
        <f>'onshore GWh'!N7/'TES GWh'!N7</f>
        <v>0</v>
      </c>
      <c r="P7" s="7" t="e">
        <f>'onshore GWh'!O7/'TES GWh'!O7</f>
        <v>#DIV/0!</v>
      </c>
      <c r="Q7" s="7">
        <f>'onshore GWh'!P7/'TES GWh'!P7</f>
        <v>0</v>
      </c>
      <c r="R7" s="7">
        <f>'onshore GWh'!Q7/'TES GWh'!Q7</f>
        <v>0</v>
      </c>
      <c r="S7" s="7">
        <f>'onshore GWh'!R7/'TES GWh'!R7</f>
        <v>0</v>
      </c>
      <c r="T7" s="7" t="e">
        <f>'onshore GWh'!S7/'TES GWh'!S7</f>
        <v>#DIV/0!</v>
      </c>
      <c r="U7" s="7">
        <f>'onshore GWh'!T7/'TES GWh'!T7</f>
        <v>0</v>
      </c>
      <c r="V7" s="7" t="e">
        <f>'onshore GWh'!U7/'TES GWh'!U7</f>
        <v>#DIV/0!</v>
      </c>
      <c r="W7" s="7">
        <f>'onshore GWh'!V7/'TES GWh'!V7</f>
        <v>0</v>
      </c>
      <c r="X7" s="7">
        <f>'onshore GWh'!W7/'TES GWh'!W7</f>
        <v>0</v>
      </c>
      <c r="Y7" s="7">
        <f>'onshore GWh'!X7/'TES GWh'!X7</f>
        <v>0</v>
      </c>
      <c r="Z7" s="7">
        <f>'onshore GWh'!Y7/'TES GWh'!Y7</f>
        <v>0</v>
      </c>
      <c r="AA7" s="7">
        <f>'onshore GWh'!Z7/'TES GWh'!Z7</f>
        <v>0</v>
      </c>
      <c r="AB7" s="7">
        <f>'onshore GWh'!AA7/'TES GWh'!AA7</f>
        <v>0</v>
      </c>
      <c r="AC7" s="7">
        <f>'onshore GWh'!AB7/'TES GWh'!AB7</f>
        <v>0</v>
      </c>
      <c r="AD7" s="7" t="e">
        <f>'onshore GWh'!AC7/'TES GWh'!AC7</f>
        <v>#DIV/0!</v>
      </c>
      <c r="AE7" s="7">
        <f>'onshore GWh'!AD7/'TES GWh'!AD7</f>
        <v>0</v>
      </c>
      <c r="AF7" s="7">
        <f>'onshore GWh'!AE7/'TES GWh'!AE7</f>
        <v>0</v>
      </c>
    </row>
    <row r="8" spans="1:32" x14ac:dyDescent="0.35">
      <c r="A8" s="5">
        <v>1977</v>
      </c>
      <c r="B8" s="7">
        <f>'onshore GWh'!B8/'TES GWh'!B8</f>
        <v>0</v>
      </c>
      <c r="C8" s="7">
        <f>'onshore GWh'!C8/'TES GWh'!C8</f>
        <v>0</v>
      </c>
      <c r="D8" s="7">
        <f>'onshore GWh'!D8/'TES GWh'!D8</f>
        <v>0</v>
      </c>
      <c r="E8" s="7">
        <f>'onshore GWh'!E8/'TES GWh'!E8</f>
        <v>0</v>
      </c>
      <c r="F8" s="7">
        <f>'onshore GWh'!F8/'TES GWh'!F8</f>
        <v>0</v>
      </c>
      <c r="G8" s="7">
        <f>'onshore GWh'!G8/'TES GWh'!G8</f>
        <v>0</v>
      </c>
      <c r="H8" s="7"/>
      <c r="I8" s="7">
        <f>'onshore GWh'!H8/'TES GWh'!H8</f>
        <v>0</v>
      </c>
      <c r="J8" s="7">
        <f>'onshore GWh'!I8/'TES GWh'!I8</f>
        <v>0</v>
      </c>
      <c r="K8" s="7" t="e">
        <f>'onshore GWh'!J8/'TES GWh'!J8</f>
        <v>#DIV/0!</v>
      </c>
      <c r="L8" s="7">
        <f>'onshore GWh'!K8/'TES GWh'!K8</f>
        <v>0</v>
      </c>
      <c r="M8" s="7">
        <f>'onshore GWh'!L8/'TES GWh'!L8</f>
        <v>0</v>
      </c>
      <c r="N8" s="7">
        <f>'onshore GWh'!M8/'TES GWh'!M8</f>
        <v>0</v>
      </c>
      <c r="O8" s="7">
        <f>'onshore GWh'!N8/'TES GWh'!N8</f>
        <v>0</v>
      </c>
      <c r="P8" s="7" t="e">
        <f>'onshore GWh'!O8/'TES GWh'!O8</f>
        <v>#DIV/0!</v>
      </c>
      <c r="Q8" s="7">
        <f>'onshore GWh'!P8/'TES GWh'!P8</f>
        <v>0</v>
      </c>
      <c r="R8" s="7">
        <f>'onshore GWh'!Q8/'TES GWh'!Q8</f>
        <v>0</v>
      </c>
      <c r="S8" s="7">
        <f>'onshore GWh'!R8/'TES GWh'!R8</f>
        <v>0</v>
      </c>
      <c r="T8" s="7" t="e">
        <f>'onshore GWh'!S8/'TES GWh'!S8</f>
        <v>#DIV/0!</v>
      </c>
      <c r="U8" s="7">
        <f>'onshore GWh'!T8/'TES GWh'!T8</f>
        <v>0</v>
      </c>
      <c r="V8" s="7" t="e">
        <f>'onshore GWh'!U8/'TES GWh'!U8</f>
        <v>#DIV/0!</v>
      </c>
      <c r="W8" s="7">
        <f>'onshore GWh'!V8/'TES GWh'!V8</f>
        <v>0</v>
      </c>
      <c r="X8" s="7">
        <f>'onshore GWh'!W8/'TES GWh'!W8</f>
        <v>0</v>
      </c>
      <c r="Y8" s="7">
        <f>'onshore GWh'!X8/'TES GWh'!X8</f>
        <v>0</v>
      </c>
      <c r="Z8" s="7">
        <f>'onshore GWh'!Y8/'TES GWh'!Y8</f>
        <v>0</v>
      </c>
      <c r="AA8" s="7">
        <f>'onshore GWh'!Z8/'TES GWh'!Z8</f>
        <v>0</v>
      </c>
      <c r="AB8" s="7">
        <f>'onshore GWh'!AA8/'TES GWh'!AA8</f>
        <v>0</v>
      </c>
      <c r="AC8" s="7">
        <f>'onshore GWh'!AB8/'TES GWh'!AB8</f>
        <v>0</v>
      </c>
      <c r="AD8" s="7" t="e">
        <f>'onshore GWh'!AC8/'TES GWh'!AC8</f>
        <v>#DIV/0!</v>
      </c>
      <c r="AE8" s="7">
        <f>'onshore GWh'!AD8/'TES GWh'!AD8</f>
        <v>0</v>
      </c>
      <c r="AF8" s="7">
        <f>'onshore GWh'!AE8/'TES GWh'!AE8</f>
        <v>0</v>
      </c>
    </row>
    <row r="9" spans="1:32" x14ac:dyDescent="0.35">
      <c r="A9" s="5">
        <v>1978</v>
      </c>
      <c r="B9" s="7">
        <f>'onshore GWh'!B9/'TES GWh'!B9</f>
        <v>0</v>
      </c>
      <c r="C9" s="7">
        <f>'onshore GWh'!C9/'TES GWh'!C9</f>
        <v>0</v>
      </c>
      <c r="D9" s="7">
        <f>'onshore GWh'!D9/'TES GWh'!D9</f>
        <v>0</v>
      </c>
      <c r="E9" s="7">
        <f>'onshore GWh'!E9/'TES GWh'!E9</f>
        <v>0</v>
      </c>
      <c r="F9" s="7">
        <f>'onshore GWh'!F9/'TES GWh'!F9</f>
        <v>0</v>
      </c>
      <c r="G9" s="7">
        <f>'onshore GWh'!G9/'TES GWh'!G9</f>
        <v>0</v>
      </c>
      <c r="H9" s="7"/>
      <c r="I9" s="7">
        <f>'onshore GWh'!H9/'TES GWh'!H9</f>
        <v>0</v>
      </c>
      <c r="J9" s="7">
        <f>'onshore GWh'!I9/'TES GWh'!I9</f>
        <v>1.2449671332962612E-4</v>
      </c>
      <c r="K9" s="7" t="e">
        <f>'onshore GWh'!J9/'TES GWh'!J9</f>
        <v>#DIV/0!</v>
      </c>
      <c r="L9" s="7">
        <f>'onshore GWh'!K9/'TES GWh'!K9</f>
        <v>0</v>
      </c>
      <c r="M9" s="7">
        <f>'onshore GWh'!L9/'TES GWh'!L9</f>
        <v>0</v>
      </c>
      <c r="N9" s="7">
        <f>'onshore GWh'!M9/'TES GWh'!M9</f>
        <v>0</v>
      </c>
      <c r="O9" s="7">
        <f>'onshore GWh'!N9/'TES GWh'!N9</f>
        <v>0</v>
      </c>
      <c r="P9" s="7" t="e">
        <f>'onshore GWh'!O9/'TES GWh'!O9</f>
        <v>#DIV/0!</v>
      </c>
      <c r="Q9" s="7">
        <f>'onshore GWh'!P9/'TES GWh'!P9</f>
        <v>0</v>
      </c>
      <c r="R9" s="7">
        <f>'onshore GWh'!Q9/'TES GWh'!Q9</f>
        <v>0</v>
      </c>
      <c r="S9" s="7">
        <f>'onshore GWh'!R9/'TES GWh'!R9</f>
        <v>0</v>
      </c>
      <c r="T9" s="7" t="e">
        <f>'onshore GWh'!S9/'TES GWh'!S9</f>
        <v>#DIV/0!</v>
      </c>
      <c r="U9" s="7">
        <f>'onshore GWh'!T9/'TES GWh'!T9</f>
        <v>0</v>
      </c>
      <c r="V9" s="7" t="e">
        <f>'onshore GWh'!U9/'TES GWh'!U9</f>
        <v>#DIV/0!</v>
      </c>
      <c r="W9" s="7">
        <f>'onshore GWh'!V9/'TES GWh'!V9</f>
        <v>0</v>
      </c>
      <c r="X9" s="7">
        <f>'onshore GWh'!W9/'TES GWh'!W9</f>
        <v>0</v>
      </c>
      <c r="Y9" s="7">
        <f>'onshore GWh'!X9/'TES GWh'!X9</f>
        <v>0</v>
      </c>
      <c r="Z9" s="7">
        <f>'onshore GWh'!Y9/'TES GWh'!Y9</f>
        <v>0</v>
      </c>
      <c r="AA9" s="7">
        <f>'onshore GWh'!Z9/'TES GWh'!Z9</f>
        <v>0</v>
      </c>
      <c r="AB9" s="7">
        <f>'onshore GWh'!AA9/'TES GWh'!AA9</f>
        <v>0</v>
      </c>
      <c r="AC9" s="7">
        <f>'onshore GWh'!AB9/'TES GWh'!AB9</f>
        <v>0</v>
      </c>
      <c r="AD9" s="7" t="e">
        <f>'onshore GWh'!AC9/'TES GWh'!AC9</f>
        <v>#DIV/0!</v>
      </c>
      <c r="AE9" s="7">
        <f>'onshore GWh'!AD9/'TES GWh'!AD9</f>
        <v>0</v>
      </c>
      <c r="AF9" s="7">
        <f>'onshore GWh'!AE9/'TES GWh'!AE9</f>
        <v>0</v>
      </c>
    </row>
    <row r="10" spans="1:32" x14ac:dyDescent="0.35">
      <c r="A10" s="5">
        <v>1979</v>
      </c>
      <c r="B10" s="7">
        <f>'onshore GWh'!B10/'TES GWh'!B10</f>
        <v>0</v>
      </c>
      <c r="C10" s="7">
        <f>'onshore GWh'!C10/'TES GWh'!C10</f>
        <v>0</v>
      </c>
      <c r="D10" s="7">
        <f>'onshore GWh'!D10/'TES GWh'!D10</f>
        <v>0</v>
      </c>
      <c r="E10" s="7">
        <f>'onshore GWh'!E10/'TES GWh'!E10</f>
        <v>0</v>
      </c>
      <c r="F10" s="7">
        <f>'onshore GWh'!F10/'TES GWh'!F10</f>
        <v>0</v>
      </c>
      <c r="G10" s="7">
        <f>'onshore GWh'!G10/'TES GWh'!G10</f>
        <v>0</v>
      </c>
      <c r="H10" s="7"/>
      <c r="I10" s="7">
        <f>'onshore GWh'!H10/'TES GWh'!H10</f>
        <v>0</v>
      </c>
      <c r="J10" s="7">
        <f>'onshore GWh'!I10/'TES GWh'!I10</f>
        <v>2.3786852012306714E-4</v>
      </c>
      <c r="K10" s="7" t="e">
        <f>'onshore GWh'!J10/'TES GWh'!J10</f>
        <v>#DIV/0!</v>
      </c>
      <c r="L10" s="7">
        <f>'onshore GWh'!K10/'TES GWh'!K10</f>
        <v>0</v>
      </c>
      <c r="M10" s="7">
        <f>'onshore GWh'!L10/'TES GWh'!L10</f>
        <v>0</v>
      </c>
      <c r="N10" s="7">
        <f>'onshore GWh'!M10/'TES GWh'!M10</f>
        <v>0</v>
      </c>
      <c r="O10" s="7">
        <f>'onshore GWh'!N10/'TES GWh'!N10</f>
        <v>0</v>
      </c>
      <c r="P10" s="7" t="e">
        <f>'onshore GWh'!O10/'TES GWh'!O10</f>
        <v>#DIV/0!</v>
      </c>
      <c r="Q10" s="7">
        <f>'onshore GWh'!P10/'TES GWh'!P10</f>
        <v>0</v>
      </c>
      <c r="R10" s="7">
        <f>'onshore GWh'!Q10/'TES GWh'!Q10</f>
        <v>0</v>
      </c>
      <c r="S10" s="7">
        <f>'onshore GWh'!R10/'TES GWh'!R10</f>
        <v>0</v>
      </c>
      <c r="T10" s="7" t="e">
        <f>'onshore GWh'!S10/'TES GWh'!S10</f>
        <v>#DIV/0!</v>
      </c>
      <c r="U10" s="7">
        <f>'onshore GWh'!T10/'TES GWh'!T10</f>
        <v>0</v>
      </c>
      <c r="V10" s="7" t="e">
        <f>'onshore GWh'!U10/'TES GWh'!U10</f>
        <v>#DIV/0!</v>
      </c>
      <c r="W10" s="7">
        <f>'onshore GWh'!V10/'TES GWh'!V10</f>
        <v>0</v>
      </c>
      <c r="X10" s="7">
        <f>'onshore GWh'!W10/'TES GWh'!W10</f>
        <v>0</v>
      </c>
      <c r="Y10" s="7">
        <f>'onshore GWh'!X10/'TES GWh'!X10</f>
        <v>0</v>
      </c>
      <c r="Z10" s="7">
        <f>'onshore GWh'!Y10/'TES GWh'!Y10</f>
        <v>0</v>
      </c>
      <c r="AA10" s="7">
        <f>'onshore GWh'!Z10/'TES GWh'!Z10</f>
        <v>0</v>
      </c>
      <c r="AB10" s="7">
        <f>'onshore GWh'!AA10/'TES GWh'!AA10</f>
        <v>0</v>
      </c>
      <c r="AC10" s="7">
        <f>'onshore GWh'!AB10/'TES GWh'!AB10</f>
        <v>0</v>
      </c>
      <c r="AD10" s="7" t="e">
        <f>'onshore GWh'!AC10/'TES GWh'!AC10</f>
        <v>#DIV/0!</v>
      </c>
      <c r="AE10" s="7">
        <f>'onshore GWh'!AD10/'TES GWh'!AD10</f>
        <v>0</v>
      </c>
      <c r="AF10" s="7">
        <f>'onshore GWh'!AE10/'TES GWh'!AE10</f>
        <v>0</v>
      </c>
    </row>
    <row r="11" spans="1:32" x14ac:dyDescent="0.35">
      <c r="A11" s="5">
        <v>1980</v>
      </c>
      <c r="B11" s="7">
        <f>'onshore GWh'!B11/'TES GWh'!B11</f>
        <v>0</v>
      </c>
      <c r="C11" s="7">
        <f>'onshore GWh'!C11/'TES GWh'!C11</f>
        <v>0</v>
      </c>
      <c r="D11" s="7">
        <f>'onshore GWh'!D11/'TES GWh'!D11</f>
        <v>0</v>
      </c>
      <c r="E11" s="7">
        <f>'onshore GWh'!E11/'TES GWh'!E11</f>
        <v>0</v>
      </c>
      <c r="F11" s="7">
        <f>'onshore GWh'!F11/'TES GWh'!F11</f>
        <v>0</v>
      </c>
      <c r="G11" s="7">
        <f>'onshore GWh'!G11/'TES GWh'!G11</f>
        <v>0</v>
      </c>
      <c r="H11" s="7"/>
      <c r="I11" s="7">
        <f>'onshore GWh'!H11/'TES GWh'!H11</f>
        <v>0</v>
      </c>
      <c r="J11" s="7">
        <f>'onshore GWh'!I11/'TES GWh'!I11</f>
        <v>4.3081514378926449E-4</v>
      </c>
      <c r="K11" s="7" t="e">
        <f>'onshore GWh'!J11/'TES GWh'!J11</f>
        <v>#DIV/0!</v>
      </c>
      <c r="L11" s="7">
        <f>'onshore GWh'!K11/'TES GWh'!K11</f>
        <v>0</v>
      </c>
      <c r="M11" s="7">
        <f>'onshore GWh'!L11/'TES GWh'!L11</f>
        <v>0</v>
      </c>
      <c r="N11" s="7">
        <f>'onshore GWh'!M11/'TES GWh'!M11</f>
        <v>0</v>
      </c>
      <c r="O11" s="7">
        <f>'onshore GWh'!N11/'TES GWh'!N11</f>
        <v>0</v>
      </c>
      <c r="P11" s="7" t="e">
        <f>'onshore GWh'!O11/'TES GWh'!O11</f>
        <v>#DIV/0!</v>
      </c>
      <c r="Q11" s="7">
        <f>'onshore GWh'!P11/'TES GWh'!P11</f>
        <v>0</v>
      </c>
      <c r="R11" s="7">
        <f>'onshore GWh'!Q11/'TES GWh'!Q11</f>
        <v>0</v>
      </c>
      <c r="S11" s="7">
        <f>'onshore GWh'!R11/'TES GWh'!R11</f>
        <v>0</v>
      </c>
      <c r="T11" s="7" t="e">
        <f>'onshore GWh'!S11/'TES GWh'!S11</f>
        <v>#DIV/0!</v>
      </c>
      <c r="U11" s="7">
        <f>'onshore GWh'!T11/'TES GWh'!T11</f>
        <v>0</v>
      </c>
      <c r="V11" s="7" t="e">
        <f>'onshore GWh'!U11/'TES GWh'!U11</f>
        <v>#DIV/0!</v>
      </c>
      <c r="W11" s="7">
        <f>'onshore GWh'!V11/'TES GWh'!V11</f>
        <v>0</v>
      </c>
      <c r="X11" s="7">
        <f>'onshore GWh'!W11/'TES GWh'!W11</f>
        <v>0</v>
      </c>
      <c r="Y11" s="7">
        <f>'onshore GWh'!X11/'TES GWh'!X11</f>
        <v>0</v>
      </c>
      <c r="Z11" s="7">
        <f>'onshore GWh'!Y11/'TES GWh'!Y11</f>
        <v>0</v>
      </c>
      <c r="AA11" s="7">
        <f>'onshore GWh'!Z11/'TES GWh'!Z11</f>
        <v>0</v>
      </c>
      <c r="AB11" s="7">
        <f>'onshore GWh'!AA11/'TES GWh'!AA11</f>
        <v>0</v>
      </c>
      <c r="AC11" s="7">
        <f>'onshore GWh'!AB11/'TES GWh'!AB11</f>
        <v>0</v>
      </c>
      <c r="AD11" s="7" t="e">
        <f>'onshore GWh'!AC11/'TES GWh'!AC11</f>
        <v>#DIV/0!</v>
      </c>
      <c r="AE11" s="7">
        <f>'onshore GWh'!AD11/'TES GWh'!AD11</f>
        <v>0</v>
      </c>
      <c r="AF11" s="7">
        <f>'onshore GWh'!AE11/'TES GWh'!AE11</f>
        <v>0</v>
      </c>
    </row>
    <row r="12" spans="1:32" x14ac:dyDescent="0.35">
      <c r="A12" s="5">
        <v>1981</v>
      </c>
      <c r="B12" s="7">
        <f>'onshore GWh'!B12/'TES GWh'!B12</f>
        <v>0</v>
      </c>
      <c r="C12" s="7">
        <f>'onshore GWh'!C12/'TES GWh'!C12</f>
        <v>0</v>
      </c>
      <c r="D12" s="7">
        <f>'onshore GWh'!D12/'TES GWh'!D12</f>
        <v>0</v>
      </c>
      <c r="E12" s="7">
        <f>'onshore GWh'!E12/'TES GWh'!E12</f>
        <v>0</v>
      </c>
      <c r="F12" s="7">
        <f>'onshore GWh'!F12/'TES GWh'!F12</f>
        <v>0</v>
      </c>
      <c r="G12" s="7">
        <f>'onshore GWh'!G12/'TES GWh'!G12</f>
        <v>0</v>
      </c>
      <c r="H12" s="7"/>
      <c r="I12" s="7">
        <f>'onshore GWh'!H12/'TES GWh'!H12</f>
        <v>0</v>
      </c>
      <c r="J12" s="7">
        <f>'onshore GWh'!I12/'TES GWh'!I12</f>
        <v>4.3479921960549588E-4</v>
      </c>
      <c r="K12" s="7" t="e">
        <f>'onshore GWh'!J12/'TES GWh'!J12</f>
        <v>#DIV/0!</v>
      </c>
      <c r="L12" s="7">
        <f>'onshore GWh'!K12/'TES GWh'!K12</f>
        <v>0</v>
      </c>
      <c r="M12" s="7">
        <f>'onshore GWh'!L12/'TES GWh'!L12</f>
        <v>0</v>
      </c>
      <c r="N12" s="7">
        <f>'onshore GWh'!M12/'TES GWh'!M12</f>
        <v>0</v>
      </c>
      <c r="O12" s="7">
        <f>'onshore GWh'!N12/'TES GWh'!N12</f>
        <v>0</v>
      </c>
      <c r="P12" s="7" t="e">
        <f>'onshore GWh'!O12/'TES GWh'!O12</f>
        <v>#DIV/0!</v>
      </c>
      <c r="Q12" s="7">
        <f>'onshore GWh'!P12/'TES GWh'!P12</f>
        <v>0</v>
      </c>
      <c r="R12" s="7">
        <f>'onshore GWh'!Q12/'TES GWh'!Q12</f>
        <v>0</v>
      </c>
      <c r="S12" s="7">
        <f>'onshore GWh'!R12/'TES GWh'!R12</f>
        <v>0</v>
      </c>
      <c r="T12" s="7" t="e">
        <f>'onshore GWh'!S12/'TES GWh'!S12</f>
        <v>#DIV/0!</v>
      </c>
      <c r="U12" s="7">
        <f>'onshore GWh'!T12/'TES GWh'!T12</f>
        <v>0</v>
      </c>
      <c r="V12" s="7" t="e">
        <f>'onshore GWh'!U12/'TES GWh'!U12</f>
        <v>#DIV/0!</v>
      </c>
      <c r="W12" s="7">
        <f>'onshore GWh'!V12/'TES GWh'!V12</f>
        <v>0</v>
      </c>
      <c r="X12" s="7">
        <f>'onshore GWh'!W12/'TES GWh'!W12</f>
        <v>0</v>
      </c>
      <c r="Y12" s="7">
        <f>'onshore GWh'!X12/'TES GWh'!X12</f>
        <v>0</v>
      </c>
      <c r="Z12" s="7">
        <f>'onshore GWh'!Y12/'TES GWh'!Y12</f>
        <v>0</v>
      </c>
      <c r="AA12" s="7">
        <f>'onshore GWh'!Z12/'TES GWh'!Z12</f>
        <v>0</v>
      </c>
      <c r="AB12" s="7">
        <f>'onshore GWh'!AA12/'TES GWh'!AA12</f>
        <v>0</v>
      </c>
      <c r="AC12" s="7">
        <f>'onshore GWh'!AB12/'TES GWh'!AB12</f>
        <v>0</v>
      </c>
      <c r="AD12" s="7" t="e">
        <f>'onshore GWh'!AC12/'TES GWh'!AC12</f>
        <v>#DIV/0!</v>
      </c>
      <c r="AE12" s="7">
        <f>'onshore GWh'!AD12/'TES GWh'!AD12</f>
        <v>0</v>
      </c>
      <c r="AF12" s="7">
        <f>'onshore GWh'!AE12/'TES GWh'!AE12</f>
        <v>0</v>
      </c>
    </row>
    <row r="13" spans="1:32" x14ac:dyDescent="0.35">
      <c r="A13" s="5">
        <v>1982</v>
      </c>
      <c r="B13" s="7">
        <f>'onshore GWh'!B13/'TES GWh'!B13</f>
        <v>0</v>
      </c>
      <c r="C13" s="7">
        <f>'onshore GWh'!C13/'TES GWh'!C13</f>
        <v>0</v>
      </c>
      <c r="D13" s="7">
        <f>'onshore GWh'!D13/'TES GWh'!D13</f>
        <v>0</v>
      </c>
      <c r="E13" s="7">
        <f>'onshore GWh'!E13/'TES GWh'!E13</f>
        <v>0</v>
      </c>
      <c r="F13" s="7">
        <f>'onshore GWh'!F13/'TES GWh'!F13</f>
        <v>0</v>
      </c>
      <c r="G13" s="7">
        <f>'onshore GWh'!G13/'TES GWh'!G13</f>
        <v>0</v>
      </c>
      <c r="H13" s="7"/>
      <c r="I13" s="7">
        <f>'onshore GWh'!H13/'TES GWh'!H13</f>
        <v>0</v>
      </c>
      <c r="J13" s="7">
        <f>'onshore GWh'!I13/'TES GWh'!I13</f>
        <v>7.3774912666311706E-4</v>
      </c>
      <c r="K13" s="7" t="e">
        <f>'onshore GWh'!J13/'TES GWh'!J13</f>
        <v>#DIV/0!</v>
      </c>
      <c r="L13" s="7">
        <f>'onshore GWh'!K13/'TES GWh'!K13</f>
        <v>0</v>
      </c>
      <c r="M13" s="7">
        <f>'onshore GWh'!L13/'TES GWh'!L13</f>
        <v>0</v>
      </c>
      <c r="N13" s="7">
        <f>'onshore GWh'!M13/'TES GWh'!M13</f>
        <v>0</v>
      </c>
      <c r="O13" s="7">
        <f>'onshore GWh'!N13/'TES GWh'!N13</f>
        <v>0</v>
      </c>
      <c r="P13" s="7" t="e">
        <f>'onshore GWh'!O13/'TES GWh'!O13</f>
        <v>#DIV/0!</v>
      </c>
      <c r="Q13" s="7">
        <f>'onshore GWh'!P13/'TES GWh'!P13</f>
        <v>0</v>
      </c>
      <c r="R13" s="7">
        <f>'onshore GWh'!Q13/'TES GWh'!Q13</f>
        <v>0</v>
      </c>
      <c r="S13" s="7">
        <f>'onshore GWh'!R13/'TES GWh'!R13</f>
        <v>0</v>
      </c>
      <c r="T13" s="7" t="e">
        <f>'onshore GWh'!S13/'TES GWh'!S13</f>
        <v>#DIV/0!</v>
      </c>
      <c r="U13" s="7">
        <f>'onshore GWh'!T13/'TES GWh'!T13</f>
        <v>0</v>
      </c>
      <c r="V13" s="7" t="e">
        <f>'onshore GWh'!U13/'TES GWh'!U13</f>
        <v>#DIV/0!</v>
      </c>
      <c r="W13" s="7">
        <f>'onshore GWh'!V13/'TES GWh'!V13</f>
        <v>0</v>
      </c>
      <c r="X13" s="7">
        <f>'onshore GWh'!W13/'TES GWh'!W13</f>
        <v>0</v>
      </c>
      <c r="Y13" s="7">
        <f>'onshore GWh'!X13/'TES GWh'!X13</f>
        <v>0</v>
      </c>
      <c r="Z13" s="7">
        <f>'onshore GWh'!Y13/'TES GWh'!Y13</f>
        <v>0</v>
      </c>
      <c r="AA13" s="7">
        <f>'onshore GWh'!Z13/'TES GWh'!Z13</f>
        <v>0</v>
      </c>
      <c r="AB13" s="7">
        <f>'onshore GWh'!AA13/'TES GWh'!AA13</f>
        <v>0</v>
      </c>
      <c r="AC13" s="7">
        <f>'onshore GWh'!AB13/'TES GWh'!AB13</f>
        <v>0</v>
      </c>
      <c r="AD13" s="7" t="e">
        <f>'onshore GWh'!AC13/'TES GWh'!AC13</f>
        <v>#DIV/0!</v>
      </c>
      <c r="AE13" s="7">
        <f>'onshore GWh'!AD13/'TES GWh'!AD13</f>
        <v>0</v>
      </c>
      <c r="AF13" s="7">
        <f>'onshore GWh'!AE13/'TES GWh'!AE13</f>
        <v>0</v>
      </c>
    </row>
    <row r="14" spans="1:32" x14ac:dyDescent="0.35">
      <c r="A14" s="5">
        <v>1983</v>
      </c>
      <c r="B14" s="7">
        <f>'onshore GWh'!B14/'TES GWh'!B14</f>
        <v>0</v>
      </c>
      <c r="C14" s="7">
        <f>'onshore GWh'!C14/'TES GWh'!C14</f>
        <v>0</v>
      </c>
      <c r="D14" s="7">
        <f>'onshore GWh'!D14/'TES GWh'!D14</f>
        <v>0</v>
      </c>
      <c r="E14" s="7">
        <f>'onshore GWh'!E14/'TES GWh'!E14</f>
        <v>0</v>
      </c>
      <c r="F14" s="7">
        <f>'onshore GWh'!F14/'TES GWh'!F14</f>
        <v>0</v>
      </c>
      <c r="G14" s="7">
        <f>'onshore GWh'!G14/'TES GWh'!G14</f>
        <v>0</v>
      </c>
      <c r="H14" s="7"/>
      <c r="I14" s="7">
        <f>'onshore GWh'!H14/'TES GWh'!H14</f>
        <v>0</v>
      </c>
      <c r="J14" s="7">
        <f>'onshore GWh'!I14/'TES GWh'!I14</f>
        <v>1.0232689182018498E-3</v>
      </c>
      <c r="K14" s="7" t="e">
        <f>'onshore GWh'!J14/'TES GWh'!J14</f>
        <v>#DIV/0!</v>
      </c>
      <c r="L14" s="7">
        <f>'onshore GWh'!K14/'TES GWh'!K14</f>
        <v>0</v>
      </c>
      <c r="M14" s="7">
        <f>'onshore GWh'!L14/'TES GWh'!L14</f>
        <v>0</v>
      </c>
      <c r="N14" s="7">
        <f>'onshore GWh'!M14/'TES GWh'!M14</f>
        <v>0</v>
      </c>
      <c r="O14" s="7">
        <f>'onshore GWh'!N14/'TES GWh'!N14</f>
        <v>0</v>
      </c>
      <c r="P14" s="7" t="e">
        <f>'onshore GWh'!O14/'TES GWh'!O14</f>
        <v>#DIV/0!</v>
      </c>
      <c r="Q14" s="7">
        <f>'onshore GWh'!P14/'TES GWh'!P14</f>
        <v>0</v>
      </c>
      <c r="R14" s="7">
        <f>'onshore GWh'!Q14/'TES GWh'!Q14</f>
        <v>0</v>
      </c>
      <c r="S14" s="7">
        <f>'onshore GWh'!R14/'TES GWh'!R14</f>
        <v>0</v>
      </c>
      <c r="T14" s="7" t="e">
        <f>'onshore GWh'!S14/'TES GWh'!S14</f>
        <v>#DIV/0!</v>
      </c>
      <c r="U14" s="7">
        <f>'onshore GWh'!T14/'TES GWh'!T14</f>
        <v>0</v>
      </c>
      <c r="V14" s="7" t="e">
        <f>'onshore GWh'!U14/'TES GWh'!U14</f>
        <v>#DIV/0!</v>
      </c>
      <c r="W14" s="7">
        <f>'onshore GWh'!V14/'TES GWh'!V14</f>
        <v>0</v>
      </c>
      <c r="X14" s="7">
        <f>'onshore GWh'!W14/'TES GWh'!W14</f>
        <v>0</v>
      </c>
      <c r="Y14" s="7">
        <f>'onshore GWh'!X14/'TES GWh'!X14</f>
        <v>0</v>
      </c>
      <c r="Z14" s="7">
        <f>'onshore GWh'!Y14/'TES GWh'!Y14</f>
        <v>0</v>
      </c>
      <c r="AA14" s="7">
        <f>'onshore GWh'!Z14/'TES GWh'!Z14</f>
        <v>0</v>
      </c>
      <c r="AB14" s="7">
        <f>'onshore GWh'!AA14/'TES GWh'!AA14</f>
        <v>0</v>
      </c>
      <c r="AC14" s="7">
        <f>'onshore GWh'!AB14/'TES GWh'!AB14</f>
        <v>2.6360873513931338E-5</v>
      </c>
      <c r="AD14" s="7" t="e">
        <f>'onshore GWh'!AC14/'TES GWh'!AC14</f>
        <v>#DIV/0!</v>
      </c>
      <c r="AE14" s="7">
        <f>'onshore GWh'!AD14/'TES GWh'!AD14</f>
        <v>0</v>
      </c>
      <c r="AF14" s="7">
        <f>'onshore GWh'!AE14/'TES GWh'!AE14</f>
        <v>0</v>
      </c>
    </row>
    <row r="15" spans="1:32" x14ac:dyDescent="0.35">
      <c r="A15" s="5">
        <v>1984</v>
      </c>
      <c r="B15" s="7">
        <f>'onshore GWh'!B15/'TES GWh'!B15</f>
        <v>0</v>
      </c>
      <c r="C15" s="7">
        <f>'onshore GWh'!C15/'TES GWh'!C15</f>
        <v>0</v>
      </c>
      <c r="D15" s="7">
        <f>'onshore GWh'!D15/'TES GWh'!D15</f>
        <v>0</v>
      </c>
      <c r="E15" s="7">
        <f>'onshore GWh'!E15/'TES GWh'!E15</f>
        <v>0</v>
      </c>
      <c r="F15" s="7">
        <f>'onshore GWh'!F15/'TES GWh'!F15</f>
        <v>0</v>
      </c>
      <c r="G15" s="7">
        <f>'onshore GWh'!G15/'TES GWh'!G15</f>
        <v>0</v>
      </c>
      <c r="H15" s="7"/>
      <c r="I15" s="7">
        <f>'onshore GWh'!H15/'TES GWh'!H15</f>
        <v>0</v>
      </c>
      <c r="J15" s="7">
        <f>'onshore GWh'!I15/'TES GWh'!I15</f>
        <v>1.1975600438347677E-3</v>
      </c>
      <c r="K15" s="7" t="e">
        <f>'onshore GWh'!J15/'TES GWh'!J15</f>
        <v>#DIV/0!</v>
      </c>
      <c r="L15" s="7">
        <f>'onshore GWh'!K15/'TES GWh'!K15</f>
        <v>0</v>
      </c>
      <c r="M15" s="7">
        <f>'onshore GWh'!L15/'TES GWh'!L15</f>
        <v>0</v>
      </c>
      <c r="N15" s="7">
        <f>'onshore GWh'!M15/'TES GWh'!M15</f>
        <v>0</v>
      </c>
      <c r="O15" s="7">
        <f>'onshore GWh'!N15/'TES GWh'!N15</f>
        <v>0</v>
      </c>
      <c r="P15" s="7" t="e">
        <f>'onshore GWh'!O15/'TES GWh'!O15</f>
        <v>#DIV/0!</v>
      </c>
      <c r="Q15" s="7">
        <f>'onshore GWh'!P15/'TES GWh'!P15</f>
        <v>0</v>
      </c>
      <c r="R15" s="7">
        <f>'onshore GWh'!Q15/'TES GWh'!Q15</f>
        <v>0</v>
      </c>
      <c r="S15" s="7">
        <f>'onshore GWh'!R15/'TES GWh'!R15</f>
        <v>0</v>
      </c>
      <c r="T15" s="7" t="e">
        <f>'onshore GWh'!S15/'TES GWh'!S15</f>
        <v>#DIV/0!</v>
      </c>
      <c r="U15" s="7">
        <f>'onshore GWh'!T15/'TES GWh'!T15</f>
        <v>0</v>
      </c>
      <c r="V15" s="7" t="e">
        <f>'onshore GWh'!U15/'TES GWh'!U15</f>
        <v>#DIV/0!</v>
      </c>
      <c r="W15" s="7">
        <f>'onshore GWh'!V15/'TES GWh'!V15</f>
        <v>0</v>
      </c>
      <c r="X15" s="7">
        <f>'onshore GWh'!W15/'TES GWh'!W15</f>
        <v>0</v>
      </c>
      <c r="Y15" s="7">
        <f>'onshore GWh'!X15/'TES GWh'!X15</f>
        <v>0</v>
      </c>
      <c r="Z15" s="7">
        <f>'onshore GWh'!Y15/'TES GWh'!Y15</f>
        <v>0</v>
      </c>
      <c r="AA15" s="7">
        <f>'onshore GWh'!Z15/'TES GWh'!Z15</f>
        <v>0</v>
      </c>
      <c r="AB15" s="7">
        <f>'onshore GWh'!AA15/'TES GWh'!AA15</f>
        <v>0</v>
      </c>
      <c r="AC15" s="7">
        <f>'onshore GWh'!AB15/'TES GWh'!AB15</f>
        <v>4.0435407809153663E-5</v>
      </c>
      <c r="AD15" s="7" t="e">
        <f>'onshore GWh'!AC15/'TES GWh'!AC15</f>
        <v>#DIV/0!</v>
      </c>
      <c r="AE15" s="7">
        <f>'onshore GWh'!AD15/'TES GWh'!AD15</f>
        <v>0</v>
      </c>
      <c r="AF15" s="7">
        <f>'onshore GWh'!AE15/'TES GWh'!AE15</f>
        <v>0</v>
      </c>
    </row>
    <row r="16" spans="1:32" x14ac:dyDescent="0.35">
      <c r="A16" s="5">
        <v>1985</v>
      </c>
      <c r="B16" s="7">
        <f>'onshore GWh'!B16/'TES GWh'!B16</f>
        <v>0</v>
      </c>
      <c r="C16" s="7">
        <f>'onshore GWh'!C16/'TES GWh'!C16</f>
        <v>0</v>
      </c>
      <c r="D16" s="7">
        <f>'onshore GWh'!D16/'TES GWh'!D16</f>
        <v>0</v>
      </c>
      <c r="E16" s="7">
        <f>'onshore GWh'!E16/'TES GWh'!E16</f>
        <v>0</v>
      </c>
      <c r="F16" s="7">
        <f>'onshore GWh'!F16/'TES GWh'!F16</f>
        <v>0</v>
      </c>
      <c r="G16" s="7">
        <f>'onshore GWh'!G16/'TES GWh'!G16</f>
        <v>0</v>
      </c>
      <c r="H16" s="7"/>
      <c r="I16" s="7">
        <f>'onshore GWh'!H16/'TES GWh'!H16</f>
        <v>0</v>
      </c>
      <c r="J16" s="7">
        <f>'onshore GWh'!I16/'TES GWh'!I16</f>
        <v>1.7227399942827694E-3</v>
      </c>
      <c r="K16" s="7" t="e">
        <f>'onshore GWh'!J16/'TES GWh'!J16</f>
        <v>#DIV/0!</v>
      </c>
      <c r="L16" s="7">
        <f>'onshore GWh'!K16/'TES GWh'!K16</f>
        <v>0</v>
      </c>
      <c r="M16" s="7">
        <f>'onshore GWh'!L16/'TES GWh'!L16</f>
        <v>0</v>
      </c>
      <c r="N16" s="7">
        <f>'onshore GWh'!M16/'TES GWh'!M16</f>
        <v>0</v>
      </c>
      <c r="O16" s="7">
        <f>'onshore GWh'!N16/'TES GWh'!N16</f>
        <v>0</v>
      </c>
      <c r="P16" s="7" t="e">
        <f>'onshore GWh'!O16/'TES GWh'!O16</f>
        <v>#DIV/0!</v>
      </c>
      <c r="Q16" s="7">
        <f>'onshore GWh'!P16/'TES GWh'!P16</f>
        <v>0</v>
      </c>
      <c r="R16" s="7">
        <f>'onshore GWh'!Q16/'TES GWh'!Q16</f>
        <v>0</v>
      </c>
      <c r="S16" s="7">
        <f>'onshore GWh'!R16/'TES GWh'!R16</f>
        <v>0</v>
      </c>
      <c r="T16" s="7" t="e">
        <f>'onshore GWh'!S16/'TES GWh'!S16</f>
        <v>#DIV/0!</v>
      </c>
      <c r="U16" s="7">
        <f>'onshore GWh'!T16/'TES GWh'!T16</f>
        <v>0</v>
      </c>
      <c r="V16" s="7" t="e">
        <f>'onshore GWh'!U16/'TES GWh'!U16</f>
        <v>#DIV/0!</v>
      </c>
      <c r="W16" s="7">
        <f>'onshore GWh'!V16/'TES GWh'!V16</f>
        <v>0</v>
      </c>
      <c r="X16" s="7">
        <f>'onshore GWh'!W16/'TES GWh'!W16</f>
        <v>0</v>
      </c>
      <c r="Y16" s="7">
        <f>'onshore GWh'!X16/'TES GWh'!X16</f>
        <v>0</v>
      </c>
      <c r="Z16" s="7">
        <f>'onshore GWh'!Y16/'TES GWh'!Y16</f>
        <v>0</v>
      </c>
      <c r="AA16" s="7">
        <f>'onshore GWh'!Z16/'TES GWh'!Z16</f>
        <v>0</v>
      </c>
      <c r="AB16" s="7">
        <f>'onshore GWh'!AA16/'TES GWh'!AA16</f>
        <v>0</v>
      </c>
      <c r="AC16" s="7">
        <f>'onshore GWh'!AB16/'TES GWh'!AB16</f>
        <v>4.4434573325631316E-5</v>
      </c>
      <c r="AD16" s="7" t="e">
        <f>'onshore GWh'!AC16/'TES GWh'!AC16</f>
        <v>#DIV/0!</v>
      </c>
      <c r="AE16" s="7">
        <f>'onshore GWh'!AD16/'TES GWh'!AD16</f>
        <v>0</v>
      </c>
      <c r="AF16" s="7">
        <f>'onshore GWh'!AE16/'TES GWh'!AE16</f>
        <v>0</v>
      </c>
    </row>
    <row r="17" spans="1:32" x14ac:dyDescent="0.35">
      <c r="A17" s="5">
        <v>1986</v>
      </c>
      <c r="B17" s="7">
        <f>'onshore GWh'!B17/'TES GWh'!B17</f>
        <v>0</v>
      </c>
      <c r="C17" s="7">
        <f>'onshore GWh'!C17/'TES GWh'!C17</f>
        <v>0</v>
      </c>
      <c r="D17" s="7">
        <f>'onshore GWh'!D17/'TES GWh'!D17</f>
        <v>0</v>
      </c>
      <c r="E17" s="7">
        <f>'onshore GWh'!E17/'TES GWh'!E17</f>
        <v>0</v>
      </c>
      <c r="F17" s="7">
        <f>'onshore GWh'!F17/'TES GWh'!F17</f>
        <v>0</v>
      </c>
      <c r="G17" s="7">
        <f>'onshore GWh'!G17/'TES GWh'!G17</f>
        <v>0</v>
      </c>
      <c r="H17" s="7"/>
      <c r="I17" s="7">
        <f>'onshore GWh'!H17/'TES GWh'!H17</f>
        <v>1.894269321665582E-6</v>
      </c>
      <c r="J17" s="7">
        <f>'onshore GWh'!I17/'TES GWh'!I17</f>
        <v>4.0822938419009169E-3</v>
      </c>
      <c r="K17" s="7" t="e">
        <f>'onshore GWh'!J17/'TES GWh'!J17</f>
        <v>#DIV/0!</v>
      </c>
      <c r="L17" s="7">
        <f>'onshore GWh'!K17/'TES GWh'!K17</f>
        <v>0</v>
      </c>
      <c r="M17" s="7">
        <f>'onshore GWh'!L17/'TES GWh'!L17</f>
        <v>0</v>
      </c>
      <c r="N17" s="7">
        <f>'onshore GWh'!M17/'TES GWh'!M17</f>
        <v>0</v>
      </c>
      <c r="O17" s="7">
        <f>'onshore GWh'!N17/'TES GWh'!N17</f>
        <v>0</v>
      </c>
      <c r="P17" s="7" t="e">
        <f>'onshore GWh'!O17/'TES GWh'!O17</f>
        <v>#DIV/0!</v>
      </c>
      <c r="Q17" s="7">
        <f>'onshore GWh'!P17/'TES GWh'!P17</f>
        <v>0</v>
      </c>
      <c r="R17" s="7">
        <f>'onshore GWh'!Q17/'TES GWh'!Q17</f>
        <v>0</v>
      </c>
      <c r="S17" s="7">
        <f>'onshore GWh'!R17/'TES GWh'!R17</f>
        <v>0</v>
      </c>
      <c r="T17" s="7" t="e">
        <f>'onshore GWh'!S17/'TES GWh'!S17</f>
        <v>#DIV/0!</v>
      </c>
      <c r="U17" s="7">
        <f>'onshore GWh'!T17/'TES GWh'!T17</f>
        <v>0</v>
      </c>
      <c r="V17" s="7" t="e">
        <f>'onshore GWh'!U17/'TES GWh'!U17</f>
        <v>#DIV/0!</v>
      </c>
      <c r="W17" s="7">
        <f>'onshore GWh'!V17/'TES GWh'!V17</f>
        <v>0</v>
      </c>
      <c r="X17" s="7">
        <f>'onshore GWh'!W17/'TES GWh'!W17</f>
        <v>1.4422727484262367E-5</v>
      </c>
      <c r="Y17" s="7">
        <f>'onshore GWh'!X17/'TES GWh'!X17</f>
        <v>0</v>
      </c>
      <c r="Z17" s="7">
        <f>'onshore GWh'!Y17/'TES GWh'!Y17</f>
        <v>0</v>
      </c>
      <c r="AA17" s="7">
        <f>'onshore GWh'!Z17/'TES GWh'!Z17</f>
        <v>0</v>
      </c>
      <c r="AB17" s="7">
        <f>'onshore GWh'!AA17/'TES GWh'!AA17</f>
        <v>0</v>
      </c>
      <c r="AC17" s="7">
        <f>'onshore GWh'!AB17/'TES GWh'!AB17</f>
        <v>4.496909333480755E-5</v>
      </c>
      <c r="AD17" s="7" t="e">
        <f>'onshore GWh'!AC17/'TES GWh'!AC17</f>
        <v>#DIV/0!</v>
      </c>
      <c r="AE17" s="7">
        <f>'onshore GWh'!AD17/'TES GWh'!AD17</f>
        <v>0</v>
      </c>
      <c r="AF17" s="7">
        <f>'onshore GWh'!AE17/'TES GWh'!AE17</f>
        <v>0</v>
      </c>
    </row>
    <row r="18" spans="1:32" x14ac:dyDescent="0.35">
      <c r="A18" s="5">
        <v>1987</v>
      </c>
      <c r="B18" s="7">
        <f>'onshore GWh'!B18/'TES GWh'!B18</f>
        <v>0</v>
      </c>
      <c r="C18" s="7">
        <f>'onshore GWh'!C18/'TES GWh'!C18</f>
        <v>9.9652896758949867E-5</v>
      </c>
      <c r="D18" s="7">
        <f>'onshore GWh'!D18/'TES GWh'!D18</f>
        <v>0</v>
      </c>
      <c r="E18" s="7">
        <f>'onshore GWh'!E18/'TES GWh'!E18</f>
        <v>0</v>
      </c>
      <c r="F18" s="7">
        <f>'onshore GWh'!F18/'TES GWh'!F18</f>
        <v>0</v>
      </c>
      <c r="G18" s="7">
        <f>'onshore GWh'!G18/'TES GWh'!G18</f>
        <v>0</v>
      </c>
      <c r="H18" s="7"/>
      <c r="I18" s="7">
        <f>'onshore GWh'!H18/'TES GWh'!H18</f>
        <v>3.7182942595757229E-6</v>
      </c>
      <c r="J18" s="7">
        <f>'onshore GWh'!I18/'TES GWh'!I18</f>
        <v>5.4538591194937492E-3</v>
      </c>
      <c r="K18" s="7" t="e">
        <f>'onshore GWh'!J18/'TES GWh'!J18</f>
        <v>#DIV/0!</v>
      </c>
      <c r="L18" s="7">
        <f>'onshore GWh'!K18/'TES GWh'!K18</f>
        <v>0</v>
      </c>
      <c r="M18" s="7">
        <f>'onshore GWh'!L18/'TES GWh'!L18</f>
        <v>0</v>
      </c>
      <c r="N18" s="7">
        <f>'onshore GWh'!M18/'TES GWh'!M18</f>
        <v>0</v>
      </c>
      <c r="O18" s="7">
        <f>'onshore GWh'!N18/'TES GWh'!N18</f>
        <v>3.2572224722391038E-5</v>
      </c>
      <c r="P18" s="7" t="e">
        <f>'onshore GWh'!O18/'TES GWh'!O18</f>
        <v>#DIV/0!</v>
      </c>
      <c r="Q18" s="7">
        <f>'onshore GWh'!P18/'TES GWh'!P18</f>
        <v>0</v>
      </c>
      <c r="R18" s="7">
        <f>'onshore GWh'!Q18/'TES GWh'!Q18</f>
        <v>0</v>
      </c>
      <c r="S18" s="7">
        <f>'onshore GWh'!R18/'TES GWh'!R18</f>
        <v>0</v>
      </c>
      <c r="T18" s="7" t="e">
        <f>'onshore GWh'!S18/'TES GWh'!S18</f>
        <v>#DIV/0!</v>
      </c>
      <c r="U18" s="7">
        <f>'onshore GWh'!T18/'TES GWh'!T18</f>
        <v>0</v>
      </c>
      <c r="V18" s="7" t="e">
        <f>'onshore GWh'!U18/'TES GWh'!U18</f>
        <v>#DIV/0!</v>
      </c>
      <c r="W18" s="7">
        <f>'onshore GWh'!V18/'TES GWh'!V18</f>
        <v>0</v>
      </c>
      <c r="X18" s="7">
        <f>'onshore GWh'!W18/'TES GWh'!W18</f>
        <v>2.7761575148948589E-5</v>
      </c>
      <c r="Y18" s="7">
        <f>'onshore GWh'!X18/'TES GWh'!X18</f>
        <v>0</v>
      </c>
      <c r="Z18" s="7">
        <f>'onshore GWh'!Y18/'TES GWh'!Y18</f>
        <v>0</v>
      </c>
      <c r="AA18" s="7">
        <f>'onshore GWh'!Z18/'TES GWh'!Z18</f>
        <v>0</v>
      </c>
      <c r="AB18" s="7">
        <f>'onshore GWh'!AA18/'TES GWh'!AA18</f>
        <v>0</v>
      </c>
      <c r="AC18" s="7">
        <f>'onshore GWh'!AB18/'TES GWh'!AB18</f>
        <v>4.2311035726094753E-5</v>
      </c>
      <c r="AD18" s="7" t="e">
        <f>'onshore GWh'!AC18/'TES GWh'!AC18</f>
        <v>#DIV/0!</v>
      </c>
      <c r="AE18" s="7">
        <f>'onshore GWh'!AD18/'TES GWh'!AD18</f>
        <v>0</v>
      </c>
      <c r="AF18" s="7">
        <f>'onshore GWh'!AE18/'TES GWh'!AE18</f>
        <v>0</v>
      </c>
    </row>
    <row r="19" spans="1:32" x14ac:dyDescent="0.35">
      <c r="A19" s="5">
        <v>1988</v>
      </c>
      <c r="B19" s="7">
        <f>'onshore GWh'!B19/'TES GWh'!B19</f>
        <v>0</v>
      </c>
      <c r="C19" s="7">
        <f>'onshore GWh'!C19/'TES GWh'!C19</f>
        <v>1.2817228979297097E-4</v>
      </c>
      <c r="D19" s="7">
        <f>'onshore GWh'!D19/'TES GWh'!D19</f>
        <v>0</v>
      </c>
      <c r="E19" s="7">
        <f>'onshore GWh'!E19/'TES GWh'!E19</f>
        <v>0</v>
      </c>
      <c r="F19" s="7">
        <f>'onshore GWh'!F19/'TES GWh'!F19</f>
        <v>0</v>
      </c>
      <c r="G19" s="7">
        <f>'onshore GWh'!G19/'TES GWh'!G19</f>
        <v>0</v>
      </c>
      <c r="H19" s="7"/>
      <c r="I19" s="7">
        <f>'onshore GWh'!H19/'TES GWh'!H19</f>
        <v>1.4572161025624098E-5</v>
      </c>
      <c r="J19" s="7">
        <f>'onshore GWh'!I19/'TES GWh'!I19</f>
        <v>9.0452812529460622E-3</v>
      </c>
      <c r="K19" s="7" t="e">
        <f>'onshore GWh'!J19/'TES GWh'!J19</f>
        <v>#DIV/0!</v>
      </c>
      <c r="L19" s="7">
        <f>'onshore GWh'!K19/'TES GWh'!K19</f>
        <v>0</v>
      </c>
      <c r="M19" s="7">
        <f>'onshore GWh'!L19/'TES GWh'!L19</f>
        <v>0</v>
      </c>
      <c r="N19" s="7">
        <f>'onshore GWh'!M19/'TES GWh'!M19</f>
        <v>0</v>
      </c>
      <c r="O19" s="7">
        <f>'onshore GWh'!N19/'TES GWh'!N19</f>
        <v>2.9877499873771894E-5</v>
      </c>
      <c r="P19" s="7" t="e">
        <f>'onshore GWh'!O19/'TES GWh'!O19</f>
        <v>#DIV/0!</v>
      </c>
      <c r="Q19" s="7">
        <f>'onshore GWh'!P19/'TES GWh'!P19</f>
        <v>0</v>
      </c>
      <c r="R19" s="7">
        <f>'onshore GWh'!Q19/'TES GWh'!Q19</f>
        <v>0</v>
      </c>
      <c r="S19" s="7">
        <f>'onshore GWh'!R19/'TES GWh'!R19</f>
        <v>0</v>
      </c>
      <c r="T19" s="7" t="e">
        <f>'onshore GWh'!S19/'TES GWh'!S19</f>
        <v>#DIV/0!</v>
      </c>
      <c r="U19" s="7">
        <f>'onshore GWh'!T19/'TES GWh'!T19</f>
        <v>0</v>
      </c>
      <c r="V19" s="7" t="e">
        <f>'onshore GWh'!U19/'TES GWh'!U19</f>
        <v>#DIV/0!</v>
      </c>
      <c r="W19" s="7">
        <f>'onshore GWh'!V19/'TES GWh'!V19</f>
        <v>0</v>
      </c>
      <c r="X19" s="7">
        <f>'onshore GWh'!W19/'TES GWh'!W19</f>
        <v>2.1203838524348176E-4</v>
      </c>
      <c r="Y19" s="7">
        <f>'onshore GWh'!X19/'TES GWh'!X19</f>
        <v>0</v>
      </c>
      <c r="Z19" s="7">
        <f>'onshore GWh'!Y19/'TES GWh'!Y19</f>
        <v>0</v>
      </c>
      <c r="AA19" s="7">
        <f>'onshore GWh'!Z19/'TES GWh'!Z19</f>
        <v>0</v>
      </c>
      <c r="AB19" s="7">
        <f>'onshore GWh'!AA19/'TES GWh'!AA19</f>
        <v>0</v>
      </c>
      <c r="AC19" s="7">
        <f>'onshore GWh'!AB19/'TES GWh'!AB19</f>
        <v>3.4956727589576569E-5</v>
      </c>
      <c r="AD19" s="7" t="e">
        <f>'onshore GWh'!AC19/'TES GWh'!AC19</f>
        <v>#DIV/0!</v>
      </c>
      <c r="AE19" s="7">
        <f>'onshore GWh'!AD19/'TES GWh'!AD19</f>
        <v>0</v>
      </c>
      <c r="AF19" s="7">
        <f>'onshore GWh'!AE19/'TES GWh'!AE19</f>
        <v>0</v>
      </c>
    </row>
    <row r="20" spans="1:32" x14ac:dyDescent="0.35">
      <c r="A20" s="5">
        <v>1989</v>
      </c>
      <c r="B20" s="7">
        <f>'onshore GWh'!B20/'TES GWh'!B20</f>
        <v>0</v>
      </c>
      <c r="C20" s="7">
        <f>'onshore GWh'!C20/'TES GWh'!C20</f>
        <v>1.0882072244627765E-4</v>
      </c>
      <c r="D20" s="7">
        <f>'onshore GWh'!D20/'TES GWh'!D20</f>
        <v>0</v>
      </c>
      <c r="E20" s="7">
        <f>'onshore GWh'!E20/'TES GWh'!E20</f>
        <v>0</v>
      </c>
      <c r="F20" s="7">
        <f>'onshore GWh'!F20/'TES GWh'!F20</f>
        <v>0</v>
      </c>
      <c r="G20" s="7">
        <f>'onshore GWh'!G20/'TES GWh'!G20</f>
        <v>0</v>
      </c>
      <c r="H20" s="7"/>
      <c r="I20" s="7">
        <f>'onshore GWh'!H20/'TES GWh'!H20</f>
        <v>4.6571779169786361E-5</v>
      </c>
      <c r="J20" s="7">
        <f>'onshore GWh'!I20/'TES GWh'!I20</f>
        <v>1.3213523592771888E-2</v>
      </c>
      <c r="K20" s="7" t="e">
        <f>'onshore GWh'!J20/'TES GWh'!J20</f>
        <v>#DIV/0!</v>
      </c>
      <c r="L20" s="7">
        <f>'onshore GWh'!K20/'TES GWh'!K20</f>
        <v>8.9420834755626473E-5</v>
      </c>
      <c r="M20" s="7">
        <f>'onshore GWh'!L20/'TES GWh'!L20</f>
        <v>0</v>
      </c>
      <c r="N20" s="7">
        <f>'onshore GWh'!M20/'TES GWh'!M20</f>
        <v>0</v>
      </c>
      <c r="O20" s="7">
        <f>'onshore GWh'!N20/'TES GWh'!N20</f>
        <v>2.890089633112963E-5</v>
      </c>
      <c r="P20" s="7" t="e">
        <f>'onshore GWh'!O20/'TES GWh'!O20</f>
        <v>#DIV/0!</v>
      </c>
      <c r="Q20" s="7">
        <f>'onshore GWh'!P20/'TES GWh'!P20</f>
        <v>0</v>
      </c>
      <c r="R20" s="7">
        <f>'onshore GWh'!Q20/'TES GWh'!Q20</f>
        <v>0</v>
      </c>
      <c r="S20" s="7">
        <f>'onshore GWh'!R20/'TES GWh'!R20</f>
        <v>8.3041234313997434E-6</v>
      </c>
      <c r="T20" s="7" t="e">
        <f>'onshore GWh'!S20/'TES GWh'!S20</f>
        <v>#DIV/0!</v>
      </c>
      <c r="U20" s="7">
        <f>'onshore GWh'!T20/'TES GWh'!T20</f>
        <v>0</v>
      </c>
      <c r="V20" s="7" t="e">
        <f>'onshore GWh'!U20/'TES GWh'!U20</f>
        <v>#DIV/0!</v>
      </c>
      <c r="W20" s="7">
        <f>'onshore GWh'!V20/'TES GWh'!V20</f>
        <v>0</v>
      </c>
      <c r="X20" s="7">
        <f>'onshore GWh'!W20/'TES GWh'!W20</f>
        <v>2.9497757201409752E-4</v>
      </c>
      <c r="Y20" s="7">
        <f>'onshore GWh'!X20/'TES GWh'!X20</f>
        <v>0</v>
      </c>
      <c r="Z20" s="7">
        <f>'onshore GWh'!Y20/'TES GWh'!Y20</f>
        <v>0</v>
      </c>
      <c r="AA20" s="7">
        <f>'onshore GWh'!Z20/'TES GWh'!Z20</f>
        <v>3.7433545009094183E-5</v>
      </c>
      <c r="AB20" s="7">
        <f>'onshore GWh'!AA20/'TES GWh'!AA20</f>
        <v>0</v>
      </c>
      <c r="AC20" s="7">
        <f>'onshore GWh'!AB20/'TES GWh'!AB20</f>
        <v>3.5101760483727845E-5</v>
      </c>
      <c r="AD20" s="7" t="e">
        <f>'onshore GWh'!AC20/'TES GWh'!AC20</f>
        <v>#DIV/0!</v>
      </c>
      <c r="AE20" s="7">
        <f>'onshore GWh'!AD20/'TES GWh'!AD20</f>
        <v>0</v>
      </c>
      <c r="AF20" s="7">
        <f>'onshore GWh'!AE20/'TES GWh'!AE20</f>
        <v>2.7666252321407985E-5</v>
      </c>
    </row>
    <row r="21" spans="1:32" x14ac:dyDescent="0.35">
      <c r="A21" s="5">
        <v>1990</v>
      </c>
      <c r="B21" s="7">
        <f>'onshore GWh'!B21/'TES GWh'!B21</f>
        <v>0</v>
      </c>
      <c r="C21" s="7">
        <f>'onshore GWh'!C21/'TES GWh'!C21</f>
        <v>1.0585694863746452E-4</v>
      </c>
      <c r="D21" s="7">
        <f>'onshore GWh'!D21/'TES GWh'!D21</f>
        <v>0</v>
      </c>
      <c r="E21" s="7">
        <f>'onshore GWh'!E21/'TES GWh'!E21</f>
        <v>0</v>
      </c>
      <c r="F21" s="7">
        <f>'onshore GWh'!F21/'TES GWh'!F21</f>
        <v>0</v>
      </c>
      <c r="G21" s="7">
        <f>'onshore GWh'!G21/'TES GWh'!G21</f>
        <v>0</v>
      </c>
      <c r="H21" s="7"/>
      <c r="I21" s="7">
        <f>'onshore GWh'!H21/'TES GWh'!H21</f>
        <v>1.2942505947531973E-4</v>
      </c>
      <c r="J21" s="7">
        <f>'onshore GWh'!I21/'TES GWh'!I21</f>
        <v>1.8468035488048391E-2</v>
      </c>
      <c r="K21" s="7">
        <f>'onshore GWh'!J21/'TES GWh'!J21</f>
        <v>0</v>
      </c>
      <c r="L21" s="7">
        <f>'onshore GWh'!K21/'TES GWh'!K21</f>
        <v>9.2844970372869549E-5</v>
      </c>
      <c r="M21" s="7">
        <f>'onshore GWh'!L21/'TES GWh'!L21</f>
        <v>0</v>
      </c>
      <c r="N21" s="7">
        <f>'onshore GWh'!M21/'TES GWh'!M21</f>
        <v>0</v>
      </c>
      <c r="O21" s="7">
        <f>'onshore GWh'!N21/'TES GWh'!N21</f>
        <v>5.6360247803130821E-5</v>
      </c>
      <c r="P21" s="7">
        <f>'onshore GWh'!O21/'TES GWh'!O21</f>
        <v>0</v>
      </c>
      <c r="Q21" s="7">
        <f>'onshore GWh'!P21/'TES GWh'!P21</f>
        <v>0</v>
      </c>
      <c r="R21" s="7">
        <f>'onshore GWh'!Q21/'TES GWh'!Q21</f>
        <v>0</v>
      </c>
      <c r="S21" s="7">
        <f>'onshore GWh'!R21/'TES GWh'!R21</f>
        <v>8.0709529927950065E-6</v>
      </c>
      <c r="T21" s="7">
        <f>'onshore GWh'!S21/'TES GWh'!S21</f>
        <v>0</v>
      </c>
      <c r="U21" s="7">
        <f>'onshore GWh'!T21/'TES GWh'!T21</f>
        <v>0</v>
      </c>
      <c r="V21" s="7">
        <f>'onshore GWh'!U21/'TES GWh'!U21</f>
        <v>0</v>
      </c>
      <c r="W21" s="7">
        <f>'onshore GWh'!V21/'TES GWh'!V21</f>
        <v>0</v>
      </c>
      <c r="X21" s="7">
        <f>'onshore GWh'!W21/'TES GWh'!W21</f>
        <v>6.8985859446699452E-4</v>
      </c>
      <c r="Y21" s="7">
        <f>'onshore GWh'!X21/'TES GWh'!X21</f>
        <v>0</v>
      </c>
      <c r="Z21" s="7">
        <f>'onshore GWh'!Y21/'TES GWh'!Y21</f>
        <v>0</v>
      </c>
      <c r="AA21" s="7">
        <f>'onshore GWh'!Z21/'TES GWh'!Z21</f>
        <v>3.5237323488442218E-5</v>
      </c>
      <c r="AB21" s="7">
        <f>'onshore GWh'!AA21/'TES GWh'!AA21</f>
        <v>0</v>
      </c>
      <c r="AC21" s="7">
        <f>'onshore GWh'!AB21/'TES GWh'!AB21</f>
        <v>4.1604263255589904E-5</v>
      </c>
      <c r="AD21" s="7">
        <f>'onshore GWh'!AC21/'TES GWh'!AC21</f>
        <v>0</v>
      </c>
      <c r="AE21" s="7">
        <f>'onshore GWh'!AD21/'TES GWh'!AD21</f>
        <v>0</v>
      </c>
      <c r="AF21" s="7">
        <f>'onshore GWh'!AE21/'TES GWh'!AE21</f>
        <v>2.729770285373144E-5</v>
      </c>
    </row>
    <row r="22" spans="1:32" x14ac:dyDescent="0.35">
      <c r="A22" s="5">
        <v>1991</v>
      </c>
      <c r="B22" s="7">
        <f>'onshore GWh'!B22/'TES GWh'!B22</f>
        <v>0</v>
      </c>
      <c r="C22" s="7">
        <f>'onshore GWh'!C22/'TES GWh'!C22</f>
        <v>1.1622672083820782E-4</v>
      </c>
      <c r="D22" s="7">
        <f>'onshore GWh'!D22/'TES GWh'!D22</f>
        <v>0</v>
      </c>
      <c r="E22" s="7">
        <f>'onshore GWh'!E22/'TES GWh'!E22</f>
        <v>0</v>
      </c>
      <c r="F22" s="7">
        <f>'onshore GWh'!F22/'TES GWh'!F22</f>
        <v>0</v>
      </c>
      <c r="G22" s="7">
        <f>'onshore GWh'!G22/'TES GWh'!G22</f>
        <v>0</v>
      </c>
      <c r="H22" s="7"/>
      <c r="I22" s="7">
        <f>'onshore GWh'!H22/'TES GWh'!H22</f>
        <v>4.0168070942692759E-4</v>
      </c>
      <c r="J22" s="7">
        <f>'onshore GWh'!I22/'TES GWh'!I22</f>
        <v>2.140399334377445E-2</v>
      </c>
      <c r="K22" s="7">
        <f>'onshore GWh'!J22/'TES GWh'!J22</f>
        <v>0</v>
      </c>
      <c r="L22" s="7">
        <f>'onshore GWh'!K22/'TES GWh'!K22</f>
        <v>9.7355818711404043E-5</v>
      </c>
      <c r="M22" s="7">
        <f>'onshore GWh'!L22/'TES GWh'!L22</f>
        <v>0</v>
      </c>
      <c r="N22" s="7">
        <f>'onshore GWh'!M22/'TES GWh'!M22</f>
        <v>0</v>
      </c>
      <c r="O22" s="7">
        <f>'onshore GWh'!N22/'TES GWh'!N22</f>
        <v>5.4964679849124504E-5</v>
      </c>
      <c r="P22" s="7">
        <f>'onshore GWh'!O22/'TES GWh'!O22</f>
        <v>0</v>
      </c>
      <c r="Q22" s="7">
        <f>'onshore GWh'!P22/'TES GWh'!P22</f>
        <v>0</v>
      </c>
      <c r="R22" s="7">
        <f>'onshore GWh'!Q22/'TES GWh'!Q22</f>
        <v>0</v>
      </c>
      <c r="S22" s="7">
        <f>'onshore GWh'!R22/'TES GWh'!R22</f>
        <v>1.183286251462458E-5</v>
      </c>
      <c r="T22" s="7">
        <f>'onshore GWh'!S22/'TES GWh'!S22</f>
        <v>0</v>
      </c>
      <c r="U22" s="7">
        <f>'onshore GWh'!T22/'TES GWh'!T22</f>
        <v>0</v>
      </c>
      <c r="V22" s="7">
        <f>'onshore GWh'!U22/'TES GWh'!U22</f>
        <v>0</v>
      </c>
      <c r="W22" s="7">
        <f>'onshore GWh'!V22/'TES GWh'!V22</f>
        <v>0</v>
      </c>
      <c r="X22" s="7">
        <f>'onshore GWh'!W22/'TES GWh'!W22</f>
        <v>1.0533868954318447E-3</v>
      </c>
      <c r="Y22" s="7">
        <f>'onshore GWh'!X22/'TES GWh'!X22</f>
        <v>0</v>
      </c>
      <c r="Z22" s="7">
        <f>'onshore GWh'!Y22/'TES GWh'!Y22</f>
        <v>0</v>
      </c>
      <c r="AA22" s="7">
        <f>'onshore GWh'!Z22/'TES GWh'!Z22</f>
        <v>3.3534539635122294E-5</v>
      </c>
      <c r="AB22" s="7">
        <f>'onshore GWh'!AA22/'TES GWh'!AA22</f>
        <v>0</v>
      </c>
      <c r="AC22" s="7">
        <f>'onshore GWh'!AB22/'TES GWh'!AB22</f>
        <v>8.9239137722520837E-5</v>
      </c>
      <c r="AD22" s="7">
        <f>'onshore GWh'!AC22/'TES GWh'!AC22</f>
        <v>0</v>
      </c>
      <c r="AE22" s="7">
        <f>'onshore GWh'!AD22/'TES GWh'!AD22</f>
        <v>0</v>
      </c>
      <c r="AF22" s="7">
        <f>'onshore GWh'!AE22/'TES GWh'!AE22</f>
        <v>3.2567590429762375E-5</v>
      </c>
    </row>
    <row r="23" spans="1:32" x14ac:dyDescent="0.35">
      <c r="A23" s="5">
        <v>1992</v>
      </c>
      <c r="B23" s="7">
        <f>'onshore GWh'!B23/'TES GWh'!B23</f>
        <v>0</v>
      </c>
      <c r="C23" s="7">
        <f>'onshore GWh'!C23/'TES GWh'!C23</f>
        <v>1.2687492851546337E-4</v>
      </c>
      <c r="D23" s="7">
        <f>'onshore GWh'!D23/'TES GWh'!D23</f>
        <v>0</v>
      </c>
      <c r="E23" s="7">
        <f>'onshore GWh'!E23/'TES GWh'!E23</f>
        <v>0</v>
      </c>
      <c r="F23" s="7">
        <f>'onshore GWh'!F23/'TES GWh'!F23</f>
        <v>0</v>
      </c>
      <c r="G23" s="7">
        <f>'onshore GWh'!G23/'TES GWh'!G23</f>
        <v>0</v>
      </c>
      <c r="H23" s="7"/>
      <c r="I23" s="7">
        <f>'onshore GWh'!H23/'TES GWh'!H23</f>
        <v>5.5076921715621185E-4</v>
      </c>
      <c r="J23" s="7">
        <f>'onshore GWh'!I23/'TES GWh'!I23</f>
        <v>2.6534026554502238E-2</v>
      </c>
      <c r="K23" s="7">
        <f>'onshore GWh'!J23/'TES GWh'!J23</f>
        <v>0</v>
      </c>
      <c r="L23" s="7">
        <f>'onshore GWh'!K23/'TES GWh'!K23</f>
        <v>6.5461245854462973E-4</v>
      </c>
      <c r="M23" s="7">
        <f>'onshore GWh'!L23/'TES GWh'!L23</f>
        <v>3.0248467924633179E-5</v>
      </c>
      <c r="N23" s="7">
        <f>'onshore GWh'!M23/'TES GWh'!M23</f>
        <v>0</v>
      </c>
      <c r="O23" s="7">
        <f>'onshore GWh'!N23/'TES GWh'!N23</f>
        <v>2.1147235821721456E-4</v>
      </c>
      <c r="P23" s="7">
        <f>'onshore GWh'!O23/'TES GWh'!O23</f>
        <v>0</v>
      </c>
      <c r="Q23" s="7">
        <f>'onshore GWh'!P23/'TES GWh'!P23</f>
        <v>0</v>
      </c>
      <c r="R23" s="7">
        <f>'onshore GWh'!Q23/'TES GWh'!Q23</f>
        <v>3.1685678073510771E-4</v>
      </c>
      <c r="S23" s="7">
        <f>'onshore GWh'!R23/'TES GWh'!R23</f>
        <v>7.7528931531538864E-6</v>
      </c>
      <c r="T23" s="7">
        <f>'onshore GWh'!S23/'TES GWh'!S23</f>
        <v>0</v>
      </c>
      <c r="U23" s="7">
        <f>'onshore GWh'!T23/'TES GWh'!T23</f>
        <v>0</v>
      </c>
      <c r="V23" s="7">
        <f>'onshore GWh'!U23/'TES GWh'!U23</f>
        <v>0</v>
      </c>
      <c r="W23" s="7">
        <f>'onshore GWh'!V23/'TES GWh'!V23</f>
        <v>0</v>
      </c>
      <c r="X23" s="7">
        <f>'onshore GWh'!W23/'TES GWh'!W23</f>
        <v>1.7105941644333762E-3</v>
      </c>
      <c r="Y23" s="7">
        <f>'onshore GWh'!X23/'TES GWh'!X23</f>
        <v>0</v>
      </c>
      <c r="Z23" s="7">
        <f>'onshore GWh'!Y23/'TES GWh'!Y23</f>
        <v>0</v>
      </c>
      <c r="AA23" s="7">
        <f>'onshore GWh'!Z23/'TES GWh'!Z23</f>
        <v>1.2918224436204924E-4</v>
      </c>
      <c r="AB23" s="7">
        <f>'onshore GWh'!AA23/'TES GWh'!AA23</f>
        <v>0</v>
      </c>
      <c r="AC23" s="7">
        <f>'onshore GWh'!AB23/'TES GWh'!AB23</f>
        <v>2.1560719674676337E-4</v>
      </c>
      <c r="AD23" s="7">
        <f>'onshore GWh'!AC23/'TES GWh'!AC23</f>
        <v>0</v>
      </c>
      <c r="AE23" s="7">
        <f>'onshore GWh'!AD23/'TES GWh'!AD23</f>
        <v>0</v>
      </c>
      <c r="AF23" s="7">
        <f>'onshore GWh'!AE23/'TES GWh'!AE23</f>
        <v>1.1903341254157138E-4</v>
      </c>
    </row>
    <row r="24" spans="1:32" x14ac:dyDescent="0.35">
      <c r="A24" s="5">
        <v>1993</v>
      </c>
      <c r="B24" s="7">
        <f>'onshore GWh'!B24/'TES GWh'!B24</f>
        <v>0</v>
      </c>
      <c r="C24" s="7">
        <f>'onshore GWh'!C24/'TES GWh'!C24</f>
        <v>1.1162269537037665E-4</v>
      </c>
      <c r="D24" s="7">
        <f>'onshore GWh'!D24/'TES GWh'!D24</f>
        <v>0</v>
      </c>
      <c r="E24" s="7">
        <f>'onshore GWh'!E24/'TES GWh'!E24</f>
        <v>0</v>
      </c>
      <c r="F24" s="7">
        <f>'onshore GWh'!F24/'TES GWh'!F24</f>
        <v>0</v>
      </c>
      <c r="G24" s="7">
        <f>'onshore GWh'!G24/'TES GWh'!G24</f>
        <v>0</v>
      </c>
      <c r="H24" s="7"/>
      <c r="I24" s="7">
        <f>'onshore GWh'!H24/'TES GWh'!H24</f>
        <v>1.2878398372609498E-3</v>
      </c>
      <c r="J24" s="7">
        <f>'onshore GWh'!I24/'TES GWh'!I24</f>
        <v>2.9409249650509804E-2</v>
      </c>
      <c r="K24" s="7">
        <f>'onshore GWh'!J24/'TES GWh'!J24</f>
        <v>0</v>
      </c>
      <c r="L24" s="7">
        <f>'onshore GWh'!K24/'TES GWh'!K24</f>
        <v>7.4022075307812393E-4</v>
      </c>
      <c r="M24" s="7">
        <f>'onshore GWh'!L24/'TES GWh'!L24</f>
        <v>5.825549900060557E-5</v>
      </c>
      <c r="N24" s="7">
        <f>'onshore GWh'!M24/'TES GWh'!M24</f>
        <v>4.918427536162273E-6</v>
      </c>
      <c r="O24" s="7">
        <f>'onshore GWh'!N24/'TES GWh'!N24</f>
        <v>1.206798997801828E-3</v>
      </c>
      <c r="P24" s="7">
        <f>'onshore GWh'!O24/'TES GWh'!O24</f>
        <v>0</v>
      </c>
      <c r="Q24" s="7">
        <f>'onshore GWh'!P24/'TES GWh'!P24</f>
        <v>0</v>
      </c>
      <c r="R24" s="7">
        <f>'onshore GWh'!Q24/'TES GWh'!Q24</f>
        <v>9.2885008359650748E-4</v>
      </c>
      <c r="S24" s="7">
        <f>'onshore GWh'!R24/'TES GWh'!R24</f>
        <v>1.5433453972796911E-5</v>
      </c>
      <c r="T24" s="7">
        <f>'onshore GWh'!S24/'TES GWh'!S24</f>
        <v>0</v>
      </c>
      <c r="U24" s="7">
        <f>'onshore GWh'!T24/'TES GWh'!T24</f>
        <v>0</v>
      </c>
      <c r="V24" s="7">
        <f>'onshore GWh'!U24/'TES GWh'!U24</f>
        <v>0</v>
      </c>
      <c r="W24" s="7">
        <f>'onshore GWh'!V24/'TES GWh'!V24</f>
        <v>0</v>
      </c>
      <c r="X24" s="7">
        <f>'onshore GWh'!W24/'TES GWh'!W24</f>
        <v>1.9894339707326593E-3</v>
      </c>
      <c r="Y24" s="7">
        <f>'onshore GWh'!X24/'TES GWh'!X24</f>
        <v>6.2535761422941689E-5</v>
      </c>
      <c r="Z24" s="7">
        <f>'onshore GWh'!Y24/'TES GWh'!Y24</f>
        <v>0</v>
      </c>
      <c r="AA24" s="7">
        <f>'onshore GWh'!Z24/'TES GWh'!Z24</f>
        <v>3.5296003816797592E-4</v>
      </c>
      <c r="AB24" s="7">
        <f>'onshore GWh'!AA24/'TES GWh'!AA24</f>
        <v>0</v>
      </c>
      <c r="AC24" s="7">
        <f>'onshore GWh'!AB24/'TES GWh'!AB24</f>
        <v>3.31814827895819E-4</v>
      </c>
      <c r="AD24" s="7">
        <f>'onshore GWh'!AC24/'TES GWh'!AC24</f>
        <v>0</v>
      </c>
      <c r="AE24" s="7">
        <f>'onshore GWh'!AD24/'TES GWh'!AD24</f>
        <v>0</v>
      </c>
      <c r="AF24" s="7">
        <f>'onshore GWh'!AE24/'TES GWh'!AE24</f>
        <v>6.4424401604925869E-4</v>
      </c>
    </row>
    <row r="25" spans="1:32" x14ac:dyDescent="0.35">
      <c r="A25" s="5">
        <v>1994</v>
      </c>
      <c r="B25" s="7">
        <f>'onshore GWh'!B25/'TES GWh'!B25</f>
        <v>0</v>
      </c>
      <c r="C25" s="7">
        <f>'onshore GWh'!C25/'TES GWh'!C25</f>
        <v>1.205044722928E-4</v>
      </c>
      <c r="D25" s="7">
        <f>'onshore GWh'!D25/'TES GWh'!D25</f>
        <v>0</v>
      </c>
      <c r="E25" s="7">
        <f>'onshore GWh'!E25/'TES GWh'!E25</f>
        <v>0</v>
      </c>
      <c r="F25" s="7">
        <f>'onshore GWh'!F25/'TES GWh'!F25</f>
        <v>0</v>
      </c>
      <c r="G25" s="7">
        <f>'onshore GWh'!G25/'TES GWh'!G25</f>
        <v>0</v>
      </c>
      <c r="H25" s="7"/>
      <c r="I25" s="7">
        <f>'onshore GWh'!H25/'TES GWh'!H25</f>
        <v>2.7068934084380344E-3</v>
      </c>
      <c r="J25" s="7">
        <f>'onshore GWh'!I25/'TES GWh'!I25</f>
        <v>3.1814901220668726E-2</v>
      </c>
      <c r="K25" s="7">
        <f>'onshore GWh'!J25/'TES GWh'!J25</f>
        <v>0</v>
      </c>
      <c r="L25" s="7">
        <f>'onshore GWh'!K25/'TES GWh'!K25</f>
        <v>1.075189465265611E-3</v>
      </c>
      <c r="M25" s="7">
        <f>'onshore GWh'!L25/'TES GWh'!L25</f>
        <v>9.6990468625107149E-5</v>
      </c>
      <c r="N25" s="7">
        <f>'onshore GWh'!M25/'TES GWh'!M25</f>
        <v>1.2205228137700623E-5</v>
      </c>
      <c r="O25" s="7">
        <f>'onshore GWh'!N25/'TES GWh'!N25</f>
        <v>9.076858367154648E-4</v>
      </c>
      <c r="P25" s="7">
        <f>'onshore GWh'!O25/'TES GWh'!O25</f>
        <v>0</v>
      </c>
      <c r="Q25" s="7">
        <f>'onshore GWh'!P25/'TES GWh'!P25</f>
        <v>0</v>
      </c>
      <c r="R25" s="7">
        <f>'onshore GWh'!Q25/'TES GWh'!Q25</f>
        <v>1.1290705966246731E-3</v>
      </c>
      <c r="S25" s="7">
        <f>'onshore GWh'!R25/'TES GWh'!R25</f>
        <v>2.6282271778809903E-5</v>
      </c>
      <c r="T25" s="7">
        <f>'onshore GWh'!S25/'TES GWh'!S25</f>
        <v>0</v>
      </c>
      <c r="U25" s="7">
        <f>'onshore GWh'!T25/'TES GWh'!T25</f>
        <v>0</v>
      </c>
      <c r="V25" s="7">
        <f>'onshore GWh'!U25/'TES GWh'!U25</f>
        <v>0</v>
      </c>
      <c r="W25" s="7">
        <f>'onshore GWh'!V25/'TES GWh'!V25</f>
        <v>0</v>
      </c>
      <c r="X25" s="7">
        <f>'onshore GWh'!W25/'TES GWh'!W25</f>
        <v>2.6319262763910621E-3</v>
      </c>
      <c r="Y25" s="7">
        <f>'onshore GWh'!X25/'TES GWh'!X25</f>
        <v>8.0220338629619409E-5</v>
      </c>
      <c r="Z25" s="7">
        <f>'onshore GWh'!Y25/'TES GWh'!Y25</f>
        <v>0</v>
      </c>
      <c r="AA25" s="7">
        <f>'onshore GWh'!Z25/'TES GWh'!Z25</f>
        <v>5.2758974871081E-4</v>
      </c>
      <c r="AB25" s="7">
        <f>'onshore GWh'!AA25/'TES GWh'!AA25</f>
        <v>0</v>
      </c>
      <c r="AC25" s="7">
        <f>'onshore GWh'!AB25/'TES GWh'!AB25</f>
        <v>5.0362680810713651E-4</v>
      </c>
      <c r="AD25" s="7">
        <f>'onshore GWh'!AC25/'TES GWh'!AC25</f>
        <v>0</v>
      </c>
      <c r="AE25" s="7">
        <f>'onshore GWh'!AD25/'TES GWh'!AD25</f>
        <v>0</v>
      </c>
      <c r="AF25" s="7">
        <f>'onshore GWh'!AE25/'TES GWh'!AE25</f>
        <v>1.0002600025206334E-3</v>
      </c>
    </row>
    <row r="26" spans="1:32" x14ac:dyDescent="0.35">
      <c r="A26" s="5">
        <v>1995</v>
      </c>
      <c r="B26" s="7">
        <f>'onshore GWh'!B26/'TES GWh'!B26</f>
        <v>1.8972457525600462E-5</v>
      </c>
      <c r="C26" s="7">
        <f>'onshore GWh'!C26/'TES GWh'!C26</f>
        <v>1.1708531887246772E-4</v>
      </c>
      <c r="D26" s="7">
        <f>'onshore GWh'!D26/'TES GWh'!D26</f>
        <v>0</v>
      </c>
      <c r="E26" s="7">
        <f>'onshore GWh'!E26/'TES GWh'!E26</f>
        <v>0</v>
      </c>
      <c r="F26" s="7">
        <f>'onshore GWh'!F26/'TES GWh'!F26</f>
        <v>0</v>
      </c>
      <c r="G26" s="7">
        <f>'onshore GWh'!G26/'TES GWh'!G26</f>
        <v>0</v>
      </c>
      <c r="H26" s="7"/>
      <c r="I26" s="7">
        <f>'onshore GWh'!H26/'TES GWh'!H26</f>
        <v>3.1842985577814316E-3</v>
      </c>
      <c r="J26" s="7">
        <f>'onshore GWh'!I26/'TES GWh'!I26</f>
        <v>3.2726265918697366E-2</v>
      </c>
      <c r="K26" s="7">
        <f>'onshore GWh'!J26/'TES GWh'!J26</f>
        <v>0</v>
      </c>
      <c r="L26" s="7">
        <f>'onshore GWh'!K26/'TES GWh'!K26</f>
        <v>1.5874226492011367E-3</v>
      </c>
      <c r="M26" s="7">
        <f>'onshore GWh'!L26/'TES GWh'!L26</f>
        <v>1.5184969995610666E-4</v>
      </c>
      <c r="N26" s="7">
        <f>'onshore GWh'!M26/'TES GWh'!M26</f>
        <v>1.1916899356100633E-5</v>
      </c>
      <c r="O26" s="7">
        <f>'onshore GWh'!N26/'TES GWh'!N26</f>
        <v>8.0767758823182525E-4</v>
      </c>
      <c r="P26" s="7">
        <f>'onshore GWh'!O26/'TES GWh'!O26</f>
        <v>0</v>
      </c>
      <c r="Q26" s="7">
        <f>'onshore GWh'!P26/'TES GWh'!P26</f>
        <v>0</v>
      </c>
      <c r="R26" s="7">
        <f>'onshore GWh'!Q26/'TES GWh'!Q26</f>
        <v>9.0965947030394753E-4</v>
      </c>
      <c r="S26" s="7">
        <f>'onshore GWh'!R26/'TES GWh'!R26</f>
        <v>3.2752137297336078E-5</v>
      </c>
      <c r="T26" s="7">
        <f>'onshore GWh'!S26/'TES GWh'!S26</f>
        <v>0</v>
      </c>
      <c r="U26" s="7">
        <f>'onshore GWh'!T26/'TES GWh'!T26</f>
        <v>0</v>
      </c>
      <c r="V26" s="7">
        <f>'onshore GWh'!U26/'TES GWh'!U26</f>
        <v>0</v>
      </c>
      <c r="W26" s="7">
        <f>'onshore GWh'!V26/'TES GWh'!V26</f>
        <v>0</v>
      </c>
      <c r="X26" s="7">
        <f>'onshore GWh'!W26/'TES GWh'!W26</f>
        <v>3.425173003435924E-3</v>
      </c>
      <c r="Y26" s="7">
        <f>'onshore GWh'!X26/'TES GWh'!X26</f>
        <v>8.6522434926857288E-5</v>
      </c>
      <c r="Z26" s="7">
        <f>'onshore GWh'!Y26/'TES GWh'!Y26</f>
        <v>7.4492898792190658E-6</v>
      </c>
      <c r="AA26" s="7">
        <f>'onshore GWh'!Z26/'TES GWh'!Z26</f>
        <v>4.6978676620503229E-4</v>
      </c>
      <c r="AB26" s="7">
        <f>'onshore GWh'!AA26/'TES GWh'!AA26</f>
        <v>0</v>
      </c>
      <c r="AC26" s="7">
        <f>'onshore GWh'!AB26/'TES GWh'!AB26</f>
        <v>6.7525173271280469E-4</v>
      </c>
      <c r="AD26" s="7">
        <f>'onshore GWh'!AC26/'TES GWh'!AC26</f>
        <v>0</v>
      </c>
      <c r="AE26" s="7">
        <f>'onshore GWh'!AD26/'TES GWh'!AD26</f>
        <v>0</v>
      </c>
      <c r="AF26" s="7">
        <f>'onshore GWh'!AE26/'TES GWh'!AE26</f>
        <v>1.1209794891568706E-3</v>
      </c>
    </row>
    <row r="27" spans="1:32" x14ac:dyDescent="0.35">
      <c r="A27" s="5">
        <v>1996</v>
      </c>
      <c r="B27" s="7">
        <f>'onshore GWh'!B27/'TES GWh'!B27</f>
        <v>9.169936237094093E-5</v>
      </c>
      <c r="C27" s="7">
        <f>'onshore GWh'!C27/'TES GWh'!C27</f>
        <v>1.0178890815712259E-4</v>
      </c>
      <c r="D27" s="7">
        <f>'onshore GWh'!D27/'TES GWh'!D27</f>
        <v>0</v>
      </c>
      <c r="E27" s="7">
        <f>'onshore GWh'!E27/'TES GWh'!E27</f>
        <v>1.8077849914276049E-5</v>
      </c>
      <c r="F27" s="7">
        <f>'onshore GWh'!F27/'TES GWh'!F27</f>
        <v>0</v>
      </c>
      <c r="G27" s="7">
        <f>'onshore GWh'!G27/'TES GWh'!G27</f>
        <v>0</v>
      </c>
      <c r="H27" s="7"/>
      <c r="I27" s="7">
        <f>'onshore GWh'!H27/'TES GWh'!H27</f>
        <v>3.8098732586806022E-3</v>
      </c>
      <c r="J27" s="7">
        <f>'onshore GWh'!I27/'TES GWh'!I27</f>
        <v>3.2136481390649799E-2</v>
      </c>
      <c r="K27" s="7">
        <f>'onshore GWh'!J27/'TES GWh'!J27</f>
        <v>0</v>
      </c>
      <c r="L27" s="7">
        <f>'onshore GWh'!K27/'TES GWh'!K27</f>
        <v>2.0867849545614225E-3</v>
      </c>
      <c r="M27" s="7">
        <f>'onshore GWh'!L27/'TES GWh'!L27</f>
        <v>1.5061473716194857E-4</v>
      </c>
      <c r="N27" s="7">
        <f>'onshore GWh'!M27/'TES GWh'!M27</f>
        <v>1.5946280476623737E-5</v>
      </c>
      <c r="O27" s="7">
        <f>'onshore GWh'!N27/'TES GWh'!N27</f>
        <v>8.683529382485718E-4</v>
      </c>
      <c r="P27" s="7">
        <f>'onshore GWh'!O27/'TES GWh'!O27</f>
        <v>0</v>
      </c>
      <c r="Q27" s="7">
        <f>'onshore GWh'!P27/'TES GWh'!P27</f>
        <v>0</v>
      </c>
      <c r="R27" s="7">
        <f>'onshore GWh'!Q27/'TES GWh'!Q27</f>
        <v>7.450375474721782E-4</v>
      </c>
      <c r="S27" s="7">
        <f>'onshore GWh'!R27/'TES GWh'!R27</f>
        <v>1.1922515432235227E-4</v>
      </c>
      <c r="T27" s="7">
        <f>'onshore GWh'!S27/'TES GWh'!S27</f>
        <v>0</v>
      </c>
      <c r="U27" s="7">
        <f>'onshore GWh'!T27/'TES GWh'!T27</f>
        <v>0</v>
      </c>
      <c r="V27" s="7">
        <f>'onshore GWh'!U27/'TES GWh'!U27</f>
        <v>1.5740545086377161E-4</v>
      </c>
      <c r="W27" s="7">
        <f>'onshore GWh'!V27/'TES GWh'!V27</f>
        <v>0</v>
      </c>
      <c r="X27" s="7">
        <f>'onshore GWh'!W27/'TES GWh'!W27</f>
        <v>4.5515113484812407E-3</v>
      </c>
      <c r="Y27" s="7">
        <f>'onshore GWh'!X27/'TES GWh'!X27</f>
        <v>7.9173739443718125E-5</v>
      </c>
      <c r="Z27" s="7">
        <f>'onshore GWh'!Y27/'TES GWh'!Y27</f>
        <v>0</v>
      </c>
      <c r="AA27" s="7">
        <f>'onshore GWh'!Z27/'TES GWh'!Z27</f>
        <v>5.9108297794365026E-4</v>
      </c>
      <c r="AB27" s="7">
        <f>'onshore GWh'!AA27/'TES GWh'!AA27</f>
        <v>0</v>
      </c>
      <c r="AC27" s="7">
        <f>'onshore GWh'!AB27/'TES GWh'!AB27</f>
        <v>9.8116010897445253E-4</v>
      </c>
      <c r="AD27" s="7">
        <f>'onshore GWh'!AC27/'TES GWh'!AC27</f>
        <v>0</v>
      </c>
      <c r="AE27" s="7">
        <f>'onshore GWh'!AD27/'TES GWh'!AD27</f>
        <v>0</v>
      </c>
      <c r="AF27" s="7">
        <f>'onshore GWh'!AE27/'TES GWh'!AE27</f>
        <v>1.3330852843623793E-3</v>
      </c>
    </row>
    <row r="28" spans="1:32" x14ac:dyDescent="0.35">
      <c r="A28" s="5">
        <v>1997</v>
      </c>
      <c r="B28" s="7">
        <f>'onshore GWh'!B28/'TES GWh'!B28</f>
        <v>3.6417935058779546E-4</v>
      </c>
      <c r="C28" s="7">
        <f>'onshore GWh'!C28/'TES GWh'!C28</f>
        <v>9.9370216406347966E-5</v>
      </c>
      <c r="D28" s="7">
        <f>'onshore GWh'!D28/'TES GWh'!D28</f>
        <v>0</v>
      </c>
      <c r="E28" s="7">
        <f>'onshore GWh'!E28/'TES GWh'!E28</f>
        <v>3.6189319836404528E-5</v>
      </c>
      <c r="F28" s="7">
        <f>'onshore GWh'!F28/'TES GWh'!F28</f>
        <v>0</v>
      </c>
      <c r="G28" s="7">
        <f>'onshore GWh'!G28/'TES GWh'!G28</f>
        <v>0</v>
      </c>
      <c r="H28" s="7"/>
      <c r="I28" s="7">
        <f>'onshore GWh'!H28/'TES GWh'!H28</f>
        <v>5.5602187371747245E-3</v>
      </c>
      <c r="J28" s="7">
        <f>'onshore GWh'!I28/'TES GWh'!I28</f>
        <v>5.2181483569664816E-2</v>
      </c>
      <c r="K28" s="7">
        <f>'onshore GWh'!J28/'TES GWh'!J28</f>
        <v>0</v>
      </c>
      <c r="L28" s="7">
        <f>'onshore GWh'!K28/'TES GWh'!K28</f>
        <v>3.987532634976621E-3</v>
      </c>
      <c r="M28" s="7">
        <f>'onshore GWh'!L28/'TES GWh'!L28</f>
        <v>2.2127047837290588E-4</v>
      </c>
      <c r="N28" s="7">
        <f>'onshore GWh'!M28/'TES GWh'!M28</f>
        <v>2.5349887861512454E-5</v>
      </c>
      <c r="O28" s="7">
        <f>'onshore GWh'!N28/'TES GWh'!N28</f>
        <v>7.8971589834423144E-4</v>
      </c>
      <c r="P28" s="7">
        <f>'onshore GWh'!O28/'TES GWh'!O28</f>
        <v>0</v>
      </c>
      <c r="Q28" s="7">
        <f>'onshore GWh'!P28/'TES GWh'!P28</f>
        <v>0</v>
      </c>
      <c r="R28" s="7">
        <f>'onshore GWh'!Q28/'TES GWh'!Q28</f>
        <v>2.5410377478060847E-3</v>
      </c>
      <c r="S28" s="7">
        <f>'onshore GWh'!R28/'TES GWh'!R28</f>
        <v>4.1351820993634238E-4</v>
      </c>
      <c r="T28" s="7">
        <f>'onshore GWh'!S28/'TES GWh'!S28</f>
        <v>0</v>
      </c>
      <c r="U28" s="7">
        <f>'onshore GWh'!T28/'TES GWh'!T28</f>
        <v>5.3647770094847206E-4</v>
      </c>
      <c r="V28" s="7">
        <f>'onshore GWh'!U28/'TES GWh'!U28</f>
        <v>3.1600512599829704E-4</v>
      </c>
      <c r="W28" s="7">
        <f>'onshore GWh'!V28/'TES GWh'!V28</f>
        <v>0</v>
      </c>
      <c r="X28" s="7">
        <f>'onshore GWh'!W28/'TES GWh'!W28</f>
        <v>4.7904758370415747E-3</v>
      </c>
      <c r="Y28" s="7">
        <f>'onshore GWh'!X28/'TES GWh'!X28</f>
        <v>9.6227848127547792E-5</v>
      </c>
      <c r="Z28" s="7">
        <f>'onshore GWh'!Y28/'TES GWh'!Y28</f>
        <v>1.4414415815950868E-5</v>
      </c>
      <c r="AA28" s="7">
        <f>'onshore GWh'!Z28/'TES GWh'!Z28</f>
        <v>1.0261667869990514E-3</v>
      </c>
      <c r="AB28" s="7">
        <f>'onshore GWh'!AA28/'TES GWh'!AA28</f>
        <v>0</v>
      </c>
      <c r="AC28" s="7">
        <f>'onshore GWh'!AB28/'TES GWh'!AB28</f>
        <v>1.3856846032921338E-3</v>
      </c>
      <c r="AD28" s="7">
        <f>'onshore GWh'!AC28/'TES GWh'!AC28</f>
        <v>0</v>
      </c>
      <c r="AE28" s="7">
        <f>'onshore GWh'!AD28/'TES GWh'!AD28</f>
        <v>0</v>
      </c>
      <c r="AF28" s="7">
        <f>'onshore GWh'!AE28/'TES GWh'!AE28</f>
        <v>1.8236295924103346E-3</v>
      </c>
    </row>
    <row r="29" spans="1:32" x14ac:dyDescent="0.35">
      <c r="A29" s="5">
        <v>1998</v>
      </c>
      <c r="B29" s="7">
        <f>'onshore GWh'!B29/'TES GWh'!B29</f>
        <v>8.0721834383742019E-4</v>
      </c>
      <c r="C29" s="7">
        <f>'onshore GWh'!C29/'TES GWh'!C29</f>
        <v>1.3281333611793347E-4</v>
      </c>
      <c r="D29" s="7">
        <f>'onshore GWh'!D29/'TES GWh'!D29</f>
        <v>0</v>
      </c>
      <c r="E29" s="7">
        <f>'onshore GWh'!E29/'TES GWh'!E29</f>
        <v>5.3219377445492965E-5</v>
      </c>
      <c r="F29" s="7">
        <f>'onshore GWh'!F29/'TES GWh'!F29</f>
        <v>0</v>
      </c>
      <c r="G29" s="7">
        <f>'onshore GWh'!G29/'TES GWh'!G29</f>
        <v>0</v>
      </c>
      <c r="H29" s="7"/>
      <c r="I29" s="7">
        <f>'onshore GWh'!H29/'TES GWh'!H29</f>
        <v>8.3246184863790158E-3</v>
      </c>
      <c r="J29" s="7">
        <f>'onshore GWh'!I29/'TES GWh'!I29</f>
        <v>7.6645070204093058E-2</v>
      </c>
      <c r="K29" s="7">
        <f>'onshore GWh'!J29/'TES GWh'!J29</f>
        <v>0</v>
      </c>
      <c r="L29" s="7">
        <f>'onshore GWh'!K29/'TES GWh'!K29</f>
        <v>6.8698830474859356E-3</v>
      </c>
      <c r="M29" s="7">
        <f>'onshore GWh'!L29/'TES GWh'!L29</f>
        <v>2.8940625773493612E-4</v>
      </c>
      <c r="N29" s="7">
        <f>'onshore GWh'!M29/'TES GWh'!M29</f>
        <v>4.2374543448455431E-5</v>
      </c>
      <c r="O29" s="7">
        <f>'onshore GWh'!N29/'TES GWh'!N29</f>
        <v>1.4647412711835468E-3</v>
      </c>
      <c r="P29" s="7">
        <f>'onshore GWh'!O29/'TES GWh'!O29</f>
        <v>0</v>
      </c>
      <c r="Q29" s="7">
        <f>'onshore GWh'!P29/'TES GWh'!P29</f>
        <v>0</v>
      </c>
      <c r="R29" s="7">
        <f>'onshore GWh'!Q29/'TES GWh'!Q29</f>
        <v>8.0641314776118116E-3</v>
      </c>
      <c r="S29" s="7">
        <f>'onshore GWh'!R29/'TES GWh'!R29</f>
        <v>7.8468073121968891E-4</v>
      </c>
      <c r="T29" s="7">
        <f>'onshore GWh'!S29/'TES GWh'!S29</f>
        <v>0</v>
      </c>
      <c r="U29" s="7">
        <f>'onshore GWh'!T29/'TES GWh'!T29</f>
        <v>1.9031033729701588E-3</v>
      </c>
      <c r="V29" s="7">
        <f>'onshore GWh'!U29/'TES GWh'!U29</f>
        <v>3.161054165683677E-4</v>
      </c>
      <c r="W29" s="7">
        <f>'onshore GWh'!V29/'TES GWh'!V29</f>
        <v>0</v>
      </c>
      <c r="X29" s="7">
        <f>'onshore GWh'!W29/'TES GWh'!W29</f>
        <v>6.2178739705594215E-3</v>
      </c>
      <c r="Y29" s="7">
        <f>'onshore GWh'!X29/'TES GWh'!X29</f>
        <v>9.1617023517626418E-5</v>
      </c>
      <c r="Z29" s="7">
        <f>'onshore GWh'!Y29/'TES GWh'!Y29</f>
        <v>2.9133925755639465E-5</v>
      </c>
      <c r="AA29" s="7">
        <f>'onshore GWh'!Z29/'TES GWh'!Z29</f>
        <v>2.2715090257809365E-3</v>
      </c>
      <c r="AB29" s="7">
        <f>'onshore GWh'!AA29/'TES GWh'!AA29</f>
        <v>0</v>
      </c>
      <c r="AC29" s="7">
        <f>'onshore GWh'!AB29/'TES GWh'!AB29</f>
        <v>2.1405332978686681E-3</v>
      </c>
      <c r="AD29" s="7">
        <f>'onshore GWh'!AC29/'TES GWh'!AC29</f>
        <v>0</v>
      </c>
      <c r="AE29" s="7">
        <f>'onshore GWh'!AD29/'TES GWh'!AD29</f>
        <v>0</v>
      </c>
      <c r="AF29" s="7">
        <f>'onshore GWh'!AE29/'TES GWh'!AE29</f>
        <v>2.3462555389593062E-3</v>
      </c>
    </row>
    <row r="30" spans="1:32" x14ac:dyDescent="0.35">
      <c r="A30" s="5">
        <v>1999</v>
      </c>
      <c r="B30" s="7">
        <f>'onshore GWh'!B30/'TES GWh'!B30</f>
        <v>8.7905286484774882E-4</v>
      </c>
      <c r="C30" s="7">
        <f>'onshore GWh'!C30/'TES GWh'!C30</f>
        <v>1.5566437821551727E-4</v>
      </c>
      <c r="D30" s="7">
        <f>'onshore GWh'!D30/'TES GWh'!D30</f>
        <v>0</v>
      </c>
      <c r="E30" s="7">
        <f>'onshore GWh'!E30/'TES GWh'!E30</f>
        <v>5.1311369268477528E-5</v>
      </c>
      <c r="F30" s="7">
        <f>'onshore GWh'!F30/'TES GWh'!F30</f>
        <v>0</v>
      </c>
      <c r="G30" s="7">
        <f>'onshore GWh'!G30/'TES GWh'!G30</f>
        <v>0</v>
      </c>
      <c r="H30" s="7"/>
      <c r="I30" s="7">
        <f>'onshore GWh'!H30/'TES GWh'!H30</f>
        <v>9.9858195891989049E-3</v>
      </c>
      <c r="J30" s="7">
        <f>'onshore GWh'!I30/'TES GWh'!I30</f>
        <v>8.2743769292146052E-2</v>
      </c>
      <c r="K30" s="7">
        <f>'onshore GWh'!J30/'TES GWh'!J30</f>
        <v>0</v>
      </c>
      <c r="L30" s="7">
        <f>'onshore GWh'!K30/'TES GWh'!K30</f>
        <v>1.2983078212714693E-2</v>
      </c>
      <c r="M30" s="7">
        <f>'onshore GWh'!L30/'TES GWh'!L30</f>
        <v>6.0808328384176914E-4</v>
      </c>
      <c r="N30" s="7">
        <f>'onshore GWh'!M30/'TES GWh'!M30</f>
        <v>8.1069073676960345E-5</v>
      </c>
      <c r="O30" s="7">
        <f>'onshore GWh'!N30/'TES GWh'!N30</f>
        <v>3.2688309950952336E-3</v>
      </c>
      <c r="P30" s="7">
        <f>'onshore GWh'!O30/'TES GWh'!O30</f>
        <v>0</v>
      </c>
      <c r="Q30" s="7">
        <f>'onshore GWh'!P30/'TES GWh'!P30</f>
        <v>0</v>
      </c>
      <c r="R30" s="7">
        <f>'onshore GWh'!Q30/'TES GWh'!Q30</f>
        <v>8.4972956142787756E-3</v>
      </c>
      <c r="S30" s="7">
        <f>'onshore GWh'!R30/'TES GWh'!R30</f>
        <v>1.3376915949693631E-3</v>
      </c>
      <c r="T30" s="7">
        <f>'onshore GWh'!S30/'TES GWh'!S30</f>
        <v>0</v>
      </c>
      <c r="U30" s="7">
        <f>'onshore GWh'!T30/'TES GWh'!T30</f>
        <v>3.042260616827254E-3</v>
      </c>
      <c r="V30" s="7">
        <f>'onshore GWh'!U30/'TES GWh'!U30</f>
        <v>3.2976030363842751E-4</v>
      </c>
      <c r="W30" s="7">
        <f>'onshore GWh'!V30/'TES GWh'!V30</f>
        <v>0</v>
      </c>
      <c r="X30" s="7">
        <f>'onshore GWh'!W30/'TES GWh'!W30</f>
        <v>6.1335043015312138E-3</v>
      </c>
      <c r="Y30" s="7">
        <f>'onshore GWh'!X30/'TES GWh'!X30</f>
        <v>2.0769641786177494E-4</v>
      </c>
      <c r="Z30" s="7">
        <f>'onshore GWh'!Y30/'TES GWh'!Y30</f>
        <v>2.9615157639461641E-5</v>
      </c>
      <c r="AA30" s="7">
        <f>'onshore GWh'!Z30/'TES GWh'!Z30</f>
        <v>2.9248113294157679E-3</v>
      </c>
      <c r="AB30" s="7">
        <f>'onshore GWh'!AA30/'TES GWh'!AA30</f>
        <v>0</v>
      </c>
      <c r="AC30" s="7">
        <f>'onshore GWh'!AB30/'TES GWh'!AB30</f>
        <v>2.4294912357431444E-3</v>
      </c>
      <c r="AD30" s="7">
        <f>'onshore GWh'!AC30/'TES GWh'!AC30</f>
        <v>0</v>
      </c>
      <c r="AE30" s="7">
        <f>'onshore GWh'!AD30/'TES GWh'!AD30</f>
        <v>0</v>
      </c>
      <c r="AF30" s="7">
        <f>'onshore GWh'!AE30/'TES GWh'!AE30</f>
        <v>2.2398240934664512E-3</v>
      </c>
    </row>
    <row r="31" spans="1:32" x14ac:dyDescent="0.35">
      <c r="A31" s="5">
        <v>2000</v>
      </c>
      <c r="B31" s="7">
        <f>'onshore GWh'!B31/'TES GWh'!B31</f>
        <v>1.145181870150315E-3</v>
      </c>
      <c r="C31" s="7">
        <f>'onshore GWh'!C31/'TES GWh'!C31</f>
        <v>1.8533313650955952E-4</v>
      </c>
      <c r="D31" s="7">
        <f>'onshore GWh'!D31/'TES GWh'!D31</f>
        <v>0</v>
      </c>
      <c r="E31" s="7">
        <f>'onshore GWh'!E31/'TES GWh'!E31</f>
        <v>5.0800083762636585E-5</v>
      </c>
      <c r="F31" s="7">
        <f>'onshore GWh'!F31/'TES GWh'!F31</f>
        <v>0</v>
      </c>
      <c r="G31" s="7">
        <f>'onshore GWh'!G31/'TES GWh'!G31</f>
        <v>1.5899783069664675E-5</v>
      </c>
      <c r="H31" s="7"/>
      <c r="I31" s="7">
        <f>'onshore GWh'!H31/'TES GWh'!H31</f>
        <v>1.6253888272376737E-2</v>
      </c>
      <c r="J31" s="7">
        <f>'onshore GWh'!I31/'TES GWh'!I31</f>
        <v>0.1130853955235856</v>
      </c>
      <c r="K31" s="7">
        <f>'onshore GWh'!J31/'TES GWh'!J31</f>
        <v>0</v>
      </c>
      <c r="L31" s="7">
        <f>'onshore GWh'!K31/'TES GWh'!K31</f>
        <v>2.097551207259676E-2</v>
      </c>
      <c r="M31" s="7">
        <f>'onshore GWh'!L31/'TES GWh'!L31</f>
        <v>9.5289204837754383E-4</v>
      </c>
      <c r="N31" s="7">
        <f>'onshore GWh'!M31/'TES GWh'!M31</f>
        <v>1.0342113537355916E-4</v>
      </c>
      <c r="O31" s="7">
        <f>'onshore GWh'!N31/'TES GWh'!N31</f>
        <v>8.4434793773742484E-3</v>
      </c>
      <c r="P31" s="7">
        <f>'onshore GWh'!O31/'TES GWh'!O31</f>
        <v>0</v>
      </c>
      <c r="Q31" s="7">
        <f>'onshore GWh'!P31/'TES GWh'!P31</f>
        <v>0</v>
      </c>
      <c r="R31" s="7">
        <f>'onshore GWh'!Q31/'TES GWh'!Q31</f>
        <v>1.0264176000447156E-2</v>
      </c>
      <c r="S31" s="7">
        <f>'onshore GWh'!R31/'TES GWh'!R31</f>
        <v>1.7913465315970065E-3</v>
      </c>
      <c r="T31" s="7">
        <f>'onshore GWh'!S31/'TES GWh'!S31</f>
        <v>0</v>
      </c>
      <c r="U31" s="7">
        <f>'onshore GWh'!T31/'TES GWh'!T31</f>
        <v>4.0378778616623322E-3</v>
      </c>
      <c r="V31" s="7">
        <f>'onshore GWh'!U31/'TES GWh'!U31</f>
        <v>6.7544618930171331E-4</v>
      </c>
      <c r="W31" s="7">
        <f>'onshore GWh'!V31/'TES GWh'!V31</f>
        <v>0</v>
      </c>
      <c r="X31" s="7">
        <f>'onshore GWh'!W31/'TES GWh'!W31</f>
        <v>7.6373069215369413E-3</v>
      </c>
      <c r="Y31" s="7">
        <f>'onshore GWh'!X31/'TES GWh'!X31</f>
        <v>2.5110184312561028E-4</v>
      </c>
      <c r="Z31" s="7">
        <f>'onshore GWh'!Y31/'TES GWh'!Y31</f>
        <v>3.654945058250717E-5</v>
      </c>
      <c r="AA31" s="7">
        <f>'onshore GWh'!Z31/'TES GWh'!Z31</f>
        <v>3.7920677634787681E-3</v>
      </c>
      <c r="AB31" s="7">
        <f>'onshore GWh'!AA31/'TES GWh'!AA31</f>
        <v>0</v>
      </c>
      <c r="AC31" s="7">
        <f>'onshore GWh'!AB31/'TES GWh'!AB31</f>
        <v>2.8673389747491821E-3</v>
      </c>
      <c r="AD31" s="7">
        <f>'onshore GWh'!AC31/'TES GWh'!AC31</f>
        <v>0</v>
      </c>
      <c r="AE31" s="7">
        <f>'onshore GWh'!AD31/'TES GWh'!AD31</f>
        <v>0</v>
      </c>
      <c r="AF31" s="7">
        <f>'onshore GWh'!AE31/'TES GWh'!AE31</f>
        <v>2.4346988104078432E-3</v>
      </c>
    </row>
    <row r="32" spans="1:32" x14ac:dyDescent="0.35">
      <c r="A32" s="5">
        <v>2001</v>
      </c>
      <c r="B32" s="7">
        <f>'onshore GWh'!B32/'TES GWh'!B32</f>
        <v>1.7133905096152313E-3</v>
      </c>
      <c r="C32" s="7">
        <f>'onshore GWh'!C32/'TES GWh'!C32</f>
        <v>4.2657170106251961E-4</v>
      </c>
      <c r="D32" s="7">
        <f>'onshore GWh'!D32/'TES GWh'!D32</f>
        <v>0</v>
      </c>
      <c r="E32" s="7">
        <f>'onshore GWh'!E32/'TES GWh'!E32</f>
        <v>6.5992192200226357E-5</v>
      </c>
      <c r="F32" s="7">
        <f>'onshore GWh'!F32/'TES GWh'!F32</f>
        <v>0</v>
      </c>
      <c r="G32" s="7">
        <f>'onshore GWh'!G32/'TES GWh'!G32</f>
        <v>0</v>
      </c>
      <c r="H32" s="7"/>
      <c r="I32" s="7">
        <f>'onshore GWh'!H32/'TES GWh'!H32</f>
        <v>1.7856928701941482E-2</v>
      </c>
      <c r="J32" s="7">
        <f>'onshore GWh'!I32/'TES GWh'!I32</f>
        <v>0.11352991322894639</v>
      </c>
      <c r="K32" s="7">
        <f>'onshore GWh'!J32/'TES GWh'!J32</f>
        <v>0</v>
      </c>
      <c r="L32" s="7">
        <f>'onshore GWh'!K32/'TES GWh'!K32</f>
        <v>2.8578070279239979E-2</v>
      </c>
      <c r="M32" s="7">
        <f>'onshore GWh'!L32/'TES GWh'!L32</f>
        <v>8.289413275921095E-4</v>
      </c>
      <c r="N32" s="7">
        <f>'onshore GWh'!M32/'TES GWh'!M32</f>
        <v>2.7564378907016408E-4</v>
      </c>
      <c r="O32" s="7">
        <f>'onshore GWh'!N32/'TES GWh'!N32</f>
        <v>1.3602990397566182E-2</v>
      </c>
      <c r="P32" s="7">
        <f>'onshore GWh'!O32/'TES GWh'!O32</f>
        <v>0</v>
      </c>
      <c r="Q32" s="7">
        <f>'onshore GWh'!P32/'TES GWh'!P32</f>
        <v>2.5261443928552197E-5</v>
      </c>
      <c r="R32" s="7">
        <f>'onshore GWh'!Q32/'TES GWh'!Q32</f>
        <v>1.3698630790402955E-2</v>
      </c>
      <c r="S32" s="7">
        <f>'onshore GWh'!R32/'TES GWh'!R32</f>
        <v>3.6812624050575542E-3</v>
      </c>
      <c r="T32" s="7">
        <f>'onshore GWh'!S32/'TES GWh'!S32</f>
        <v>0</v>
      </c>
      <c r="U32" s="7">
        <f>'onshore GWh'!T32/'TES GWh'!T32</f>
        <v>3.8385884287274398E-3</v>
      </c>
      <c r="V32" s="7">
        <f>'onshore GWh'!U32/'TES GWh'!U32</f>
        <v>4.8677497651439819E-4</v>
      </c>
      <c r="W32" s="7">
        <f>'onshore GWh'!V32/'TES GWh'!V32</f>
        <v>0</v>
      </c>
      <c r="X32" s="7">
        <f>'onshore GWh'!W32/'TES GWh'!W32</f>
        <v>7.4360429329869398E-3</v>
      </c>
      <c r="Y32" s="7">
        <f>'onshore GWh'!X32/'TES GWh'!X32</f>
        <v>2.1617636298441284E-4</v>
      </c>
      <c r="Z32" s="7">
        <f>'onshore GWh'!Y32/'TES GWh'!Y32</f>
        <v>1.0219577871055888E-4</v>
      </c>
      <c r="AA32" s="7">
        <f>'onshore GWh'!Z32/'TES GWh'!Z32</f>
        <v>5.5164089909847166E-3</v>
      </c>
      <c r="AB32" s="7">
        <f>'onshore GWh'!AA32/'TES GWh'!AA32</f>
        <v>0</v>
      </c>
      <c r="AC32" s="7">
        <f>'onshore GWh'!AB32/'TES GWh'!AB32</f>
        <v>2.7149484543479764E-3</v>
      </c>
      <c r="AD32" s="7">
        <f>'onshore GWh'!AC32/'TES GWh'!AC32</f>
        <v>0</v>
      </c>
      <c r="AE32" s="7">
        <f>'onshore GWh'!AD32/'TES GWh'!AD32</f>
        <v>0</v>
      </c>
      <c r="AF32" s="7">
        <f>'onshore GWh'!AE32/'TES GWh'!AE32</f>
        <v>2.4441967988930321E-3</v>
      </c>
    </row>
    <row r="33" spans="1:32" x14ac:dyDescent="0.35">
      <c r="A33" s="5">
        <v>2002</v>
      </c>
      <c r="B33" s="7">
        <f>'onshore GWh'!B33/'TES GWh'!B33</f>
        <v>2.2799445072792094E-3</v>
      </c>
      <c r="C33" s="7">
        <f>'onshore GWh'!C33/'TES GWh'!C33</f>
        <v>6.5078859252141747E-4</v>
      </c>
      <c r="D33" s="7">
        <f>'onshore GWh'!D33/'TES GWh'!D33</f>
        <v>0</v>
      </c>
      <c r="E33" s="7">
        <f>'onshore GWh'!E33/'TES GWh'!E33</f>
        <v>8.2082694366405741E-5</v>
      </c>
      <c r="F33" s="7">
        <f>'onshore GWh'!F33/'TES GWh'!F33</f>
        <v>0</v>
      </c>
      <c r="G33" s="7">
        <f>'onshore GWh'!G33/'TES GWh'!G33</f>
        <v>3.0955952161331664E-5</v>
      </c>
      <c r="H33" s="7"/>
      <c r="I33" s="7">
        <f>'onshore GWh'!H33/'TES GWh'!H33</f>
        <v>2.6785952845668818E-2</v>
      </c>
      <c r="J33" s="7">
        <f>'onshore GWh'!I33/'TES GWh'!I33</f>
        <v>0.12148488835525648</v>
      </c>
      <c r="K33" s="7">
        <f>'onshore GWh'!J33/'TES GWh'!J33</f>
        <v>1.2759991126178852E-4</v>
      </c>
      <c r="L33" s="7">
        <f>'onshore GWh'!K33/'TES GWh'!K33</f>
        <v>3.8094223376210358E-2</v>
      </c>
      <c r="M33" s="7">
        <f>'onshore GWh'!L33/'TES GWh'!L33</f>
        <v>7.3664763907645484E-4</v>
      </c>
      <c r="N33" s="7">
        <f>'onshore GWh'!M33/'TES GWh'!M33</f>
        <v>5.5780447120872413E-4</v>
      </c>
      <c r="O33" s="7">
        <f>'onshore GWh'!N33/'TES GWh'!N33</f>
        <v>1.1452996875601855E-2</v>
      </c>
      <c r="P33" s="7">
        <f>'onshore GWh'!O33/'TES GWh'!O33</f>
        <v>0</v>
      </c>
      <c r="Q33" s="7">
        <f>'onshore GWh'!P33/'TES GWh'!P33</f>
        <v>2.4744497266586597E-5</v>
      </c>
      <c r="R33" s="7">
        <f>'onshore GWh'!Q33/'TES GWh'!Q33</f>
        <v>1.5308132961569297E-2</v>
      </c>
      <c r="S33" s="7">
        <f>'onshore GWh'!R33/'TES GWh'!R33</f>
        <v>4.2787832623550764E-3</v>
      </c>
      <c r="T33" s="7">
        <f>'onshore GWh'!S33/'TES GWh'!S33</f>
        <v>0</v>
      </c>
      <c r="U33" s="7">
        <f>'onshore GWh'!T33/'TES GWh'!T33</f>
        <v>3.895876667018247E-3</v>
      </c>
      <c r="V33" s="7">
        <f>'onshore GWh'!U33/'TES GWh'!U33</f>
        <v>1.7396764740018041E-3</v>
      </c>
      <c r="W33" s="7">
        <f>'onshore GWh'!V33/'TES GWh'!V33</f>
        <v>0</v>
      </c>
      <c r="X33" s="7">
        <f>'onshore GWh'!W33/'TES GWh'!W33</f>
        <v>8.4280337465497679E-3</v>
      </c>
      <c r="Y33" s="7">
        <f>'onshore GWh'!X33/'TES GWh'!X33</f>
        <v>6.2225718901243372E-4</v>
      </c>
      <c r="Z33" s="7">
        <f>'onshore GWh'!Y33/'TES GWh'!Y33</f>
        <v>4.5041400653486206E-4</v>
      </c>
      <c r="AA33" s="7">
        <f>'onshore GWh'!Z33/'TES GWh'!Z33</f>
        <v>7.6131971834244808E-3</v>
      </c>
      <c r="AB33" s="7">
        <f>'onshore GWh'!AA33/'TES GWh'!AA33</f>
        <v>0</v>
      </c>
      <c r="AC33" s="7">
        <f>'onshore GWh'!AB33/'TES GWh'!AB33</f>
        <v>3.4685239857535129E-3</v>
      </c>
      <c r="AD33" s="7">
        <f>'onshore GWh'!AC33/'TES GWh'!AC33</f>
        <v>0</v>
      </c>
      <c r="AE33" s="7">
        <f>'onshore GWh'!AD33/'TES GWh'!AD33</f>
        <v>0</v>
      </c>
      <c r="AF33" s="7">
        <f>'onshore GWh'!AE33/'TES GWh'!AE33</f>
        <v>3.1831327939646583E-3</v>
      </c>
    </row>
    <row r="34" spans="1:32" x14ac:dyDescent="0.35">
      <c r="A34" s="5">
        <v>2003</v>
      </c>
      <c r="B34" s="7">
        <f>'onshore GWh'!B34/'TES GWh'!B34</f>
        <v>5.8388630133213455E-3</v>
      </c>
      <c r="C34" s="7">
        <f>'onshore GWh'!C34/'TES GWh'!C34</f>
        <v>9.8649136929696924E-4</v>
      </c>
      <c r="D34" s="7">
        <f>'onshore GWh'!D34/'TES GWh'!D34</f>
        <v>0</v>
      </c>
      <c r="E34" s="7">
        <f>'onshore GWh'!E34/'TES GWh'!E34</f>
        <v>8.0343139139188018E-5</v>
      </c>
      <c r="F34" s="7">
        <f>'onshore GWh'!F34/'TES GWh'!F34</f>
        <v>0</v>
      </c>
      <c r="G34" s="7">
        <f>'onshore GWh'!G34/'TES GWh'!G34</f>
        <v>7.507180499756958E-5</v>
      </c>
      <c r="H34" s="7"/>
      <c r="I34" s="7">
        <f>'onshore GWh'!H34/'TES GWh'!H34</f>
        <v>3.1737032792804071E-2</v>
      </c>
      <c r="J34" s="7">
        <f>'onshore GWh'!I34/'TES GWh'!I34</f>
        <v>0.12783179830109975</v>
      </c>
      <c r="K34" s="7">
        <f>'onshore GWh'!J34/'TES GWh'!J34</f>
        <v>7.2612948135800971E-4</v>
      </c>
      <c r="L34" s="7">
        <f>'onshore GWh'!K34/'TES GWh'!K34</f>
        <v>4.6701860785723248E-2</v>
      </c>
      <c r="M34" s="7">
        <f>'onshore GWh'!L34/'TES GWh'!L34</f>
        <v>1.0428577596561263E-3</v>
      </c>
      <c r="N34" s="7">
        <f>'onshore GWh'!M34/'TES GWh'!M34</f>
        <v>7.8622486831696691E-4</v>
      </c>
      <c r="O34" s="7">
        <f>'onshore GWh'!N34/'TES GWh'!N34</f>
        <v>1.7017230318880441E-2</v>
      </c>
      <c r="P34" s="7">
        <f>'onshore GWh'!O34/'TES GWh'!O34</f>
        <v>0</v>
      </c>
      <c r="Q34" s="7">
        <f>'onshore GWh'!P34/'TES GWh'!P34</f>
        <v>9.7361403380203851E-5</v>
      </c>
      <c r="R34" s="7">
        <f>'onshore GWh'!Q34/'TES GWh'!Q34</f>
        <v>1.7443419023262872E-2</v>
      </c>
      <c r="S34" s="7">
        <f>'onshore GWh'!R34/'TES GWh'!R34</f>
        <v>4.32325224854559E-3</v>
      </c>
      <c r="T34" s="7">
        <f>'onshore GWh'!S34/'TES GWh'!S34</f>
        <v>0</v>
      </c>
      <c r="U34" s="7">
        <f>'onshore GWh'!T34/'TES GWh'!T34</f>
        <v>3.9934866764762362E-3</v>
      </c>
      <c r="V34" s="7">
        <f>'onshore GWh'!U34/'TES GWh'!U34</f>
        <v>7.2639042619490899E-3</v>
      </c>
      <c r="W34" s="7">
        <f>'onshore GWh'!V34/'TES GWh'!V34</f>
        <v>0</v>
      </c>
      <c r="X34" s="7">
        <f>'onshore GWh'!W34/'TES GWh'!W34</f>
        <v>1.1598267197775932E-2</v>
      </c>
      <c r="Y34" s="7">
        <f>'onshore GWh'!X34/'TES GWh'!X34</f>
        <v>1.9032145778368609E-3</v>
      </c>
      <c r="Z34" s="7">
        <f>'onshore GWh'!Y34/'TES GWh'!Y34</f>
        <v>8.8667735997625366E-4</v>
      </c>
      <c r="AA34" s="7">
        <f>'onshore GWh'!Z34/'TES GWh'!Z34</f>
        <v>1.0057788416713008E-2</v>
      </c>
      <c r="AB34" s="7">
        <f>'onshore GWh'!AA34/'TES GWh'!AA34</f>
        <v>0</v>
      </c>
      <c r="AC34" s="7">
        <f>'onshore GWh'!AB34/'TES GWh'!AB34</f>
        <v>4.037606935630573E-3</v>
      </c>
      <c r="AD34" s="7">
        <f>'onshore GWh'!AC34/'TES GWh'!AC34</f>
        <v>0</v>
      </c>
      <c r="AE34" s="7">
        <f>'onshore GWh'!AD34/'TES GWh'!AD34</f>
        <v>6.9611254578987741E-5</v>
      </c>
      <c r="AF34" s="7">
        <f>'onshore GWh'!AE34/'TES GWh'!AE34</f>
        <v>3.2065467797236982E-3</v>
      </c>
    </row>
    <row r="35" spans="1:32" x14ac:dyDescent="0.35">
      <c r="A35" s="5">
        <v>2004</v>
      </c>
      <c r="B35" s="7">
        <f>'onshore GWh'!B35/'TES GWh'!B35</f>
        <v>1.4362818640963377E-2</v>
      </c>
      <c r="C35" s="7">
        <f>'onshore GWh'!C35/'TES GWh'!C35</f>
        <v>1.5815903437773481E-3</v>
      </c>
      <c r="D35" s="7">
        <f>'onshore GWh'!D35/'TES GWh'!D35</f>
        <v>2.8154766689624048E-5</v>
      </c>
      <c r="E35" s="7">
        <f>'onshore GWh'!E35/'TES GWh'!E35</f>
        <v>9.4993485821326842E-5</v>
      </c>
      <c r="F35" s="7">
        <f>'onshore GWh'!F35/'TES GWh'!F35</f>
        <v>0</v>
      </c>
      <c r="G35" s="7">
        <f>'onshore GWh'!G35/'TES GWh'!G35</f>
        <v>1.4690132595360564E-4</v>
      </c>
      <c r="H35" s="7"/>
      <c r="I35" s="7">
        <f>'onshore GWh'!H35/'TES GWh'!H35</f>
        <v>4.2672707546305248E-2</v>
      </c>
      <c r="J35" s="7">
        <f>'onshore GWh'!I35/'TES GWh'!I35</f>
        <v>0.15143784432904001</v>
      </c>
      <c r="K35" s="7">
        <f>'onshore GWh'!J35/'TES GWh'!J35</f>
        <v>9.400717951626149E-4</v>
      </c>
      <c r="L35" s="7">
        <f>'onshore GWh'!K35/'TES GWh'!K35</f>
        <v>5.7384776532229481E-2</v>
      </c>
      <c r="M35" s="7">
        <f>'onshore GWh'!L35/'TES GWh'!L35</f>
        <v>1.3228238023587433E-3</v>
      </c>
      <c r="N35" s="7">
        <f>'onshore GWh'!M35/'TES GWh'!M35</f>
        <v>1.1775410452643193E-3</v>
      </c>
      <c r="O35" s="7">
        <f>'onshore GWh'!N35/'TES GWh'!N35</f>
        <v>1.8188302994702508E-2</v>
      </c>
      <c r="P35" s="7">
        <f>'onshore GWh'!O35/'TES GWh'!O35</f>
        <v>1.1839210827374689E-4</v>
      </c>
      <c r="Q35" s="7">
        <f>'onshore GWh'!P35/'TES GWh'!P35</f>
        <v>1.457157910206165E-4</v>
      </c>
      <c r="R35" s="7">
        <f>'onshore GWh'!Q35/'TES GWh'!Q35</f>
        <v>2.1464026439640706E-2</v>
      </c>
      <c r="S35" s="7">
        <f>'onshore GWh'!R35/'TES GWh'!R35</f>
        <v>5.409883554790767E-3</v>
      </c>
      <c r="T35" s="7">
        <f>'onshore GWh'!S35/'TES GWh'!S35</f>
        <v>8.6527969501965762E-5</v>
      </c>
      <c r="U35" s="7">
        <f>'onshore GWh'!T35/'TES GWh'!T35</f>
        <v>5.8311089291750648E-3</v>
      </c>
      <c r="V35" s="7">
        <f>'onshore GWh'!U35/'TES GWh'!U35</f>
        <v>7.2207355814170333E-3</v>
      </c>
      <c r="W35" s="7">
        <f>'onshore GWh'!V35/'TES GWh'!V35</f>
        <v>0</v>
      </c>
      <c r="X35" s="7">
        <f>'onshore GWh'!W35/'TES GWh'!W35</f>
        <v>1.5932747146384488E-2</v>
      </c>
      <c r="Y35" s="7">
        <f>'onshore GWh'!X35/'TES GWh'!X35</f>
        <v>2.0730150526177262E-3</v>
      </c>
      <c r="Z35" s="7">
        <f>'onshore GWh'!Y35/'TES GWh'!Y35</f>
        <v>9.9122595300055747E-4</v>
      </c>
      <c r="AA35" s="7">
        <f>'onshore GWh'!Z35/'TES GWh'!Z35</f>
        <v>1.5903650541058193E-2</v>
      </c>
      <c r="AB35" s="7">
        <f>'onshore GWh'!AA35/'TES GWh'!AA35</f>
        <v>0</v>
      </c>
      <c r="AC35" s="7">
        <f>'onshore GWh'!AB35/'TES GWh'!AB35</f>
        <v>5.3750865613803244E-3</v>
      </c>
      <c r="AD35" s="7">
        <f>'onshore GWh'!AC35/'TES GWh'!AC35</f>
        <v>0</v>
      </c>
      <c r="AE35" s="7">
        <f>'onshore GWh'!AD35/'TES GWh'!AD35</f>
        <v>2.0980495756771369E-4</v>
      </c>
      <c r="AF35" s="7">
        <f>'onshore GWh'!AE35/'TES GWh'!AE35</f>
        <v>4.3534079979237385E-3</v>
      </c>
    </row>
    <row r="36" spans="1:32" x14ac:dyDescent="0.35">
      <c r="A36" s="5">
        <v>2005</v>
      </c>
      <c r="B36" s="7">
        <f>'onshore GWh'!B36/'TES GWh'!B36</f>
        <v>1.983625242618366E-2</v>
      </c>
      <c r="C36" s="7">
        <f>'onshore GWh'!C36/'TES GWh'!C36</f>
        <v>2.5037214466150644E-3</v>
      </c>
      <c r="D36" s="7">
        <f>'onshore GWh'!D36/'TES GWh'!D36</f>
        <v>1.3754418992616721E-4</v>
      </c>
      <c r="E36" s="7">
        <f>'onshore GWh'!E36/'TES GWh'!E36</f>
        <v>1.2473037895549793E-4</v>
      </c>
      <c r="F36" s="7">
        <f>'onshore GWh'!F36/'TES GWh'!F36</f>
        <v>0</v>
      </c>
      <c r="G36" s="7">
        <f>'onshore GWh'!G36/'TES GWh'!G36</f>
        <v>3.0304375970458789E-4</v>
      </c>
      <c r="H36" s="7"/>
      <c r="I36" s="7">
        <f>'onshore GWh'!H36/'TES GWh'!H36</f>
        <v>4.5399491056209697E-2</v>
      </c>
      <c r="J36" s="7">
        <f>'onshore GWh'!I36/'TES GWh'!I36</f>
        <v>0.15210471233901504</v>
      </c>
      <c r="K36" s="7">
        <f>'onshore GWh'!J36/'TES GWh'!J36</f>
        <v>6.281267940760356E-3</v>
      </c>
      <c r="L36" s="7">
        <f>'onshore GWh'!K36/'TES GWh'!K36</f>
        <v>7.349996777986624E-2</v>
      </c>
      <c r="M36" s="7">
        <f>'onshore GWh'!L36/'TES GWh'!L36</f>
        <v>1.940703454189268E-3</v>
      </c>
      <c r="N36" s="7">
        <f>'onshore GWh'!M36/'TES GWh'!M36</f>
        <v>1.8879763424347973E-3</v>
      </c>
      <c r="O36" s="7">
        <f>'onshore GWh'!N36/'TES GWh'!N36</f>
        <v>2.0029419823306499E-2</v>
      </c>
      <c r="P36" s="7">
        <f>'onshore GWh'!O36/'TES GWh'!O36</f>
        <v>5.7254008118163343E-4</v>
      </c>
      <c r="Q36" s="7">
        <f>'onshore GWh'!P36/'TES GWh'!P36</f>
        <v>2.381914357422713E-4</v>
      </c>
      <c r="R36" s="7">
        <f>'onshore GWh'!Q36/'TES GWh'!Q36</f>
        <v>3.7296491709911672E-2</v>
      </c>
      <c r="S36" s="7">
        <f>'onshore GWh'!R36/'TES GWh'!R36</f>
        <v>6.7746637310761764E-3</v>
      </c>
      <c r="T36" s="7">
        <f>'onshore GWh'!S36/'TES GWh'!S36</f>
        <v>1.7468802176806447E-4</v>
      </c>
      <c r="U36" s="7">
        <f>'onshore GWh'!T36/'TES GWh'!T36</f>
        <v>7.9108746125637168E-3</v>
      </c>
      <c r="V36" s="7">
        <f>'onshore GWh'!U36/'TES GWh'!U36</f>
        <v>6.6628745734332012E-3</v>
      </c>
      <c r="W36" s="7">
        <f>'onshore GWh'!V36/'TES GWh'!V36</f>
        <v>0</v>
      </c>
      <c r="X36" s="7">
        <f>'onshore GWh'!W36/'TES GWh'!W36</f>
        <v>1.7485222313547613E-2</v>
      </c>
      <c r="Y36" s="7">
        <f>'onshore GWh'!X36/'TES GWh'!X36</f>
        <v>3.9855298253213293E-3</v>
      </c>
      <c r="Z36" s="7">
        <f>'onshore GWh'!Y36/'TES GWh'!Y36</f>
        <v>9.3637549326368752E-4</v>
      </c>
      <c r="AA36" s="7">
        <f>'onshore GWh'!Z36/'TES GWh'!Z36</f>
        <v>3.3445325384434281E-2</v>
      </c>
      <c r="AB36" s="7">
        <f>'onshore GWh'!AA36/'TES GWh'!AA36</f>
        <v>0</v>
      </c>
      <c r="AC36" s="7">
        <f>'onshore GWh'!AB36/'TES GWh'!AB36</f>
        <v>5.7825309355166304E-3</v>
      </c>
      <c r="AD36" s="7">
        <f>'onshore GWh'!AC36/'TES GWh'!AC36</f>
        <v>0</v>
      </c>
      <c r="AE36" s="7">
        <f>'onshore GWh'!AD36/'TES GWh'!AD36</f>
        <v>2.1362211424951413E-4</v>
      </c>
      <c r="AF36" s="7">
        <f>'onshore GWh'!AE36/'TES GWh'!AE36</f>
        <v>6.1944724979386134E-3</v>
      </c>
    </row>
    <row r="37" spans="1:32" x14ac:dyDescent="0.35">
      <c r="A37" s="5">
        <v>2006</v>
      </c>
      <c r="B37" s="7">
        <f>'onshore GWh'!B37/'TES GWh'!B37</f>
        <v>2.5533526998115119E-2</v>
      </c>
      <c r="C37" s="7">
        <f>'onshore GWh'!C37/'TES GWh'!C37</f>
        <v>3.915440948566753E-3</v>
      </c>
      <c r="D37" s="7">
        <f>'onshore GWh'!D37/'TES GWh'!D37</f>
        <v>5.3002662275447717E-4</v>
      </c>
      <c r="E37" s="7">
        <f>'onshore GWh'!E37/'TES GWh'!E37</f>
        <v>2.3134286612936684E-4</v>
      </c>
      <c r="F37" s="7">
        <f>'onshore GWh'!F37/'TES GWh'!F37</f>
        <v>0</v>
      </c>
      <c r="G37" s="7">
        <f>'onshore GWh'!G37/'TES GWh'!G37</f>
        <v>6.8991809589794841E-4</v>
      </c>
      <c r="H37" s="7"/>
      <c r="I37" s="7">
        <f>'onshore GWh'!H37/'TES GWh'!H37</f>
        <v>5.0819555692579177E-2</v>
      </c>
      <c r="J37" s="7">
        <f>'onshore GWh'!I37/'TES GWh'!I37</f>
        <v>0.13661872107849757</v>
      </c>
      <c r="K37" s="7">
        <f>'onshore GWh'!J37/'TES GWh'!J37</f>
        <v>8.4613715611823407E-3</v>
      </c>
      <c r="L37" s="7">
        <f>'onshore GWh'!K37/'TES GWh'!K37</f>
        <v>7.9700193315372578E-2</v>
      </c>
      <c r="M37" s="7">
        <f>'onshore GWh'!L37/'TES GWh'!L37</f>
        <v>1.6646557417845449E-3</v>
      </c>
      <c r="N37" s="7">
        <f>'onshore GWh'!M37/'TES GWh'!M37</f>
        <v>4.3236631337097891E-3</v>
      </c>
      <c r="O37" s="7">
        <f>'onshore GWh'!N37/'TES GWh'!N37</f>
        <v>2.6389762740034361E-2</v>
      </c>
      <c r="P37" s="7">
        <f>'onshore GWh'!O37/'TES GWh'!O37</f>
        <v>1.0597929607482702E-3</v>
      </c>
      <c r="Q37" s="7">
        <f>'onshore GWh'!P37/'TES GWh'!P37</f>
        <v>9.984664406761472E-4</v>
      </c>
      <c r="R37" s="7">
        <f>'onshore GWh'!Q37/'TES GWh'!Q37</f>
        <v>5.3369574770572074E-2</v>
      </c>
      <c r="S37" s="7">
        <f>'onshore GWh'!R37/'TES GWh'!R37</f>
        <v>8.4241487417139466E-3</v>
      </c>
      <c r="T37" s="7">
        <f>'onshore GWh'!S37/'TES GWh'!S37</f>
        <v>1.2018201962708313E-3</v>
      </c>
      <c r="U37" s="7">
        <f>'onshore GWh'!T37/'TES GWh'!T37</f>
        <v>8.1847921781498263E-3</v>
      </c>
      <c r="V37" s="7">
        <f>'onshore GWh'!U37/'TES GWh'!U37</f>
        <v>6.2170433814595655E-3</v>
      </c>
      <c r="W37" s="7">
        <f>'onshore GWh'!V37/'TES GWh'!V37</f>
        <v>0</v>
      </c>
      <c r="X37" s="7">
        <f>'onshore GWh'!W37/'TES GWh'!W37</f>
        <v>2.2169363722818042E-2</v>
      </c>
      <c r="Y37" s="7">
        <f>'onshore GWh'!X37/'TES GWh'!X37</f>
        <v>5.2098690314698031E-3</v>
      </c>
      <c r="Z37" s="7">
        <f>'onshore GWh'!Y37/'TES GWh'!Y37</f>
        <v>1.709197030458376E-3</v>
      </c>
      <c r="AA37" s="7">
        <f>'onshore GWh'!Z37/'TES GWh'!Z37</f>
        <v>5.414980580549774E-2</v>
      </c>
      <c r="AB37" s="7">
        <f>'onshore GWh'!AA37/'TES GWh'!AA37</f>
        <v>0</v>
      </c>
      <c r="AC37" s="7">
        <f>'onshore GWh'!AB37/'TES GWh'!AB37</f>
        <v>6.2214111208848148E-3</v>
      </c>
      <c r="AD37" s="7">
        <f>'onshore GWh'!AC37/'TES GWh'!AC37</f>
        <v>0</v>
      </c>
      <c r="AE37" s="7">
        <f>'onshore GWh'!AD37/'TES GWh'!AD37</f>
        <v>2.0746897945377499E-4</v>
      </c>
      <c r="AF37" s="7">
        <f>'onshore GWh'!AE37/'TES GWh'!AE37</f>
        <v>8.9138953233863973E-3</v>
      </c>
    </row>
    <row r="38" spans="1:32" x14ac:dyDescent="0.35">
      <c r="A38" s="5">
        <v>2007</v>
      </c>
      <c r="B38" s="7">
        <f>'onshore GWh'!B38/'TES GWh'!B38</f>
        <v>2.9543373310114439E-2</v>
      </c>
      <c r="C38" s="7">
        <f>'onshore GWh'!C38/'TES GWh'!C38</f>
        <v>5.246340729588116E-3</v>
      </c>
      <c r="D38" s="7">
        <f>'onshore GWh'!D38/'TES GWh'!D38</f>
        <v>1.2233857234771107E-3</v>
      </c>
      <c r="E38" s="7">
        <f>'onshore GWh'!E38/'TES GWh'!E38</f>
        <v>2.485409238080858E-4</v>
      </c>
      <c r="F38" s="7">
        <f>'onshore GWh'!F38/'TES GWh'!F38</f>
        <v>0</v>
      </c>
      <c r="G38" s="7">
        <f>'onshore GWh'!G38/'TES GWh'!G38</f>
        <v>1.7455442809231447E-3</v>
      </c>
      <c r="H38" s="7"/>
      <c r="I38" s="7">
        <f>'onshore GWh'!H38/'TES GWh'!H38</f>
        <v>6.5557835667649916E-2</v>
      </c>
      <c r="J38" s="7">
        <f>'onshore GWh'!I38/'TES GWh'!I38</f>
        <v>0.16160144241563126</v>
      </c>
      <c r="K38" s="7">
        <f>'onshore GWh'!J38/'TES GWh'!J38</f>
        <v>9.3142407530030589E-3</v>
      </c>
      <c r="L38" s="7">
        <f>'onshore GWh'!K38/'TES GWh'!K38</f>
        <v>9.3105199006750697E-2</v>
      </c>
      <c r="M38" s="7">
        <f>'onshore GWh'!L38/'TES GWh'!L38</f>
        <v>2.0042200153454525E-3</v>
      </c>
      <c r="N38" s="7">
        <f>'onshore GWh'!M38/'TES GWh'!M38</f>
        <v>8.048485874589258E-3</v>
      </c>
      <c r="O38" s="7">
        <f>'onshore GWh'!N38/'TES GWh'!N38</f>
        <v>2.7107614606496258E-2</v>
      </c>
      <c r="P38" s="7">
        <f>'onshore GWh'!O38/'TES GWh'!O38</f>
        <v>1.8978382299250599E-3</v>
      </c>
      <c r="Q38" s="7">
        <f>'onshore GWh'!P38/'TES GWh'!P38</f>
        <v>2.5030705767486667E-3</v>
      </c>
      <c r="R38" s="7">
        <f>'onshore GWh'!Q38/'TES GWh'!Q38</f>
        <v>6.3270515056076268E-2</v>
      </c>
      <c r="S38" s="7">
        <f>'onshore GWh'!R38/'TES GWh'!R38</f>
        <v>1.1379199042436342E-2</v>
      </c>
      <c r="T38" s="7">
        <f>'onshore GWh'!S38/'TES GWh'!S38</f>
        <v>8.7617851404311574E-3</v>
      </c>
      <c r="U38" s="7">
        <f>'onshore GWh'!T38/'TES GWh'!T38</f>
        <v>8.9791239306039987E-3</v>
      </c>
      <c r="V38" s="7">
        <f>'onshore GWh'!U38/'TES GWh'!U38</f>
        <v>6.820212725351946E-3</v>
      </c>
      <c r="W38" s="7">
        <f>'onshore GWh'!V38/'TES GWh'!V38</f>
        <v>0</v>
      </c>
      <c r="X38" s="7">
        <f>'onshore GWh'!W38/'TES GWh'!W38</f>
        <v>2.5318449407042254E-2</v>
      </c>
      <c r="Y38" s="7">
        <f>'onshore GWh'!X38/'TES GWh'!X38</f>
        <v>7.0750448758299467E-3</v>
      </c>
      <c r="Z38" s="7">
        <f>'onshore GWh'!Y38/'TES GWh'!Y38</f>
        <v>3.4025806778825761E-3</v>
      </c>
      <c r="AA38" s="7">
        <f>'onshore GWh'!Z38/'TES GWh'!Z38</f>
        <v>7.4232409237077579E-2</v>
      </c>
      <c r="AB38" s="7">
        <f>'onshore GWh'!AA38/'TES GWh'!AA38</f>
        <v>5.0349942248566242E-5</v>
      </c>
      <c r="AC38" s="7">
        <f>'onshore GWh'!AB38/'TES GWh'!AB38</f>
        <v>8.7854259350292046E-3</v>
      </c>
      <c r="AD38" s="7">
        <f>'onshore GWh'!AC38/'TES GWh'!AC38</f>
        <v>0</v>
      </c>
      <c r="AE38" s="7">
        <f>'onshore GWh'!AD38/'TES GWh'!AD38</f>
        <v>2.7011504111451817E-4</v>
      </c>
      <c r="AF38" s="7">
        <f>'onshore GWh'!AE38/'TES GWh'!AE38</f>
        <v>1.1278647769108323E-2</v>
      </c>
    </row>
    <row r="39" spans="1:32" x14ac:dyDescent="0.35">
      <c r="A39" s="5">
        <v>2008</v>
      </c>
      <c r="B39" s="7">
        <f>'onshore GWh'!B39/'TES GWh'!B39</f>
        <v>2.8990355179779732E-2</v>
      </c>
      <c r="C39" s="7">
        <f>'onshore GWh'!C39/'TES GWh'!C39</f>
        <v>6.8018448144113374E-3</v>
      </c>
      <c r="D39" s="7">
        <f>'onshore GWh'!D39/'TES GWh'!D39</f>
        <v>3.1115331038621113E-3</v>
      </c>
      <c r="E39" s="7">
        <f>'onshore GWh'!E39/'TES GWh'!E39</f>
        <v>2.8828972090788238E-4</v>
      </c>
      <c r="F39" s="7">
        <f>'onshore GWh'!F39/'TES GWh'!F39</f>
        <v>0</v>
      </c>
      <c r="G39" s="7">
        <f>'onshore GWh'!G39/'TES GWh'!G39</f>
        <v>3.4110243948070489E-3</v>
      </c>
      <c r="H39" s="7"/>
      <c r="I39" s="7">
        <f>'onshore GWh'!H39/'TES GWh'!H39</f>
        <v>6.7282303085260592E-2</v>
      </c>
      <c r="J39" s="7">
        <f>'onshore GWh'!I39/'TES GWh'!I39</f>
        <v>0.15764016101427222</v>
      </c>
      <c r="K39" s="7">
        <f>'onshore GWh'!J39/'TES GWh'!J39</f>
        <v>1.3796688087981826E-2</v>
      </c>
      <c r="L39" s="7">
        <f>'onshore GWh'!K39/'TES GWh'!K39</f>
        <v>0.10984230515351809</v>
      </c>
      <c r="M39" s="7">
        <f>'onshore GWh'!L39/'TES GWh'!L39</f>
        <v>2.8934390509756558E-3</v>
      </c>
      <c r="N39" s="7">
        <f>'onshore GWh'!M39/'TES GWh'!M39</f>
        <v>1.0958239011951301E-2</v>
      </c>
      <c r="O39" s="7">
        <f>'onshore GWh'!N39/'TES GWh'!N39</f>
        <v>3.2717969433331009E-2</v>
      </c>
      <c r="P39" s="7">
        <f>'onshore GWh'!O39/'TES GWh'!O39</f>
        <v>2.1284480104629064E-3</v>
      </c>
      <c r="Q39" s="7">
        <f>'onshore GWh'!P39/'TES GWh'!P39</f>
        <v>4.6666290190552524E-3</v>
      </c>
      <c r="R39" s="7">
        <f>'onshore GWh'!Q39/'TES GWh'!Q39</f>
        <v>7.6731086517447394E-2</v>
      </c>
      <c r="S39" s="7">
        <f>'onshore GWh'!R39/'TES GWh'!R39</f>
        <v>1.3748617931463666E-2</v>
      </c>
      <c r="T39" s="7">
        <f>'onshore GWh'!S39/'TES GWh'!S39</f>
        <v>1.0590142527083464E-2</v>
      </c>
      <c r="U39" s="7">
        <f>'onshore GWh'!T39/'TES GWh'!T39</f>
        <v>8.5692241410702235E-3</v>
      </c>
      <c r="V39" s="7">
        <f>'onshore GWh'!U39/'TES GWh'!U39</f>
        <v>7.5699106734735348E-3</v>
      </c>
      <c r="W39" s="7">
        <f>'onshore GWh'!V39/'TES GWh'!V39</f>
        <v>0</v>
      </c>
      <c r="X39" s="7">
        <f>'onshore GWh'!W39/'TES GWh'!W39</f>
        <v>2.9691556350828537E-2</v>
      </c>
      <c r="Y39" s="7">
        <f>'onshore GWh'!X39/'TES GWh'!X39</f>
        <v>7.1701242485768856E-3</v>
      </c>
      <c r="Z39" s="7">
        <f>'onshore GWh'!Y39/'TES GWh'!Y39</f>
        <v>5.4336184471068492E-3</v>
      </c>
      <c r="AA39" s="7">
        <f>'onshore GWh'!Z39/'TES GWh'!Z39</f>
        <v>0.10485472659416299</v>
      </c>
      <c r="AB39" s="7">
        <f>'onshore GWh'!AA39/'TES GWh'!AA39</f>
        <v>8.236150379603048E-5</v>
      </c>
      <c r="AC39" s="7">
        <f>'onshore GWh'!AB39/'TES GWh'!AB39</f>
        <v>1.1025113313061701E-2</v>
      </c>
      <c r="AD39" s="7">
        <f>'onshore GWh'!AC39/'TES GWh'!AC39</f>
        <v>0</v>
      </c>
      <c r="AE39" s="7">
        <f>'onshore GWh'!AD39/'TES GWh'!AD39</f>
        <v>2.3906285112683929E-4</v>
      </c>
      <c r="AF39" s="7">
        <f>'onshore GWh'!AE39/'TES GWh'!AE39</f>
        <v>1.5322500574201306E-2</v>
      </c>
    </row>
    <row r="40" spans="1:32" x14ac:dyDescent="0.35">
      <c r="A40" s="5">
        <v>2009</v>
      </c>
      <c r="B40" s="7">
        <f>'onshore GWh'!B40/'TES GWh'!B40</f>
        <v>2.9123471571306712E-2</v>
      </c>
      <c r="C40" s="7">
        <f>'onshore GWh'!C40/'TES GWh'!C40</f>
        <v>1.0395815696859748E-2</v>
      </c>
      <c r="D40" s="7">
        <f>'onshore GWh'!D40/'TES GWh'!D40</f>
        <v>6.3590071723588961E-3</v>
      </c>
      <c r="E40" s="7">
        <f>'onshore GWh'!E40/'TES GWh'!E40</f>
        <v>3.5648393717455334E-4</v>
      </c>
      <c r="F40" s="7">
        <f>'onshore GWh'!F40/'TES GWh'!F40</f>
        <v>0</v>
      </c>
      <c r="G40" s="7">
        <f>'onshore GWh'!G40/'TES GWh'!G40</f>
        <v>4.2360468021162738E-3</v>
      </c>
      <c r="H40" s="7"/>
      <c r="I40" s="7">
        <f>'onshore GWh'!H40/'TES GWh'!H40</f>
        <v>6.8070654918535589E-2</v>
      </c>
      <c r="J40" s="7">
        <f>'onshore GWh'!I40/'TES GWh'!I40</f>
        <v>0.14829837550085059</v>
      </c>
      <c r="K40" s="7">
        <f>'onshore GWh'!J40/'TES GWh'!J40</f>
        <v>2.2006545190017813E-2</v>
      </c>
      <c r="L40" s="7">
        <f>'onshore GWh'!K40/'TES GWh'!K40</f>
        <v>0.13432596219162998</v>
      </c>
      <c r="M40" s="7">
        <f>'onshore GWh'!L40/'TES GWh'!L40</f>
        <v>3.2915816284299327E-3</v>
      </c>
      <c r="N40" s="7">
        <f>'onshore GWh'!M40/'TES GWh'!M40</f>
        <v>1.5713391598626017E-2</v>
      </c>
      <c r="O40" s="7">
        <f>'onshore GWh'!N40/'TES GWh'!N40</f>
        <v>3.886000875888989E-2</v>
      </c>
      <c r="P40" s="7">
        <f>'onshore GWh'!O40/'TES GWh'!O40</f>
        <v>2.9390906713487796E-3</v>
      </c>
      <c r="Q40" s="7">
        <f>'onshore GWh'!P40/'TES GWh'!P40</f>
        <v>7.9911148806638792E-3</v>
      </c>
      <c r="R40" s="7">
        <f>'onshore GWh'!Q40/'TES GWh'!Q40</f>
        <v>0.10007467544472493</v>
      </c>
      <c r="S40" s="7">
        <f>'onshore GWh'!R40/'TES GWh'!R40</f>
        <v>1.9631293122414347E-2</v>
      </c>
      <c r="T40" s="7">
        <f>'onshore GWh'!S40/'TES GWh'!S40</f>
        <v>1.3491609362604098E-2</v>
      </c>
      <c r="U40" s="7">
        <f>'onshore GWh'!T40/'TES GWh'!T40</f>
        <v>9.6615864780547275E-3</v>
      </c>
      <c r="V40" s="7">
        <f>'onshore GWh'!U40/'TES GWh'!U40</f>
        <v>6.9223218111411347E-3</v>
      </c>
      <c r="W40" s="7">
        <f>'onshore GWh'!V40/'TES GWh'!V40</f>
        <v>0</v>
      </c>
      <c r="X40" s="7">
        <f>'onshore GWh'!W40/'TES GWh'!W40</f>
        <v>3.243465788378104E-2</v>
      </c>
      <c r="Y40" s="7">
        <f>'onshore GWh'!X40/'TES GWh'!X40</f>
        <v>7.9674779345839386E-3</v>
      </c>
      <c r="Z40" s="7">
        <f>'onshore GWh'!Y40/'TES GWh'!Y40</f>
        <v>7.2315859613513696E-3</v>
      </c>
      <c r="AA40" s="7">
        <f>'onshore GWh'!Z40/'TES GWh'!Z40</f>
        <v>0.13964644813609337</v>
      </c>
      <c r="AB40" s="7">
        <f>'onshore GWh'!AA40/'TES GWh'!AA40</f>
        <v>1.6232013676567293E-4</v>
      </c>
      <c r="AC40" s="7">
        <f>'onshore GWh'!AB40/'TES GWh'!AB40</f>
        <v>1.4926215173653506E-2</v>
      </c>
      <c r="AD40" s="7">
        <f>'onshore GWh'!AC40/'TES GWh'!AC40</f>
        <v>0</v>
      </c>
      <c r="AE40" s="7">
        <f>'onshore GWh'!AD40/'TES GWh'!AD40</f>
        <v>2.2033705066745458E-4</v>
      </c>
      <c r="AF40" s="7">
        <f>'onshore GWh'!AE40/'TES GWh'!AE40</f>
        <v>2.0837823291786114E-2</v>
      </c>
    </row>
    <row r="41" spans="1:32" x14ac:dyDescent="0.35">
      <c r="A41" s="5">
        <v>2010</v>
      </c>
      <c r="B41" s="7">
        <f>'onshore GWh'!B41/'TES GWh'!B41</f>
        <v>2.9329596862516898E-2</v>
      </c>
      <c r="C41" s="7">
        <f>'onshore GWh'!C41/'TES GWh'!C41</f>
        <v>1.1751344492624558E-2</v>
      </c>
      <c r="D41" s="7">
        <f>'onshore GWh'!D41/'TES GWh'!D41</f>
        <v>1.8137775948060639E-2</v>
      </c>
      <c r="E41" s="7">
        <f>'onshore GWh'!E41/'TES GWh'!E41</f>
        <v>5.5578809730702191E-4</v>
      </c>
      <c r="F41" s="7">
        <f>'onshore GWh'!F41/'TES GWh'!F41</f>
        <v>5.824877865464111E-3</v>
      </c>
      <c r="G41" s="7">
        <f>'onshore GWh'!G41/'TES GWh'!G41</f>
        <v>4.7609634204537942E-3</v>
      </c>
      <c r="H41" s="7"/>
      <c r="I41" s="7">
        <f>'onshore GWh'!H41/'TES GWh'!H41</f>
        <v>6.2721806045117512E-2</v>
      </c>
      <c r="J41" s="7">
        <f>'onshore GWh'!I41/'TES GWh'!I41</f>
        <v>0.13563035871305149</v>
      </c>
      <c r="K41" s="7">
        <f>'onshore GWh'!J41/'TES GWh'!J41</f>
        <v>2.852734830831408E-2</v>
      </c>
      <c r="L41" s="7">
        <f>'onshore GWh'!K41/'TES GWh'!K41</f>
        <v>0.15266538613412894</v>
      </c>
      <c r="M41" s="7">
        <f>'onshore GWh'!L41/'TES GWh'!L41</f>
        <v>3.1854104266656274E-3</v>
      </c>
      <c r="N41" s="7">
        <f>'onshore GWh'!M41/'TES GWh'!M41</f>
        <v>1.8684789351516511E-2</v>
      </c>
      <c r="O41" s="7">
        <f>'onshore GWh'!N41/'TES GWh'!N41</f>
        <v>4.3019250904299956E-2</v>
      </c>
      <c r="P41" s="7">
        <f>'onshore GWh'!O41/'TES GWh'!O41</f>
        <v>7.4077925875197063E-3</v>
      </c>
      <c r="Q41" s="7">
        <f>'onshore GWh'!P41/'TES GWh'!P41</f>
        <v>1.2545341296810524E-2</v>
      </c>
      <c r="R41" s="7">
        <f>'onshore GWh'!Q41/'TES GWh'!Q41</f>
        <v>9.5461497509238685E-2</v>
      </c>
      <c r="S41" s="7">
        <f>'onshore GWh'!R41/'TES GWh'!R41</f>
        <v>2.6611618762109594E-2</v>
      </c>
      <c r="T41" s="7">
        <f>'onshore GWh'!S41/'TES GWh'!S41</f>
        <v>2.0393231543277907E-2</v>
      </c>
      <c r="U41" s="7">
        <f>'onshore GWh'!T41/'TES GWh'!T41</f>
        <v>7.5515315919463723E-3</v>
      </c>
      <c r="V41" s="7">
        <f>'onshore GWh'!U41/'TES GWh'!U41</f>
        <v>6.5333285919895491E-3</v>
      </c>
      <c r="W41" s="7">
        <f>'onshore GWh'!V41/'TES GWh'!V41</f>
        <v>0</v>
      </c>
      <c r="X41" s="7">
        <f>'onshore GWh'!W41/'TES GWh'!W41</f>
        <v>2.7165140380142529E-2</v>
      </c>
      <c r="Y41" s="7">
        <f>'onshore GWh'!X41/'TES GWh'!X41</f>
        <v>6.6836410586678992E-3</v>
      </c>
      <c r="Z41" s="7">
        <f>'onshore GWh'!Y41/'TES GWh'!Y41</f>
        <v>1.0684817766966975E-2</v>
      </c>
      <c r="AA41" s="7">
        <f>'onshore GWh'!Z41/'TES GWh'!Z41</f>
        <v>0.16304906826362539</v>
      </c>
      <c r="AB41" s="7">
        <f>'onshore GWh'!AA41/'TES GWh'!AA41</f>
        <v>5.2446665904375411E-3</v>
      </c>
      <c r="AC41" s="7">
        <f>'onshore GWh'!AB41/'TES GWh'!AB41</f>
        <v>2.0375622008965547E-2</v>
      </c>
      <c r="AD41" s="7">
        <f>'onshore GWh'!AC41/'TES GWh'!AC41</f>
        <v>0</v>
      </c>
      <c r="AE41" s="7">
        <f>'onshore GWh'!AD41/'TES GWh'!AD41</f>
        <v>2.1048934007748528E-4</v>
      </c>
      <c r="AF41" s="7">
        <f>'onshore GWh'!AE41/'TES GWh'!AE41</f>
        <v>1.8901208770857332E-2</v>
      </c>
    </row>
    <row r="42" spans="1:32" x14ac:dyDescent="0.35">
      <c r="A42" s="5">
        <v>2011</v>
      </c>
      <c r="B42" s="7">
        <f>'onshore GWh'!B42/'TES GWh'!B42</f>
        <v>2.7475658501411503E-2</v>
      </c>
      <c r="C42" s="7">
        <f>'onshore GWh'!C42/'TES GWh'!C42</f>
        <v>1.7443268209718747E-2</v>
      </c>
      <c r="D42" s="7">
        <f>'onshore GWh'!D42/'TES GWh'!D42</f>
        <v>2.189896024955312E-2</v>
      </c>
      <c r="E42" s="7">
        <f>'onshore GWh'!E42/'TES GWh'!E42</f>
        <v>1.0692325800382831E-3</v>
      </c>
      <c r="F42" s="7">
        <f>'onshore GWh'!F42/'TES GWh'!F42</f>
        <v>2.3260498514890249E-2</v>
      </c>
      <c r="G42" s="7">
        <f>'onshore GWh'!G42/'TES GWh'!G42</f>
        <v>5.6932339465094904E-3</v>
      </c>
      <c r="H42" s="7"/>
      <c r="I42" s="7">
        <f>'onshore GWh'!H42/'TES GWh'!H42</f>
        <v>8.165622540231654E-2</v>
      </c>
      <c r="J42" s="7">
        <f>'onshore GWh'!I42/'TES GWh'!I42</f>
        <v>0.17426951533917093</v>
      </c>
      <c r="K42" s="7">
        <f>'onshore GWh'!J42/'TES GWh'!J42</f>
        <v>3.9438524039114978E-2</v>
      </c>
      <c r="L42" s="7">
        <f>'onshore GWh'!K42/'TES GWh'!K42</f>
        <v>0.15035683624160159</v>
      </c>
      <c r="M42" s="7">
        <f>'onshore GWh'!L42/'TES GWh'!L42</f>
        <v>5.4017554710831233E-3</v>
      </c>
      <c r="N42" s="7">
        <f>'onshore GWh'!M42/'TES GWh'!M42</f>
        <v>2.418355588714597E-2</v>
      </c>
      <c r="O42" s="7">
        <f>'onshore GWh'!N42/'TES GWh'!N42</f>
        <v>5.3121577820543713E-2</v>
      </c>
      <c r="P42" s="7">
        <f>'onshore GWh'!O42/'TES GWh'!O42</f>
        <v>1.0924480664254341E-2</v>
      </c>
      <c r="Q42" s="7">
        <f>'onshore GWh'!P42/'TES GWh'!P42</f>
        <v>1.4673256554964013E-2</v>
      </c>
      <c r="R42" s="7">
        <f>'onshore GWh'!Q42/'TES GWh'!Q42</f>
        <v>0.15543123566709172</v>
      </c>
      <c r="S42" s="7">
        <f>'onshore GWh'!R42/'TES GWh'!R42</f>
        <v>2.8454294385145604E-2</v>
      </c>
      <c r="T42" s="7">
        <f>'onshore GWh'!S42/'TES GWh'!S42</f>
        <v>4.3240621557615079E-2</v>
      </c>
      <c r="U42" s="7">
        <f>'onshore GWh'!T42/'TES GWh'!T42</f>
        <v>8.9822000631724613E-3</v>
      </c>
      <c r="V42" s="7">
        <f>'onshore GWh'!U42/'TES GWh'!U42</f>
        <v>9.6600697914673711E-3</v>
      </c>
      <c r="W42" s="7">
        <f>'onshore GWh'!V42/'TES GWh'!V42</f>
        <v>0</v>
      </c>
      <c r="X42" s="7">
        <f>'onshore GWh'!W42/'TES GWh'!W42</f>
        <v>3.4938546629283654E-2</v>
      </c>
      <c r="Y42" s="7">
        <f>'onshore GWh'!X42/'TES GWh'!X42</f>
        <v>1.0366102710395409E-2</v>
      </c>
      <c r="Z42" s="7">
        <f>'onshore GWh'!Y42/'TES GWh'!Y42</f>
        <v>2.0300746350660252E-2</v>
      </c>
      <c r="AA42" s="7">
        <f>'onshore GWh'!Z42/'TES GWh'!Z42</f>
        <v>0.16748142637112445</v>
      </c>
      <c r="AB42" s="7">
        <f>'onshore GWh'!AA42/'TES GWh'!AA42</f>
        <v>2.3097536610777951E-2</v>
      </c>
      <c r="AC42" s="7">
        <f>'onshore GWh'!AB42/'TES GWh'!AB42</f>
        <v>3.9300955957183234E-2</v>
      </c>
      <c r="AD42" s="7">
        <f>'onshore GWh'!AC42/'TES GWh'!AC42</f>
        <v>0</v>
      </c>
      <c r="AE42" s="7">
        <f>'onshore GWh'!AD42/'TES GWh'!AD42</f>
        <v>1.7232463672662264E-4</v>
      </c>
      <c r="AF42" s="7">
        <f>'onshore GWh'!AE42/'TES GWh'!AE42</f>
        <v>2.912678520285818E-2</v>
      </c>
    </row>
    <row r="43" spans="1:32" x14ac:dyDescent="0.35">
      <c r="A43" s="5">
        <v>2012</v>
      </c>
      <c r="B43" s="7">
        <f>'onshore GWh'!B43/'TES GWh'!B43</f>
        <v>3.4439753631323421E-2</v>
      </c>
      <c r="C43" s="7">
        <f>'onshore GWh'!C43/'TES GWh'!C43</f>
        <v>2.078241711194485E-2</v>
      </c>
      <c r="D43" s="7">
        <f>'onshore GWh'!D43/'TES GWh'!D43</f>
        <v>3.1973436927338984E-2</v>
      </c>
      <c r="E43" s="7">
        <f>'onshore GWh'!E43/'TES GWh'!E43</f>
        <v>1.3346528794808063E-3</v>
      </c>
      <c r="F43" s="7">
        <f>'onshore GWh'!F43/'TES GWh'!F43</f>
        <v>3.9320986986919507E-2</v>
      </c>
      <c r="G43" s="7">
        <f>'onshore GWh'!G43/'TES GWh'!G43</f>
        <v>5.9798556837524714E-3</v>
      </c>
      <c r="H43" s="7"/>
      <c r="I43" s="7">
        <f>'onshore GWh'!H43/'TES GWh'!H43</f>
        <v>8.4676538959713429E-2</v>
      </c>
      <c r="J43" s="7">
        <f>'onshore GWh'!I43/'TES GWh'!I43</f>
        <v>0.18928860953037221</v>
      </c>
      <c r="K43" s="7">
        <f>'onshore GWh'!J43/'TES GWh'!J43</f>
        <v>4.4618134220185443E-2</v>
      </c>
      <c r="L43" s="7">
        <f>'onshore GWh'!K43/'TES GWh'!K43</f>
        <v>0.17497189164540955</v>
      </c>
      <c r="M43" s="7">
        <f>'onshore GWh'!L43/'TES GWh'!L43</f>
        <v>5.5112333966205931E-3</v>
      </c>
      <c r="N43" s="7">
        <f>'onshore GWh'!M43/'TES GWh'!M43</f>
        <v>2.9002978506862009E-2</v>
      </c>
      <c r="O43" s="7">
        <f>'onshore GWh'!N43/'TES GWh'!N43</f>
        <v>6.1554685900594763E-2</v>
      </c>
      <c r="P43" s="7">
        <f>'onshore GWh'!O43/'TES GWh'!O43</f>
        <v>1.8253393970535329E-2</v>
      </c>
      <c r="Q43" s="7">
        <f>'onshore GWh'!P43/'TES GWh'!P43</f>
        <v>1.8074046283963301E-2</v>
      </c>
      <c r="R43" s="7">
        <f>'onshore GWh'!Q43/'TES GWh'!Q43</f>
        <v>0.14306764917024414</v>
      </c>
      <c r="S43" s="7">
        <f>'onshore GWh'!R43/'TES GWh'!R43</f>
        <v>3.9385913909609653E-2</v>
      </c>
      <c r="T43" s="7">
        <f>'onshore GWh'!S43/'TES GWh'!S43</f>
        <v>4.8439004846153759E-2</v>
      </c>
      <c r="U43" s="7">
        <f>'onshore GWh'!T43/'TES GWh'!T43</f>
        <v>1.1282230525473627E-2</v>
      </c>
      <c r="V43" s="7">
        <f>'onshore GWh'!U43/'TES GWh'!U43</f>
        <v>1.4540909545478464E-2</v>
      </c>
      <c r="W43" s="7">
        <f>'onshore GWh'!V43/'TES GWh'!V43</f>
        <v>0</v>
      </c>
      <c r="X43" s="7">
        <f>'onshore GWh'!W43/'TES GWh'!W43</f>
        <v>3.483132712454319E-2</v>
      </c>
      <c r="Y43" s="7">
        <f>'onshore GWh'!X43/'TES GWh'!X43</f>
        <v>1.1983359234018725E-2</v>
      </c>
      <c r="Z43" s="7">
        <f>'onshore GWh'!Y43/'TES GWh'!Y43</f>
        <v>2.987959099144925E-2</v>
      </c>
      <c r="AA43" s="7">
        <f>'onshore GWh'!Z43/'TES GWh'!Z43</f>
        <v>0.19180099449142954</v>
      </c>
      <c r="AB43" s="7">
        <f>'onshore GWh'!AA43/'TES GWh'!AA43</f>
        <v>4.4725293899682612E-2</v>
      </c>
      <c r="AC43" s="7">
        <f>'onshore GWh'!AB43/'TES GWh'!AB43</f>
        <v>4.5668760153424165E-2</v>
      </c>
      <c r="AD43" s="7">
        <f>'onshore GWh'!AC43/'TES GWh'!AC43</f>
        <v>6.8918016540125409E-5</v>
      </c>
      <c r="AE43" s="7">
        <f>'onshore GWh'!AD43/'TES GWh'!AD43</f>
        <v>2.0890635922272906E-4</v>
      </c>
      <c r="AF43" s="7">
        <f>'onshore GWh'!AE43/'TES GWh'!AE43</f>
        <v>3.2829875813717525E-2</v>
      </c>
    </row>
    <row r="44" spans="1:32" x14ac:dyDescent="0.35">
      <c r="A44" s="5">
        <v>2013</v>
      </c>
      <c r="B44" s="7">
        <f>'onshore GWh'!B44/'TES GWh'!B44</f>
        <v>4.3865670596534408E-2</v>
      </c>
      <c r="C44" s="7">
        <f>'onshore GWh'!C44/'TES GWh'!C44</f>
        <v>2.3144679316504442E-2</v>
      </c>
      <c r="D44" s="7">
        <f>'onshore GWh'!D44/'TES GWh'!D44</f>
        <v>3.7261055683182567E-2</v>
      </c>
      <c r="E44" s="7">
        <f>'onshore GWh'!E44/'TES GWh'!E44</f>
        <v>1.3572688507058354E-3</v>
      </c>
      <c r="F44" s="7">
        <f>'onshore GWh'!F44/'TES GWh'!F44</f>
        <v>5.3853657626956659E-2</v>
      </c>
      <c r="G44" s="7">
        <f>'onshore GWh'!G44/'TES GWh'!G44</f>
        <v>6.958821654063467E-3</v>
      </c>
      <c r="H44" s="7"/>
      <c r="I44" s="7">
        <f>'onshore GWh'!H44/'TES GWh'!H44</f>
        <v>8.6260939869343134E-2</v>
      </c>
      <c r="J44" s="7">
        <f>'onshore GWh'!I44/'TES GWh'!I44</f>
        <v>0.18903227555685798</v>
      </c>
      <c r="K44" s="7">
        <f>'onshore GWh'!J44/'TES GWh'!J44</f>
        <v>5.4609395250545353E-2</v>
      </c>
      <c r="L44" s="7">
        <f>'onshore GWh'!K44/'TES GWh'!K44</f>
        <v>0.2025316860411229</v>
      </c>
      <c r="M44" s="7">
        <f>'onshore GWh'!L44/'TES GWh'!L44</f>
        <v>8.788451087799477E-3</v>
      </c>
      <c r="N44" s="7">
        <f>'onshore GWh'!M44/'TES GWh'!M44</f>
        <v>3.0502753003567515E-2</v>
      </c>
      <c r="O44" s="7">
        <f>'onshore GWh'!N44/'TES GWh'!N44</f>
        <v>7.0150150684309007E-2</v>
      </c>
      <c r="P44" s="7">
        <f>'onshore GWh'!O44/'TES GWh'!O44</f>
        <v>2.9018821490129354E-2</v>
      </c>
      <c r="Q44" s="7">
        <f>'onshore GWh'!P44/'TES GWh'!P44</f>
        <v>1.7026343705220652E-2</v>
      </c>
      <c r="R44" s="7">
        <f>'onshore GWh'!Q44/'TES GWh'!Q44</f>
        <v>0.16045480263968587</v>
      </c>
      <c r="S44" s="7">
        <f>'onshore GWh'!R44/'TES GWh'!R44</f>
        <v>4.5136372828806989E-2</v>
      </c>
      <c r="T44" s="7">
        <f>'onshore GWh'!S44/'TES GWh'!S44</f>
        <v>5.4032053328849416E-2</v>
      </c>
      <c r="U44" s="7">
        <f>'onshore GWh'!T44/'TES GWh'!T44</f>
        <v>1.2220243269964714E-2</v>
      </c>
      <c r="V44" s="7">
        <f>'onshore GWh'!U44/'TES GWh'!U44</f>
        <v>1.5871603803774573E-2</v>
      </c>
      <c r="W44" s="7">
        <f>'onshore GWh'!V44/'TES GWh'!V44</f>
        <v>0</v>
      </c>
      <c r="X44" s="7">
        <f>'onshore GWh'!W44/'TES GWh'!W44</f>
        <v>4.0510778452737317E-2</v>
      </c>
      <c r="Y44" s="7">
        <f>'onshore GWh'!X44/'TES GWh'!X44</f>
        <v>1.4598657310891381E-2</v>
      </c>
      <c r="Z44" s="7">
        <f>'onshore GWh'!Y44/'TES GWh'!Y44</f>
        <v>3.7642403637989652E-2</v>
      </c>
      <c r="AA44" s="7">
        <f>'onshore GWh'!Z44/'TES GWh'!Z44</f>
        <v>0.22528594329334356</v>
      </c>
      <c r="AB44" s="7">
        <f>'onshore GWh'!AA44/'TES GWh'!AA44</f>
        <v>7.9971708813887502E-2</v>
      </c>
      <c r="AC44" s="7">
        <f>'onshore GWh'!AB44/'TES GWh'!AB44</f>
        <v>6.5539184277055851E-2</v>
      </c>
      <c r="AD44" s="7">
        <f>'onshore GWh'!AC44/'TES GWh'!AC44</f>
        <v>2.755012088038486E-4</v>
      </c>
      <c r="AE44" s="7">
        <f>'onshore GWh'!AD44/'TES GWh'!AD44</f>
        <v>2.0975353481527282E-4</v>
      </c>
      <c r="AF44" s="7">
        <f>'onshore GWh'!AE44/'TES GWh'!AE44</f>
        <v>4.5768952922773672E-2</v>
      </c>
    </row>
    <row r="45" spans="1:32" x14ac:dyDescent="0.35">
      <c r="A45" s="5">
        <v>2014</v>
      </c>
      <c r="B45" s="7">
        <f>'onshore GWh'!B45/'TES GWh'!B45</f>
        <v>5.4250583218497184E-2</v>
      </c>
      <c r="C45" s="7">
        <f>'onshore GWh'!C45/'TES GWh'!C45</f>
        <v>2.6963570098452939E-2</v>
      </c>
      <c r="D45" s="7">
        <f>'onshore GWh'!D45/'TES GWh'!D45</f>
        <v>3.551801291070527E-2</v>
      </c>
      <c r="E45" s="7">
        <f>'onshore GWh'!E45/'TES GWh'!E45</f>
        <v>1.5637798903475441E-3</v>
      </c>
      <c r="F45" s="7">
        <f>'onshore GWh'!F45/'TES GWh'!F45</f>
        <v>4.2030231424867372E-2</v>
      </c>
      <c r="G45" s="7">
        <f>'onshore GWh'!G45/'TES GWh'!G45</f>
        <v>6.9335526109150303E-3</v>
      </c>
      <c r="H45" s="7"/>
      <c r="I45" s="7">
        <f>'onshore GWh'!H45/'TES GWh'!H45</f>
        <v>9.6972472242629892E-2</v>
      </c>
      <c r="J45" s="7">
        <f>'onshore GWh'!I45/'TES GWh'!I45</f>
        <v>0.22585014990015226</v>
      </c>
      <c r="K45" s="7">
        <f>'onshore GWh'!J45/'TES GWh'!J45</f>
        <v>6.2319540714076284E-2</v>
      </c>
      <c r="L45" s="7">
        <f>'onshore GWh'!K45/'TES GWh'!K45</f>
        <v>0.1915063504192866</v>
      </c>
      <c r="M45" s="7">
        <f>'onshore GWh'!L45/'TES GWh'!L45</f>
        <v>1.2750823199462431E-2</v>
      </c>
      <c r="N45" s="7">
        <f>'onshore GWh'!M45/'TES GWh'!M45</f>
        <v>3.4673915215811833E-2</v>
      </c>
      <c r="O45" s="7">
        <f>'onshore GWh'!N45/'TES GWh'!N45</f>
        <v>6.2352049580304554E-2</v>
      </c>
      <c r="P45" s="7">
        <f>'onshore GWh'!O45/'TES GWh'!O45</f>
        <v>4.1980504922202518E-2</v>
      </c>
      <c r="Q45" s="7">
        <f>'onshore GWh'!P45/'TES GWh'!P45</f>
        <v>1.5353219493249415E-2</v>
      </c>
      <c r="R45" s="7">
        <f>'onshore GWh'!Q45/'TES GWh'!Q45</f>
        <v>0.18096073766017451</v>
      </c>
      <c r="S45" s="7">
        <f>'onshore GWh'!R45/'TES GWh'!R45</f>
        <v>4.7161254351266307E-2</v>
      </c>
      <c r="T45" s="7">
        <f>'onshore GWh'!S45/'TES GWh'!S45</f>
        <v>5.6393733786530058E-2</v>
      </c>
      <c r="U45" s="7">
        <f>'onshore GWh'!T45/'TES GWh'!T45</f>
        <v>1.1749551167814277E-2</v>
      </c>
      <c r="V45" s="7">
        <f>'onshore GWh'!U45/'TES GWh'!U45</f>
        <v>1.8737029392632373E-2</v>
      </c>
      <c r="W45" s="7">
        <f>'onshore GWh'!V45/'TES GWh'!V45</f>
        <v>0</v>
      </c>
      <c r="X45" s="7">
        <f>'onshore GWh'!W45/'TES GWh'!W45</f>
        <v>4.2753553811984098E-2</v>
      </c>
      <c r="Y45" s="7">
        <f>'onshore GWh'!X45/'TES GWh'!X45</f>
        <v>1.7593711066025357E-2</v>
      </c>
      <c r="Z45" s="7">
        <f>'onshore GWh'!Y45/'TES GWh'!Y45</f>
        <v>4.7773749413555541E-2</v>
      </c>
      <c r="AA45" s="7">
        <f>'onshore GWh'!Z45/'TES GWh'!Z45</f>
        <v>0.22903763059085294</v>
      </c>
      <c r="AB45" s="7">
        <f>'onshore GWh'!AA45/'TES GWh'!AA45</f>
        <v>0.10677396195479916</v>
      </c>
      <c r="AC45" s="7">
        <f>'onshore GWh'!AB45/'TES GWh'!AB45</f>
        <v>7.6603016536111804E-2</v>
      </c>
      <c r="AD45" s="7">
        <f>'onshore GWh'!AC45/'TES GWh'!AC45</f>
        <v>2.7739284330335559E-4</v>
      </c>
      <c r="AE45" s="7">
        <f>'onshore GWh'!AD45/'TES GWh'!AD45</f>
        <v>2.1238932527061887E-4</v>
      </c>
      <c r="AF45" s="7">
        <f>'onshore GWh'!AE45/'TES GWh'!AE45</f>
        <v>5.2208515541587189E-2</v>
      </c>
    </row>
    <row r="46" spans="1:32" x14ac:dyDescent="0.35">
      <c r="A46" s="5">
        <v>2015</v>
      </c>
      <c r="B46" s="7">
        <f>'onshore GWh'!B46/'TES GWh'!B46</f>
        <v>6.7295537070183431E-2</v>
      </c>
      <c r="C46" s="7">
        <f>'onshore GWh'!C46/'TES GWh'!C46</f>
        <v>3.3041534981906089E-2</v>
      </c>
      <c r="D46" s="7">
        <f>'onshore GWh'!D46/'TES GWh'!D46</f>
        <v>3.8050378247045137E-2</v>
      </c>
      <c r="E46" s="7">
        <f>'onshore GWh'!E46/'TES GWh'!E46</f>
        <v>1.6916856295675184E-3</v>
      </c>
      <c r="F46" s="7">
        <f>'onshore GWh'!F46/'TES GWh'!F46</f>
        <v>4.8926280114570113E-2</v>
      </c>
      <c r="G46" s="7">
        <f>'onshore GWh'!G46/'TES GWh'!G46</f>
        <v>8.1739293549946777E-3</v>
      </c>
      <c r="H46" s="7"/>
      <c r="I46" s="7">
        <f>'onshore GWh'!H46/'TES GWh'!H46</f>
        <v>0.12176284316767944</v>
      </c>
      <c r="J46" s="7">
        <f>'onshore GWh'!I46/'TES GWh'!I46</f>
        <v>0.26685242613423177</v>
      </c>
      <c r="K46" s="7">
        <f>'onshore GWh'!J46/'TES GWh'!J46</f>
        <v>7.7516655311523699E-2</v>
      </c>
      <c r="L46" s="7">
        <f>'onshore GWh'!K46/'TES GWh'!K46</f>
        <v>0.17767580471872302</v>
      </c>
      <c r="M46" s="7">
        <f>'onshore GWh'!L46/'TES GWh'!L46</f>
        <v>2.7211162297602492E-2</v>
      </c>
      <c r="N46" s="7">
        <f>'onshore GWh'!M46/'TES GWh'!M46</f>
        <v>4.1964627202406159E-2</v>
      </c>
      <c r="O46" s="7">
        <f>'onshore GWh'!N46/'TES GWh'!N46</f>
        <v>7.5223760397456055E-2</v>
      </c>
      <c r="P46" s="7">
        <f>'onshore GWh'!O46/'TES GWh'!O46</f>
        <v>4.4155885002790198E-2</v>
      </c>
      <c r="Q46" s="7">
        <f>'onshore GWh'!P46/'TES GWh'!P46</f>
        <v>1.5733732587289273E-2</v>
      </c>
      <c r="R46" s="7">
        <f>'onshore GWh'!Q46/'TES GWh'!Q46</f>
        <v>0.22560339278849256</v>
      </c>
      <c r="S46" s="7">
        <f>'onshore GWh'!R46/'TES GWh'!R46</f>
        <v>4.526466320765575E-2</v>
      </c>
      <c r="T46" s="7">
        <f>'onshore GWh'!S46/'TES GWh'!S46</f>
        <v>7.0643374945229598E-2</v>
      </c>
      <c r="U46" s="7">
        <f>'onshore GWh'!T46/'TES GWh'!T46</f>
        <v>1.4688078681018438E-2</v>
      </c>
      <c r="V46" s="7">
        <f>'onshore GWh'!U46/'TES GWh'!U46</f>
        <v>2.0005477053928536E-2</v>
      </c>
      <c r="W46" s="7">
        <f>'onshore GWh'!V46/'TES GWh'!V46</f>
        <v>0</v>
      </c>
      <c r="X46" s="7">
        <f>'onshore GWh'!W46/'TES GWh'!W46</f>
        <v>5.3969754113669721E-2</v>
      </c>
      <c r="Y46" s="7">
        <f>'onshore GWh'!X46/'TES GWh'!X46</f>
        <v>1.9479171350731746E-2</v>
      </c>
      <c r="Z46" s="7">
        <f>'onshore GWh'!Y46/'TES GWh'!Y46</f>
        <v>6.6204491947750091E-2</v>
      </c>
      <c r="AA46" s="7">
        <f>'onshore GWh'!Z46/'TES GWh'!Z46</f>
        <v>0.21668949547097782</v>
      </c>
      <c r="AB46" s="7">
        <f>'onshore GWh'!AA46/'TES GWh'!AA46</f>
        <v>0.11931960645967404</v>
      </c>
      <c r="AC46" s="7">
        <f>'onshore GWh'!AB46/'TES GWh'!AB46</f>
        <v>0.11197772620615322</v>
      </c>
      <c r="AD46" s="7">
        <f>'onshore GWh'!AC46/'TES GWh'!AC46</f>
        <v>4.062563695094954E-4</v>
      </c>
      <c r="AE46" s="7">
        <f>'onshore GWh'!AD46/'TES GWh'!AD46</f>
        <v>2.0675385440499557E-4</v>
      </c>
      <c r="AF46" s="7">
        <f>'onshore GWh'!AE46/'TES GWh'!AE46</f>
        <v>6.4108899470685099E-2</v>
      </c>
    </row>
    <row r="47" spans="1:32" x14ac:dyDescent="0.35">
      <c r="A47" s="5">
        <v>2016</v>
      </c>
      <c r="B47" s="7">
        <f>'onshore GWh'!B47/'TES GWh'!B47</f>
        <v>7.2274097515437105E-2</v>
      </c>
      <c r="C47" s="7">
        <f>'onshore GWh'!C47/'TES GWh'!C47</f>
        <v>3.3409931289027493E-2</v>
      </c>
      <c r="D47" s="7">
        <f>'onshore GWh'!D47/'TES GWh'!D47</f>
        <v>3.7285157997971885E-2</v>
      </c>
      <c r="E47" s="7">
        <f>'onshore GWh'!E47/'TES GWh'!E47</f>
        <v>1.6762639686157506E-3</v>
      </c>
      <c r="F47" s="7">
        <f>'onshore GWh'!F47/'TES GWh'!F47</f>
        <v>4.6382526692852456E-2</v>
      </c>
      <c r="G47" s="7">
        <f>'onshore GWh'!G47/'TES GWh'!G47</f>
        <v>6.9869183342820568E-3</v>
      </c>
      <c r="H47" s="7"/>
      <c r="I47" s="7">
        <f>'onshore GWh'!H47/'TES GWh'!H47</f>
        <v>0.11382456211300589</v>
      </c>
      <c r="J47" s="7">
        <f>'onshore GWh'!I47/'TES GWh'!I47</f>
        <v>0.2284472553965454</v>
      </c>
      <c r="K47" s="7">
        <f>'onshore GWh'!J47/'TES GWh'!J47</f>
        <v>5.8620862496070673E-2</v>
      </c>
      <c r="L47" s="7">
        <f>'onshore GWh'!K47/'TES GWh'!K47</f>
        <v>0.17579793541293193</v>
      </c>
      <c r="M47" s="7">
        <f>'onshore GWh'!L47/'TES GWh'!L47</f>
        <v>3.4842385892328104E-2</v>
      </c>
      <c r="N47" s="7">
        <f>'onshore GWh'!M47/'TES GWh'!M47</f>
        <v>4.1297231324816781E-2</v>
      </c>
      <c r="O47" s="7">
        <f>'onshore GWh'!N47/'TES GWh'!N47</f>
        <v>8.1407237521436013E-2</v>
      </c>
      <c r="P47" s="7">
        <f>'onshore GWh'!O47/'TES GWh'!O47</f>
        <v>5.5879980046511929E-2</v>
      </c>
      <c r="Q47" s="7">
        <f>'onshore GWh'!P47/'TES GWh'!P47</f>
        <v>1.5331880528953793E-2</v>
      </c>
      <c r="R47" s="7">
        <f>'onshore GWh'!Q47/'TES GWh'!Q47</f>
        <v>0.20556444146470937</v>
      </c>
      <c r="S47" s="7">
        <f>'onshore GWh'!R47/'TES GWh'!R47</f>
        <v>5.443260115145581E-2</v>
      </c>
      <c r="T47" s="7">
        <f>'onshore GWh'!S47/'TES GWh'!S47</f>
        <v>9.5054409371193693E-2</v>
      </c>
      <c r="U47" s="7">
        <f>'onshore GWh'!T47/'TES GWh'!T47</f>
        <v>1.4326935772183079E-2</v>
      </c>
      <c r="V47" s="7">
        <f>'onshore GWh'!U47/'TES GWh'!U47</f>
        <v>1.7148359017985532E-2</v>
      </c>
      <c r="W47" s="7">
        <f>'onshore GWh'!V47/'TES GWh'!V47</f>
        <v>2.4331095936066984E-5</v>
      </c>
      <c r="X47" s="7">
        <f>'onshore GWh'!W47/'TES GWh'!W47</f>
        <v>4.9146250245411971E-2</v>
      </c>
      <c r="Y47" s="7">
        <f>'onshore GWh'!X47/'TES GWh'!X47</f>
        <v>1.5989892477891069E-2</v>
      </c>
      <c r="Z47" s="7">
        <f>'onshore GWh'!Y47/'TES GWh'!Y47</f>
        <v>7.4860834579604657E-2</v>
      </c>
      <c r="AA47" s="7">
        <f>'onshore GWh'!Z47/'TES GWh'!Z47</f>
        <v>0.23076086332407303</v>
      </c>
      <c r="AB47" s="7">
        <f>'onshore GWh'!AA47/'TES GWh'!AA47</f>
        <v>0.1106113550080028</v>
      </c>
      <c r="AC47" s="7">
        <f>'onshore GWh'!AB47/'TES GWh'!AB47</f>
        <v>0.10315912893287481</v>
      </c>
      <c r="AD47" s="7">
        <f>'onshore GWh'!AC47/'TES GWh'!AC47</f>
        <v>3.9880377913456739E-4</v>
      </c>
      <c r="AE47" s="7">
        <f>'onshore GWh'!AD47/'TES GWh'!AD47</f>
        <v>2.0361059059673768E-4</v>
      </c>
      <c r="AF47" s="7">
        <f>'onshore GWh'!AE47/'TES GWh'!AE47</f>
        <v>5.8953855993720695E-2</v>
      </c>
    </row>
    <row r="48" spans="1:32" x14ac:dyDescent="0.35">
      <c r="A48" s="5">
        <v>2017</v>
      </c>
      <c r="B48" s="7">
        <f>'onshore GWh'!B48/'TES GWh'!B48</f>
        <v>8.8817642898799662E-2</v>
      </c>
      <c r="C48" s="7">
        <f>'onshore GWh'!C48/'TES GWh'!C48</f>
        <v>3.988826234436102E-2</v>
      </c>
      <c r="D48" s="7">
        <f>'onshore GWh'!D48/'TES GWh'!D48</f>
        <v>3.8108882090852773E-2</v>
      </c>
      <c r="E48" s="7">
        <f>'onshore GWh'!E48/'TES GWh'!E48</f>
        <v>2.0181488280428825E-3</v>
      </c>
      <c r="F48" s="7">
        <f>'onshore GWh'!F48/'TES GWh'!F48</f>
        <v>4.22527133812182E-2</v>
      </c>
      <c r="G48" s="7">
        <f>'onshore GWh'!G48/'TES GWh'!G48</f>
        <v>8.1132279413133092E-3</v>
      </c>
      <c r="H48" s="7"/>
      <c r="I48" s="7">
        <f>'onshore GWh'!H48/'TES GWh'!H48</f>
        <v>0.14786512626428061</v>
      </c>
      <c r="J48" s="7">
        <f>'onshore GWh'!I48/'TES GWh'!I48</f>
        <v>0.26978082647011897</v>
      </c>
      <c r="K48" s="7">
        <f>'onshore GWh'!J48/'TES GWh'!J48</f>
        <v>6.9342918357010411E-2</v>
      </c>
      <c r="L48" s="7">
        <f>'onshore GWh'!K48/'TES GWh'!K48</f>
        <v>0.17461352314455247</v>
      </c>
      <c r="M48" s="7">
        <f>'onshore GWh'!L48/'TES GWh'!L48</f>
        <v>5.3361657970903531E-2</v>
      </c>
      <c r="N48" s="7">
        <f>'onshore GWh'!M48/'TES GWh'!M48</f>
        <v>4.7626744376725705E-2</v>
      </c>
      <c r="O48" s="7">
        <f>'onshore GWh'!N48/'TES GWh'!N48</f>
        <v>9.0140964295405718E-2</v>
      </c>
      <c r="P48" s="7">
        <f>'onshore GWh'!O48/'TES GWh'!O48</f>
        <v>6.4258086455976263E-2</v>
      </c>
      <c r="Q48" s="7">
        <f>'onshore GWh'!P48/'TES GWh'!P48</f>
        <v>1.6552719868696653E-2</v>
      </c>
      <c r="R48" s="7">
        <f>'onshore GWh'!Q48/'TES GWh'!Q48</f>
        <v>0.2454826196138552</v>
      </c>
      <c r="S48" s="7">
        <f>'onshore GWh'!R48/'TES GWh'!R48</f>
        <v>5.3477349007939351E-2</v>
      </c>
      <c r="T48" s="7">
        <f>'onshore GWh'!S48/'TES GWh'!S48</f>
        <v>0.11100933993569881</v>
      </c>
      <c r="U48" s="7">
        <f>'onshore GWh'!T48/'TES GWh'!T48</f>
        <v>3.3181601990783315E-2</v>
      </c>
      <c r="V48" s="7">
        <f>'onshore GWh'!U48/'TES GWh'!U48</f>
        <v>2.0088325490872076E-2</v>
      </c>
      <c r="W48" s="7">
        <f>'onshore GWh'!V48/'TES GWh'!V48</f>
        <v>2.3078564882637473E-5</v>
      </c>
      <c r="X48" s="7">
        <f>'onshore GWh'!W48/'TES GWh'!W48</f>
        <v>5.6913161064580477E-2</v>
      </c>
      <c r="Y48" s="7">
        <f>'onshore GWh'!X48/'TES GWh'!X48</f>
        <v>2.1329814325584128E-2</v>
      </c>
      <c r="Z48" s="7">
        <f>'onshore GWh'!Y48/'TES GWh'!Y48</f>
        <v>8.6540570842991243E-2</v>
      </c>
      <c r="AA48" s="7">
        <f>'onshore GWh'!Z48/'TES GWh'!Z48</f>
        <v>0.22263524464843565</v>
      </c>
      <c r="AB48" s="7">
        <f>'onshore GWh'!AA48/'TES GWh'!AA48</f>
        <v>0.12133464601588381</v>
      </c>
      <c r="AC48" s="7">
        <f>'onshore GWh'!AB48/'TES GWh'!AB48</f>
        <v>0.11663336425548312</v>
      </c>
      <c r="AD48" s="7">
        <f>'onshore GWh'!AC48/'TES GWh'!AC48</f>
        <v>3.6787262980137332E-4</v>
      </c>
      <c r="AE48" s="7">
        <f>'onshore GWh'!AD48/'TES GWh'!AD48</f>
        <v>1.9693427165534769E-4</v>
      </c>
      <c r="AF48" s="7">
        <f>'onshore GWh'!AE48/'TES GWh'!AE48</f>
        <v>8.2232395038446635E-2</v>
      </c>
    </row>
    <row r="49" spans="1:32" x14ac:dyDescent="0.35">
      <c r="A49" s="5">
        <v>2018</v>
      </c>
      <c r="B49" s="7">
        <f>'onshore GWh'!B49/'TES GWh'!B49</f>
        <v>8.1510445323374661E-2</v>
      </c>
      <c r="C49" s="7">
        <f>'onshore GWh'!C49/'TES GWh'!C49</f>
        <v>4.557097563222258E-2</v>
      </c>
      <c r="D49" s="7">
        <f>'onshore GWh'!D49/'TES GWh'!D49</f>
        <v>3.4012428918677132E-2</v>
      </c>
      <c r="E49" s="7">
        <f>'onshore GWh'!E49/'TES GWh'!E49</f>
        <v>1.8824098796229581E-3</v>
      </c>
      <c r="F49" s="7">
        <f>'onshore GWh'!F49/'TES GWh'!F49</f>
        <v>4.3678900012587521E-2</v>
      </c>
      <c r="G49" s="7">
        <f>'onshore GWh'!G49/'TES GWh'!G49</f>
        <v>8.3378318279867716E-3</v>
      </c>
      <c r="H49" s="7"/>
      <c r="I49" s="7">
        <f>'onshore GWh'!H49/'TES GWh'!H49</f>
        <v>0.15452486885922617</v>
      </c>
      <c r="J49" s="7">
        <f>'onshore GWh'!I49/'TES GWh'!I49</f>
        <v>0.26048714776341625</v>
      </c>
      <c r="K49" s="7">
        <f>'onshore GWh'!J49/'TES GWh'!J49</f>
        <v>6.0761474462066013E-2</v>
      </c>
      <c r="L49" s="7">
        <f>'onshore GWh'!K49/'TES GWh'!K49</f>
        <v>0.18046177713274161</v>
      </c>
      <c r="M49" s="7">
        <f>'onshore GWh'!L49/'TES GWh'!L49</f>
        <v>6.2098562259873598E-2</v>
      </c>
      <c r="N49" s="7">
        <f>'onshore GWh'!M49/'TES GWh'!M49</f>
        <v>5.5694392614611565E-2</v>
      </c>
      <c r="O49" s="7">
        <f>'onshore GWh'!N49/'TES GWh'!N49</f>
        <v>0.1058433529119976</v>
      </c>
      <c r="P49" s="7">
        <f>'onshore GWh'!O49/'TES GWh'!O49</f>
        <v>7.0524243192463754E-2</v>
      </c>
      <c r="Q49" s="7">
        <f>'onshore GWh'!P49/'TES GWh'!P49</f>
        <v>1.3077644385705878E-2</v>
      </c>
      <c r="R49" s="7">
        <f>'onshore GWh'!Q49/'TES GWh'!Q49</f>
        <v>0.27721772863556465</v>
      </c>
      <c r="S49" s="7">
        <f>'onshore GWh'!R49/'TES GWh'!R49</f>
        <v>5.3380254075920286E-2</v>
      </c>
      <c r="T49" s="7">
        <f>'onshore GWh'!S49/'TES GWh'!S49</f>
        <v>9.0685263579765432E-2</v>
      </c>
      <c r="U49" s="7">
        <f>'onshore GWh'!T49/'TES GWh'!T49</f>
        <v>3.5769605150949624E-2</v>
      </c>
      <c r="V49" s="7">
        <f>'onshore GWh'!U49/'TES GWh'!U49</f>
        <v>1.5986614123065467E-2</v>
      </c>
      <c r="W49" s="7">
        <f>'onshore GWh'!V49/'TES GWh'!V49</f>
        <v>2.245253809432157E-5</v>
      </c>
      <c r="X49" s="7">
        <f>'onshore GWh'!W49/'TES GWh'!W49</f>
        <v>5.6598904112126883E-2</v>
      </c>
      <c r="Y49" s="7">
        <f>'onshore GWh'!X49/'TES GWh'!X49</f>
        <v>2.8424573314230695E-2</v>
      </c>
      <c r="Z49" s="7">
        <f>'onshore GWh'!Y49/'TES GWh'!Y49</f>
        <v>7.3003885103160068E-2</v>
      </c>
      <c r="AA49" s="7">
        <f>'onshore GWh'!Z49/'TES GWh'!Z49</f>
        <v>0.22633003876498778</v>
      </c>
      <c r="AB49" s="7">
        <f>'onshore GWh'!AA49/'TES GWh'!AA49</f>
        <v>0.10213779609999629</v>
      </c>
      <c r="AC49" s="7">
        <f>'onshore GWh'!AB49/'TES GWh'!AB49</f>
        <v>0.10998591458205274</v>
      </c>
      <c r="AD49" s="7">
        <f>'onshore GWh'!AC49/'TES GWh'!AC49</f>
        <v>3.8507056126317553E-4</v>
      </c>
      <c r="AE49" s="7">
        <f>'onshore GWh'!AD49/'TES GWh'!AD49</f>
        <v>1.9760227921151186E-4</v>
      </c>
      <c r="AF49" s="7">
        <f>'onshore GWh'!AE49/'TES GWh'!AE49</f>
        <v>8.651495237565282E-2</v>
      </c>
    </row>
    <row r="50" spans="1:32" x14ac:dyDescent="0.35">
      <c r="A50" s="5">
        <v>2019</v>
      </c>
      <c r="B50" s="7">
        <f>'onshore GWh'!B50/'TES GWh'!B50</f>
        <v>0.10069731049860543</v>
      </c>
      <c r="C50" s="7">
        <f>'onshore GWh'!C50/'TES GWh'!C50</f>
        <v>5.4572560475263009E-2</v>
      </c>
      <c r="D50" s="7">
        <f>'onshore GWh'!D50/'TES GWh'!D50</f>
        <v>3.4645616176382385E-2</v>
      </c>
      <c r="E50" s="7">
        <f>'onshore GWh'!E50/'TES GWh'!E50</f>
        <v>2.2695056313871702E-3</v>
      </c>
      <c r="F50" s="7">
        <f>'onshore GWh'!F50/'TES GWh'!F50</f>
        <v>4.6399964523909501E-2</v>
      </c>
      <c r="G50" s="7">
        <f>'onshore GWh'!G50/'TES GWh'!G50</f>
        <v>9.6165858857351263E-3</v>
      </c>
      <c r="H50" s="7"/>
      <c r="I50" s="7">
        <f>'onshore GWh'!H50/'TES GWh'!H50</f>
        <v>0.17798390902579594</v>
      </c>
      <c r="J50" s="7">
        <f>'onshore GWh'!I50/'TES GWh'!I50</f>
        <v>0.28171154936968323</v>
      </c>
      <c r="K50" s="7">
        <f>'onshore GWh'!J50/'TES GWh'!J50</f>
        <v>7.0298596440541705E-2</v>
      </c>
      <c r="L50" s="7">
        <f>'onshore GWh'!K50/'TES GWh'!K50</f>
        <v>0.20020773051389731</v>
      </c>
      <c r="M50" s="7">
        <f>'onshore GWh'!L50/'TES GWh'!L50</f>
        <v>6.4879599081258746E-2</v>
      </c>
      <c r="N50" s="7">
        <f>'onshore GWh'!M50/'TES GWh'!M50</f>
        <v>6.8266069939871984E-2</v>
      </c>
      <c r="O50" s="7">
        <f>'onshore GWh'!N50/'TES GWh'!N50</f>
        <v>0.12417086980895008</v>
      </c>
      <c r="P50" s="7">
        <f>'onshore GWh'!O50/'TES GWh'!O50</f>
        <v>7.8102559175476413E-2</v>
      </c>
      <c r="Q50" s="7">
        <f>'onshore GWh'!P50/'TES GWh'!P50</f>
        <v>1.5551974749504349E-2</v>
      </c>
      <c r="R50" s="7">
        <f>'onshore GWh'!Q50/'TES GWh'!Q50</f>
        <v>0.31690571539880086</v>
      </c>
      <c r="S50" s="7">
        <f>'onshore GWh'!R50/'TES GWh'!R50</f>
        <v>6.1188696166125517E-2</v>
      </c>
      <c r="T50" s="7">
        <f>'onshore GWh'!S50/'TES GWh'!S50</f>
        <v>0.11794267391548593</v>
      </c>
      <c r="U50" s="7">
        <f>'onshore GWh'!T50/'TES GWh'!T50</f>
        <v>4.0502215950989795E-2</v>
      </c>
      <c r="V50" s="7">
        <f>'onshore GWh'!U50/'TES GWh'!U50</f>
        <v>2.0379754685991115E-2</v>
      </c>
      <c r="W50" s="7">
        <f>'onshore GWh'!V50/'TES GWh'!V50</f>
        <v>2.1512251324927575E-5</v>
      </c>
      <c r="X50" s="7">
        <f>'onshore GWh'!W50/'TES GWh'!W50</f>
        <v>6.4929435039188105E-2</v>
      </c>
      <c r="Y50" s="7">
        <f>'onshore GWh'!X50/'TES GWh'!X50</f>
        <v>4.1125858423927686E-2</v>
      </c>
      <c r="Z50" s="7">
        <f>'onshore GWh'!Y50/'TES GWh'!Y50</f>
        <v>8.686784425966651E-2</v>
      </c>
      <c r="AA50" s="7">
        <f>'onshore GWh'!Z50/'TES GWh'!Z50</f>
        <v>0.24791049909452242</v>
      </c>
      <c r="AB50" s="7">
        <f>'onshore GWh'!AA50/'TES GWh'!AA50</f>
        <v>0.11154945099364742</v>
      </c>
      <c r="AC50" s="7">
        <f>'onshore GWh'!AB50/'TES GWh'!AB50</f>
        <v>0.13525630913916492</v>
      </c>
      <c r="AD50" s="7">
        <f>'onshore GWh'!AC50/'TES GWh'!AC50</f>
        <v>3.9479096599114732E-4</v>
      </c>
      <c r="AE50" s="7">
        <f>'onshore GWh'!AD50/'TES GWh'!AD50</f>
        <v>2.0054139178851224E-4</v>
      </c>
      <c r="AF50" s="7">
        <f>'onshore GWh'!AE50/'TES GWh'!AE50</f>
        <v>9.2990503664967888E-2</v>
      </c>
    </row>
    <row r="51" spans="1:32" x14ac:dyDescent="0.35">
      <c r="A51" s="5">
        <v>2020</v>
      </c>
      <c r="B51" s="7">
        <f>'onshore GWh'!B51/'TES GWh'!B51</f>
        <v>9.5111215533603508E-2</v>
      </c>
      <c r="C51" s="7">
        <f>'onshore GWh'!C51/'TES GWh'!C51</f>
        <v>6.6362911692524215E-2</v>
      </c>
      <c r="D51" s="7">
        <f>'onshore GWh'!D51/'TES GWh'!D51</f>
        <v>4.0088823845703177E-2</v>
      </c>
      <c r="E51" s="7">
        <f>'onshore GWh'!E51/'TES GWh'!E51</f>
        <v>2.310883471567801E-3</v>
      </c>
      <c r="F51" s="7">
        <f>'onshore GWh'!F51/'TES GWh'!F51</f>
        <v>4.9576827192768458E-2</v>
      </c>
      <c r="G51" s="7">
        <f>'onshore GWh'!G51/'TES GWh'!G51</f>
        <v>9.9695214824693217E-3</v>
      </c>
      <c r="H51" s="7"/>
      <c r="I51" s="7">
        <f>'onshore GWh'!H51/'TES GWh'!H51</f>
        <v>0.19058014960530165</v>
      </c>
      <c r="J51" s="7">
        <f>'onshore GWh'!I51/'TES GWh'!I51</f>
        <v>0.27314736154055491</v>
      </c>
      <c r="K51" s="7">
        <f>'onshore GWh'!J51/'TES GWh'!J51</f>
        <v>8.6809143464193453E-2</v>
      </c>
      <c r="L51" s="7">
        <f>'onshore GWh'!K51/'TES GWh'!K51</f>
        <v>0.21444237805837607</v>
      </c>
      <c r="M51" s="7">
        <f>'onshore GWh'!L51/'TES GWh'!L51</f>
        <v>9.4237621794002455E-2</v>
      </c>
      <c r="N51" s="7">
        <f>'onshore GWh'!M51/'TES GWh'!M51</f>
        <v>8.2554867009119792E-2</v>
      </c>
      <c r="O51" s="7">
        <f>'onshore GWh'!N51/'TES GWh'!N51</f>
        <v>0.16327980954137636</v>
      </c>
      <c r="P51" s="7">
        <f>'onshore GWh'!O51/'TES GWh'!O51</f>
        <v>9.6254169198692494E-2</v>
      </c>
      <c r="Q51" s="7">
        <f>'onshore GWh'!P51/'TES GWh'!P51</f>
        <v>1.4053661418988428E-2</v>
      </c>
      <c r="R51" s="7">
        <f>'onshore GWh'!Q51/'TES GWh'!Q51</f>
        <v>0.3602770688889429</v>
      </c>
      <c r="S51" s="7">
        <f>'onshore GWh'!R51/'TES GWh'!R51</f>
        <v>6.0367676465898169E-2</v>
      </c>
      <c r="T51" s="7">
        <f>'onshore GWh'!S51/'TES GWh'!S51</f>
        <v>0.12269751298838449</v>
      </c>
      <c r="U51" s="7">
        <f>'onshore GWh'!T51/'TES GWh'!T51</f>
        <v>5.243398454193833E-2</v>
      </c>
      <c r="V51" s="7">
        <f>'onshore GWh'!U51/'TES GWh'!U51</f>
        <v>2.4058530617464519E-2</v>
      </c>
      <c r="W51" s="7">
        <f>'onshore GWh'!V51/'TES GWh'!V51</f>
        <v>2.2668153944407596E-5</v>
      </c>
      <c r="X51" s="7">
        <f>'onshore GWh'!W51/'TES GWh'!W51</f>
        <v>8.1193725430061967E-2</v>
      </c>
      <c r="Y51" s="7">
        <f>'onshore GWh'!X51/'TES GWh'!X51</f>
        <v>7.3875803761882949E-2</v>
      </c>
      <c r="Z51" s="7">
        <f>'onshore GWh'!Y51/'TES GWh'!Y51</f>
        <v>9.2673684576140072E-2</v>
      </c>
      <c r="AA51" s="7">
        <f>'onshore GWh'!Z51/'TES GWh'!Z51</f>
        <v>0.23115019588740374</v>
      </c>
      <c r="AB51" s="7">
        <f>'onshore GWh'!AA51/'TES GWh'!AA51</f>
        <v>0.11891470446617268</v>
      </c>
      <c r="AC51" s="7">
        <f>'onshore GWh'!AB51/'TES GWh'!AB51</f>
        <v>0.19377475529899721</v>
      </c>
      <c r="AD51" s="7">
        <f>'onshore GWh'!AC51/'TES GWh'!AC51</f>
        <v>4.1961758943582654E-4</v>
      </c>
      <c r="AE51" s="7">
        <f>'onshore GWh'!AD51/'TES GWh'!AD51</f>
        <v>1.3852813272541742E-4</v>
      </c>
      <c r="AF51" s="7">
        <f>'onshore GWh'!AE51/'TES GWh'!AE51</f>
        <v>0.10679211806903868</v>
      </c>
    </row>
    <row r="52" spans="1:32" x14ac:dyDescent="0.35">
      <c r="A52" s="5">
        <v>2021</v>
      </c>
      <c r="B52" s="7">
        <f>'onshore GWh'!B52/'TES GWh'!B52</f>
        <v>9.0461823717691084E-2</v>
      </c>
      <c r="C52" s="7">
        <f>'onshore GWh'!C52/'TES GWh'!C52</f>
        <v>5.5330106677547973E-2</v>
      </c>
      <c r="D52" s="7">
        <f>'onshore GWh'!D52/'TES GWh'!D52</f>
        <v>3.7194967607818867E-2</v>
      </c>
      <c r="E52" s="7">
        <f>'onshore GWh'!E52/'TES GWh'!E52</f>
        <v>2.2215388440986802E-3</v>
      </c>
      <c r="F52" s="7">
        <f>'onshore GWh'!F52/'TES GWh'!F52</f>
        <v>4.8145660165217839E-2</v>
      </c>
      <c r="G52" s="7">
        <f>'onshore GWh'!G52/'TES GWh'!G52</f>
        <v>8.2633922870283243E-3</v>
      </c>
      <c r="H52" s="7"/>
      <c r="I52" s="7">
        <f>'onshore GWh'!H52/'TES GWh'!H52</f>
        <v>0.15993003180418905</v>
      </c>
      <c r="J52" s="7">
        <f>'onshore GWh'!I52/'TES GWh'!I52</f>
        <v>0.22315800573223316</v>
      </c>
      <c r="K52" s="7">
        <f>'onshore GWh'!J52/'TES GWh'!J52</f>
        <v>7.4541044353089031E-2</v>
      </c>
      <c r="L52" s="7">
        <f>'onshore GWh'!K52/'TES GWh'!K52</f>
        <v>0.22817244255306529</v>
      </c>
      <c r="M52" s="7">
        <f>'onshore GWh'!L52/'TES GWh'!L52</f>
        <v>9.1670736212604881E-2</v>
      </c>
      <c r="N52" s="7">
        <f>'onshore GWh'!M52/'TES GWh'!M52</f>
        <v>7.2780632697606928E-2</v>
      </c>
      <c r="O52" s="7">
        <f>'onshore GWh'!N52/'TES GWh'!N52</f>
        <v>0.17968416308066923</v>
      </c>
      <c r="P52" s="7">
        <f>'onshore GWh'!O52/'TES GWh'!O52</f>
        <v>0.10811505734893646</v>
      </c>
      <c r="Q52" s="7">
        <f>'onshore GWh'!P52/'TES GWh'!P52</f>
        <v>1.3585850785763546E-2</v>
      </c>
      <c r="R52" s="7">
        <f>'onshore GWh'!Q52/'TES GWh'!Q52</f>
        <v>0.29224612440728603</v>
      </c>
      <c r="S52" s="7">
        <f>'onshore GWh'!R52/'TES GWh'!R52</f>
        <v>6.3460413640092195E-2</v>
      </c>
      <c r="T52" s="7">
        <f>'onshore GWh'!S52/'TES GWh'!S52</f>
        <v>0.10152730245450149</v>
      </c>
      <c r="U52" s="7">
        <f>'onshore GWh'!T52/'TES GWh'!T52</f>
        <v>4.5195740730097932E-2</v>
      </c>
      <c r="V52" s="7">
        <f>'onshore GWh'!U52/'TES GWh'!U52</f>
        <v>1.856391490126548E-2</v>
      </c>
      <c r="W52" s="7">
        <f>'onshore GWh'!V52/'TES GWh'!V52</f>
        <v>2.1273309790075179E-5</v>
      </c>
      <c r="X52" s="7">
        <f>'onshore GWh'!W52/'TES GWh'!W52</f>
        <v>8.2139524232114638E-2</v>
      </c>
      <c r="Y52" s="7">
        <f>'onshore GWh'!X52/'TES GWh'!X52</f>
        <v>8.4043695942052674E-2</v>
      </c>
      <c r="Z52" s="7">
        <f>'onshore GWh'!Y52/'TES GWh'!Y52</f>
        <v>9.0308129174684046E-2</v>
      </c>
      <c r="AA52" s="7">
        <f>'onshore GWh'!Z52/'TES GWh'!Z52</f>
        <v>0.24294648623719603</v>
      </c>
      <c r="AB52" s="7">
        <f>'onshore GWh'!AA52/'TES GWh'!AA52</f>
        <v>0.10720578916664898</v>
      </c>
      <c r="AC52" s="7">
        <f>'onshore GWh'!AB52/'TES GWh'!AB52</f>
        <v>0.1826199538579876</v>
      </c>
      <c r="AD52" s="7">
        <f>'onshore GWh'!AC52/'TES GWh'!AC52</f>
        <v>3.6503199091443789E-4</v>
      </c>
      <c r="AE52" s="7">
        <f>'onshore GWh'!AD52/'TES GWh'!AD52</f>
        <v>1.6395590463606986E-4</v>
      </c>
      <c r="AF52" s="7">
        <f>'onshore GWh'!AE52/'TES GWh'!AE52</f>
        <v>8.8340990856717219E-2</v>
      </c>
    </row>
    <row r="53" spans="1:32" x14ac:dyDescent="0.35">
      <c r="A53" s="5">
        <v>2022</v>
      </c>
      <c r="B53" s="7">
        <f>'onshore GWh'!B53/'TES GWh'!B53</f>
        <v>9.8690472309903188E-2</v>
      </c>
      <c r="C53" s="7">
        <f>'onshore GWh'!C53/'TES GWh'!C53</f>
        <v>6.1643629396414823E-2</v>
      </c>
      <c r="D53" s="7">
        <f>'onshore GWh'!D53/'TES GWh'!D53</f>
        <v>3.9133198757581845E-2</v>
      </c>
      <c r="E53" s="7">
        <f>'onshore GWh'!E53/'TES GWh'!E53</f>
        <v>2.3215901208915759E-3</v>
      </c>
      <c r="F53" s="7">
        <f>'onshore GWh'!F53/'TES GWh'!F53</f>
        <v>4.2570533915047989E-2</v>
      </c>
      <c r="G53" s="7">
        <f>'onshore GWh'!G53/'TES GWh'!G53</f>
        <v>9.1227649655591988E-3</v>
      </c>
      <c r="H53" s="7"/>
      <c r="I53" s="7">
        <f>'onshore GWh'!H53/'TES GWh'!H53</f>
        <v>0.18006804465112777</v>
      </c>
      <c r="J53" s="7">
        <f>'onshore GWh'!I53/'TES GWh'!I53</f>
        <v>0.27848752363404167</v>
      </c>
      <c r="K53" s="7">
        <f>'onshore GWh'!J53/'TES GWh'!J53</f>
        <v>6.7577099231058493E-2</v>
      </c>
      <c r="L53" s="7">
        <f>'onshore GWh'!K53/'TES GWh'!K53</f>
        <v>0.23505188170694388</v>
      </c>
      <c r="M53" s="7">
        <f>'onshore GWh'!L53/'TES GWh'!L53</f>
        <v>0.13870652105145545</v>
      </c>
      <c r="N53" s="7">
        <f>'onshore GWh'!M53/'TES GWh'!M53</f>
        <v>7.8504651970099593E-2</v>
      </c>
      <c r="O53" s="7">
        <f>'onshore GWh'!N53/'TES GWh'!N53</f>
        <v>0.20518578217287109</v>
      </c>
      <c r="P53" s="7">
        <f>'onshore GWh'!O53/'TES GWh'!O53</f>
        <v>0.10980404608865306</v>
      </c>
      <c r="Q53" s="7">
        <f>'onshore GWh'!P53/'TES GWh'!P53</f>
        <v>1.2748151489062247E-2</v>
      </c>
      <c r="R53" s="7">
        <f>'onshore GWh'!Q53/'TES GWh'!Q53</f>
        <v>0.3286934086359154</v>
      </c>
      <c r="S53" s="7">
        <f>'onshore GWh'!R53/'TES GWh'!R53</f>
        <v>6.2712561741937414E-2</v>
      </c>
      <c r="T53" s="7">
        <f>'onshore GWh'!S53/'TES GWh'!S53</f>
        <v>0.11820563667215904</v>
      </c>
      <c r="U53" s="7">
        <f>'onshore GWh'!T53/'TES GWh'!T53</f>
        <v>4.925025647853537E-2</v>
      </c>
      <c r="V53" s="7">
        <f>'onshore GWh'!U53/'TES GWh'!U53</f>
        <v>2.6023602077393359E-2</v>
      </c>
      <c r="W53" s="7">
        <f>'onshore GWh'!V53/'TES GWh'!V53</f>
        <v>1.9776843095263022E-5</v>
      </c>
      <c r="X53" s="7">
        <f>'onshore GWh'!W53/'TES GWh'!W53</f>
        <v>0.11596847499330411</v>
      </c>
      <c r="Y53" s="7">
        <f>'onshore GWh'!X53/'TES GWh'!X53</f>
        <v>0.11118845712157775</v>
      </c>
      <c r="Z53" s="7">
        <f>'onshore GWh'!Y53/'TES GWh'!Y53</f>
        <v>0.11080836370970482</v>
      </c>
      <c r="AA53" s="7">
        <f>'onshore GWh'!Z53/'TES GWh'!Z53</f>
        <v>0.23728855767069168</v>
      </c>
      <c r="AB53" s="7">
        <f>'onshore GWh'!AA53/'TES GWh'!AA53</f>
        <v>0.12366318704413851</v>
      </c>
      <c r="AC53" s="7">
        <f>'onshore GWh'!AB53/'TES GWh'!AB53</f>
        <v>0.23261566680081289</v>
      </c>
      <c r="AD53" s="7">
        <f>'onshore GWh'!AC53/'TES GWh'!AC53</f>
        <v>3.867703012484565E-4</v>
      </c>
      <c r="AE53" s="7">
        <f>'onshore GWh'!AD53/'TES GWh'!AD53</f>
        <v>1.0811197123062789E-4</v>
      </c>
      <c r="AF53" s="7">
        <f>'onshore GWh'!AE53/'TES GWh'!AE53</f>
        <v>0.11100701256691853</v>
      </c>
    </row>
    <row r="54" spans="1:32" x14ac:dyDescent="0.35">
      <c r="A54" s="5">
        <v>2023</v>
      </c>
      <c r="B54" s="7">
        <f>'onshore GWh'!B54/'TES GWh'!B54</f>
        <v>0</v>
      </c>
      <c r="C54" s="7">
        <f>'onshore GWh'!C54/'TES GWh'!C54</f>
        <v>0</v>
      </c>
      <c r="D54" s="7">
        <f>'onshore GWh'!D54/'TES GWh'!D54</f>
        <v>0</v>
      </c>
      <c r="E54" s="7">
        <f>'onshore GWh'!E54/'TES GWh'!E54</f>
        <v>0</v>
      </c>
      <c r="F54" s="7">
        <f>'onshore GWh'!F54/'TES GWh'!F54</f>
        <v>0</v>
      </c>
      <c r="G54" s="7">
        <f>'onshore GWh'!G54/'TES GWh'!G54</f>
        <v>0</v>
      </c>
      <c r="H54" s="7"/>
      <c r="I54" s="7">
        <f>'onshore GWh'!H54/'TES GWh'!H54</f>
        <v>0</v>
      </c>
      <c r="J54" s="7">
        <f>'onshore GWh'!I54/'TES GWh'!I54</f>
        <v>0</v>
      </c>
      <c r="K54" s="7">
        <f>'onshore GWh'!J54/'TES GWh'!J54</f>
        <v>0</v>
      </c>
      <c r="L54" s="7">
        <f>'onshore GWh'!K54/'TES GWh'!K54</f>
        <v>0</v>
      </c>
      <c r="M54" s="7">
        <f>'onshore GWh'!L54/'TES GWh'!L54</f>
        <v>0</v>
      </c>
      <c r="N54" s="7">
        <f>'onshore GWh'!M54/'TES GWh'!M54</f>
        <v>0</v>
      </c>
      <c r="O54" s="7">
        <f>'onshore GWh'!N54/'TES GWh'!N54</f>
        <v>0</v>
      </c>
      <c r="P54" s="7">
        <f>'onshore GWh'!O54/'TES GWh'!O54</f>
        <v>0</v>
      </c>
      <c r="Q54" s="7">
        <f>'onshore GWh'!P54/'TES GWh'!P54</f>
        <v>0</v>
      </c>
      <c r="R54" s="7">
        <f>'onshore GWh'!Q54/'TES GWh'!Q54</f>
        <v>0</v>
      </c>
      <c r="S54" s="7">
        <f>'onshore GWh'!R54/'TES GWh'!R54</f>
        <v>0</v>
      </c>
      <c r="T54" s="7">
        <f>'onshore GWh'!S54/'TES GWh'!S54</f>
        <v>0</v>
      </c>
      <c r="U54" s="7">
        <f>'onshore GWh'!T54/'TES GWh'!T54</f>
        <v>0</v>
      </c>
      <c r="V54" s="7">
        <f>'onshore GWh'!U54/'TES GWh'!U54</f>
        <v>0</v>
      </c>
      <c r="W54" s="7">
        <f>'onshore GWh'!V54/'TES GWh'!V54</f>
        <v>0</v>
      </c>
      <c r="X54" s="7">
        <f>'onshore GWh'!W54/'TES GWh'!W54</f>
        <v>0</v>
      </c>
      <c r="Y54" s="7">
        <f>'onshore GWh'!X54/'TES GWh'!X54</f>
        <v>0</v>
      </c>
      <c r="Z54" s="7">
        <f>'onshore GWh'!Y54/'TES GWh'!Y54</f>
        <v>0</v>
      </c>
      <c r="AA54" s="7">
        <f>'onshore GWh'!Z54/'TES GWh'!Z54</f>
        <v>0</v>
      </c>
      <c r="AB54" s="7">
        <f>'onshore GWh'!AA54/'TES GWh'!AA54</f>
        <v>0</v>
      </c>
      <c r="AC54" s="7">
        <f>'onshore GWh'!AB54/'TES GWh'!AB54</f>
        <v>0</v>
      </c>
      <c r="AD54" s="7">
        <f>'onshore GWh'!AC54/'TES GWh'!AC54</f>
        <v>0</v>
      </c>
      <c r="AE54" s="7">
        <f>'onshore GWh'!AD54/'TES GWh'!AD54</f>
        <v>0</v>
      </c>
      <c r="AF54" s="7">
        <f>'onshore GWh'!AE54/'TES GWh'!AE54</f>
        <v>0</v>
      </c>
    </row>
    <row r="56" spans="1:32" x14ac:dyDescent="0.35">
      <c r="A56" s="4" t="s">
        <v>128</v>
      </c>
      <c r="B56" s="4" t="s">
        <v>29</v>
      </c>
      <c r="C56" s="4" t="s">
        <v>24</v>
      </c>
      <c r="D56" s="4" t="s">
        <v>34</v>
      </c>
      <c r="E56" s="4" t="s">
        <v>32</v>
      </c>
      <c r="F56" s="4" t="s">
        <v>42</v>
      </c>
      <c r="G56" s="4" t="s">
        <v>35</v>
      </c>
      <c r="H56" s="4"/>
      <c r="I56" s="4" t="s">
        <v>17</v>
      </c>
      <c r="J56" s="4" t="s">
        <v>25</v>
      </c>
      <c r="K56" s="4" t="s">
        <v>41</v>
      </c>
      <c r="L56" s="4" t="s">
        <v>19</v>
      </c>
      <c r="M56" s="4" t="s">
        <v>36</v>
      </c>
      <c r="N56" s="4" t="s">
        <v>21</v>
      </c>
      <c r="O56" s="4" t="s">
        <v>27</v>
      </c>
      <c r="P56" s="4" t="s">
        <v>38</v>
      </c>
      <c r="Q56" s="4" t="s">
        <v>37</v>
      </c>
      <c r="R56" s="4" t="s">
        <v>30</v>
      </c>
      <c r="S56" s="4" t="s">
        <v>20</v>
      </c>
      <c r="T56" s="4" t="s">
        <v>39</v>
      </c>
      <c r="U56" s="4" t="s">
        <v>43</v>
      </c>
      <c r="V56" s="4" t="s">
        <v>46</v>
      </c>
      <c r="W56" s="4" t="s">
        <v>45</v>
      </c>
      <c r="X56" s="4" t="s">
        <v>22</v>
      </c>
      <c r="Y56" s="4" t="s">
        <v>33</v>
      </c>
      <c r="Z56" s="4" t="s">
        <v>26</v>
      </c>
      <c r="AA56" s="4" t="s">
        <v>28</v>
      </c>
      <c r="AB56" s="4" t="s">
        <v>31</v>
      </c>
      <c r="AC56" s="4" t="s">
        <v>23</v>
      </c>
      <c r="AD56" s="4" t="s">
        <v>44</v>
      </c>
      <c r="AE56" s="4" t="s">
        <v>40</v>
      </c>
      <c r="AF56" s="4" t="s">
        <v>18</v>
      </c>
    </row>
    <row r="57" spans="1:32" x14ac:dyDescent="0.35">
      <c r="A57" s="10">
        <v>2022</v>
      </c>
      <c r="B57" s="7">
        <v>9.8690472309903188E-2</v>
      </c>
      <c r="C57" s="7">
        <v>6.1643629396414823E-2</v>
      </c>
      <c r="D57" s="7">
        <v>3.9133198757581845E-2</v>
      </c>
      <c r="E57" s="7">
        <v>2.3215901208915759E-3</v>
      </c>
      <c r="F57" s="7">
        <v>4.2570533915047989E-2</v>
      </c>
      <c r="G57" s="7">
        <v>9.1227649655591988E-3</v>
      </c>
      <c r="H57" s="7"/>
      <c r="I57" s="7">
        <v>0.18006804465112777</v>
      </c>
      <c r="J57" s="7">
        <v>0.27848752363404167</v>
      </c>
      <c r="K57" s="7">
        <v>6.7577099231058493E-2</v>
      </c>
      <c r="L57" s="7">
        <v>0.23505188170694388</v>
      </c>
      <c r="M57" s="7">
        <v>0.13870652105145545</v>
      </c>
      <c r="N57" s="7">
        <v>7.8504651970099593E-2</v>
      </c>
      <c r="O57" s="7">
        <v>0.20518578217287109</v>
      </c>
      <c r="P57" s="7">
        <v>0.10980404608865306</v>
      </c>
      <c r="Q57" s="7">
        <v>1.2748151489062247E-2</v>
      </c>
      <c r="R57" s="7">
        <v>0.3286934086359154</v>
      </c>
      <c r="S57" s="7">
        <v>6.2712561741937414E-2</v>
      </c>
      <c r="T57" s="7">
        <v>0.11820563667215904</v>
      </c>
      <c r="U57" s="7">
        <v>4.925025647853537E-2</v>
      </c>
      <c r="V57" s="7">
        <v>2.6023602077393359E-2</v>
      </c>
      <c r="W57" s="7">
        <v>1.9776843095263022E-5</v>
      </c>
      <c r="X57" s="7">
        <v>0.11596847499330411</v>
      </c>
      <c r="Y57" s="7">
        <v>0.11118845712157775</v>
      </c>
      <c r="Z57" s="7">
        <v>0.11080836370970482</v>
      </c>
      <c r="AA57" s="7">
        <v>0.23728855767069168</v>
      </c>
      <c r="AB57" s="7">
        <v>0.12366318704413851</v>
      </c>
      <c r="AC57" s="7">
        <v>0.23261566680081289</v>
      </c>
      <c r="AD57" s="7">
        <v>3.867703012484565E-4</v>
      </c>
      <c r="AE57" s="7">
        <v>1.0811197123062789E-4</v>
      </c>
      <c r="AF57" s="7">
        <v>0.11100701256691853</v>
      </c>
    </row>
  </sheetData>
  <sortState xmlns:xlrd2="http://schemas.microsoft.com/office/spreadsheetml/2017/richdata2" columnSort="1" ref="B1:AF55">
    <sortCondition ref="B1:AF1"/>
  </sortState>
  <conditionalFormatting sqref="B57:AF57">
    <cfRule type="cellIs" dxfId="0" priority="1" operator="lessThan">
      <formula>0.01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D9A7-C616-45E8-B8B6-608DBD441585}">
  <dimension ref="A1:AE54"/>
  <sheetViews>
    <sheetView zoomScale="70" zoomScaleNormal="70" workbookViewId="0">
      <pane ySplit="1" topLeftCell="A2" activePane="bottomLeft" state="frozen"/>
      <selection pane="bottomLeft" activeCell="R32" sqref="R32"/>
    </sheetView>
  </sheetViews>
  <sheetFormatPr defaultColWidth="10.6328125" defaultRowHeight="14.5" x14ac:dyDescent="0.35"/>
  <cols>
    <col min="5" max="5" width="0" hidden="1" customWidth="1"/>
    <col min="7" max="7" width="0" hidden="1" customWidth="1"/>
    <col min="22" max="22" width="0" hidden="1" customWidth="1"/>
    <col min="24" max="24" width="0" hidden="1" customWidth="1"/>
    <col min="29" max="30" width="0" hidden="1" customWidth="1"/>
  </cols>
  <sheetData>
    <row r="1" spans="1:31" x14ac:dyDescent="0.35">
      <c r="A1" s="4" t="s">
        <v>49</v>
      </c>
      <c r="B1" s="4" t="s">
        <v>29</v>
      </c>
      <c r="C1" s="4" t="s">
        <v>24</v>
      </c>
      <c r="D1" s="4" t="s">
        <v>34</v>
      </c>
      <c r="E1" s="4" t="s">
        <v>32</v>
      </c>
      <c r="F1" s="4" t="s">
        <v>42</v>
      </c>
      <c r="G1" s="4" t="s">
        <v>35</v>
      </c>
      <c r="H1" s="4" t="s">
        <v>17</v>
      </c>
      <c r="I1" s="4" t="s">
        <v>25</v>
      </c>
      <c r="J1" s="4" t="s">
        <v>41</v>
      </c>
      <c r="K1" s="4" t="s">
        <v>19</v>
      </c>
      <c r="L1" s="4" t="s">
        <v>36</v>
      </c>
      <c r="M1" s="4" t="s">
        <v>21</v>
      </c>
      <c r="N1" s="4" t="s">
        <v>27</v>
      </c>
      <c r="O1" s="4" t="s">
        <v>38</v>
      </c>
      <c r="P1" s="4" t="s">
        <v>37</v>
      </c>
      <c r="Q1" s="4" t="s">
        <v>30</v>
      </c>
      <c r="R1" s="4" t="s">
        <v>20</v>
      </c>
      <c r="S1" s="4" t="s">
        <v>39</v>
      </c>
      <c r="T1" s="4" t="s">
        <v>43</v>
      </c>
      <c r="U1" s="4" t="s">
        <v>46</v>
      </c>
      <c r="V1" s="4" t="s">
        <v>45</v>
      </c>
      <c r="W1" s="4" t="s">
        <v>22</v>
      </c>
      <c r="X1" s="4" t="s">
        <v>33</v>
      </c>
      <c r="Y1" s="4" t="s">
        <v>26</v>
      </c>
      <c r="Z1" s="4" t="s">
        <v>28</v>
      </c>
      <c r="AA1" s="4" t="s">
        <v>31</v>
      </c>
      <c r="AB1" s="4" t="s">
        <v>23</v>
      </c>
      <c r="AC1" s="4" t="s">
        <v>44</v>
      </c>
      <c r="AD1" s="4" t="s">
        <v>40</v>
      </c>
      <c r="AE1" s="4" t="s">
        <v>18</v>
      </c>
    </row>
    <row r="2" spans="1:31" x14ac:dyDescent="0.35">
      <c r="A2" s="5">
        <v>1971</v>
      </c>
      <c r="B2" s="6">
        <f>'onshore MW'!B2/'TES GWh'!B2*1000</f>
        <v>0</v>
      </c>
      <c r="C2" s="6">
        <f>'onshore MW'!C2/'TES GWh'!C2*1000</f>
        <v>0</v>
      </c>
      <c r="D2" s="6">
        <f>'onshore MW'!D2/'TES GWh'!D2*1000</f>
        <v>0</v>
      </c>
      <c r="E2" s="6">
        <f>'onshore MW'!E2/'TES GWh'!E2*1000</f>
        <v>0</v>
      </c>
      <c r="F2" s="6">
        <f>'onshore MW'!F2/'TES GWh'!F2*1000</f>
        <v>0</v>
      </c>
      <c r="G2" s="6">
        <f>'onshore MW'!G2/'TES GWh'!G2*1000</f>
        <v>0</v>
      </c>
      <c r="H2" s="6">
        <f>'onshore MW'!H2/'TES GWh'!H2*1000</f>
        <v>0</v>
      </c>
      <c r="I2" s="6">
        <f>'onshore MW'!I2/'TES GWh'!I2*1000</f>
        <v>0</v>
      </c>
      <c r="J2" s="6" t="e">
        <f>'onshore MW'!J2/'TES GWh'!J2*1000</f>
        <v>#DIV/0!</v>
      </c>
      <c r="K2" s="6">
        <f>'onshore MW'!K2/'TES GWh'!K2*1000</f>
        <v>0</v>
      </c>
      <c r="L2" s="6">
        <f>'onshore MW'!L2/'TES GWh'!L2*1000</f>
        <v>0</v>
      </c>
      <c r="M2" s="6">
        <f>'onshore MW'!M2/'TES GWh'!M2*1000</f>
        <v>0</v>
      </c>
      <c r="N2" s="6">
        <f>'onshore MW'!N2/'TES GWh'!N2*1000</f>
        <v>0</v>
      </c>
      <c r="O2" s="6" t="e">
        <f>'onshore MW'!O2/'TES GWh'!O2*1000</f>
        <v>#DIV/0!</v>
      </c>
      <c r="P2" s="6">
        <f>'onshore MW'!P2/'TES GWh'!P2*1000</f>
        <v>0</v>
      </c>
      <c r="Q2" s="6">
        <f>'onshore MW'!Q2/'TES GWh'!Q2*1000</f>
        <v>0</v>
      </c>
      <c r="R2" s="6">
        <f>'onshore MW'!R2/'TES GWh'!R2*1000</f>
        <v>0</v>
      </c>
      <c r="S2" s="6" t="e">
        <f>'onshore MW'!S2/'TES GWh'!S2*1000</f>
        <v>#DIV/0!</v>
      </c>
      <c r="T2" s="6">
        <f>'onshore MW'!T2/'TES GWh'!T2*1000</f>
        <v>0</v>
      </c>
      <c r="U2" s="6" t="e">
        <f>'onshore MW'!U2/'TES GWh'!U2*1000</f>
        <v>#DIV/0!</v>
      </c>
      <c r="V2" s="6">
        <f>'onshore MW'!V2/'TES GWh'!V2*1000</f>
        <v>0</v>
      </c>
      <c r="W2" s="6">
        <f>'onshore MW'!W2/'TES GWh'!W2*1000</f>
        <v>0</v>
      </c>
      <c r="X2" s="6">
        <f>'onshore MW'!X2/'TES GWh'!X2*1000</f>
        <v>0</v>
      </c>
      <c r="Y2" s="6">
        <f>'onshore MW'!Y2/'TES GWh'!Y2*1000</f>
        <v>0</v>
      </c>
      <c r="Z2" s="6">
        <f>'onshore MW'!Z2/'TES GWh'!Z2*1000</f>
        <v>0</v>
      </c>
      <c r="AA2" s="6">
        <f>'onshore MW'!AA2/'TES GWh'!AA2*1000</f>
        <v>0</v>
      </c>
      <c r="AB2" s="6">
        <f>'onshore MW'!AB2/'TES GWh'!AB2*1000</f>
        <v>0</v>
      </c>
      <c r="AC2" s="6" t="e">
        <f>'onshore MW'!AC2/'TES GWh'!AC2*1000</f>
        <v>#DIV/0!</v>
      </c>
      <c r="AD2" s="6">
        <f>'onshore MW'!AD2/'TES GWh'!AD2*1000</f>
        <v>0</v>
      </c>
      <c r="AE2" s="6">
        <f>'onshore MW'!AE2/'TES GWh'!AE2*1000</f>
        <v>0</v>
      </c>
    </row>
    <row r="3" spans="1:31" x14ac:dyDescent="0.35">
      <c r="A3" s="5">
        <v>1972</v>
      </c>
      <c r="B3" s="6">
        <f>'onshore MW'!B3/'TES GWh'!B3*1000</f>
        <v>0</v>
      </c>
      <c r="C3" s="6">
        <f>'onshore MW'!C3/'TES GWh'!C3*1000</f>
        <v>0</v>
      </c>
      <c r="D3" s="6">
        <f>'onshore MW'!D3/'TES GWh'!D3*1000</f>
        <v>0</v>
      </c>
      <c r="E3" s="6">
        <f>'onshore MW'!E3/'TES GWh'!E3*1000</f>
        <v>0</v>
      </c>
      <c r="F3" s="6">
        <f>'onshore MW'!F3/'TES GWh'!F3*1000</f>
        <v>0</v>
      </c>
      <c r="G3" s="6">
        <f>'onshore MW'!G3/'TES GWh'!G3*1000</f>
        <v>0</v>
      </c>
      <c r="H3" s="6">
        <f>'onshore MW'!H3/'TES GWh'!H3*1000</f>
        <v>0</v>
      </c>
      <c r="I3" s="6">
        <f>'onshore MW'!I3/'TES GWh'!I3*1000</f>
        <v>0</v>
      </c>
      <c r="J3" s="6" t="e">
        <f>'onshore MW'!J3/'TES GWh'!J3*1000</f>
        <v>#DIV/0!</v>
      </c>
      <c r="K3" s="6">
        <f>'onshore MW'!K3/'TES GWh'!K3*1000</f>
        <v>0</v>
      </c>
      <c r="L3" s="6">
        <f>'onshore MW'!L3/'TES GWh'!L3*1000</f>
        <v>0</v>
      </c>
      <c r="M3" s="6">
        <f>'onshore MW'!M3/'TES GWh'!M3*1000</f>
        <v>0</v>
      </c>
      <c r="N3" s="6">
        <f>'onshore MW'!N3/'TES GWh'!N3*1000</f>
        <v>0</v>
      </c>
      <c r="O3" s="6" t="e">
        <f>'onshore MW'!O3/'TES GWh'!O3*1000</f>
        <v>#DIV/0!</v>
      </c>
      <c r="P3" s="6">
        <f>'onshore MW'!P3/'TES GWh'!P3*1000</f>
        <v>0</v>
      </c>
      <c r="Q3" s="6">
        <f>'onshore MW'!Q3/'TES GWh'!Q3*1000</f>
        <v>0</v>
      </c>
      <c r="R3" s="6">
        <f>'onshore MW'!R3/'TES GWh'!R3*1000</f>
        <v>0</v>
      </c>
      <c r="S3" s="6" t="e">
        <f>'onshore MW'!S3/'TES GWh'!S3*1000</f>
        <v>#DIV/0!</v>
      </c>
      <c r="T3" s="6">
        <f>'onshore MW'!T3/'TES GWh'!T3*1000</f>
        <v>0</v>
      </c>
      <c r="U3" s="6" t="e">
        <f>'onshore MW'!U3/'TES GWh'!U3*1000</f>
        <v>#DIV/0!</v>
      </c>
      <c r="V3" s="6">
        <f>'onshore MW'!V3/'TES GWh'!V3*1000</f>
        <v>0</v>
      </c>
      <c r="W3" s="6">
        <f>'onshore MW'!W3/'TES GWh'!W3*1000</f>
        <v>0</v>
      </c>
      <c r="X3" s="6">
        <f>'onshore MW'!X3/'TES GWh'!X3*1000</f>
        <v>0</v>
      </c>
      <c r="Y3" s="6">
        <f>'onshore MW'!Y3/'TES GWh'!Y3*1000</f>
        <v>0</v>
      </c>
      <c r="Z3" s="6">
        <f>'onshore MW'!Z3/'TES GWh'!Z3*1000</f>
        <v>0</v>
      </c>
      <c r="AA3" s="6">
        <f>'onshore MW'!AA3/'TES GWh'!AA3*1000</f>
        <v>0</v>
      </c>
      <c r="AB3" s="6">
        <f>'onshore MW'!AB3/'TES GWh'!AB3*1000</f>
        <v>0</v>
      </c>
      <c r="AC3" s="6" t="e">
        <f>'onshore MW'!AC3/'TES GWh'!AC3*1000</f>
        <v>#DIV/0!</v>
      </c>
      <c r="AD3" s="6">
        <f>'onshore MW'!AD3/'TES GWh'!AD3*1000</f>
        <v>0</v>
      </c>
      <c r="AE3" s="6">
        <f>'onshore MW'!AE3/'TES GWh'!AE3*1000</f>
        <v>0</v>
      </c>
    </row>
    <row r="4" spans="1:31" x14ac:dyDescent="0.35">
      <c r="A4" s="5">
        <v>1973</v>
      </c>
      <c r="B4" s="6">
        <f>'onshore MW'!B4/'TES GWh'!B4*1000</f>
        <v>0</v>
      </c>
      <c r="C4" s="6">
        <f>'onshore MW'!C4/'TES GWh'!C4*1000</f>
        <v>0</v>
      </c>
      <c r="D4" s="6">
        <f>'onshore MW'!D4/'TES GWh'!D4*1000</f>
        <v>0</v>
      </c>
      <c r="E4" s="6">
        <f>'onshore MW'!E4/'TES GWh'!E4*1000</f>
        <v>0</v>
      </c>
      <c r="F4" s="6">
        <f>'onshore MW'!F4/'TES GWh'!F4*1000</f>
        <v>0</v>
      </c>
      <c r="G4" s="6">
        <f>'onshore MW'!G4/'TES GWh'!G4*1000</f>
        <v>0</v>
      </c>
      <c r="H4" s="6">
        <f>'onshore MW'!H4/'TES GWh'!H4*1000</f>
        <v>0</v>
      </c>
      <c r="I4" s="6">
        <f>'onshore MW'!I4/'TES GWh'!I4*1000</f>
        <v>0</v>
      </c>
      <c r="J4" s="6" t="e">
        <f>'onshore MW'!J4/'TES GWh'!J4*1000</f>
        <v>#DIV/0!</v>
      </c>
      <c r="K4" s="6">
        <f>'onshore MW'!K4/'TES GWh'!K4*1000</f>
        <v>0</v>
      </c>
      <c r="L4" s="6">
        <f>'onshore MW'!L4/'TES GWh'!L4*1000</f>
        <v>0</v>
      </c>
      <c r="M4" s="6">
        <f>'onshore MW'!M4/'TES GWh'!M4*1000</f>
        <v>0</v>
      </c>
      <c r="N4" s="6">
        <f>'onshore MW'!N4/'TES GWh'!N4*1000</f>
        <v>0</v>
      </c>
      <c r="O4" s="6" t="e">
        <f>'onshore MW'!O4/'TES GWh'!O4*1000</f>
        <v>#DIV/0!</v>
      </c>
      <c r="P4" s="6">
        <f>'onshore MW'!P4/'TES GWh'!P4*1000</f>
        <v>0</v>
      </c>
      <c r="Q4" s="6">
        <f>'onshore MW'!Q4/'TES GWh'!Q4*1000</f>
        <v>0</v>
      </c>
      <c r="R4" s="6">
        <f>'onshore MW'!R4/'TES GWh'!R4*1000</f>
        <v>0</v>
      </c>
      <c r="S4" s="6" t="e">
        <f>'onshore MW'!S4/'TES GWh'!S4*1000</f>
        <v>#DIV/0!</v>
      </c>
      <c r="T4" s="6">
        <f>'onshore MW'!T4/'TES GWh'!T4*1000</f>
        <v>0</v>
      </c>
      <c r="U4" s="6" t="e">
        <f>'onshore MW'!U4/'TES GWh'!U4*1000</f>
        <v>#DIV/0!</v>
      </c>
      <c r="V4" s="6">
        <f>'onshore MW'!V4/'TES GWh'!V4*1000</f>
        <v>0</v>
      </c>
      <c r="W4" s="6">
        <f>'onshore MW'!W4/'TES GWh'!W4*1000</f>
        <v>0</v>
      </c>
      <c r="X4" s="6">
        <f>'onshore MW'!X4/'TES GWh'!X4*1000</f>
        <v>0</v>
      </c>
      <c r="Y4" s="6">
        <f>'onshore MW'!Y4/'TES GWh'!Y4*1000</f>
        <v>0</v>
      </c>
      <c r="Z4" s="6">
        <f>'onshore MW'!Z4/'TES GWh'!Z4*1000</f>
        <v>0</v>
      </c>
      <c r="AA4" s="6">
        <f>'onshore MW'!AA4/'TES GWh'!AA4*1000</f>
        <v>0</v>
      </c>
      <c r="AB4" s="6">
        <f>'onshore MW'!AB4/'TES GWh'!AB4*1000</f>
        <v>0</v>
      </c>
      <c r="AC4" s="6" t="e">
        <f>'onshore MW'!AC4/'TES GWh'!AC4*1000</f>
        <v>#DIV/0!</v>
      </c>
      <c r="AD4" s="6">
        <f>'onshore MW'!AD4/'TES GWh'!AD4*1000</f>
        <v>0</v>
      </c>
      <c r="AE4" s="6">
        <f>'onshore MW'!AE4/'TES GWh'!AE4*1000</f>
        <v>0</v>
      </c>
    </row>
    <row r="5" spans="1:31" x14ac:dyDescent="0.35">
      <c r="A5" s="5">
        <v>1974</v>
      </c>
      <c r="B5" s="6">
        <f>'onshore MW'!B5/'TES GWh'!B5*1000</f>
        <v>0</v>
      </c>
      <c r="C5" s="6">
        <f>'onshore MW'!C5/'TES GWh'!C5*1000</f>
        <v>0</v>
      </c>
      <c r="D5" s="6">
        <f>'onshore MW'!D5/'TES GWh'!D5*1000</f>
        <v>0</v>
      </c>
      <c r="E5" s="6">
        <f>'onshore MW'!E5/'TES GWh'!E5*1000</f>
        <v>0</v>
      </c>
      <c r="F5" s="6">
        <f>'onshore MW'!F5/'TES GWh'!F5*1000</f>
        <v>0</v>
      </c>
      <c r="G5" s="6">
        <f>'onshore MW'!G5/'TES GWh'!G5*1000</f>
        <v>0</v>
      </c>
      <c r="H5" s="6">
        <f>'onshore MW'!H5/'TES GWh'!H5*1000</f>
        <v>0</v>
      </c>
      <c r="I5" s="6">
        <f>'onshore MW'!I5/'TES GWh'!I5*1000</f>
        <v>0</v>
      </c>
      <c r="J5" s="6" t="e">
        <f>'onshore MW'!J5/'TES GWh'!J5*1000</f>
        <v>#DIV/0!</v>
      </c>
      <c r="K5" s="6">
        <f>'onshore MW'!K5/'TES GWh'!K5*1000</f>
        <v>0</v>
      </c>
      <c r="L5" s="6">
        <f>'onshore MW'!L5/'TES GWh'!L5*1000</f>
        <v>0</v>
      </c>
      <c r="M5" s="6">
        <f>'onshore MW'!M5/'TES GWh'!M5*1000</f>
        <v>0</v>
      </c>
      <c r="N5" s="6">
        <f>'onshore MW'!N5/'TES GWh'!N5*1000</f>
        <v>0</v>
      </c>
      <c r="O5" s="6" t="e">
        <f>'onshore MW'!O5/'TES GWh'!O5*1000</f>
        <v>#DIV/0!</v>
      </c>
      <c r="P5" s="6">
        <f>'onshore MW'!P5/'TES GWh'!P5*1000</f>
        <v>0</v>
      </c>
      <c r="Q5" s="6">
        <f>'onshore MW'!Q5/'TES GWh'!Q5*1000</f>
        <v>0</v>
      </c>
      <c r="R5" s="6">
        <f>'onshore MW'!R5/'TES GWh'!R5*1000</f>
        <v>0</v>
      </c>
      <c r="S5" s="6" t="e">
        <f>'onshore MW'!S5/'TES GWh'!S5*1000</f>
        <v>#DIV/0!</v>
      </c>
      <c r="T5" s="6">
        <f>'onshore MW'!T5/'TES GWh'!T5*1000</f>
        <v>0</v>
      </c>
      <c r="U5" s="6" t="e">
        <f>'onshore MW'!U5/'TES GWh'!U5*1000</f>
        <v>#DIV/0!</v>
      </c>
      <c r="V5" s="6">
        <f>'onshore MW'!V5/'TES GWh'!V5*1000</f>
        <v>0</v>
      </c>
      <c r="W5" s="6">
        <f>'onshore MW'!W5/'TES GWh'!W5*1000</f>
        <v>0</v>
      </c>
      <c r="X5" s="6">
        <f>'onshore MW'!X5/'TES GWh'!X5*1000</f>
        <v>0</v>
      </c>
      <c r="Y5" s="6">
        <f>'onshore MW'!Y5/'TES GWh'!Y5*1000</f>
        <v>0</v>
      </c>
      <c r="Z5" s="6">
        <f>'onshore MW'!Z5/'TES GWh'!Z5*1000</f>
        <v>0</v>
      </c>
      <c r="AA5" s="6">
        <f>'onshore MW'!AA5/'TES GWh'!AA5*1000</f>
        <v>0</v>
      </c>
      <c r="AB5" s="6">
        <f>'onshore MW'!AB5/'TES GWh'!AB5*1000</f>
        <v>0</v>
      </c>
      <c r="AC5" s="6" t="e">
        <f>'onshore MW'!AC5/'TES GWh'!AC5*1000</f>
        <v>#DIV/0!</v>
      </c>
      <c r="AD5" s="6">
        <f>'onshore MW'!AD5/'TES GWh'!AD5*1000</f>
        <v>0</v>
      </c>
      <c r="AE5" s="6">
        <f>'onshore MW'!AE5/'TES GWh'!AE5*1000</f>
        <v>0</v>
      </c>
    </row>
    <row r="6" spans="1:31" x14ac:dyDescent="0.35">
      <c r="A6" s="5">
        <v>1975</v>
      </c>
      <c r="B6" s="6">
        <f>'onshore MW'!B6/'TES GWh'!B6*1000</f>
        <v>0</v>
      </c>
      <c r="C6" s="6">
        <f>'onshore MW'!C6/'TES GWh'!C6*1000</f>
        <v>0</v>
      </c>
      <c r="D6" s="6">
        <f>'onshore MW'!D6/'TES GWh'!D6*1000</f>
        <v>0</v>
      </c>
      <c r="E6" s="6">
        <f>'onshore MW'!E6/'TES GWh'!E6*1000</f>
        <v>0</v>
      </c>
      <c r="F6" s="6">
        <f>'onshore MW'!F6/'TES GWh'!F6*1000</f>
        <v>0</v>
      </c>
      <c r="G6" s="6">
        <f>'onshore MW'!G6/'TES GWh'!G6*1000</f>
        <v>0</v>
      </c>
      <c r="H6" s="6">
        <f>'onshore MW'!H6/'TES GWh'!H6*1000</f>
        <v>0</v>
      </c>
      <c r="I6" s="6">
        <f>'onshore MW'!I6/'TES GWh'!I6*1000</f>
        <v>0</v>
      </c>
      <c r="J6" s="6" t="e">
        <f>'onshore MW'!J6/'TES GWh'!J6*1000</f>
        <v>#DIV/0!</v>
      </c>
      <c r="K6" s="6">
        <f>'onshore MW'!K6/'TES GWh'!K6*1000</f>
        <v>0</v>
      </c>
      <c r="L6" s="6">
        <f>'onshore MW'!L6/'TES GWh'!L6*1000</f>
        <v>0</v>
      </c>
      <c r="M6" s="6">
        <f>'onshore MW'!M6/'TES GWh'!M6*1000</f>
        <v>0</v>
      </c>
      <c r="N6" s="6">
        <f>'onshore MW'!N6/'TES GWh'!N6*1000</f>
        <v>0</v>
      </c>
      <c r="O6" s="6" t="e">
        <f>'onshore MW'!O6/'TES GWh'!O6*1000</f>
        <v>#DIV/0!</v>
      </c>
      <c r="P6" s="6">
        <f>'onshore MW'!P6/'TES GWh'!P6*1000</f>
        <v>0</v>
      </c>
      <c r="Q6" s="6">
        <f>'onshore MW'!Q6/'TES GWh'!Q6*1000</f>
        <v>0</v>
      </c>
      <c r="R6" s="6">
        <f>'onshore MW'!R6/'TES GWh'!R6*1000</f>
        <v>0</v>
      </c>
      <c r="S6" s="6" t="e">
        <f>'onshore MW'!S6/'TES GWh'!S6*1000</f>
        <v>#DIV/0!</v>
      </c>
      <c r="T6" s="6">
        <f>'onshore MW'!T6/'TES GWh'!T6*1000</f>
        <v>0</v>
      </c>
      <c r="U6" s="6" t="e">
        <f>'onshore MW'!U6/'TES GWh'!U6*1000</f>
        <v>#DIV/0!</v>
      </c>
      <c r="V6" s="6">
        <f>'onshore MW'!V6/'TES GWh'!V6*1000</f>
        <v>0</v>
      </c>
      <c r="W6" s="6">
        <f>'onshore MW'!W6/'TES GWh'!W6*1000</f>
        <v>0</v>
      </c>
      <c r="X6" s="6">
        <f>'onshore MW'!X6/'TES GWh'!X6*1000</f>
        <v>0</v>
      </c>
      <c r="Y6" s="6">
        <f>'onshore MW'!Y6/'TES GWh'!Y6*1000</f>
        <v>0</v>
      </c>
      <c r="Z6" s="6">
        <f>'onshore MW'!Z6/'TES GWh'!Z6*1000</f>
        <v>0</v>
      </c>
      <c r="AA6" s="6">
        <f>'onshore MW'!AA6/'TES GWh'!AA6*1000</f>
        <v>0</v>
      </c>
      <c r="AB6" s="6">
        <f>'onshore MW'!AB6/'TES GWh'!AB6*1000</f>
        <v>0</v>
      </c>
      <c r="AC6" s="6" t="e">
        <f>'onshore MW'!AC6/'TES GWh'!AC6*1000</f>
        <v>#DIV/0!</v>
      </c>
      <c r="AD6" s="6">
        <f>'onshore MW'!AD6/'TES GWh'!AD6*1000</f>
        <v>0</v>
      </c>
      <c r="AE6" s="6">
        <f>'onshore MW'!AE6/'TES GWh'!AE6*1000</f>
        <v>0</v>
      </c>
    </row>
    <row r="7" spans="1:31" x14ac:dyDescent="0.35">
      <c r="A7" s="5">
        <v>1976</v>
      </c>
      <c r="B7" s="6">
        <f>'onshore MW'!B7/'TES GWh'!B7*1000</f>
        <v>0</v>
      </c>
      <c r="C7" s="6">
        <f>'onshore MW'!C7/'TES GWh'!C7*1000</f>
        <v>0</v>
      </c>
      <c r="D7" s="6">
        <f>'onshore MW'!D7/'TES GWh'!D7*1000</f>
        <v>0</v>
      </c>
      <c r="E7" s="6">
        <f>'onshore MW'!E7/'TES GWh'!E7*1000</f>
        <v>0</v>
      </c>
      <c r="F7" s="6">
        <f>'onshore MW'!F7/'TES GWh'!F7*1000</f>
        <v>0</v>
      </c>
      <c r="G7" s="6">
        <f>'onshore MW'!G7/'TES GWh'!G7*1000</f>
        <v>0</v>
      </c>
      <c r="H7" s="6">
        <f>'onshore MW'!H7/'TES GWh'!H7*1000</f>
        <v>0</v>
      </c>
      <c r="I7" s="6">
        <f>'onshore MW'!I7/'TES GWh'!I7*1000</f>
        <v>0</v>
      </c>
      <c r="J7" s="6" t="e">
        <f>'onshore MW'!J7/'TES GWh'!J7*1000</f>
        <v>#DIV/0!</v>
      </c>
      <c r="K7" s="6">
        <f>'onshore MW'!K7/'TES GWh'!K7*1000</f>
        <v>0</v>
      </c>
      <c r="L7" s="6">
        <f>'onshore MW'!L7/'TES GWh'!L7*1000</f>
        <v>0</v>
      </c>
      <c r="M7" s="6">
        <f>'onshore MW'!M7/'TES GWh'!M7*1000</f>
        <v>0</v>
      </c>
      <c r="N7" s="6">
        <f>'onshore MW'!N7/'TES GWh'!N7*1000</f>
        <v>0</v>
      </c>
      <c r="O7" s="6" t="e">
        <f>'onshore MW'!O7/'TES GWh'!O7*1000</f>
        <v>#DIV/0!</v>
      </c>
      <c r="P7" s="6">
        <f>'onshore MW'!P7/'TES GWh'!P7*1000</f>
        <v>0</v>
      </c>
      <c r="Q7" s="6">
        <f>'onshore MW'!Q7/'TES GWh'!Q7*1000</f>
        <v>0</v>
      </c>
      <c r="R7" s="6">
        <f>'onshore MW'!R7/'TES GWh'!R7*1000</f>
        <v>0</v>
      </c>
      <c r="S7" s="6" t="e">
        <f>'onshore MW'!S7/'TES GWh'!S7*1000</f>
        <v>#DIV/0!</v>
      </c>
      <c r="T7" s="6">
        <f>'onshore MW'!T7/'TES GWh'!T7*1000</f>
        <v>0</v>
      </c>
      <c r="U7" s="6" t="e">
        <f>'onshore MW'!U7/'TES GWh'!U7*1000</f>
        <v>#DIV/0!</v>
      </c>
      <c r="V7" s="6">
        <f>'onshore MW'!V7/'TES GWh'!V7*1000</f>
        <v>0</v>
      </c>
      <c r="W7" s="6">
        <f>'onshore MW'!W7/'TES GWh'!W7*1000</f>
        <v>0</v>
      </c>
      <c r="X7" s="6">
        <f>'onshore MW'!X7/'TES GWh'!X7*1000</f>
        <v>0</v>
      </c>
      <c r="Y7" s="6">
        <f>'onshore MW'!Y7/'TES GWh'!Y7*1000</f>
        <v>0</v>
      </c>
      <c r="Z7" s="6">
        <f>'onshore MW'!Z7/'TES GWh'!Z7*1000</f>
        <v>0</v>
      </c>
      <c r="AA7" s="6">
        <f>'onshore MW'!AA7/'TES GWh'!AA7*1000</f>
        <v>0</v>
      </c>
      <c r="AB7" s="6">
        <f>'onshore MW'!AB7/'TES GWh'!AB7*1000</f>
        <v>0</v>
      </c>
      <c r="AC7" s="6" t="e">
        <f>'onshore MW'!AC7/'TES GWh'!AC7*1000</f>
        <v>#DIV/0!</v>
      </c>
      <c r="AD7" s="6">
        <f>'onshore MW'!AD7/'TES GWh'!AD7*1000</f>
        <v>0</v>
      </c>
      <c r="AE7" s="6">
        <f>'onshore MW'!AE7/'TES GWh'!AE7*1000</f>
        <v>0</v>
      </c>
    </row>
    <row r="8" spans="1:31" x14ac:dyDescent="0.35">
      <c r="A8" s="5">
        <v>1977</v>
      </c>
      <c r="B8" s="6">
        <f>'onshore MW'!B8/'TES GWh'!B8*1000</f>
        <v>0</v>
      </c>
      <c r="C8" s="6">
        <f>'onshore MW'!C8/'TES GWh'!C8*1000</f>
        <v>0</v>
      </c>
      <c r="D8" s="6">
        <f>'onshore MW'!D8/'TES GWh'!D8*1000</f>
        <v>0</v>
      </c>
      <c r="E8" s="6">
        <f>'onshore MW'!E8/'TES GWh'!E8*1000</f>
        <v>0</v>
      </c>
      <c r="F8" s="6">
        <f>'onshore MW'!F8/'TES GWh'!F8*1000</f>
        <v>0</v>
      </c>
      <c r="G8" s="6">
        <f>'onshore MW'!G8/'TES GWh'!G8*1000</f>
        <v>0</v>
      </c>
      <c r="H8" s="6">
        <f>'onshore MW'!H8/'TES GWh'!H8*1000</f>
        <v>0</v>
      </c>
      <c r="I8" s="6">
        <f>'onshore MW'!I8/'TES GWh'!I8*1000</f>
        <v>0</v>
      </c>
      <c r="J8" s="6" t="e">
        <f>'onshore MW'!J8/'TES GWh'!J8*1000</f>
        <v>#DIV/0!</v>
      </c>
      <c r="K8" s="6">
        <f>'onshore MW'!K8/'TES GWh'!K8*1000</f>
        <v>0</v>
      </c>
      <c r="L8" s="6">
        <f>'onshore MW'!L8/'TES GWh'!L8*1000</f>
        <v>0</v>
      </c>
      <c r="M8" s="6">
        <f>'onshore MW'!M8/'TES GWh'!M8*1000</f>
        <v>0</v>
      </c>
      <c r="N8" s="6">
        <f>'onshore MW'!N8/'TES GWh'!N8*1000</f>
        <v>0</v>
      </c>
      <c r="O8" s="6" t="e">
        <f>'onshore MW'!O8/'TES GWh'!O8*1000</f>
        <v>#DIV/0!</v>
      </c>
      <c r="P8" s="6">
        <f>'onshore MW'!P8/'TES GWh'!P8*1000</f>
        <v>0</v>
      </c>
      <c r="Q8" s="6">
        <f>'onshore MW'!Q8/'TES GWh'!Q8*1000</f>
        <v>0</v>
      </c>
      <c r="R8" s="6">
        <f>'onshore MW'!R8/'TES GWh'!R8*1000</f>
        <v>0</v>
      </c>
      <c r="S8" s="6" t="e">
        <f>'onshore MW'!S8/'TES GWh'!S8*1000</f>
        <v>#DIV/0!</v>
      </c>
      <c r="T8" s="6">
        <f>'onshore MW'!T8/'TES GWh'!T8*1000</f>
        <v>0</v>
      </c>
      <c r="U8" s="6" t="e">
        <f>'onshore MW'!U8/'TES GWh'!U8*1000</f>
        <v>#DIV/0!</v>
      </c>
      <c r="V8" s="6">
        <f>'onshore MW'!V8/'TES GWh'!V8*1000</f>
        <v>0</v>
      </c>
      <c r="W8" s="6">
        <f>'onshore MW'!W8/'TES GWh'!W8*1000</f>
        <v>0</v>
      </c>
      <c r="X8" s="6">
        <f>'onshore MW'!X8/'TES GWh'!X8*1000</f>
        <v>0</v>
      </c>
      <c r="Y8" s="6">
        <f>'onshore MW'!Y8/'TES GWh'!Y8*1000</f>
        <v>0</v>
      </c>
      <c r="Z8" s="6">
        <f>'onshore MW'!Z8/'TES GWh'!Z8*1000</f>
        <v>0</v>
      </c>
      <c r="AA8" s="6">
        <f>'onshore MW'!AA8/'TES GWh'!AA8*1000</f>
        <v>0</v>
      </c>
      <c r="AB8" s="6">
        <f>'onshore MW'!AB8/'TES GWh'!AB8*1000</f>
        <v>0</v>
      </c>
      <c r="AC8" s="6" t="e">
        <f>'onshore MW'!AC8/'TES GWh'!AC8*1000</f>
        <v>#DIV/0!</v>
      </c>
      <c r="AD8" s="6">
        <f>'onshore MW'!AD8/'TES GWh'!AD8*1000</f>
        <v>0</v>
      </c>
      <c r="AE8" s="6">
        <f>'onshore MW'!AE8/'TES GWh'!AE8*1000</f>
        <v>0</v>
      </c>
    </row>
    <row r="9" spans="1:31" x14ac:dyDescent="0.35">
      <c r="A9" s="5">
        <v>1978</v>
      </c>
      <c r="B9" s="6">
        <f>'onshore MW'!B9/'TES GWh'!B9*1000</f>
        <v>0</v>
      </c>
      <c r="C9" s="6">
        <f>'onshore MW'!C9/'TES GWh'!C9*1000</f>
        <v>0</v>
      </c>
      <c r="D9" s="6">
        <f>'onshore MW'!D9/'TES GWh'!D9*1000</f>
        <v>0</v>
      </c>
      <c r="E9" s="6">
        <f>'onshore MW'!E9/'TES GWh'!E9*1000</f>
        <v>0</v>
      </c>
      <c r="F9" s="6">
        <f>'onshore MW'!F9/'TES GWh'!F9*1000</f>
        <v>0</v>
      </c>
      <c r="G9" s="6">
        <f>'onshore MW'!G9/'TES GWh'!G9*1000</f>
        <v>0</v>
      </c>
      <c r="H9" s="6">
        <f>'onshore MW'!H9/'TES GWh'!H9*1000</f>
        <v>0</v>
      </c>
      <c r="I9" s="6">
        <f>'onshore MW'!I9/'TES GWh'!I9*1000</f>
        <v>0</v>
      </c>
      <c r="J9" s="6" t="e">
        <f>'onshore MW'!J9/'TES GWh'!J9*1000</f>
        <v>#DIV/0!</v>
      </c>
      <c r="K9" s="6">
        <f>'onshore MW'!K9/'TES GWh'!K9*1000</f>
        <v>0</v>
      </c>
      <c r="L9" s="6">
        <f>'onshore MW'!L9/'TES GWh'!L9*1000</f>
        <v>0</v>
      </c>
      <c r="M9" s="6">
        <f>'onshore MW'!M9/'TES GWh'!M9*1000</f>
        <v>0</v>
      </c>
      <c r="N9" s="6">
        <f>'onshore MW'!N9/'TES GWh'!N9*1000</f>
        <v>0</v>
      </c>
      <c r="O9" s="6" t="e">
        <f>'onshore MW'!O9/'TES GWh'!O9*1000</f>
        <v>#DIV/0!</v>
      </c>
      <c r="P9" s="6">
        <f>'onshore MW'!P9/'TES GWh'!P9*1000</f>
        <v>0</v>
      </c>
      <c r="Q9" s="6">
        <f>'onshore MW'!Q9/'TES GWh'!Q9*1000</f>
        <v>0</v>
      </c>
      <c r="R9" s="6">
        <f>'onshore MW'!R9/'TES GWh'!R9*1000</f>
        <v>0</v>
      </c>
      <c r="S9" s="6" t="e">
        <f>'onshore MW'!S9/'TES GWh'!S9*1000</f>
        <v>#DIV/0!</v>
      </c>
      <c r="T9" s="6">
        <f>'onshore MW'!T9/'TES GWh'!T9*1000</f>
        <v>0</v>
      </c>
      <c r="U9" s="6" t="e">
        <f>'onshore MW'!U9/'TES GWh'!U9*1000</f>
        <v>#DIV/0!</v>
      </c>
      <c r="V9" s="6">
        <f>'onshore MW'!V9/'TES GWh'!V9*1000</f>
        <v>0</v>
      </c>
      <c r="W9" s="6">
        <f>'onshore MW'!W9/'TES GWh'!W9*1000</f>
        <v>0</v>
      </c>
      <c r="X9" s="6">
        <f>'onshore MW'!X9/'TES GWh'!X9*1000</f>
        <v>0</v>
      </c>
      <c r="Y9" s="6">
        <f>'onshore MW'!Y9/'TES GWh'!Y9*1000</f>
        <v>0</v>
      </c>
      <c r="Z9" s="6">
        <f>'onshore MW'!Z9/'TES GWh'!Z9*1000</f>
        <v>0</v>
      </c>
      <c r="AA9" s="6">
        <f>'onshore MW'!AA9/'TES GWh'!AA9*1000</f>
        <v>0</v>
      </c>
      <c r="AB9" s="6">
        <f>'onshore MW'!AB9/'TES GWh'!AB9*1000</f>
        <v>0</v>
      </c>
      <c r="AC9" s="6" t="e">
        <f>'onshore MW'!AC9/'TES GWh'!AC9*1000</f>
        <v>#DIV/0!</v>
      </c>
      <c r="AD9" s="6">
        <f>'onshore MW'!AD9/'TES GWh'!AD9*1000</f>
        <v>0</v>
      </c>
      <c r="AE9" s="6">
        <f>'onshore MW'!AE9/'TES GWh'!AE9*1000</f>
        <v>0</v>
      </c>
    </row>
    <row r="10" spans="1:31" x14ac:dyDescent="0.35">
      <c r="A10" s="5">
        <v>1979</v>
      </c>
      <c r="B10" s="6">
        <f>'onshore MW'!B10/'TES GWh'!B10*1000</f>
        <v>0</v>
      </c>
      <c r="C10" s="6">
        <f>'onshore MW'!C10/'TES GWh'!C10*1000</f>
        <v>0</v>
      </c>
      <c r="D10" s="6">
        <f>'onshore MW'!D10/'TES GWh'!D10*1000</f>
        <v>0</v>
      </c>
      <c r="E10" s="6">
        <f>'onshore MW'!E10/'TES GWh'!E10*1000</f>
        <v>0</v>
      </c>
      <c r="F10" s="6">
        <f>'onshore MW'!F10/'TES GWh'!F10*1000</f>
        <v>0</v>
      </c>
      <c r="G10" s="6">
        <f>'onshore MW'!G10/'TES GWh'!G10*1000</f>
        <v>0</v>
      </c>
      <c r="H10" s="6">
        <f>'onshore MW'!H10/'TES GWh'!H10*1000</f>
        <v>0</v>
      </c>
      <c r="I10" s="6">
        <f>'onshore MW'!I10/'TES GWh'!I10*1000</f>
        <v>0</v>
      </c>
      <c r="J10" s="6" t="e">
        <f>'onshore MW'!J10/'TES GWh'!J10*1000</f>
        <v>#DIV/0!</v>
      </c>
      <c r="K10" s="6">
        <f>'onshore MW'!K10/'TES GWh'!K10*1000</f>
        <v>0</v>
      </c>
      <c r="L10" s="6">
        <f>'onshore MW'!L10/'TES GWh'!L10*1000</f>
        <v>0</v>
      </c>
      <c r="M10" s="6">
        <f>'onshore MW'!M10/'TES GWh'!M10*1000</f>
        <v>0</v>
      </c>
      <c r="N10" s="6">
        <f>'onshore MW'!N10/'TES GWh'!N10*1000</f>
        <v>0</v>
      </c>
      <c r="O10" s="6" t="e">
        <f>'onshore MW'!O10/'TES GWh'!O10*1000</f>
        <v>#DIV/0!</v>
      </c>
      <c r="P10" s="6">
        <f>'onshore MW'!P10/'TES GWh'!P10*1000</f>
        <v>0</v>
      </c>
      <c r="Q10" s="6">
        <f>'onshore MW'!Q10/'TES GWh'!Q10*1000</f>
        <v>0</v>
      </c>
      <c r="R10" s="6">
        <f>'onshore MW'!R10/'TES GWh'!R10*1000</f>
        <v>0</v>
      </c>
      <c r="S10" s="6" t="e">
        <f>'onshore MW'!S10/'TES GWh'!S10*1000</f>
        <v>#DIV/0!</v>
      </c>
      <c r="T10" s="6">
        <f>'onshore MW'!T10/'TES GWh'!T10*1000</f>
        <v>0</v>
      </c>
      <c r="U10" s="6" t="e">
        <f>'onshore MW'!U10/'TES GWh'!U10*1000</f>
        <v>#DIV/0!</v>
      </c>
      <c r="V10" s="6">
        <f>'onshore MW'!V10/'TES GWh'!V10*1000</f>
        <v>0</v>
      </c>
      <c r="W10" s="6">
        <f>'onshore MW'!W10/'TES GWh'!W10*1000</f>
        <v>0</v>
      </c>
      <c r="X10" s="6">
        <f>'onshore MW'!X10/'TES GWh'!X10*1000</f>
        <v>0</v>
      </c>
      <c r="Y10" s="6">
        <f>'onshore MW'!Y10/'TES GWh'!Y10*1000</f>
        <v>0</v>
      </c>
      <c r="Z10" s="6">
        <f>'onshore MW'!Z10/'TES GWh'!Z10*1000</f>
        <v>0</v>
      </c>
      <c r="AA10" s="6">
        <f>'onshore MW'!AA10/'TES GWh'!AA10*1000</f>
        <v>0</v>
      </c>
      <c r="AB10" s="6">
        <f>'onshore MW'!AB10/'TES GWh'!AB10*1000</f>
        <v>0</v>
      </c>
      <c r="AC10" s="6" t="e">
        <f>'onshore MW'!AC10/'TES GWh'!AC10*1000</f>
        <v>#DIV/0!</v>
      </c>
      <c r="AD10" s="6">
        <f>'onshore MW'!AD10/'TES GWh'!AD10*1000</f>
        <v>0</v>
      </c>
      <c r="AE10" s="6">
        <f>'onshore MW'!AE10/'TES GWh'!AE10*1000</f>
        <v>0</v>
      </c>
    </row>
    <row r="11" spans="1:31" x14ac:dyDescent="0.35">
      <c r="A11" s="5">
        <v>1980</v>
      </c>
      <c r="B11" s="6">
        <f>'onshore MW'!B11/'TES GWh'!B11*1000</f>
        <v>0</v>
      </c>
      <c r="C11" s="6">
        <f>'onshore MW'!C11/'TES GWh'!C11*1000</f>
        <v>0</v>
      </c>
      <c r="D11" s="6">
        <f>'onshore MW'!D11/'TES GWh'!D11*1000</f>
        <v>0</v>
      </c>
      <c r="E11" s="6">
        <f>'onshore MW'!E11/'TES GWh'!E11*1000</f>
        <v>0</v>
      </c>
      <c r="F11" s="6">
        <f>'onshore MW'!F11/'TES GWh'!F11*1000</f>
        <v>0</v>
      </c>
      <c r="G11" s="6">
        <f>'onshore MW'!G11/'TES GWh'!G11*1000</f>
        <v>0</v>
      </c>
      <c r="H11" s="6">
        <f>'onshore MW'!H11/'TES GWh'!H11*1000</f>
        <v>0</v>
      </c>
      <c r="I11" s="6">
        <f>'onshore MW'!I11/'TES GWh'!I11*1000</f>
        <v>0</v>
      </c>
      <c r="J11" s="6" t="e">
        <f>'onshore MW'!J11/'TES GWh'!J11*1000</f>
        <v>#DIV/0!</v>
      </c>
      <c r="K11" s="6">
        <f>'onshore MW'!K11/'TES GWh'!K11*1000</f>
        <v>0</v>
      </c>
      <c r="L11" s="6">
        <f>'onshore MW'!L11/'TES GWh'!L11*1000</f>
        <v>0</v>
      </c>
      <c r="M11" s="6">
        <f>'onshore MW'!M11/'TES GWh'!M11*1000</f>
        <v>0</v>
      </c>
      <c r="N11" s="6">
        <f>'onshore MW'!N11/'TES GWh'!N11*1000</f>
        <v>0</v>
      </c>
      <c r="O11" s="6" t="e">
        <f>'onshore MW'!O11/'TES GWh'!O11*1000</f>
        <v>#DIV/0!</v>
      </c>
      <c r="P11" s="6">
        <f>'onshore MW'!P11/'TES GWh'!P11*1000</f>
        <v>0</v>
      </c>
      <c r="Q11" s="6">
        <f>'onshore MW'!Q11/'TES GWh'!Q11*1000</f>
        <v>0</v>
      </c>
      <c r="R11" s="6">
        <f>'onshore MW'!R11/'TES GWh'!R11*1000</f>
        <v>0</v>
      </c>
      <c r="S11" s="6" t="e">
        <f>'onshore MW'!S11/'TES GWh'!S11*1000</f>
        <v>#DIV/0!</v>
      </c>
      <c r="T11" s="6">
        <f>'onshore MW'!T11/'TES GWh'!T11*1000</f>
        <v>0</v>
      </c>
      <c r="U11" s="6" t="e">
        <f>'onshore MW'!U11/'TES GWh'!U11*1000</f>
        <v>#DIV/0!</v>
      </c>
      <c r="V11" s="6">
        <f>'onshore MW'!V11/'TES GWh'!V11*1000</f>
        <v>0</v>
      </c>
      <c r="W11" s="6">
        <f>'onshore MW'!W11/'TES GWh'!W11*1000</f>
        <v>0</v>
      </c>
      <c r="X11" s="6">
        <f>'onshore MW'!X11/'TES GWh'!X11*1000</f>
        <v>0</v>
      </c>
      <c r="Y11" s="6">
        <f>'onshore MW'!Y11/'TES GWh'!Y11*1000</f>
        <v>0</v>
      </c>
      <c r="Z11" s="6">
        <f>'onshore MW'!Z11/'TES GWh'!Z11*1000</f>
        <v>0</v>
      </c>
      <c r="AA11" s="6">
        <f>'onshore MW'!AA11/'TES GWh'!AA11*1000</f>
        <v>0</v>
      </c>
      <c r="AB11" s="6">
        <f>'onshore MW'!AB11/'TES GWh'!AB11*1000</f>
        <v>0</v>
      </c>
      <c r="AC11" s="6" t="e">
        <f>'onshore MW'!AC11/'TES GWh'!AC11*1000</f>
        <v>#DIV/0!</v>
      </c>
      <c r="AD11" s="6">
        <f>'onshore MW'!AD11/'TES GWh'!AD11*1000</f>
        <v>0</v>
      </c>
      <c r="AE11" s="6">
        <f>'onshore MW'!AE11/'TES GWh'!AE11*1000</f>
        <v>0</v>
      </c>
    </row>
    <row r="12" spans="1:31" x14ac:dyDescent="0.35">
      <c r="A12" s="5">
        <v>1981</v>
      </c>
      <c r="B12" s="6">
        <f>'onshore MW'!B12/'TES GWh'!B12*1000</f>
        <v>0</v>
      </c>
      <c r="C12" s="6">
        <f>'onshore MW'!C12/'TES GWh'!C12*1000</f>
        <v>0</v>
      </c>
      <c r="D12" s="6">
        <f>'onshore MW'!D12/'TES GWh'!D12*1000</f>
        <v>0</v>
      </c>
      <c r="E12" s="6">
        <f>'onshore MW'!E12/'TES GWh'!E12*1000</f>
        <v>0</v>
      </c>
      <c r="F12" s="6">
        <f>'onshore MW'!F12/'TES GWh'!F12*1000</f>
        <v>0</v>
      </c>
      <c r="G12" s="6">
        <f>'onshore MW'!G12/'TES GWh'!G12*1000</f>
        <v>0</v>
      </c>
      <c r="H12" s="6">
        <f>'onshore MW'!H12/'TES GWh'!H12*1000</f>
        <v>0</v>
      </c>
      <c r="I12" s="6">
        <f>'onshore MW'!I12/'TES GWh'!I12*1000</f>
        <v>3.9527201782317806E-2</v>
      </c>
      <c r="J12" s="6" t="e">
        <f>'onshore MW'!J12/'TES GWh'!J12*1000</f>
        <v>#DIV/0!</v>
      </c>
      <c r="K12" s="6">
        <f>'onshore MW'!K12/'TES GWh'!K12*1000</f>
        <v>0</v>
      </c>
      <c r="L12" s="6">
        <f>'onshore MW'!L12/'TES GWh'!L12*1000</f>
        <v>0</v>
      </c>
      <c r="M12" s="6">
        <f>'onshore MW'!M12/'TES GWh'!M12*1000</f>
        <v>0</v>
      </c>
      <c r="N12" s="6">
        <f>'onshore MW'!N12/'TES GWh'!N12*1000</f>
        <v>0</v>
      </c>
      <c r="O12" s="6" t="e">
        <f>'onshore MW'!O12/'TES GWh'!O12*1000</f>
        <v>#DIV/0!</v>
      </c>
      <c r="P12" s="6">
        <f>'onshore MW'!P12/'TES GWh'!P12*1000</f>
        <v>0</v>
      </c>
      <c r="Q12" s="6">
        <f>'onshore MW'!Q12/'TES GWh'!Q12*1000</f>
        <v>0</v>
      </c>
      <c r="R12" s="6">
        <f>'onshore MW'!R12/'TES GWh'!R12*1000</f>
        <v>0</v>
      </c>
      <c r="S12" s="6" t="e">
        <f>'onshore MW'!S12/'TES GWh'!S12*1000</f>
        <v>#DIV/0!</v>
      </c>
      <c r="T12" s="6">
        <f>'onshore MW'!T12/'TES GWh'!T12*1000</f>
        <v>0</v>
      </c>
      <c r="U12" s="6" t="e">
        <f>'onshore MW'!U12/'TES GWh'!U12*1000</f>
        <v>#DIV/0!</v>
      </c>
      <c r="V12" s="6">
        <f>'onshore MW'!V12/'TES GWh'!V12*1000</f>
        <v>0</v>
      </c>
      <c r="W12" s="6">
        <f>'onshore MW'!W12/'TES GWh'!W12*1000</f>
        <v>0</v>
      </c>
      <c r="X12" s="6">
        <f>'onshore MW'!X12/'TES GWh'!X12*1000</f>
        <v>0</v>
      </c>
      <c r="Y12" s="6">
        <f>'onshore MW'!Y12/'TES GWh'!Y12*1000</f>
        <v>0</v>
      </c>
      <c r="Z12" s="6">
        <f>'onshore MW'!Z12/'TES GWh'!Z12*1000</f>
        <v>0</v>
      </c>
      <c r="AA12" s="6">
        <f>'onshore MW'!AA12/'TES GWh'!AA12*1000</f>
        <v>0</v>
      </c>
      <c r="AB12" s="6">
        <f>'onshore MW'!AB12/'TES GWh'!AB12*1000</f>
        <v>0</v>
      </c>
      <c r="AC12" s="6" t="e">
        <f>'onshore MW'!AC12/'TES GWh'!AC12*1000</f>
        <v>#DIV/0!</v>
      </c>
      <c r="AD12" s="6">
        <f>'onshore MW'!AD12/'TES GWh'!AD12*1000</f>
        <v>0</v>
      </c>
      <c r="AE12" s="6">
        <f>'onshore MW'!AE12/'TES GWh'!AE12*1000</f>
        <v>0</v>
      </c>
    </row>
    <row r="13" spans="1:31" x14ac:dyDescent="0.35">
      <c r="A13" s="5">
        <v>1982</v>
      </c>
      <c r="B13" s="6">
        <f>'onshore MW'!B13/'TES GWh'!B13*1000</f>
        <v>0</v>
      </c>
      <c r="C13" s="6">
        <f>'onshore MW'!C13/'TES GWh'!C13*1000</f>
        <v>0</v>
      </c>
      <c r="D13" s="6">
        <f>'onshore MW'!D13/'TES GWh'!D13*1000</f>
        <v>0</v>
      </c>
      <c r="E13" s="6">
        <f>'onshore MW'!E13/'TES GWh'!E13*1000</f>
        <v>0</v>
      </c>
      <c r="F13" s="6">
        <f>'onshore MW'!F13/'TES GWh'!F13*1000</f>
        <v>0</v>
      </c>
      <c r="G13" s="6">
        <f>'onshore MW'!G13/'TES GWh'!G13*1000</f>
        <v>0</v>
      </c>
      <c r="H13" s="6">
        <f>'onshore MW'!H13/'TES GWh'!H13*1000</f>
        <v>0</v>
      </c>
      <c r="I13" s="6">
        <f>'onshore MW'!I13/'TES GWh'!I13*1000</f>
        <v>3.8828901403321951E-2</v>
      </c>
      <c r="J13" s="6" t="e">
        <f>'onshore MW'!J13/'TES GWh'!J13*1000</f>
        <v>#DIV/0!</v>
      </c>
      <c r="K13" s="6">
        <f>'onshore MW'!K13/'TES GWh'!K13*1000</f>
        <v>0</v>
      </c>
      <c r="L13" s="6">
        <f>'onshore MW'!L13/'TES GWh'!L13*1000</f>
        <v>0</v>
      </c>
      <c r="M13" s="6">
        <f>'onshore MW'!M13/'TES GWh'!M13*1000</f>
        <v>0</v>
      </c>
      <c r="N13" s="6">
        <f>'onshore MW'!N13/'TES GWh'!N13*1000</f>
        <v>0</v>
      </c>
      <c r="O13" s="6" t="e">
        <f>'onshore MW'!O13/'TES GWh'!O13*1000</f>
        <v>#DIV/0!</v>
      </c>
      <c r="P13" s="6">
        <f>'onshore MW'!P13/'TES GWh'!P13*1000</f>
        <v>0</v>
      </c>
      <c r="Q13" s="6">
        <f>'onshore MW'!Q13/'TES GWh'!Q13*1000</f>
        <v>0</v>
      </c>
      <c r="R13" s="6">
        <f>'onshore MW'!R13/'TES GWh'!R13*1000</f>
        <v>0</v>
      </c>
      <c r="S13" s="6" t="e">
        <f>'onshore MW'!S13/'TES GWh'!S13*1000</f>
        <v>#DIV/0!</v>
      </c>
      <c r="T13" s="6">
        <f>'onshore MW'!T13/'TES GWh'!T13*1000</f>
        <v>0</v>
      </c>
      <c r="U13" s="6" t="e">
        <f>'onshore MW'!U13/'TES GWh'!U13*1000</f>
        <v>#DIV/0!</v>
      </c>
      <c r="V13" s="6">
        <f>'onshore MW'!V13/'TES GWh'!V13*1000</f>
        <v>0</v>
      </c>
      <c r="W13" s="6">
        <f>'onshore MW'!W13/'TES GWh'!W13*1000</f>
        <v>0</v>
      </c>
      <c r="X13" s="6">
        <f>'onshore MW'!X13/'TES GWh'!X13*1000</f>
        <v>0</v>
      </c>
      <c r="Y13" s="6">
        <f>'onshore MW'!Y13/'TES GWh'!Y13*1000</f>
        <v>0</v>
      </c>
      <c r="Z13" s="6">
        <f>'onshore MW'!Z13/'TES GWh'!Z13*1000</f>
        <v>0</v>
      </c>
      <c r="AA13" s="6">
        <f>'onshore MW'!AA13/'TES GWh'!AA13*1000</f>
        <v>0</v>
      </c>
      <c r="AB13" s="6">
        <f>'onshore MW'!AB13/'TES GWh'!AB13*1000</f>
        <v>0</v>
      </c>
      <c r="AC13" s="6" t="e">
        <f>'onshore MW'!AC13/'TES GWh'!AC13*1000</f>
        <v>#DIV/0!</v>
      </c>
      <c r="AD13" s="6">
        <f>'onshore MW'!AD13/'TES GWh'!AD13*1000</f>
        <v>0</v>
      </c>
      <c r="AE13" s="6">
        <f>'onshore MW'!AE13/'TES GWh'!AE13*1000</f>
        <v>0</v>
      </c>
    </row>
    <row r="14" spans="1:31" x14ac:dyDescent="0.35">
      <c r="A14" s="5">
        <v>1983</v>
      </c>
      <c r="B14" s="6">
        <f>'onshore MW'!B14/'TES GWh'!B14*1000</f>
        <v>0</v>
      </c>
      <c r="C14" s="6">
        <f>'onshore MW'!C14/'TES GWh'!C14*1000</f>
        <v>0</v>
      </c>
      <c r="D14" s="6">
        <f>'onshore MW'!D14/'TES GWh'!D14*1000</f>
        <v>0</v>
      </c>
      <c r="E14" s="6">
        <f>'onshore MW'!E14/'TES GWh'!E14*1000</f>
        <v>0</v>
      </c>
      <c r="F14" s="6">
        <f>'onshore MW'!F14/'TES GWh'!F14*1000</f>
        <v>0</v>
      </c>
      <c r="G14" s="6">
        <f>'onshore MW'!G14/'TES GWh'!G14*1000</f>
        <v>0</v>
      </c>
      <c r="H14" s="6">
        <f>'onshore MW'!H14/'TES GWh'!H14*1000</f>
        <v>0</v>
      </c>
      <c r="I14" s="6">
        <f>'onshore MW'!I14/'TES GWh'!I14*1000</f>
        <v>0.72007812762352397</v>
      </c>
      <c r="J14" s="6" t="e">
        <f>'onshore MW'!J14/'TES GWh'!J14*1000</f>
        <v>#DIV/0!</v>
      </c>
      <c r="K14" s="6">
        <f>'onshore MW'!K14/'TES GWh'!K14*1000</f>
        <v>0</v>
      </c>
      <c r="L14" s="6">
        <f>'onshore MW'!L14/'TES GWh'!L14*1000</f>
        <v>0</v>
      </c>
      <c r="M14" s="6">
        <f>'onshore MW'!M14/'TES GWh'!M14*1000</f>
        <v>0</v>
      </c>
      <c r="N14" s="6">
        <f>'onshore MW'!N14/'TES GWh'!N14*1000</f>
        <v>0</v>
      </c>
      <c r="O14" s="6" t="e">
        <f>'onshore MW'!O14/'TES GWh'!O14*1000</f>
        <v>#DIV/0!</v>
      </c>
      <c r="P14" s="6">
        <f>'onshore MW'!P14/'TES GWh'!P14*1000</f>
        <v>0</v>
      </c>
      <c r="Q14" s="6">
        <f>'onshore MW'!Q14/'TES GWh'!Q14*1000</f>
        <v>0</v>
      </c>
      <c r="R14" s="6">
        <f>'onshore MW'!R14/'TES GWh'!R14*1000</f>
        <v>0</v>
      </c>
      <c r="S14" s="6" t="e">
        <f>'onshore MW'!S14/'TES GWh'!S14*1000</f>
        <v>#DIV/0!</v>
      </c>
      <c r="T14" s="6">
        <f>'onshore MW'!T14/'TES GWh'!T14*1000</f>
        <v>0</v>
      </c>
      <c r="U14" s="6" t="e">
        <f>'onshore MW'!U14/'TES GWh'!U14*1000</f>
        <v>#DIV/0!</v>
      </c>
      <c r="V14" s="6">
        <f>'onshore MW'!V14/'TES GWh'!V14*1000</f>
        <v>0</v>
      </c>
      <c r="W14" s="6">
        <f>'onshore MW'!W14/'TES GWh'!W14*1000</f>
        <v>0</v>
      </c>
      <c r="X14" s="6">
        <f>'onshore MW'!X14/'TES GWh'!X14*1000</f>
        <v>0</v>
      </c>
      <c r="Y14" s="6">
        <f>'onshore MW'!Y14/'TES GWh'!Y14*1000</f>
        <v>0</v>
      </c>
      <c r="Z14" s="6">
        <f>'onshore MW'!Z14/'TES GWh'!Z14*1000</f>
        <v>0</v>
      </c>
      <c r="AA14" s="6">
        <f>'onshore MW'!AA14/'TES GWh'!AA14*1000</f>
        <v>0</v>
      </c>
      <c r="AB14" s="6">
        <f>'onshore MW'!AB14/'TES GWh'!AB14*1000</f>
        <v>0</v>
      </c>
      <c r="AC14" s="6" t="e">
        <f>'onshore MW'!AC14/'TES GWh'!AC14*1000</f>
        <v>#DIV/0!</v>
      </c>
      <c r="AD14" s="6">
        <f>'onshore MW'!AD14/'TES GWh'!AD14*1000</f>
        <v>0</v>
      </c>
      <c r="AE14" s="6">
        <f>'onshore MW'!AE14/'TES GWh'!AE14*1000</f>
        <v>0</v>
      </c>
    </row>
    <row r="15" spans="1:31" x14ac:dyDescent="0.35">
      <c r="A15" s="5">
        <v>1984</v>
      </c>
      <c r="B15" s="6">
        <f>'onshore MW'!B15/'TES GWh'!B15*1000</f>
        <v>0</v>
      </c>
      <c r="C15" s="6">
        <f>'onshore MW'!C15/'TES GWh'!C15*1000</f>
        <v>0</v>
      </c>
      <c r="D15" s="6">
        <f>'onshore MW'!D15/'TES GWh'!D15*1000</f>
        <v>0</v>
      </c>
      <c r="E15" s="6">
        <f>'onshore MW'!E15/'TES GWh'!E15*1000</f>
        <v>0</v>
      </c>
      <c r="F15" s="6">
        <f>'onshore MW'!F15/'TES GWh'!F15*1000</f>
        <v>0</v>
      </c>
      <c r="G15" s="6">
        <f>'onshore MW'!G15/'TES GWh'!G15*1000</f>
        <v>0</v>
      </c>
      <c r="H15" s="6">
        <f>'onshore MW'!H15/'TES GWh'!H15*1000</f>
        <v>5.911725803928845E-3</v>
      </c>
      <c r="I15" s="6">
        <f>'onshore MW'!I15/'TES GWh'!I15*1000</f>
        <v>0.94353215574860494</v>
      </c>
      <c r="J15" s="6" t="e">
        <f>'onshore MW'!J15/'TES GWh'!J15*1000</f>
        <v>#DIV/0!</v>
      </c>
      <c r="K15" s="6">
        <f>'onshore MW'!K15/'TES GWh'!K15*1000</f>
        <v>0</v>
      </c>
      <c r="L15" s="6">
        <f>'onshore MW'!L15/'TES GWh'!L15*1000</f>
        <v>0</v>
      </c>
      <c r="M15" s="6">
        <f>'onshore MW'!M15/'TES GWh'!M15*1000</f>
        <v>0</v>
      </c>
      <c r="N15" s="6">
        <f>'onshore MW'!N15/'TES GWh'!N15*1000</f>
        <v>0</v>
      </c>
      <c r="O15" s="6" t="e">
        <f>'onshore MW'!O15/'TES GWh'!O15*1000</f>
        <v>#DIV/0!</v>
      </c>
      <c r="P15" s="6">
        <f>'onshore MW'!P15/'TES GWh'!P15*1000</f>
        <v>0</v>
      </c>
      <c r="Q15" s="6">
        <f>'onshore MW'!Q15/'TES GWh'!Q15*1000</f>
        <v>0</v>
      </c>
      <c r="R15" s="6">
        <f>'onshore MW'!R15/'TES GWh'!R15*1000</f>
        <v>0</v>
      </c>
      <c r="S15" s="6" t="e">
        <f>'onshore MW'!S15/'TES GWh'!S15*1000</f>
        <v>#DIV/0!</v>
      </c>
      <c r="T15" s="6">
        <f>'onshore MW'!T15/'TES GWh'!T15*1000</f>
        <v>0</v>
      </c>
      <c r="U15" s="6" t="e">
        <f>'onshore MW'!U15/'TES GWh'!U15*1000</f>
        <v>#DIV/0!</v>
      </c>
      <c r="V15" s="6">
        <f>'onshore MW'!V15/'TES GWh'!V15*1000</f>
        <v>0</v>
      </c>
      <c r="W15" s="6">
        <f>'onshore MW'!W15/'TES GWh'!W15*1000</f>
        <v>0</v>
      </c>
      <c r="X15" s="6">
        <f>'onshore MW'!X15/'TES GWh'!X15*1000</f>
        <v>0</v>
      </c>
      <c r="Y15" s="6">
        <f>'onshore MW'!Y15/'TES GWh'!Y15*1000</f>
        <v>0</v>
      </c>
      <c r="Z15" s="6">
        <f>'onshore MW'!Z15/'TES GWh'!Z15*1000</f>
        <v>0</v>
      </c>
      <c r="AA15" s="6">
        <f>'onshore MW'!AA15/'TES GWh'!AA15*1000</f>
        <v>0</v>
      </c>
      <c r="AB15" s="6">
        <f>'onshore MW'!AB15/'TES GWh'!AB15*1000</f>
        <v>4.043540780915366E-2</v>
      </c>
      <c r="AC15" s="6" t="e">
        <f>'onshore MW'!AC15/'TES GWh'!AC15*1000</f>
        <v>#DIV/0!</v>
      </c>
      <c r="AD15" s="6">
        <f>'onshore MW'!AD15/'TES GWh'!AD15*1000</f>
        <v>0</v>
      </c>
      <c r="AE15" s="6">
        <f>'onshore MW'!AE15/'TES GWh'!AE15*1000</f>
        <v>0</v>
      </c>
    </row>
    <row r="16" spans="1:31" x14ac:dyDescent="0.35">
      <c r="A16" s="5">
        <v>1985</v>
      </c>
      <c r="B16" s="6">
        <f>'onshore MW'!B16/'TES GWh'!B16*1000</f>
        <v>0</v>
      </c>
      <c r="C16" s="6">
        <f>'onshore MW'!C16/'TES GWh'!C16*1000</f>
        <v>0</v>
      </c>
      <c r="D16" s="6">
        <f>'onshore MW'!D16/'TES GWh'!D16*1000</f>
        <v>0</v>
      </c>
      <c r="E16" s="6">
        <f>'onshore MW'!E16/'TES GWh'!E16*1000</f>
        <v>0</v>
      </c>
      <c r="F16" s="6">
        <f>'onshore MW'!F16/'TES GWh'!F16*1000</f>
        <v>0</v>
      </c>
      <c r="G16" s="6">
        <f>'onshore MW'!G16/'TES GWh'!G16*1000</f>
        <v>0</v>
      </c>
      <c r="H16" s="6">
        <f>'onshore MW'!H16/'TES GWh'!H16*1000</f>
        <v>5.7351176777793488E-3</v>
      </c>
      <c r="I16" s="6">
        <f>'onshore MW'!I16/'TES GWh'!I16*1000</f>
        <v>1.6889607787085974</v>
      </c>
      <c r="J16" s="6" t="e">
        <f>'onshore MW'!J16/'TES GWh'!J16*1000</f>
        <v>#DIV/0!</v>
      </c>
      <c r="K16" s="6">
        <f>'onshore MW'!K16/'TES GWh'!K16*1000</f>
        <v>0</v>
      </c>
      <c r="L16" s="6">
        <f>'onshore MW'!L16/'TES GWh'!L16*1000</f>
        <v>0</v>
      </c>
      <c r="M16" s="6">
        <f>'onshore MW'!M16/'TES GWh'!M16*1000</f>
        <v>0</v>
      </c>
      <c r="N16" s="6">
        <f>'onshore MW'!N16/'TES GWh'!N16*1000</f>
        <v>0</v>
      </c>
      <c r="O16" s="6" t="e">
        <f>'onshore MW'!O16/'TES GWh'!O16*1000</f>
        <v>#DIV/0!</v>
      </c>
      <c r="P16" s="6">
        <f>'onshore MW'!P16/'TES GWh'!P16*1000</f>
        <v>0</v>
      </c>
      <c r="Q16" s="6">
        <f>'onshore MW'!Q16/'TES GWh'!Q16*1000</f>
        <v>0</v>
      </c>
      <c r="R16" s="6">
        <f>'onshore MW'!R16/'TES GWh'!R16*1000</f>
        <v>0</v>
      </c>
      <c r="S16" s="6" t="e">
        <f>'onshore MW'!S16/'TES GWh'!S16*1000</f>
        <v>#DIV/0!</v>
      </c>
      <c r="T16" s="6">
        <f>'onshore MW'!T16/'TES GWh'!T16*1000</f>
        <v>0</v>
      </c>
      <c r="U16" s="6" t="e">
        <f>'onshore MW'!U16/'TES GWh'!U16*1000</f>
        <v>#DIV/0!</v>
      </c>
      <c r="V16" s="6">
        <f>'onshore MW'!V16/'TES GWh'!V16*1000</f>
        <v>0</v>
      </c>
      <c r="W16" s="6">
        <f>'onshore MW'!W16/'TES GWh'!W16*1000</f>
        <v>4.4070315807132748E-2</v>
      </c>
      <c r="X16" s="6">
        <f>'onshore MW'!X16/'TES GWh'!X16*1000</f>
        <v>0</v>
      </c>
      <c r="Y16" s="6">
        <f>'onshore MW'!Y16/'TES GWh'!Y16*1000</f>
        <v>0</v>
      </c>
      <c r="Z16" s="6">
        <f>'onshore MW'!Z16/'TES GWh'!Z16*1000</f>
        <v>0</v>
      </c>
      <c r="AA16" s="6">
        <f>'onshore MW'!AA16/'TES GWh'!AA16*1000</f>
        <v>0</v>
      </c>
      <c r="AB16" s="6">
        <f>'onshore MW'!AB16/'TES GWh'!AB16*1000</f>
        <v>3.7028811104692763E-2</v>
      </c>
      <c r="AC16" s="6" t="e">
        <f>'onshore MW'!AC16/'TES GWh'!AC16*1000</f>
        <v>#DIV/0!</v>
      </c>
      <c r="AD16" s="6">
        <f>'onshore MW'!AD16/'TES GWh'!AD16*1000</f>
        <v>0</v>
      </c>
      <c r="AE16" s="6">
        <f>'onshore MW'!AE16/'TES GWh'!AE16*1000</f>
        <v>0</v>
      </c>
    </row>
    <row r="17" spans="1:31" x14ac:dyDescent="0.35">
      <c r="A17" s="5">
        <v>1986</v>
      </c>
      <c r="B17" s="6">
        <f>'onshore MW'!B17/'TES GWh'!B17*1000</f>
        <v>0</v>
      </c>
      <c r="C17" s="6">
        <f>'onshore MW'!C17/'TES GWh'!C17*1000</f>
        <v>0</v>
      </c>
      <c r="D17" s="6">
        <f>'onshore MW'!D17/'TES GWh'!D17*1000</f>
        <v>0</v>
      </c>
      <c r="E17" s="6">
        <f>'onshore MW'!E17/'TES GWh'!E17*1000</f>
        <v>0</v>
      </c>
      <c r="F17" s="6">
        <f>'onshore MW'!F17/'TES GWh'!F17*1000</f>
        <v>0</v>
      </c>
      <c r="G17" s="6">
        <f>'onshore MW'!G17/'TES GWh'!G17*1000</f>
        <v>0</v>
      </c>
      <c r="H17" s="6">
        <f>'onshore MW'!H17/'TES GWh'!H17*1000</f>
        <v>0</v>
      </c>
      <c r="I17" s="6">
        <f>'onshore MW'!I17/'TES GWh'!I17*1000</f>
        <v>2.7215292279339445</v>
      </c>
      <c r="J17" s="6" t="e">
        <f>'onshore MW'!J17/'TES GWh'!J17*1000</f>
        <v>#DIV/0!</v>
      </c>
      <c r="K17" s="6">
        <f>'onshore MW'!K17/'TES GWh'!K17*1000</f>
        <v>0</v>
      </c>
      <c r="L17" s="6">
        <f>'onshore MW'!L17/'TES GWh'!L17*1000</f>
        <v>0</v>
      </c>
      <c r="M17" s="6">
        <f>'onshore MW'!M17/'TES GWh'!M17*1000</f>
        <v>0</v>
      </c>
      <c r="N17" s="6">
        <f>'onshore MW'!N17/'TES GWh'!N17*1000</f>
        <v>0</v>
      </c>
      <c r="O17" s="6" t="e">
        <f>'onshore MW'!O17/'TES GWh'!O17*1000</f>
        <v>#DIV/0!</v>
      </c>
      <c r="P17" s="6">
        <f>'onshore MW'!P17/'TES GWh'!P17*1000</f>
        <v>0</v>
      </c>
      <c r="Q17" s="6">
        <f>'onshore MW'!Q17/'TES GWh'!Q17*1000</f>
        <v>0</v>
      </c>
      <c r="R17" s="6">
        <f>'onshore MW'!R17/'TES GWh'!R17*1000</f>
        <v>0</v>
      </c>
      <c r="S17" s="6" t="e">
        <f>'onshore MW'!S17/'TES GWh'!S17*1000</f>
        <v>#DIV/0!</v>
      </c>
      <c r="T17" s="6">
        <f>'onshore MW'!T17/'TES GWh'!T17*1000</f>
        <v>0</v>
      </c>
      <c r="U17" s="6" t="e">
        <f>'onshore MW'!U17/'TES GWh'!U17*1000</f>
        <v>#DIV/0!</v>
      </c>
      <c r="V17" s="6">
        <f>'onshore MW'!V17/'TES GWh'!V17*1000</f>
        <v>0</v>
      </c>
      <c r="W17" s="6">
        <f>'onshore MW'!W17/'TES GWh'!W17*1000</f>
        <v>4.3268182452787095E-2</v>
      </c>
      <c r="X17" s="6">
        <f>'onshore MW'!X17/'TES GWh'!X17*1000</f>
        <v>0</v>
      </c>
      <c r="Y17" s="6">
        <f>'onshore MW'!Y17/'TES GWh'!Y17*1000</f>
        <v>0</v>
      </c>
      <c r="Z17" s="6">
        <f>'onshore MW'!Z17/'TES GWh'!Z17*1000</f>
        <v>0</v>
      </c>
      <c r="AA17" s="6">
        <f>'onshore MW'!AA17/'TES GWh'!AA17*1000</f>
        <v>0</v>
      </c>
      <c r="AB17" s="6">
        <f>'onshore MW'!AB17/'TES GWh'!AB17*1000</f>
        <v>3.7474244445672961E-2</v>
      </c>
      <c r="AC17" s="6" t="e">
        <f>'onshore MW'!AC17/'TES GWh'!AC17*1000</f>
        <v>#DIV/0!</v>
      </c>
      <c r="AD17" s="6">
        <f>'onshore MW'!AD17/'TES GWh'!AD17*1000</f>
        <v>0</v>
      </c>
      <c r="AE17" s="6">
        <f>'onshore MW'!AE17/'TES GWh'!AE17*1000</f>
        <v>0</v>
      </c>
    </row>
    <row r="18" spans="1:31" x14ac:dyDescent="0.35">
      <c r="A18" s="5">
        <v>1987</v>
      </c>
      <c r="B18" s="6">
        <f>'onshore MW'!B18/'TES GWh'!B18*1000</f>
        <v>0</v>
      </c>
      <c r="C18" s="6">
        <f>'onshore MW'!C18/'TES GWh'!C18*1000</f>
        <v>6.6435264505966582E-2</v>
      </c>
      <c r="D18" s="6">
        <f>'onshore MW'!D18/'TES GWh'!D18*1000</f>
        <v>0</v>
      </c>
      <c r="E18" s="6">
        <f>'onshore MW'!E18/'TES GWh'!E18*1000</f>
        <v>0</v>
      </c>
      <c r="F18" s="6">
        <f>'onshore MW'!F18/'TES GWh'!F18*1000</f>
        <v>0</v>
      </c>
      <c r="G18" s="6">
        <f>'onshore MW'!G18/'TES GWh'!G18*1000</f>
        <v>0</v>
      </c>
      <c r="H18" s="6">
        <f>'onshore MW'!H18/'TES GWh'!H18*1000</f>
        <v>0</v>
      </c>
      <c r="I18" s="6">
        <f>'onshore MW'!I18/'TES GWh'!I18*1000</f>
        <v>3.7299381334468746</v>
      </c>
      <c r="J18" s="6" t="e">
        <f>'onshore MW'!J18/'TES GWh'!J18*1000</f>
        <v>#DIV/0!</v>
      </c>
      <c r="K18" s="6">
        <f>'onshore MW'!K18/'TES GWh'!K18*1000</f>
        <v>0</v>
      </c>
      <c r="L18" s="6">
        <f>'onshore MW'!L18/'TES GWh'!L18*1000</f>
        <v>0</v>
      </c>
      <c r="M18" s="6">
        <f>'onshore MW'!M18/'TES GWh'!M18*1000</f>
        <v>0</v>
      </c>
      <c r="N18" s="6">
        <f>'onshore MW'!N18/'TES GWh'!N18*1000</f>
        <v>0</v>
      </c>
      <c r="O18" s="6" t="e">
        <f>'onshore MW'!O18/'TES GWh'!O18*1000</f>
        <v>#DIV/0!</v>
      </c>
      <c r="P18" s="6">
        <f>'onshore MW'!P18/'TES GWh'!P18*1000</f>
        <v>0</v>
      </c>
      <c r="Q18" s="6">
        <f>'onshore MW'!Q18/'TES GWh'!Q18*1000</f>
        <v>0</v>
      </c>
      <c r="R18" s="6">
        <f>'onshore MW'!R18/'TES GWh'!R18*1000</f>
        <v>0</v>
      </c>
      <c r="S18" s="6" t="e">
        <f>'onshore MW'!S18/'TES GWh'!S18*1000</f>
        <v>#DIV/0!</v>
      </c>
      <c r="T18" s="6">
        <f>'onshore MW'!T18/'TES GWh'!T18*1000</f>
        <v>0</v>
      </c>
      <c r="U18" s="6" t="e">
        <f>'onshore MW'!U18/'TES GWh'!U18*1000</f>
        <v>#DIV/0!</v>
      </c>
      <c r="V18" s="6">
        <f>'onshore MW'!V18/'TES GWh'!V18*1000</f>
        <v>0</v>
      </c>
      <c r="W18" s="6">
        <f>'onshore MW'!W18/'TES GWh'!W18*1000</f>
        <v>0.13880787574474296</v>
      </c>
      <c r="X18" s="6">
        <f>'onshore MW'!X18/'TES GWh'!X18*1000</f>
        <v>0</v>
      </c>
      <c r="Y18" s="6">
        <f>'onshore MW'!Y18/'TES GWh'!Y18*1000</f>
        <v>0</v>
      </c>
      <c r="Z18" s="6">
        <f>'onshore MW'!Z18/'TES GWh'!Z18*1000</f>
        <v>0</v>
      </c>
      <c r="AA18" s="6">
        <f>'onshore MW'!AA18/'TES GWh'!AA18*1000</f>
        <v>0</v>
      </c>
      <c r="AB18" s="6">
        <f>'onshore MW'!AB18/'TES GWh'!AB18*1000</f>
        <v>3.5259196438412292E-2</v>
      </c>
      <c r="AC18" s="6" t="e">
        <f>'onshore MW'!AC18/'TES GWh'!AC18*1000</f>
        <v>#DIV/0!</v>
      </c>
      <c r="AD18" s="6">
        <f>'onshore MW'!AD18/'TES GWh'!AD18*1000</f>
        <v>0</v>
      </c>
      <c r="AE18" s="6">
        <f>'onshore MW'!AE18/'TES GWh'!AE18*1000</f>
        <v>0</v>
      </c>
    </row>
    <row r="19" spans="1:31" x14ac:dyDescent="0.35">
      <c r="A19" s="5">
        <v>1988</v>
      </c>
      <c r="B19" s="6">
        <f>'onshore MW'!B19/'TES GWh'!B19*1000</f>
        <v>0</v>
      </c>
      <c r="C19" s="6">
        <f>'onshore MW'!C19/'TES GWh'!C19*1000</f>
        <v>6.4086144896485481E-2</v>
      </c>
      <c r="D19" s="6">
        <f>'onshore MW'!D19/'TES GWh'!D19*1000</f>
        <v>0</v>
      </c>
      <c r="E19" s="6">
        <f>'onshore MW'!E19/'TES GWh'!E19*1000</f>
        <v>0</v>
      </c>
      <c r="F19" s="6">
        <f>'onshore MW'!F19/'TES GWh'!F19*1000</f>
        <v>0</v>
      </c>
      <c r="G19" s="6">
        <f>'onshore MW'!G19/'TES GWh'!G19*1000</f>
        <v>0</v>
      </c>
      <c r="H19" s="6">
        <f>'onshore MW'!H19/'TES GWh'!H19*1000</f>
        <v>1.8215201282030123E-3</v>
      </c>
      <c r="I19" s="6">
        <f>'onshore MW'!I19/'TES GWh'!I19*1000</f>
        <v>6.1644211278639265</v>
      </c>
      <c r="J19" s="6" t="e">
        <f>'onshore MW'!J19/'TES GWh'!J19*1000</f>
        <v>#DIV/0!</v>
      </c>
      <c r="K19" s="6">
        <f>'onshore MW'!K19/'TES GWh'!K19*1000</f>
        <v>0</v>
      </c>
      <c r="L19" s="6">
        <f>'onshore MW'!L19/'TES GWh'!L19*1000</f>
        <v>0</v>
      </c>
      <c r="M19" s="6">
        <f>'onshore MW'!M19/'TES GWh'!M19*1000</f>
        <v>0</v>
      </c>
      <c r="N19" s="6">
        <f>'onshore MW'!N19/'TES GWh'!N19*1000</f>
        <v>2.9877499873771893E-2</v>
      </c>
      <c r="O19" s="6" t="e">
        <f>'onshore MW'!O19/'TES GWh'!O19*1000</f>
        <v>#DIV/0!</v>
      </c>
      <c r="P19" s="6">
        <f>'onshore MW'!P19/'TES GWh'!P19*1000</f>
        <v>0</v>
      </c>
      <c r="Q19" s="6">
        <f>'onshore MW'!Q19/'TES GWh'!Q19*1000</f>
        <v>0</v>
      </c>
      <c r="R19" s="6">
        <f>'onshore MW'!R19/'TES GWh'!R19*1000</f>
        <v>0</v>
      </c>
      <c r="S19" s="6" t="e">
        <f>'onshore MW'!S19/'TES GWh'!S19*1000</f>
        <v>#DIV/0!</v>
      </c>
      <c r="T19" s="6">
        <f>'onshore MW'!T19/'TES GWh'!T19*1000</f>
        <v>0</v>
      </c>
      <c r="U19" s="6" t="e">
        <f>'onshore MW'!U19/'TES GWh'!U19*1000</f>
        <v>#DIV/0!</v>
      </c>
      <c r="V19" s="6">
        <f>'onshore MW'!V19/'TES GWh'!V19*1000</f>
        <v>0</v>
      </c>
      <c r="W19" s="6">
        <f>'onshore MW'!W19/'TES GWh'!W19*1000</f>
        <v>0.21203838524348176</v>
      </c>
      <c r="X19" s="6">
        <f>'onshore MW'!X19/'TES GWh'!X19*1000</f>
        <v>0</v>
      </c>
      <c r="Y19" s="6">
        <f>'onshore MW'!Y19/'TES GWh'!Y19*1000</f>
        <v>0</v>
      </c>
      <c r="Z19" s="6">
        <f>'onshore MW'!Z19/'TES GWh'!Z19*1000</f>
        <v>0</v>
      </c>
      <c r="AA19" s="6">
        <f>'onshore MW'!AA19/'TES GWh'!AA19*1000</f>
        <v>0</v>
      </c>
      <c r="AB19" s="6">
        <f>'onshore MW'!AB19/'TES GWh'!AB19*1000</f>
        <v>5.5930764143322514E-2</v>
      </c>
      <c r="AC19" s="6" t="e">
        <f>'onshore MW'!AC19/'TES GWh'!AC19*1000</f>
        <v>#DIV/0!</v>
      </c>
      <c r="AD19" s="6">
        <f>'onshore MW'!AD19/'TES GWh'!AD19*1000</f>
        <v>0</v>
      </c>
      <c r="AE19" s="6">
        <f>'onshore MW'!AE19/'TES GWh'!AE19*1000</f>
        <v>0</v>
      </c>
    </row>
    <row r="20" spans="1:31" x14ac:dyDescent="0.35">
      <c r="A20" s="5">
        <v>1989</v>
      </c>
      <c r="B20" s="6">
        <f>'onshore MW'!B20/'TES GWh'!B20*1000</f>
        <v>0</v>
      </c>
      <c r="C20" s="6">
        <f>'onshore MW'!C20/'TES GWh'!C20*1000</f>
        <v>6.2183269969301506E-2</v>
      </c>
      <c r="D20" s="6">
        <f>'onshore MW'!D20/'TES GWh'!D20*1000</f>
        <v>0</v>
      </c>
      <c r="E20" s="6">
        <f>'onshore MW'!E20/'TES GWh'!E20*1000</f>
        <v>0</v>
      </c>
      <c r="F20" s="6">
        <f>'onshore MW'!F20/'TES GWh'!F20*1000</f>
        <v>0</v>
      </c>
      <c r="G20" s="6">
        <f>'onshore MW'!G20/'TES GWh'!G20*1000</f>
        <v>0</v>
      </c>
      <c r="H20" s="6">
        <f>'onshore MW'!H20/'TES GWh'!H20*1000</f>
        <v>1.7912222757610139E-3</v>
      </c>
      <c r="I20" s="6">
        <f>'onshore MW'!I20/'TES GWh'!I20*1000</f>
        <v>8.1195250114462763</v>
      </c>
      <c r="J20" s="6" t="e">
        <f>'onshore MW'!J20/'TES GWh'!J20*1000</f>
        <v>#DIV/0!</v>
      </c>
      <c r="K20" s="6">
        <f>'onshore MW'!K20/'TES GWh'!K20*1000</f>
        <v>0</v>
      </c>
      <c r="L20" s="6">
        <f>'onshore MW'!L20/'TES GWh'!L20*1000</f>
        <v>0</v>
      </c>
      <c r="M20" s="6">
        <f>'onshore MW'!M20/'TES GWh'!M20*1000</f>
        <v>0</v>
      </c>
      <c r="N20" s="6">
        <f>'onshore MW'!N20/'TES GWh'!N20*1000</f>
        <v>2.8900896331129629E-2</v>
      </c>
      <c r="O20" s="6" t="e">
        <f>'onshore MW'!O20/'TES GWh'!O20*1000</f>
        <v>#DIV/0!</v>
      </c>
      <c r="P20" s="6">
        <f>'onshore MW'!P20/'TES GWh'!P20*1000</f>
        <v>0</v>
      </c>
      <c r="Q20" s="6">
        <f>'onshore MW'!Q20/'TES GWh'!Q20*1000</f>
        <v>0</v>
      </c>
      <c r="R20" s="6">
        <f>'onshore MW'!R20/'TES GWh'!R20*1000</f>
        <v>1.2456185147099614E-2</v>
      </c>
      <c r="S20" s="6" t="e">
        <f>'onshore MW'!S20/'TES GWh'!S20*1000</f>
        <v>#DIV/0!</v>
      </c>
      <c r="T20" s="6">
        <f>'onshore MW'!T20/'TES GWh'!T20*1000</f>
        <v>0</v>
      </c>
      <c r="U20" s="6" t="e">
        <f>'onshore MW'!U20/'TES GWh'!U20*1000</f>
        <v>#DIV/0!</v>
      </c>
      <c r="V20" s="6">
        <f>'onshore MW'!V20/'TES GWh'!V20*1000</f>
        <v>0</v>
      </c>
      <c r="W20" s="6">
        <f>'onshore MW'!W20/'TES GWh'!W20*1000</f>
        <v>0.41040357845439657</v>
      </c>
      <c r="X20" s="6">
        <f>'onshore MW'!X20/'TES GWh'!X20*1000</f>
        <v>0</v>
      </c>
      <c r="Y20" s="6">
        <f>'onshore MW'!Y20/'TES GWh'!Y20*1000</f>
        <v>0</v>
      </c>
      <c r="Z20" s="6">
        <f>'onshore MW'!Z20/'TES GWh'!Z20*1000</f>
        <v>3.7433545009094182E-2</v>
      </c>
      <c r="AA20" s="6">
        <f>'onshore MW'!AA20/'TES GWh'!AA20*1000</f>
        <v>0</v>
      </c>
      <c r="AB20" s="6">
        <f>'onshore MW'!AB20/'TES GWh'!AB20*1000</f>
        <v>4.2122112580473416E-2</v>
      </c>
      <c r="AC20" s="6" t="e">
        <f>'onshore MW'!AC20/'TES GWh'!AC20*1000</f>
        <v>#DIV/0!</v>
      </c>
      <c r="AD20" s="6">
        <f>'onshore MW'!AD20/'TES GWh'!AD20*1000</f>
        <v>0</v>
      </c>
      <c r="AE20" s="6">
        <f>'onshore MW'!AE20/'TES GWh'!AE20*1000</f>
        <v>6.1480560714239968E-3</v>
      </c>
    </row>
    <row r="21" spans="1:31" x14ac:dyDescent="0.35">
      <c r="A21" s="5">
        <v>1990</v>
      </c>
      <c r="B21" s="6">
        <f>'onshore MW'!B21/'TES GWh'!B21*1000</f>
        <v>0</v>
      </c>
      <c r="C21" s="6">
        <f>'onshore MW'!C21/'TES GWh'!C21*1000</f>
        <v>7.5612106169617513E-2</v>
      </c>
      <c r="D21" s="6">
        <f>'onshore MW'!D21/'TES GWh'!D21*1000</f>
        <v>0</v>
      </c>
      <c r="E21" s="6">
        <f>'onshore MW'!E21/'TES GWh'!E21*1000</f>
        <v>0</v>
      </c>
      <c r="F21" s="6">
        <f>'onshore MW'!F21/'TES GWh'!F21*1000</f>
        <v>0</v>
      </c>
      <c r="G21" s="6">
        <f>'onshore MW'!G21/'TES GWh'!G21*1000</f>
        <v>0</v>
      </c>
      <c r="H21" s="6">
        <f>'onshore MW'!H21/'TES GWh'!H21*1000</f>
        <v>8.749863175796263E-2</v>
      </c>
      <c r="I21" s="6">
        <f>'onshore MW'!I21/'TES GWh'!I21*1000</f>
        <v>9.8698025723012712</v>
      </c>
      <c r="J21" s="6">
        <f>'onshore MW'!J21/'TES GWh'!J21*1000</f>
        <v>0</v>
      </c>
      <c r="K21" s="6">
        <f>'onshore MW'!K21/'TES GWh'!K21*1000</f>
        <v>1.326356719612422E-2</v>
      </c>
      <c r="L21" s="6">
        <f>'onshore MW'!L21/'TES GWh'!L21*1000</f>
        <v>0</v>
      </c>
      <c r="M21" s="6">
        <f>'onshore MW'!M21/'TES GWh'!M21*1000</f>
        <v>0</v>
      </c>
      <c r="N21" s="6">
        <f>'onshore MW'!N21/'TES GWh'!N21*1000</f>
        <v>2.818012390156541E-2</v>
      </c>
      <c r="O21" s="6">
        <f>'onshore MW'!O21/'TES GWh'!O21*1000</f>
        <v>0</v>
      </c>
      <c r="P21" s="6">
        <f>'onshore MW'!P21/'TES GWh'!P21*1000</f>
        <v>0</v>
      </c>
      <c r="Q21" s="6">
        <f>'onshore MW'!Q21/'TES GWh'!Q21*1000</f>
        <v>0</v>
      </c>
      <c r="R21" s="6">
        <f>'onshore MW'!R21/'TES GWh'!R21*1000</f>
        <v>1.2106429489192511E-2</v>
      </c>
      <c r="S21" s="6">
        <f>'onshore MW'!S21/'TES GWh'!S21*1000</f>
        <v>0</v>
      </c>
      <c r="T21" s="6">
        <f>'onshore MW'!T21/'TES GWh'!T21*1000</f>
        <v>0</v>
      </c>
      <c r="U21" s="6">
        <f>'onshore MW'!U21/'TES GWh'!U21*1000</f>
        <v>0</v>
      </c>
      <c r="V21" s="6">
        <f>'onshore MW'!V21/'TES GWh'!V21*1000</f>
        <v>0</v>
      </c>
      <c r="W21" s="6">
        <f>'onshore MW'!W21/'TES GWh'!W21*1000</f>
        <v>0.61594517363124512</v>
      </c>
      <c r="X21" s="6">
        <f>'onshore MW'!X21/'TES GWh'!X21*1000</f>
        <v>0</v>
      </c>
      <c r="Y21" s="6">
        <f>'onshore MW'!Y21/'TES GWh'!Y21*1000</f>
        <v>0</v>
      </c>
      <c r="Z21" s="6">
        <f>'onshore MW'!Z21/'TES GWh'!Z21*1000</f>
        <v>3.5237323488442218E-2</v>
      </c>
      <c r="AA21" s="6">
        <f>'onshore MW'!AA21/'TES GWh'!AA21*1000</f>
        <v>0</v>
      </c>
      <c r="AB21" s="6">
        <f>'onshore MW'!AB21/'TES GWh'!AB21*1000</f>
        <v>5.5472351007453208E-2</v>
      </c>
      <c r="AC21" s="6">
        <f>'onshore MW'!AC21/'TES GWh'!AC21*1000</f>
        <v>0</v>
      </c>
      <c r="AD21" s="6">
        <f>'onshore MW'!AD21/'TES GWh'!AD21*1000</f>
        <v>0</v>
      </c>
      <c r="AE21" s="6">
        <f>'onshore MW'!AE21/'TES GWh'!AE21*1000</f>
        <v>3.0330780948590489E-2</v>
      </c>
    </row>
    <row r="22" spans="1:31" x14ac:dyDescent="0.35">
      <c r="A22" s="5">
        <v>1991</v>
      </c>
      <c r="B22" s="6">
        <f>'onshore MW'!B22/'TES GWh'!B22*1000</f>
        <v>0</v>
      </c>
      <c r="C22" s="6">
        <f>'onshore MW'!C22/'TES GWh'!C22*1000</f>
        <v>7.2641700523879887E-2</v>
      </c>
      <c r="D22" s="6">
        <f>'onshore MW'!D22/'TES GWh'!D22*1000</f>
        <v>0</v>
      </c>
      <c r="E22" s="6">
        <f>'onshore MW'!E22/'TES GWh'!E22*1000</f>
        <v>0</v>
      </c>
      <c r="F22" s="6">
        <f>'onshore MW'!F22/'TES GWh'!F22*1000</f>
        <v>0</v>
      </c>
      <c r="G22" s="6">
        <f>'onshore MW'!G22/'TES GWh'!G22*1000</f>
        <v>0</v>
      </c>
      <c r="H22" s="6">
        <f>'onshore MW'!H22/'TES GWh'!H22*1000</f>
        <v>0.2055110606370327</v>
      </c>
      <c r="I22" s="6">
        <f>'onshore MW'!I22/'TES GWh'!I22*1000</f>
        <v>11.367255924463999</v>
      </c>
      <c r="J22" s="6">
        <f>'onshore MW'!J22/'TES GWh'!J22*1000</f>
        <v>0</v>
      </c>
      <c r="K22" s="6">
        <f>'onshore MW'!K22/'TES GWh'!K22*1000</f>
        <v>1.9471163742280809E-2</v>
      </c>
      <c r="L22" s="6">
        <f>'onshore MW'!L22/'TES GWh'!L22*1000</f>
        <v>1.5319555668802319E-2</v>
      </c>
      <c r="M22" s="6">
        <f>'onshore MW'!M22/'TES GWh'!M22*1000</f>
        <v>2.5160865301222333E-3</v>
      </c>
      <c r="N22" s="6">
        <f>'onshore MW'!N22/'TES GWh'!N22*1000</f>
        <v>2.7482339924562251E-2</v>
      </c>
      <c r="O22" s="6">
        <f>'onshore MW'!O22/'TES GWh'!O22*1000</f>
        <v>0</v>
      </c>
      <c r="P22" s="6">
        <f>'onshore MW'!P22/'TES GWh'!P22*1000</f>
        <v>0</v>
      </c>
      <c r="Q22" s="6">
        <f>'onshore MW'!Q22/'TES GWh'!Q22*1000</f>
        <v>0</v>
      </c>
      <c r="R22" s="6">
        <f>'onshore MW'!R22/'TES GWh'!R22*1000</f>
        <v>1.577715001949944E-2</v>
      </c>
      <c r="S22" s="6">
        <f>'onshore MW'!S22/'TES GWh'!S22*1000</f>
        <v>0</v>
      </c>
      <c r="T22" s="6">
        <f>'onshore MW'!T22/'TES GWh'!T22*1000</f>
        <v>0</v>
      </c>
      <c r="U22" s="6">
        <f>'onshore MW'!U22/'TES GWh'!U22*1000</f>
        <v>0</v>
      </c>
      <c r="V22" s="6">
        <f>'onshore MW'!V22/'TES GWh'!V22*1000</f>
        <v>0</v>
      </c>
      <c r="W22" s="6">
        <f>'onshore MW'!W22/'TES GWh'!W22*1000</f>
        <v>0.99353536728230807</v>
      </c>
      <c r="X22" s="6">
        <f>'onshore MW'!X22/'TES GWh'!X22*1000</f>
        <v>0</v>
      </c>
      <c r="Y22" s="6">
        <f>'onshore MW'!Y22/'TES GWh'!Y22*1000</f>
        <v>0</v>
      </c>
      <c r="Z22" s="6">
        <f>'onshore MW'!Z22/'TES GWh'!Z22*1000</f>
        <v>3.3534539635122297E-2</v>
      </c>
      <c r="AA22" s="6">
        <f>'onshore MW'!AA22/'TES GWh'!AA22*1000</f>
        <v>0</v>
      </c>
      <c r="AB22" s="6">
        <f>'onshore MW'!AB22/'TES GWh'!AB22*1000</f>
        <v>8.2374588666942306E-2</v>
      </c>
      <c r="AC22" s="6">
        <f>'onshore MW'!AC22/'TES GWh'!AC22*1000</f>
        <v>0</v>
      </c>
      <c r="AD22" s="6">
        <f>'onshore MW'!AD22/'TES GWh'!AD22*1000</f>
        <v>0</v>
      </c>
      <c r="AE22" s="6">
        <f>'onshore MW'!AE22/'TES GWh'!AE22*1000</f>
        <v>4.1449660546970295E-2</v>
      </c>
    </row>
    <row r="23" spans="1:31" x14ac:dyDescent="0.35">
      <c r="A23" s="5">
        <v>1992</v>
      </c>
      <c r="B23" s="6">
        <f>'onshore MW'!B23/'TES GWh'!B23*1000</f>
        <v>0</v>
      </c>
      <c r="C23" s="6">
        <f>'onshore MW'!C23/'TES GWh'!C23*1000</f>
        <v>7.0486071397479644E-2</v>
      </c>
      <c r="D23" s="6">
        <f>'onshore MW'!D23/'TES GWh'!D23*1000</f>
        <v>0</v>
      </c>
      <c r="E23" s="6">
        <f>'onshore MW'!E23/'TES GWh'!E23*1000</f>
        <v>0</v>
      </c>
      <c r="F23" s="6">
        <f>'onshore MW'!F23/'TES GWh'!F23*1000</f>
        <v>0</v>
      </c>
      <c r="G23" s="6">
        <f>'onshore MW'!G23/'TES GWh'!G23*1000</f>
        <v>0</v>
      </c>
      <c r="H23" s="6">
        <f>'onshore MW'!H23/'TES GWh'!H23*1000</f>
        <v>0.34636002316009201</v>
      </c>
      <c r="I23" s="6">
        <f>'onshore MW'!I23/'TES GWh'!I23*1000</f>
        <v>12.64353615056063</v>
      </c>
      <c r="J23" s="6">
        <f>'onshore MW'!J23/'TES GWh'!J23*1000</f>
        <v>0</v>
      </c>
      <c r="K23" s="6">
        <f>'onshore MW'!K23/'TES GWh'!K23*1000</f>
        <v>0.20973020516478427</v>
      </c>
      <c r="L23" s="6">
        <f>'onshore MW'!L23/'TES GWh'!L23*1000</f>
        <v>1.512423396231659E-2</v>
      </c>
      <c r="M23" s="6">
        <f>'onshore MW'!M23/'TES GWh'!M23*1000</f>
        <v>2.4707133878847029E-3</v>
      </c>
      <c r="N23" s="6">
        <f>'onshore MW'!N23/'TES GWh'!N23*1000</f>
        <v>0.4229447164344291</v>
      </c>
      <c r="O23" s="6">
        <f>'onshore MW'!O23/'TES GWh'!O23*1000</f>
        <v>0</v>
      </c>
      <c r="P23" s="6">
        <f>'onshore MW'!P23/'TES GWh'!P23*1000</f>
        <v>0</v>
      </c>
      <c r="Q23" s="6">
        <f>'onshore MW'!Q23/'TES GWh'!Q23*1000</f>
        <v>0.44359949302915086</v>
      </c>
      <c r="R23" s="6">
        <f>'onshore MW'!R23/'TES GWh'!R23*1000</f>
        <v>2.7135126036038605E-2</v>
      </c>
      <c r="S23" s="6">
        <f>'onshore MW'!S23/'TES GWh'!S23*1000</f>
        <v>0</v>
      </c>
      <c r="T23" s="6">
        <f>'onshore MW'!T23/'TES GWh'!T23*1000</f>
        <v>0</v>
      </c>
      <c r="U23" s="6">
        <f>'onshore MW'!U23/'TES GWh'!U23*1000</f>
        <v>0</v>
      </c>
      <c r="V23" s="6">
        <f>'onshore MW'!V23/'TES GWh'!V23*1000</f>
        <v>0</v>
      </c>
      <c r="W23" s="6">
        <f>'onshore MW'!W23/'TES GWh'!W23*1000</f>
        <v>1.1753061946106871</v>
      </c>
      <c r="X23" s="6">
        <f>'onshore MW'!X23/'TES GWh'!X23*1000</f>
        <v>0</v>
      </c>
      <c r="Y23" s="6">
        <f>'onshore MW'!Y23/'TES GWh'!Y23*1000</f>
        <v>0</v>
      </c>
      <c r="Z23" s="6">
        <f>'onshore MW'!Z23/'TES GWh'!Z23*1000</f>
        <v>9.6886683271536933E-2</v>
      </c>
      <c r="AA23" s="6">
        <f>'onshore MW'!AA23/'TES GWh'!AA23*1000</f>
        <v>0</v>
      </c>
      <c r="AB23" s="6">
        <f>'onshore MW'!AB23/'TES GWh'!AB23*1000</f>
        <v>0.13910141725597636</v>
      </c>
      <c r="AC23" s="6">
        <f>'onshore MW'!AC23/'TES GWh'!AC23*1000</f>
        <v>0</v>
      </c>
      <c r="AD23" s="6">
        <f>'onshore MW'!AD23/'TES GWh'!AD23*1000</f>
        <v>0</v>
      </c>
      <c r="AE23" s="6">
        <f>'onshore MW'!AE23/'TES GWh'!AE23*1000</f>
        <v>0.14879176567696423</v>
      </c>
    </row>
    <row r="24" spans="1:31" x14ac:dyDescent="0.35">
      <c r="A24" s="5">
        <v>1993</v>
      </c>
      <c r="B24" s="6">
        <f>'onshore MW'!B24/'TES GWh'!B24*1000</f>
        <v>1.9747626763085464E-2</v>
      </c>
      <c r="C24" s="6">
        <f>'onshore MW'!C24/'TES GWh'!C24*1000</f>
        <v>6.976418460648541E-2</v>
      </c>
      <c r="D24" s="6">
        <f>'onshore MW'!D24/'TES GWh'!D24*1000</f>
        <v>0</v>
      </c>
      <c r="E24" s="6">
        <f>'onshore MW'!E24/'TES GWh'!E24*1000</f>
        <v>0</v>
      </c>
      <c r="F24" s="6">
        <f>'onshore MW'!F24/'TES GWh'!F24*1000</f>
        <v>0</v>
      </c>
      <c r="G24" s="6">
        <f>'onshore MW'!G24/'TES GWh'!G24*1000</f>
        <v>0</v>
      </c>
      <c r="H24" s="6">
        <f>'onshore MW'!H24/'TES GWh'!H24*1000</f>
        <v>0.63818769383554497</v>
      </c>
      <c r="I24" s="6">
        <f>'onshore MW'!I24/'TES GWh'!I24*1000</f>
        <v>13.310956321507339</v>
      </c>
      <c r="J24" s="6">
        <f>'onshore MW'!J24/'TES GWh'!J24*1000</f>
        <v>0</v>
      </c>
      <c r="K24" s="6">
        <f>'onshore MW'!K24/'TES GWh'!K24*1000</f>
        <v>0.21696125521255358</v>
      </c>
      <c r="L24" s="6">
        <f>'onshore MW'!L24/'TES GWh'!L24*1000</f>
        <v>7.2819373750756963E-2</v>
      </c>
      <c r="M24" s="6">
        <f>'onshore MW'!M24/'TES GWh'!M24*1000</f>
        <v>7.3776413042434099E-3</v>
      </c>
      <c r="N24" s="6">
        <f>'onshore MW'!N24/'TES GWh'!N24*1000</f>
        <v>0.69326750937551818</v>
      </c>
      <c r="O24" s="6">
        <f>'onshore MW'!O24/'TES GWh'!O24*1000</f>
        <v>0</v>
      </c>
      <c r="P24" s="6">
        <f>'onshore MW'!P24/'TES GWh'!P24*1000</f>
        <v>0</v>
      </c>
      <c r="Q24" s="6">
        <f>'onshore MW'!Q24/'TES GWh'!Q24*1000</f>
        <v>0.43346337234503685</v>
      </c>
      <c r="R24" s="6">
        <f>'onshore MW'!R24/'TES GWh'!R24*1000</f>
        <v>6.9450542877586105E-2</v>
      </c>
      <c r="S24" s="6">
        <f>'onshore MW'!S24/'TES GWh'!S24*1000</f>
        <v>0</v>
      </c>
      <c r="T24" s="6">
        <f>'onshore MW'!T24/'TES GWh'!T24*1000</f>
        <v>0</v>
      </c>
      <c r="U24" s="6">
        <f>'onshore MW'!U24/'TES GWh'!U24*1000</f>
        <v>0</v>
      </c>
      <c r="V24" s="6">
        <f>'onshore MW'!V24/'TES GWh'!V24*1000</f>
        <v>0</v>
      </c>
      <c r="W24" s="6">
        <f>'onshore MW'!W24/'TES GWh'!W24*1000</f>
        <v>1.4977922423332088</v>
      </c>
      <c r="X24" s="6">
        <f>'onshore MW'!X24/'TES GWh'!X24*1000</f>
        <v>2.6801040609832155E-2</v>
      </c>
      <c r="Y24" s="6">
        <f>'onshore MW'!Y24/'TES GWh'!Y24*1000</f>
        <v>0</v>
      </c>
      <c r="Z24" s="6">
        <f>'onshore MW'!Z24/'TES GWh'!Z24*1000</f>
        <v>0.25669820957670975</v>
      </c>
      <c r="AA24" s="6">
        <f>'onshore MW'!AA24/'TES GWh'!AA24*1000</f>
        <v>0</v>
      </c>
      <c r="AB24" s="6">
        <f>'onshore MW'!AB24/'TES GWh'!AB24*1000</f>
        <v>0.20047145852039067</v>
      </c>
      <c r="AC24" s="6">
        <f>'onshore MW'!AC24/'TES GWh'!AC24*1000</f>
        <v>0</v>
      </c>
      <c r="AD24" s="6">
        <f>'onshore MW'!AD24/'TES GWh'!AD24*1000</f>
        <v>0</v>
      </c>
      <c r="AE24" s="6">
        <f>'onshore MW'!AE24/'TES GWh'!AE24*1000</f>
        <v>0.38713745918556375</v>
      </c>
    </row>
    <row r="25" spans="1:31" x14ac:dyDescent="0.35">
      <c r="A25" s="5">
        <v>1994</v>
      </c>
      <c r="B25" s="6">
        <f>'onshore MW'!B25/'TES GWh'!B25*1000</f>
        <v>1.9498120129420222E-2</v>
      </c>
      <c r="C25" s="6">
        <f>'onshore MW'!C25/'TES GWh'!C25*1000</f>
        <v>6.6946929051555554E-2</v>
      </c>
      <c r="D25" s="6">
        <f>'onshore MW'!D25/'TES GWh'!D25*1000</f>
        <v>0</v>
      </c>
      <c r="E25" s="6">
        <f>'onshore MW'!E25/'TES GWh'!E25*1000</f>
        <v>0</v>
      </c>
      <c r="F25" s="6">
        <f>'onshore MW'!F25/'TES GWh'!F25*1000</f>
        <v>0</v>
      </c>
      <c r="G25" s="6">
        <f>'onshore MW'!G25/'TES GWh'!G25*1000</f>
        <v>0</v>
      </c>
      <c r="H25" s="6">
        <f>'onshore MW'!H25/'TES GWh'!H25*1000</f>
        <v>1.2188602672448574</v>
      </c>
      <c r="I25" s="6">
        <f>'onshore MW'!I25/'TES GWh'!I25*1000</f>
        <v>14.578332045706601</v>
      </c>
      <c r="J25" s="6">
        <f>'onshore MW'!J25/'TES GWh'!J25*1000</f>
        <v>0</v>
      </c>
      <c r="K25" s="6">
        <f>'onshore MW'!K25/'TES GWh'!K25*1000</f>
        <v>0.25190153186222891</v>
      </c>
      <c r="L25" s="6">
        <f>'onshore MW'!L25/'TES GWh'!L25*1000</f>
        <v>6.9278906160790826E-2</v>
      </c>
      <c r="M25" s="6">
        <f>'onshore MW'!M25/'TES GWh'!M25*1000</f>
        <v>7.3231368826203735E-3</v>
      </c>
      <c r="N25" s="6">
        <f>'onshore MW'!N25/'TES GWh'!N25*1000</f>
        <v>0.66236534030587968</v>
      </c>
      <c r="O25" s="6">
        <f>'onshore MW'!O25/'TES GWh'!O25*1000</f>
        <v>0</v>
      </c>
      <c r="P25" s="6">
        <f>'onshore MW'!P25/'TES GWh'!P25*1000</f>
        <v>0</v>
      </c>
      <c r="Q25" s="6">
        <f>'onshore MW'!Q25/'TES GWh'!Q25*1000</f>
        <v>0.41597337770382697</v>
      </c>
      <c r="R25" s="6">
        <f>'onshore MW'!R25/'TES GWh'!R25*1000</f>
        <v>7.8846815336429704E-2</v>
      </c>
      <c r="S25" s="6">
        <f>'onshore MW'!S25/'TES GWh'!S25*1000</f>
        <v>0</v>
      </c>
      <c r="T25" s="6">
        <f>'onshore MW'!T25/'TES GWh'!T25*1000</f>
        <v>0</v>
      </c>
      <c r="U25" s="6">
        <f>'onshore MW'!U25/'TES GWh'!U25*1000</f>
        <v>0</v>
      </c>
      <c r="V25" s="6">
        <f>'onshore MW'!V25/'TES GWh'!V25*1000</f>
        <v>0</v>
      </c>
      <c r="W25" s="6">
        <f>'onshore MW'!W25/'TES GWh'!W25*1000</f>
        <v>1.680894092485048</v>
      </c>
      <c r="X25" s="6">
        <f>'onshore MW'!X25/'TES GWh'!X25*1000</f>
        <v>2.6740112876539802E-2</v>
      </c>
      <c r="Y25" s="6">
        <f>'onshore MW'!Y25/'TES GWh'!Y25*1000</f>
        <v>0</v>
      </c>
      <c r="Z25" s="6">
        <f>'onshore MW'!Z25/'TES GWh'!Z25*1000</f>
        <v>0.24827752880508711</v>
      </c>
      <c r="AA25" s="6">
        <f>'onshore MW'!AA25/'TES GWh'!AA25*1000</f>
        <v>0</v>
      </c>
      <c r="AB25" s="6">
        <f>'onshore MW'!AB25/'TES GWh'!AB25*1000</f>
        <v>0.27979267117063134</v>
      </c>
      <c r="AC25" s="6">
        <f>'onshore MW'!AC25/'TES GWh'!AC25*1000</f>
        <v>0</v>
      </c>
      <c r="AD25" s="6">
        <f>'onshore MW'!AD25/'TES GWh'!AD25*1000</f>
        <v>0</v>
      </c>
      <c r="AE25" s="6">
        <f>'onshore MW'!AE25/'TES GWh'!AE25*1000</f>
        <v>0.44748473796975707</v>
      </c>
    </row>
    <row r="26" spans="1:31" x14ac:dyDescent="0.35">
      <c r="A26" s="5">
        <v>1995</v>
      </c>
      <c r="B26" s="6">
        <f>'onshore MW'!B26/'TES GWh'!B26*1000</f>
        <v>1.8972457525600461E-2</v>
      </c>
      <c r="C26" s="6">
        <f>'onshore MW'!C26/'TES GWh'!C26*1000</f>
        <v>6.5047399373593176E-2</v>
      </c>
      <c r="D26" s="6">
        <f>'onshore MW'!D26/'TES GWh'!D26*1000</f>
        <v>0</v>
      </c>
      <c r="E26" s="6">
        <f>'onshore MW'!E26/'TES GWh'!E26*1000</f>
        <v>0</v>
      </c>
      <c r="F26" s="6">
        <f>'onshore MW'!F26/'TES GWh'!F26*1000</f>
        <v>0</v>
      </c>
      <c r="G26" s="6">
        <f>'onshore MW'!G26/'TES GWh'!G26*1000</f>
        <v>0</v>
      </c>
      <c r="H26" s="6">
        <f>'onshore MW'!H26/'TES GWh'!H26*1000</f>
        <v>2.1148057594611491</v>
      </c>
      <c r="I26" s="6">
        <f>'onshore MW'!I26/'TES GWh'!I26*1000</f>
        <v>16.65508350492755</v>
      </c>
      <c r="J26" s="6">
        <f>'onshore MW'!J26/'TES GWh'!J26*1000</f>
        <v>0</v>
      </c>
      <c r="K26" s="6">
        <f>'onshore MW'!K26/'TES GWh'!K26*1000</f>
        <v>0.57617562822856072</v>
      </c>
      <c r="L26" s="6">
        <f>'onshore MW'!L26/'TES GWh'!L26*1000</f>
        <v>8.2827109066967261E-2</v>
      </c>
      <c r="M26" s="6">
        <f>'onshore MW'!M26/'TES GWh'!M26*1000</f>
        <v>7.1501396136603801E-3</v>
      </c>
      <c r="N26" s="6">
        <f>'onshore MW'!N26/'TES GWh'!N26*1000</f>
        <v>0.64139102594880237</v>
      </c>
      <c r="O26" s="6">
        <f>'onshore MW'!O26/'TES GWh'!O26*1000</f>
        <v>0</v>
      </c>
      <c r="P26" s="6">
        <f>'onshore MW'!P26/'TES GWh'!P26*1000</f>
        <v>0</v>
      </c>
      <c r="Q26" s="6">
        <f>'onshore MW'!Q26/'TES GWh'!Q26*1000</f>
        <v>0.39797601825797702</v>
      </c>
      <c r="R26" s="6">
        <f>'onshore MW'!R26/'TES GWh'!R26*1000</f>
        <v>8.0060780060154851E-2</v>
      </c>
      <c r="S26" s="6">
        <f>'onshore MW'!S26/'TES GWh'!S26*1000</f>
        <v>0</v>
      </c>
      <c r="T26" s="6">
        <f>'onshore MW'!T26/'TES GWh'!T26*1000</f>
        <v>0</v>
      </c>
      <c r="U26" s="6">
        <f>'onshore MW'!U26/'TES GWh'!U26*1000</f>
        <v>0.16038456601772622</v>
      </c>
      <c r="V26" s="6">
        <f>'onshore MW'!V26/'TES GWh'!V26*1000</f>
        <v>0</v>
      </c>
      <c r="W26" s="6">
        <f>'onshore MW'!W26/'TES GWh'!W26*1000</f>
        <v>2.7012405389873213</v>
      </c>
      <c r="X26" s="6">
        <f>'onshore MW'!X26/'TES GWh'!X26*1000</f>
        <v>2.5956730478057185E-2</v>
      </c>
      <c r="Y26" s="6">
        <f>'onshore MW'!Y26/'TES GWh'!Y26*1000</f>
        <v>0</v>
      </c>
      <c r="Z26" s="6">
        <f>'onshore MW'!Z26/'TES GWh'!Z26*1000</f>
        <v>0.23489338310251615</v>
      </c>
      <c r="AA26" s="6">
        <f>'onshore MW'!AA26/'TES GWh'!AA26*1000</f>
        <v>0</v>
      </c>
      <c r="AB26" s="6">
        <f>'onshore MW'!AB26/'TES GWh'!AB26*1000</f>
        <v>0.45698854638139308</v>
      </c>
      <c r="AC26" s="6">
        <f>'onshore MW'!AC26/'TES GWh'!AC26*1000</f>
        <v>0</v>
      </c>
      <c r="AD26" s="6">
        <f>'onshore MW'!AD26/'TES GWh'!AD26*1000</f>
        <v>0</v>
      </c>
      <c r="AE26" s="6">
        <f>'onshore MW'!AE26/'TES GWh'!AE26*1000</f>
        <v>0.57339104304699262</v>
      </c>
    </row>
    <row r="27" spans="1:31" x14ac:dyDescent="0.35">
      <c r="A27" s="5">
        <v>1996</v>
      </c>
      <c r="B27" s="6">
        <f>'onshore MW'!B27/'TES GWh'!B27*1000</f>
        <v>5.501961742256456E-2</v>
      </c>
      <c r="C27" s="6">
        <f>'onshore MW'!C27/'TES GWh'!C27*1000</f>
        <v>6.3618067598201614E-2</v>
      </c>
      <c r="D27" s="6">
        <f>'onshore MW'!D27/'TES GWh'!D27*1000</f>
        <v>0</v>
      </c>
      <c r="E27" s="6">
        <f>'onshore MW'!E27/'TES GWh'!E27*1000</f>
        <v>3.6155699828552101E-2</v>
      </c>
      <c r="F27" s="6">
        <f>'onshore MW'!F27/'TES GWh'!F27*1000</f>
        <v>0</v>
      </c>
      <c r="G27" s="6">
        <f>'onshore MW'!G27/'TES GWh'!G27*1000</f>
        <v>0</v>
      </c>
      <c r="H27" s="6">
        <f>'onshore MW'!H27/'TES GWh'!H27*1000</f>
        <v>2.8674888241465166</v>
      </c>
      <c r="I27" s="6">
        <f>'onshore MW'!I27/'TES GWh'!I27*1000</f>
        <v>21.319556521588378</v>
      </c>
      <c r="J27" s="6">
        <f>'onshore MW'!J27/'TES GWh'!J27*1000</f>
        <v>0</v>
      </c>
      <c r="K27" s="6">
        <f>'onshore MW'!K27/'TES GWh'!K27*1000</f>
        <v>1.3013741337512168</v>
      </c>
      <c r="L27" s="6">
        <f>'onshore MW'!L27/'TES GWh'!L27*1000</f>
        <v>9.5845741830330913E-2</v>
      </c>
      <c r="M27" s="6">
        <f>'onshore MW'!M27/'TES GWh'!M27*1000</f>
        <v>1.3668240408534631E-2</v>
      </c>
      <c r="N27" s="6">
        <f>'onshore MW'!N27/'TES GWh'!N27*1000</f>
        <v>0.61698761401872204</v>
      </c>
      <c r="O27" s="6">
        <f>'onshore MW'!O27/'TES GWh'!O27*1000</f>
        <v>0</v>
      </c>
      <c r="P27" s="6">
        <f>'onshore MW'!P27/'TES GWh'!P27*1000</f>
        <v>0</v>
      </c>
      <c r="Q27" s="6">
        <f>'onshore MW'!Q27/'TES GWh'!Q27*1000</f>
        <v>0.3725187737360891</v>
      </c>
      <c r="R27" s="6">
        <f>'onshore MW'!R27/'TES GWh'!R27*1000</f>
        <v>0.12283803778666598</v>
      </c>
      <c r="S27" s="6">
        <f>'onshore MW'!S27/'TES GWh'!S27*1000</f>
        <v>0</v>
      </c>
      <c r="T27" s="6">
        <f>'onshore MW'!T27/'TES GWh'!T27*1000</f>
        <v>0.37424940869559709</v>
      </c>
      <c r="U27" s="6">
        <f>'onshore MW'!U27/'TES GWh'!U27*1000</f>
        <v>0.15740545086377161</v>
      </c>
      <c r="V27" s="6">
        <f>'onshore MW'!V27/'TES GWh'!V27*1000</f>
        <v>0</v>
      </c>
      <c r="W27" s="6">
        <f>'onshore MW'!W27/'TES GWh'!W27*1000</f>
        <v>3.0829459019461041</v>
      </c>
      <c r="X27" s="6">
        <f>'onshore MW'!X27/'TES GWh'!X27*1000</f>
        <v>3.5188328641652493E-2</v>
      </c>
      <c r="Y27" s="6">
        <f>'onshore MW'!Y27/'TES GWh'!Y27*1000</f>
        <v>0</v>
      </c>
      <c r="Z27" s="6">
        <f>'onshore MW'!Z27/'TES GWh'!Z27*1000</f>
        <v>0.50664255252312873</v>
      </c>
      <c r="AA27" s="6">
        <f>'onshore MW'!AA27/'TES GWh'!AA27*1000</f>
        <v>0</v>
      </c>
      <c r="AB27" s="6">
        <f>'onshore MW'!AB27/'TES GWh'!AB27*1000</f>
        <v>0.71542924612720493</v>
      </c>
      <c r="AC27" s="6">
        <f>'onshore MW'!AC27/'TES GWh'!AC27*1000</f>
        <v>0</v>
      </c>
      <c r="AD27" s="6">
        <f>'onshore MW'!AD27/'TES GWh'!AD27*1000</f>
        <v>0</v>
      </c>
      <c r="AE27" s="6">
        <f>'onshore MW'!AE27/'TES GWh'!AE27*1000</f>
        <v>0.65015224934066851</v>
      </c>
    </row>
    <row r="28" spans="1:31" x14ac:dyDescent="0.35">
      <c r="A28" s="5">
        <v>1997</v>
      </c>
      <c r="B28" s="6">
        <f>'onshore MW'!B28/'TES GWh'!B28*1000</f>
        <v>0.27313451294084662</v>
      </c>
      <c r="C28" s="6">
        <f>'onshore MW'!C28/'TES GWh'!C28*1000</f>
        <v>6.2106385253967486E-2</v>
      </c>
      <c r="D28" s="6">
        <f>'onshore MW'!D28/'TES GWh'!D28*1000</f>
        <v>0</v>
      </c>
      <c r="E28" s="6">
        <f>'onshore MW'!E28/'TES GWh'!E28*1000</f>
        <v>3.6189319836404527E-2</v>
      </c>
      <c r="F28" s="6">
        <f>'onshore MW'!F28/'TES GWh'!F28*1000</f>
        <v>0</v>
      </c>
      <c r="G28" s="6">
        <f>'onshore MW'!G28/'TES GWh'!G28*1000</f>
        <v>0</v>
      </c>
      <c r="H28" s="6">
        <f>'onshore MW'!H28/'TES GWh'!H28*1000</f>
        <v>3.6029630973254805</v>
      </c>
      <c r="I28" s="6">
        <f>'onshore MW'!I28/'TES GWh'!I28*1000</f>
        <v>30.299796302344152</v>
      </c>
      <c r="J28" s="6">
        <f>'onshore MW'!J28/'TES GWh'!J28*1000</f>
        <v>0</v>
      </c>
      <c r="K28" s="6">
        <f>'onshore MW'!K28/'TES GWh'!K28*1000</f>
        <v>2.2570939443263898</v>
      </c>
      <c r="L28" s="6">
        <f>'onshore MW'!L28/'TES GWh'!L28*1000</f>
        <v>0.15619092591028652</v>
      </c>
      <c r="M28" s="6">
        <f>'onshore MW'!M28/'TES GWh'!M28*1000</f>
        <v>1.6131746820962471E-2</v>
      </c>
      <c r="N28" s="6">
        <f>'onshore MW'!N28/'TES GWh'!N28*1000</f>
        <v>0.5922869237581736</v>
      </c>
      <c r="O28" s="6">
        <f>'onshore MW'!O28/'TES GWh'!O28*1000</f>
        <v>0</v>
      </c>
      <c r="P28" s="6">
        <f>'onshore MW'!P28/'TES GWh'!P28*1000</f>
        <v>0</v>
      </c>
      <c r="Q28" s="6">
        <f>'onshore MW'!Q28/'TES GWh'!Q28*1000</f>
        <v>2.8967830324989361</v>
      </c>
      <c r="R28" s="6">
        <f>'onshore MW'!R28/'TES GWh'!R28*1000</f>
        <v>0.41702260154597237</v>
      </c>
      <c r="S28" s="6">
        <f>'onshore MW'!S28/'TES GWh'!S28*1000</f>
        <v>0</v>
      </c>
      <c r="T28" s="6">
        <f>'onshore MW'!T28/'TES GWh'!T28*1000</f>
        <v>0.71530360126462944</v>
      </c>
      <c r="U28" s="6">
        <f>'onshore MW'!U28/'TES GWh'!U28*1000</f>
        <v>0.15800256299914853</v>
      </c>
      <c r="V28" s="6">
        <f>'onshore MW'!V28/'TES GWh'!V28*1000</f>
        <v>0</v>
      </c>
      <c r="W28" s="6">
        <f>'onshore MW'!W28/'TES GWh'!W28*1000</f>
        <v>3.2676087814767794</v>
      </c>
      <c r="X28" s="6">
        <f>'onshore MW'!X28/'TES GWh'!X28*1000</f>
        <v>3.4991944773653742E-2</v>
      </c>
      <c r="Y28" s="6">
        <f>'onshore MW'!Y28/'TES GWh'!Y28*1000</f>
        <v>0</v>
      </c>
      <c r="Z28" s="6">
        <f>'onshore MW'!Z28/'TES GWh'!Z28*1000</f>
        <v>0.78312728481506555</v>
      </c>
      <c r="AA28" s="6">
        <f>'onshore MW'!AA28/'TES GWh'!AA28*1000</f>
        <v>0</v>
      </c>
      <c r="AB28" s="6">
        <f>'onshore MW'!AB28/'TES GWh'!AB28*1000</f>
        <v>0.83960200100951943</v>
      </c>
      <c r="AC28" s="6">
        <f>'onshore MW'!AC28/'TES GWh'!AC28*1000</f>
        <v>0</v>
      </c>
      <c r="AD28" s="6">
        <f>'onshore MW'!AD28/'TES GWh'!AD28*1000</f>
        <v>0</v>
      </c>
      <c r="AE28" s="6">
        <f>'onshore MW'!AE28/'TES GWh'!AE28*1000</f>
        <v>0.88037290668085122</v>
      </c>
    </row>
    <row r="29" spans="1:31" x14ac:dyDescent="0.35">
      <c r="A29" s="5">
        <v>1998</v>
      </c>
      <c r="B29" s="6">
        <f>'onshore MW'!B29/'TES GWh'!B29*1000</f>
        <v>0.60989830423271751</v>
      </c>
      <c r="C29" s="6">
        <f>'onshore MW'!C29/'TES GWh'!C29*1000</f>
        <v>7.2443637882509168E-2</v>
      </c>
      <c r="D29" s="6">
        <f>'onshore MW'!D29/'TES GWh'!D29*1000</f>
        <v>0</v>
      </c>
      <c r="E29" s="6">
        <f>'onshore MW'!E29/'TES GWh'!E29*1000</f>
        <v>5.3219377445492967E-2</v>
      </c>
      <c r="F29" s="6">
        <f>'onshore MW'!F29/'TES GWh'!F29*1000</f>
        <v>0</v>
      </c>
      <c r="G29" s="6">
        <f>'onshore MW'!G29/'TES GWh'!G29*1000</f>
        <v>0</v>
      </c>
      <c r="H29" s="6">
        <f>'onshore MW'!H29/'TES GWh'!H29*1000</f>
        <v>4.8428871316361271</v>
      </c>
      <c r="I29" s="6">
        <f>'onshore MW'!I29/'TES GWh'!I29*1000</f>
        <v>39.110729086414864</v>
      </c>
      <c r="J29" s="6">
        <f>'onshore MW'!J29/'TES GWh'!J29*1000</f>
        <v>0</v>
      </c>
      <c r="K29" s="6">
        <f>'onshore MW'!K29/'TES GWh'!K29*1000</f>
        <v>4.3089207280089301</v>
      </c>
      <c r="L29" s="6">
        <f>'onshore MW'!L29/'TES GWh'!L29*1000</f>
        <v>0.21390897310843107</v>
      </c>
      <c r="M29" s="6">
        <f>'onshore MW'!M29/'TES GWh'!M29*1000</f>
        <v>3.3453586932991129E-2</v>
      </c>
      <c r="N29" s="6">
        <f>'onshore MW'!N29/'TES GWh'!N29*1000</f>
        <v>0.79514526149963971</v>
      </c>
      <c r="O29" s="6">
        <f>'onshore MW'!O29/'TES GWh'!O29*1000</f>
        <v>0</v>
      </c>
      <c r="P29" s="6">
        <f>'onshore MW'!P29/'TES GWh'!P29*1000</f>
        <v>0</v>
      </c>
      <c r="Q29" s="6">
        <f>'onshore MW'!Q29/'TES GWh'!Q29*1000</f>
        <v>2.9584387669345107</v>
      </c>
      <c r="R29" s="6">
        <f>'onshore MW'!R29/'TES GWh'!R29*1000</f>
        <v>0.55708935030315587</v>
      </c>
      <c r="S29" s="6">
        <f>'onshore MW'!S29/'TES GWh'!S29*1000</f>
        <v>0</v>
      </c>
      <c r="T29" s="6">
        <f>'onshore MW'!T29/'TES GWh'!T29*1000</f>
        <v>1.7300939754274172</v>
      </c>
      <c r="U29" s="6">
        <f>'onshore MW'!U29/'TES GWh'!U29*1000</f>
        <v>0.15805270828418386</v>
      </c>
      <c r="V29" s="6">
        <f>'onshore MW'!V29/'TES GWh'!V29*1000</f>
        <v>0</v>
      </c>
      <c r="W29" s="6">
        <f>'onshore MW'!W29/'TES GWh'!W29*1000</f>
        <v>3.526700392676672</v>
      </c>
      <c r="X29" s="6">
        <f>'onshore MW'!X29/'TES GWh'!X29*1000</f>
        <v>4.1644101598921096E-2</v>
      </c>
      <c r="Y29" s="6">
        <f>'onshore MW'!Y29/'TES GWh'!Y29*1000</f>
        <v>1.4566962877819733E-2</v>
      </c>
      <c r="Z29" s="6">
        <f>'onshore MW'!Z29/'TES GWh'!Z29*1000</f>
        <v>1.2250835195223029</v>
      </c>
      <c r="AA29" s="6">
        <f>'onshore MW'!AA29/'TES GWh'!AA29*1000</f>
        <v>0</v>
      </c>
      <c r="AB29" s="6">
        <f>'onshore MW'!AB29/'TES GWh'!AB29*1000</f>
        <v>1.1749299489878493</v>
      </c>
      <c r="AC29" s="6">
        <f>'onshore MW'!AC29/'TES GWh'!AC29*1000</f>
        <v>0</v>
      </c>
      <c r="AD29" s="6">
        <f>'onshore MW'!AD29/'TES GWh'!AD29*1000</f>
        <v>0</v>
      </c>
      <c r="AE29" s="6">
        <f>'onshore MW'!AE29/'TES GWh'!AE29*1000</f>
        <v>0.88553088186491502</v>
      </c>
    </row>
    <row r="30" spans="1:31" x14ac:dyDescent="0.35">
      <c r="A30" s="5">
        <v>1999</v>
      </c>
      <c r="B30" s="6">
        <f>'onshore MW'!B30/'TES GWh'!B30*1000</f>
        <v>0.65498056596498933</v>
      </c>
      <c r="C30" s="6">
        <f>'onshore MW'!C30/'TES GWh'!C30*1000</f>
        <v>0.11974182939655176</v>
      </c>
      <c r="D30" s="6">
        <f>'onshore MW'!D30/'TES GWh'!D30*1000</f>
        <v>0</v>
      </c>
      <c r="E30" s="6">
        <f>'onshore MW'!E30/'TES GWh'!E30*1000</f>
        <v>5.1311369268477527E-2</v>
      </c>
      <c r="F30" s="6">
        <f>'onshore MW'!F30/'TES GWh'!F30*1000</f>
        <v>0</v>
      </c>
      <c r="G30" s="6">
        <f>'onshore MW'!G30/'TES GWh'!G30*1000</f>
        <v>0</v>
      </c>
      <c r="H30" s="6">
        <f>'onshore MW'!H30/'TES GWh'!H30*1000</f>
        <v>7.474913433448819</v>
      </c>
      <c r="I30" s="6">
        <f>'onshore MW'!I30/'TES GWh'!I30*1000</f>
        <v>47.887034522658311</v>
      </c>
      <c r="J30" s="6">
        <f>'onshore MW'!J30/'TES GWh'!J30*1000</f>
        <v>0</v>
      </c>
      <c r="K30" s="6">
        <f>'onshore MW'!K30/'TES GWh'!K30*1000</f>
        <v>7.631816748217493</v>
      </c>
      <c r="L30" s="6">
        <f>'onshore MW'!L30/'TES GWh'!L30*1000</f>
        <v>0.47157479155075976</v>
      </c>
      <c r="M30" s="6">
        <f>'onshore MW'!M30/'TES GWh'!M30*1000</f>
        <v>3.9439008815818542E-2</v>
      </c>
      <c r="N30" s="6">
        <f>'onshore MW'!N30/'TES GWh'!N30*1000</f>
        <v>2.1993986325023487</v>
      </c>
      <c r="O30" s="6">
        <f>'onshore MW'!O30/'TES GWh'!O30*1000</f>
        <v>0</v>
      </c>
      <c r="P30" s="6">
        <f>'onshore MW'!P30/'TES GWh'!P30*1000</f>
        <v>0</v>
      </c>
      <c r="Q30" s="6">
        <f>'onshore MW'!Q30/'TES GWh'!Q30*1000</f>
        <v>3.180805844917189</v>
      </c>
      <c r="R30" s="6">
        <f>'onshore MW'!R30/'TES GWh'!R30*1000</f>
        <v>0.77008548395258625</v>
      </c>
      <c r="S30" s="6">
        <f>'onshore MW'!S30/'TES GWh'!S30*1000</f>
        <v>0</v>
      </c>
      <c r="T30" s="6">
        <f>'onshore MW'!T30/'TES GWh'!T30*1000</f>
        <v>2.3662027019767531</v>
      </c>
      <c r="U30" s="6">
        <f>'onshore MW'!U30/'TES GWh'!U30*1000</f>
        <v>0.16488015181921375</v>
      </c>
      <c r="V30" s="6">
        <f>'onshore MW'!V30/'TES GWh'!V30*1000</f>
        <v>0</v>
      </c>
      <c r="W30" s="6">
        <f>'onshore MW'!W30/'TES GWh'!W30*1000</f>
        <v>3.8988166877950352</v>
      </c>
      <c r="X30" s="6">
        <f>'onshore MW'!X30/'TES GWh'!X30*1000</f>
        <v>0.11630999400259397</v>
      </c>
      <c r="Y30" s="6">
        <f>'onshore MW'!Y30/'TES GWh'!Y30*1000</f>
        <v>2.221136822959623E-2</v>
      </c>
      <c r="Z30" s="6">
        <f>'onshore MW'!Z30/'TES GWh'!Z30*1000</f>
        <v>1.3554003721682826</v>
      </c>
      <c r="AA30" s="6">
        <f>'onshore MW'!AA30/'TES GWh'!AA30*1000</f>
        <v>0</v>
      </c>
      <c r="AB30" s="6">
        <f>'onshore MW'!AB30/'TES GWh'!AB30*1000</f>
        <v>1.3301125201275315</v>
      </c>
      <c r="AC30" s="6">
        <f>'onshore MW'!AC30/'TES GWh'!AC30*1000</f>
        <v>0</v>
      </c>
      <c r="AD30" s="6">
        <f>'onshore MW'!AD30/'TES GWh'!AD30*1000</f>
        <v>0</v>
      </c>
      <c r="AE30" s="6">
        <f>'onshore MW'!AE30/'TES GWh'!AE30*1000</f>
        <v>0.94072611925590954</v>
      </c>
    </row>
    <row r="31" spans="1:31" x14ac:dyDescent="0.35">
      <c r="A31" s="5">
        <v>2000</v>
      </c>
      <c r="B31" s="6">
        <f>'onshore MW'!B31/'TES GWh'!B31*1000</f>
        <v>0.85461333593307076</v>
      </c>
      <c r="C31" s="6">
        <f>'onshore MW'!C31/'TES GWh'!C31*1000</f>
        <v>0.16216649444586459</v>
      </c>
      <c r="D31" s="6">
        <f>'onshore MW'!D31/'TES GWh'!D31*1000</f>
        <v>0</v>
      </c>
      <c r="E31" s="6">
        <f>'onshore MW'!E31/'TES GWh'!E31*1000</f>
        <v>5.0800083762636589E-2</v>
      </c>
      <c r="F31" s="6">
        <f>'onshore MW'!F31/'TES GWh'!F31*1000</f>
        <v>0</v>
      </c>
      <c r="G31" s="6">
        <f>'onshore MW'!G31/'TES GWh'!G31*1000</f>
        <v>3.1799566139329348E-2</v>
      </c>
      <c r="H31" s="6">
        <f>'onshore MW'!H31/'TES GWh'!H31*1000</f>
        <v>10.593183171528679</v>
      </c>
      <c r="I31" s="6">
        <f>'onshore MW'!I31/'TES GWh'!I31*1000</f>
        <v>63.730860831033851</v>
      </c>
      <c r="J31" s="6">
        <f>'onshore MW'!J31/'TES GWh'!J31*1000</f>
        <v>0</v>
      </c>
      <c r="K31" s="6">
        <f>'onshore MW'!K31/'TES GWh'!K31*1000</f>
        <v>9.7888681261156023</v>
      </c>
      <c r="L31" s="6">
        <f>'onshore MW'!L31/'TES GWh'!L31*1000</f>
        <v>0.46422945946598293</v>
      </c>
      <c r="M31" s="6">
        <f>'onshore MW'!M31/'TES GWh'!M31*1000</f>
        <v>8.1875065504067673E-2</v>
      </c>
      <c r="N31" s="6">
        <f>'onshore MW'!N31/'TES GWh'!N31*1000</f>
        <v>4.2311005305689138</v>
      </c>
      <c r="O31" s="6">
        <f>'onshore MW'!O31/'TES GWh'!O31*1000</f>
        <v>0</v>
      </c>
      <c r="P31" s="6">
        <f>'onshore MW'!P31/'TES GWh'!P31*1000</f>
        <v>0</v>
      </c>
      <c r="Q31" s="6">
        <f>'onshore MW'!Q31/'TES GWh'!Q31*1000</f>
        <v>4.9007233772626799</v>
      </c>
      <c r="R31" s="6">
        <f>'onshore MW'!R31/'TES GWh'!R31*1000</f>
        <v>1.1549889715270221</v>
      </c>
      <c r="S31" s="6">
        <f>'onshore MW'!S31/'TES GWh'!S31*1000</f>
        <v>0</v>
      </c>
      <c r="T31" s="6">
        <f>'onshore MW'!T31/'TES GWh'!T31*1000</f>
        <v>2.284698301065863</v>
      </c>
      <c r="U31" s="6">
        <f>'onshore MW'!U31/'TES GWh'!U31*1000</f>
        <v>0.33772309465085665</v>
      </c>
      <c r="V31" s="6">
        <f>'onshore MW'!V31/'TES GWh'!V31*1000</f>
        <v>0</v>
      </c>
      <c r="W31" s="6">
        <f>'onshore MW'!W31/'TES GWh'!W31*1000</f>
        <v>4.1180653726501957</v>
      </c>
      <c r="X31" s="6">
        <f>'onshore MW'!X31/'TES GWh'!X31*1000</f>
        <v>0.10530077292364302</v>
      </c>
      <c r="Y31" s="6">
        <f>'onshore MW'!Y31/'TES GWh'!Y31*1000</f>
        <v>2.9239560466005739E-2</v>
      </c>
      <c r="Z31" s="6">
        <f>'onshore MW'!Z31/'TES GWh'!Z31*1000</f>
        <v>1.8734620498139152</v>
      </c>
      <c r="AA31" s="6">
        <f>'onshore MW'!AA31/'TES GWh'!AA31*1000</f>
        <v>0</v>
      </c>
      <c r="AB31" s="6">
        <f>'onshore MW'!AB31/'TES GWh'!AB31*1000</f>
        <v>1.3074596106710397</v>
      </c>
      <c r="AC31" s="6">
        <f>'onshore MW'!AC31/'TES GWh'!AC31*1000</f>
        <v>0</v>
      </c>
      <c r="AD31" s="6">
        <f>'onshore MW'!AD31/'TES GWh'!AD31*1000</f>
        <v>0</v>
      </c>
      <c r="AE31" s="6">
        <f>'onshore MW'!AE31/'TES GWh'!AE31*1000</f>
        <v>1.1092549548475479</v>
      </c>
    </row>
    <row r="32" spans="1:31" x14ac:dyDescent="0.35">
      <c r="A32" s="5">
        <v>2001</v>
      </c>
      <c r="B32" s="6">
        <f>'onshore MW'!B32/'TES GWh'!B32*1000</f>
        <v>1.0933063251830524</v>
      </c>
      <c r="C32" s="6">
        <f>'onshore MW'!C32/'TES GWh'!C32*1000</f>
        <v>0.29975308723312188</v>
      </c>
      <c r="D32" s="6">
        <f>'onshore MW'!D32/'TES GWh'!D32*1000</f>
        <v>0</v>
      </c>
      <c r="E32" s="6">
        <f>'onshore MW'!E32/'TES GWh'!E32*1000</f>
        <v>8.249024025028294E-2</v>
      </c>
      <c r="F32" s="6">
        <f>'onshore MW'!F32/'TES GWh'!F32*1000</f>
        <v>0</v>
      </c>
      <c r="G32" s="6">
        <f>'onshore MW'!G32/'TES GWh'!G32*1000</f>
        <v>0</v>
      </c>
      <c r="H32" s="6">
        <f>'onshore MW'!H32/'TES GWh'!H32*1000</f>
        <v>14.950225120198523</v>
      </c>
      <c r="I32" s="6">
        <f>'onshore MW'!I32/'TES GWh'!I32*1000</f>
        <v>65.866400113292414</v>
      </c>
      <c r="J32" s="6">
        <f>'onshore MW'!J32/'TES GWh'!J32*1000</f>
        <v>0</v>
      </c>
      <c r="K32" s="6">
        <f>'onshore MW'!K32/'TES GWh'!K32*1000</f>
        <v>14.363027776087913</v>
      </c>
      <c r="L32" s="6">
        <f>'onshore MW'!L32/'TES GWh'!L32*1000</f>
        <v>0.46183873965846101</v>
      </c>
      <c r="M32" s="6">
        <f>'onshore MW'!M32/'TES GWh'!M32*1000</f>
        <v>0.1388739700658842</v>
      </c>
      <c r="N32" s="6">
        <f>'onshore MW'!N32/'TES GWh'!N32*1000</f>
        <v>4.8582108562736366</v>
      </c>
      <c r="O32" s="6">
        <f>'onshore MW'!O32/'TES GWh'!O32*1000</f>
        <v>0</v>
      </c>
      <c r="P32" s="6">
        <f>'onshore MW'!P32/'TES GWh'!P32*1000</f>
        <v>2.5261443928552198E-2</v>
      </c>
      <c r="Q32" s="6">
        <f>'onshore MW'!Q32/'TES GWh'!Q32*1000</f>
        <v>5.0406039644925844</v>
      </c>
      <c r="R32" s="6">
        <f>'onshore MW'!R32/'TES GWh'!R32*1000</f>
        <v>2.0732470203207938</v>
      </c>
      <c r="S32" s="6">
        <f>'onshore MW'!S32/'TES GWh'!S32*1000</f>
        <v>0</v>
      </c>
      <c r="T32" s="6">
        <f>'onshore MW'!T32/'TES GWh'!T32*1000</f>
        <v>2.2475307143770604</v>
      </c>
      <c r="U32" s="6">
        <f>'onshore MW'!U32/'TES GWh'!U32*1000</f>
        <v>0.32451665100959876</v>
      </c>
      <c r="V32" s="6">
        <f>'onshore MW'!V32/'TES GWh'!V32*1000</f>
        <v>0</v>
      </c>
      <c r="W32" s="6">
        <f>'onshore MW'!W32/'TES GWh'!W32*1000</f>
        <v>4.3805052914323062</v>
      </c>
      <c r="X32" s="6">
        <f>'onshore MW'!X32/'TES GWh'!X32*1000</f>
        <v>0.10408491551101359</v>
      </c>
      <c r="Y32" s="6">
        <f>'onshore MW'!Y32/'TES GWh'!Y32*1000</f>
        <v>0.13869427110718704</v>
      </c>
      <c r="Z32" s="6">
        <f>'onshore MW'!Z32/'TES GWh'!Z32*1000</f>
        <v>2.6935590776292559</v>
      </c>
      <c r="AA32" s="6">
        <f>'onshore MW'!AA32/'TES GWh'!AA32*1000</f>
        <v>0</v>
      </c>
      <c r="AB32" s="6">
        <f>'onshore MW'!AB32/'TES GWh'!AB32*1000</f>
        <v>1.7692238035877059</v>
      </c>
      <c r="AC32" s="6">
        <f>'onshore MW'!AC32/'TES GWh'!AC32*1000</f>
        <v>0</v>
      </c>
      <c r="AD32" s="6">
        <f>'onshore MW'!AD32/'TES GWh'!AD32*1000</f>
        <v>0</v>
      </c>
      <c r="AE32" s="6">
        <f>'onshore MW'!AE32/'TES GWh'!AE32*1000</f>
        <v>1.2475587827683183</v>
      </c>
    </row>
    <row r="33" spans="1:31" x14ac:dyDescent="0.35">
      <c r="A33" s="5">
        <v>2002</v>
      </c>
      <c r="B33" s="6">
        <f>'onshore MW'!B33/'TES GWh'!B33*1000</f>
        <v>1.7750996520959559</v>
      </c>
      <c r="C33" s="6">
        <f>'onshore MW'!C33/'TES GWh'!C33*1000</f>
        <v>0.35393765558182355</v>
      </c>
      <c r="D33" s="6">
        <f>'onshore MW'!D33/'TES GWh'!D33*1000</f>
        <v>0</v>
      </c>
      <c r="E33" s="6">
        <f>'onshore MW'!E33/'TES GWh'!E33*1000</f>
        <v>8.2082694366405737E-2</v>
      </c>
      <c r="F33" s="6">
        <f>'onshore MW'!F33/'TES GWh'!F33*1000</f>
        <v>0</v>
      </c>
      <c r="G33" s="6">
        <f>'onshore MW'!G33/'TES GWh'!G33*1000</f>
        <v>9.9059046916261329E-2</v>
      </c>
      <c r="H33" s="6">
        <f>'onshore MW'!H33/'TES GWh'!H33*1000</f>
        <v>20.273601166805719</v>
      </c>
      <c r="I33" s="6">
        <f>'onshore MW'!I33/'TES GWh'!I33*1000</f>
        <v>72.02764809791546</v>
      </c>
      <c r="J33" s="6">
        <f>'onshore MW'!J33/'TES GWh'!J33*1000</f>
        <v>0.12759991126178852</v>
      </c>
      <c r="K33" s="6">
        <f>'onshore MW'!K33/'TES GWh'!K33*1000</f>
        <v>19.944213929891337</v>
      </c>
      <c r="L33" s="6">
        <f>'onshore MW'!L33/'TES GWh'!L33*1000</f>
        <v>0.49493513250449311</v>
      </c>
      <c r="M33" s="6">
        <f>'onshore MW'!M33/'TES GWh'!M33*1000</f>
        <v>0.29047930953510914</v>
      </c>
      <c r="N33" s="6">
        <f>'onshore MW'!N33/'TES GWh'!N33*1000</f>
        <v>5.0491706655879138</v>
      </c>
      <c r="O33" s="6">
        <f>'onshore MW'!O33/'TES GWh'!O33*1000</f>
        <v>0</v>
      </c>
      <c r="P33" s="6">
        <f>'onshore MW'!P33/'TES GWh'!P33*1000</f>
        <v>2.4744497266586597E-2</v>
      </c>
      <c r="Q33" s="6">
        <f>'onshore MW'!Q33/'TES GWh'!Q33*1000</f>
        <v>5.3183925856173744</v>
      </c>
      <c r="R33" s="6">
        <f>'onshore MW'!R33/'TES GWh'!R33*1000</f>
        <v>2.3771018124194869</v>
      </c>
      <c r="S33" s="6">
        <f>'onshore MW'!S33/'TES GWh'!S33*1000</f>
        <v>0</v>
      </c>
      <c r="T33" s="6">
        <f>'onshore MW'!T33/'TES GWh'!T33*1000</f>
        <v>2.2122098807775497</v>
      </c>
      <c r="U33" s="6">
        <f>'onshore MW'!U33/'TES GWh'!U33*1000</f>
        <v>3.4793529480036081</v>
      </c>
      <c r="V33" s="6">
        <f>'onshore MW'!V33/'TES GWh'!V33*1000</f>
        <v>0</v>
      </c>
      <c r="W33" s="6">
        <f>'onshore MW'!W33/'TES GWh'!W33*1000</f>
        <v>5.9806110640775545</v>
      </c>
      <c r="X33" s="6">
        <f>'onshore MW'!X33/'TES GWh'!X33*1000</f>
        <v>0.80478596445608086</v>
      </c>
      <c r="Y33" s="6">
        <f>'onshore MW'!Y33/'TES GWh'!Y33*1000</f>
        <v>0.236282757526485</v>
      </c>
      <c r="Z33" s="6">
        <f>'onshore MW'!Z33/'TES GWh'!Z33*1000</f>
        <v>3.9958769747255563</v>
      </c>
      <c r="AA33" s="6">
        <f>'onshore MW'!AA33/'TES GWh'!AA33*1000</f>
        <v>0</v>
      </c>
      <c r="AB33" s="6">
        <f>'onshore MW'!AB33/'TES GWh'!AB33*1000</f>
        <v>2.203135198853694</v>
      </c>
      <c r="AC33" s="6">
        <f>'onshore MW'!AC33/'TES GWh'!AC33*1000</f>
        <v>0</v>
      </c>
      <c r="AD33" s="6">
        <f>'onshore MW'!AD33/'TES GWh'!AD33*1000</f>
        <v>0</v>
      </c>
      <c r="AE33" s="6">
        <f>'onshore MW'!AE33/'TES GWh'!AE33*1000</f>
        <v>1.3511139197403945</v>
      </c>
    </row>
    <row r="34" spans="1:31" x14ac:dyDescent="0.35">
      <c r="A34" s="5">
        <v>2003</v>
      </c>
      <c r="B34" s="6">
        <f>'onshore MW'!B34/'TES GWh'!B34*1000</f>
        <v>5.0540695975523473</v>
      </c>
      <c r="C34" s="6">
        <f>'onshore MW'!C34/'TES GWh'!C34*1000</f>
        <v>0.75107865616928338</v>
      </c>
      <c r="D34" s="6">
        <f>'onshore MW'!D34/'TES GWh'!D34*1000</f>
        <v>0</v>
      </c>
      <c r="E34" s="6">
        <f>'onshore MW'!E34/'TES GWh'!E34*1000</f>
        <v>8.0343139139188016E-2</v>
      </c>
      <c r="F34" s="6">
        <f>'onshore MW'!F34/'TES GWh'!F34*1000</f>
        <v>0</v>
      </c>
      <c r="G34" s="6">
        <f>'onshore MW'!G34/'TES GWh'!G34*1000</f>
        <v>0.15915222659484748</v>
      </c>
      <c r="H34" s="6">
        <f>'onshore MW'!H34/'TES GWh'!H34*1000</f>
        <v>23.912100832677496</v>
      </c>
      <c r="I34" s="6">
        <f>'onshore MW'!I34/'TES GWh'!I34*1000</f>
        <v>71.639270102478449</v>
      </c>
      <c r="J34" s="6">
        <f>'onshore MW'!J34/'TES GWh'!J34*1000</f>
        <v>0.36306474067900485</v>
      </c>
      <c r="K34" s="6">
        <f>'onshore MW'!K34/'TES GWh'!K34*1000</f>
        <v>22.99317286717389</v>
      </c>
      <c r="L34" s="6">
        <f>'onshore MW'!L34/'TES GWh'!L34*1000</f>
        <v>0.5831032634636405</v>
      </c>
      <c r="M34" s="6">
        <f>'onshore MW'!M34/'TES GWh'!M34*1000</f>
        <v>0.44174490023994528</v>
      </c>
      <c r="N34" s="6">
        <f>'onshore MW'!N34/'TES GWh'!N34*1000</f>
        <v>6.1835381472131665</v>
      </c>
      <c r="O34" s="6">
        <f>'onshore MW'!O34/'TES GWh'!O34*1000</f>
        <v>0</v>
      </c>
      <c r="P34" s="6">
        <f>'onshore MW'!P34/'TES GWh'!P34*1000</f>
        <v>7.3021052535152883E-2</v>
      </c>
      <c r="Q34" s="6">
        <f>'onshore MW'!Q34/'TES GWh'!Q34*1000</f>
        <v>8.0800683272955549</v>
      </c>
      <c r="R34" s="6">
        <f>'onshore MW'!R34/'TES GWh'!R34*1000</f>
        <v>2.5915791942584674</v>
      </c>
      <c r="S34" s="6">
        <f>'onshore MW'!S34/'TES GWh'!S34*1000</f>
        <v>0</v>
      </c>
      <c r="T34" s="6">
        <f>'onshore MW'!T34/'TES GWh'!T34*1000</f>
        <v>3.1284957531245356</v>
      </c>
      <c r="U34" s="6">
        <f>'onshore MW'!U34/'TES GWh'!U34*1000</f>
        <v>3.9346148085557564</v>
      </c>
      <c r="V34" s="6">
        <f>'onshore MW'!V34/'TES GWh'!V34*1000</f>
        <v>0</v>
      </c>
      <c r="W34" s="6">
        <f>'onshore MW'!W34/'TES GWh'!W34*1000</f>
        <v>7.95184228332365</v>
      </c>
      <c r="X34" s="6">
        <f>'onshore MW'!X34/'TES GWh'!X34*1000</f>
        <v>0.84684318371640133</v>
      </c>
      <c r="Y34" s="6">
        <f>'onshore MW'!Y34/'TES GWh'!Y34*1000</f>
        <v>0.25027183547716841</v>
      </c>
      <c r="Z34" s="6">
        <f>'onshore MW'!Z34/'TES GWh'!Z34*1000</f>
        <v>5.4344501929013829</v>
      </c>
      <c r="AA34" s="6">
        <f>'onshore MW'!AA34/'TES GWh'!AA34*1000</f>
        <v>0</v>
      </c>
      <c r="AB34" s="6">
        <f>'onshore MW'!AB34/'TES GWh'!AB34*1000</f>
        <v>2.6651538904331082</v>
      </c>
      <c r="AC34" s="6">
        <f>'onshore MW'!AC34/'TES GWh'!AC34*1000</f>
        <v>0</v>
      </c>
      <c r="AD34" s="6">
        <f>'onshore MW'!AD34/'TES GWh'!AD34*1000</f>
        <v>0.10441688186848161</v>
      </c>
      <c r="AE34" s="6">
        <f>'onshore MW'!AE34/'TES GWh'!AE34*1000</f>
        <v>1.7051284052177784</v>
      </c>
    </row>
    <row r="35" spans="1:31" x14ac:dyDescent="0.35">
      <c r="A35" s="5">
        <v>2004</v>
      </c>
      <c r="B35" s="6">
        <f>'onshore MW'!B35/'TES GWh'!B35*1000</f>
        <v>8.9344728376870695</v>
      </c>
      <c r="C35" s="6">
        <f>'onshore MW'!C35/'TES GWh'!C35*1000</f>
        <v>1.0692441760748268</v>
      </c>
      <c r="D35" s="6">
        <f>'onshore MW'!D35/'TES GWh'!D35*1000</f>
        <v>2.8154766689624047E-2</v>
      </c>
      <c r="E35" s="6">
        <f>'onshore MW'!E35/'TES GWh'!E35*1000</f>
        <v>0.14249022873199027</v>
      </c>
      <c r="F35" s="6">
        <f>'onshore MW'!F35/'TES GWh'!F35*1000</f>
        <v>5.4748869316829325E-2</v>
      </c>
      <c r="G35" s="6">
        <f>'onshore MW'!G35/'TES GWh'!G35*1000</f>
        <v>0.24238718782344934</v>
      </c>
      <c r="H35" s="6">
        <f>'onshore MW'!H35/'TES GWh'!H35*1000</f>
        <v>26.928136561850412</v>
      </c>
      <c r="I35" s="6">
        <f>'onshore MW'!I35/'TES GWh'!I35*1000</f>
        <v>71.898429472786276</v>
      </c>
      <c r="J35" s="6">
        <f>'onshore MW'!J35/'TES GWh'!J35*1000</f>
        <v>0.82256282076728815</v>
      </c>
      <c r="K35" s="6">
        <f>'onshore MW'!K35/'TES GWh'!K35*1000</f>
        <v>30.399311236850483</v>
      </c>
      <c r="L35" s="6">
        <f>'onshore MW'!L35/'TES GWh'!L35*1000</f>
        <v>0.90392959827847463</v>
      </c>
      <c r="M35" s="6">
        <f>'onshore MW'!M35/'TES GWh'!M35*1000</f>
        <v>0.70850368773886774</v>
      </c>
      <c r="N35" s="6">
        <f>'onshore MW'!N35/'TES GWh'!N35*1000</f>
        <v>7.6257827007227279</v>
      </c>
      <c r="O35" s="6">
        <f>'onshore MW'!O35/'TES GWh'!O35*1000</f>
        <v>0.35517632482124067</v>
      </c>
      <c r="P35" s="6">
        <f>'onshore MW'!P35/'TES GWh'!P35*1000</f>
        <v>7.2857895510308246E-2</v>
      </c>
      <c r="Q35" s="6">
        <f>'onshore MW'!Q35/'TES GWh'!Q35*1000</f>
        <v>11.616704396549892</v>
      </c>
      <c r="R35" s="6">
        <f>'onshore MW'!R35/'TES GWh'!R35*1000</f>
        <v>3.3009955420948538</v>
      </c>
      <c r="S35" s="6">
        <f>'onshore MW'!S35/'TES GWh'!S35*1000</f>
        <v>8.6527969501965757E-2</v>
      </c>
      <c r="T35" s="6">
        <f>'onshore MW'!T35/'TES GWh'!T35*1000</f>
        <v>5.1652504283918317</v>
      </c>
      <c r="U35" s="6">
        <f>'onshore MW'!U35/'TES GWh'!U35*1000</f>
        <v>3.8314107166702627</v>
      </c>
      <c r="V35" s="6">
        <f>'onshore MW'!V35/'TES GWh'!V35*1000</f>
        <v>0</v>
      </c>
      <c r="W35" s="6">
        <f>'onshore MW'!W35/'TES GWh'!W35*1000</f>
        <v>9.1543042129146581</v>
      </c>
      <c r="X35" s="6">
        <f>'onshore MW'!X35/'TES GWh'!X35*1000</f>
        <v>1.2503900317376762</v>
      </c>
      <c r="Y35" s="6">
        <f>'onshore MW'!Y35/'TES GWh'!Y35*1000</f>
        <v>0.27921857831001617</v>
      </c>
      <c r="Z35" s="6">
        <f>'onshore MW'!Z35/'TES GWh'!Z35*1000</f>
        <v>10.777841604418114</v>
      </c>
      <c r="AA35" s="6">
        <f>'onshore MW'!AA35/'TES GWh'!AA35*1000</f>
        <v>0</v>
      </c>
      <c r="AB35" s="6">
        <f>'onshore MW'!AB35/'TES GWh'!AB35*1000</f>
        <v>3.0285002640613023</v>
      </c>
      <c r="AC35" s="6">
        <f>'onshore MW'!AC35/'TES GWh'!AC35*1000</f>
        <v>0</v>
      </c>
      <c r="AD35" s="6">
        <f>'onshore MW'!AD35/'TES GWh'!AD35*1000</f>
        <v>0.10490247878385685</v>
      </c>
      <c r="AE35" s="6">
        <f>'onshore MW'!AE35/'TES GWh'!AE35*1000</f>
        <v>2.0287483123964889</v>
      </c>
    </row>
    <row r="36" spans="1:31" x14ac:dyDescent="0.35">
      <c r="A36" s="5">
        <v>2005</v>
      </c>
      <c r="B36" s="6">
        <f>'onshore MW'!B36/'TES GWh'!B36*1000</f>
        <v>12.295917549191701</v>
      </c>
      <c r="C36" s="6">
        <f>'onshore MW'!C36/'TES GWh'!C36*1000</f>
        <v>1.8419448527961046</v>
      </c>
      <c r="D36" s="6">
        <f>'onshore MW'!D36/'TES GWh'!D36*1000</f>
        <v>0.2200707038818675</v>
      </c>
      <c r="E36" s="6">
        <f>'onshore MW'!E36/'TES GWh'!E36*1000</f>
        <v>0.1870955684332469</v>
      </c>
      <c r="F36" s="6">
        <f>'onshore MW'!F36/'TES GWh'!F36*1000</f>
        <v>5.2547406899702997E-2</v>
      </c>
      <c r="G36" s="6">
        <f>'onshore MW'!G36/'TES GWh'!G36*1000</f>
        <v>0.31747441492861594</v>
      </c>
      <c r="H36" s="6">
        <f>'onshore MW'!H36/'TES GWh'!H36*1000</f>
        <v>29.828253503050139</v>
      </c>
      <c r="I36" s="6">
        <f>'onshore MW'!I36/'TES GWh'!I36*1000</f>
        <v>71.899226673403234</v>
      </c>
      <c r="J36" s="6">
        <f>'onshore MW'!J36/'TES GWh'!J36*1000</f>
        <v>3.6059130771031676</v>
      </c>
      <c r="K36" s="6">
        <f>'onshore MW'!K36/'TES GWh'!K36*1000</f>
        <v>34.424474898031427</v>
      </c>
      <c r="L36" s="6">
        <f>'onshore MW'!L36/'TES GWh'!L36*1000</f>
        <v>0.93610401907952934</v>
      </c>
      <c r="M36" s="6">
        <f>'onshore MW'!M36/'TES GWh'!M36*1000</f>
        <v>1.3541618256548962</v>
      </c>
      <c r="N36" s="6">
        <f>'onshore MW'!N36/'TES GWh'!N36*1000</f>
        <v>7.7681241178858533</v>
      </c>
      <c r="O36" s="6">
        <f>'onshore MW'!O36/'TES GWh'!O36*1000</f>
        <v>0.34352404870898007</v>
      </c>
      <c r="P36" s="6">
        <f>'onshore MW'!P36/'TES GWh'!P36*1000</f>
        <v>0.40492544076186127</v>
      </c>
      <c r="Q36" s="6">
        <f>'onshore MW'!Q36/'TES GWh'!Q36*1000</f>
        <v>16.917139311443467</v>
      </c>
      <c r="R36" s="6">
        <f>'onshore MW'!R36/'TES GWh'!R36*1000</f>
        <v>4.7255013653197739</v>
      </c>
      <c r="S36" s="6">
        <f>'onshore MW'!S36/'TES GWh'!S36*1000</f>
        <v>8.7344010884032236E-2</v>
      </c>
      <c r="T36" s="6">
        <f>'onshore MW'!T36/'TES GWh'!T36*1000</f>
        <v>5.2839089008530697</v>
      </c>
      <c r="U36" s="6">
        <f>'onshore MW'!U36/'TES GWh'!U36*1000</f>
        <v>3.6858455087077284</v>
      </c>
      <c r="V36" s="6">
        <f>'onshore MW'!V36/'TES GWh'!V36*1000</f>
        <v>0</v>
      </c>
      <c r="W36" s="6">
        <f>'onshore MW'!W36/'TES GWh'!W36*1000</f>
        <v>10.354093909909183</v>
      </c>
      <c r="X36" s="6">
        <f>'onshore MW'!X36/'TES GWh'!X36*1000</f>
        <v>2.1165639352908867</v>
      </c>
      <c r="Y36" s="6">
        <f>'onshore MW'!Y36/'TES GWh'!Y36*1000</f>
        <v>0.83926988655486068</v>
      </c>
      <c r="Z36" s="6">
        <f>'onshore MW'!Z36/'TES GWh'!Z36*1000</f>
        <v>20.070967969000609</v>
      </c>
      <c r="AA36" s="6">
        <f>'onshore MW'!AA36/'TES GWh'!AA36*1000</f>
        <v>1.7695988285374303E-2</v>
      </c>
      <c r="AB36" s="6">
        <f>'onshore MW'!AB36/'TES GWh'!AB36*1000</f>
        <v>3.3118733880393072</v>
      </c>
      <c r="AC36" s="6">
        <f>'onshore MW'!AC36/'TES GWh'!AC36*1000</f>
        <v>0</v>
      </c>
      <c r="AD36" s="6">
        <f>'onshore MW'!AD36/'TES GWh'!AD36*1000</f>
        <v>0.17801842854126176</v>
      </c>
      <c r="AE36" s="6">
        <f>'onshore MW'!AE36/'TES GWh'!AE36*1000</f>
        <v>3.3461544760955881</v>
      </c>
    </row>
    <row r="37" spans="1:31" x14ac:dyDescent="0.35">
      <c r="A37" s="5">
        <v>2006</v>
      </c>
      <c r="B37" s="6">
        <f>'onshore MW'!B37/'TES GWh'!B37*1000</f>
        <v>14.105115770353331</v>
      </c>
      <c r="C37" s="6">
        <f>'onshore MW'!C37/'TES GWh'!C37*1000</f>
        <v>2.2679603308638021</v>
      </c>
      <c r="D37" s="6">
        <f>'onshore MW'!D37/'TES GWh'!D37*1000</f>
        <v>0.71553594071854421</v>
      </c>
      <c r="E37" s="6">
        <f>'onshore MW'!E37/'TES GWh'!E37*1000</f>
        <v>0.18507429290349348</v>
      </c>
      <c r="F37" s="6">
        <f>'onshore MW'!F37/'TES GWh'!F37*1000</f>
        <v>4.9441100601891663E-2</v>
      </c>
      <c r="G37" s="6">
        <f>'onshore MW'!G37/'TES GWh'!G37*1000</f>
        <v>0.61247830962368899</v>
      </c>
      <c r="H37" s="6">
        <f>'onshore MW'!H37/'TES GWh'!H37*1000</f>
        <v>33.216689543157521</v>
      </c>
      <c r="I37" s="6">
        <f>'onshore MW'!I37/'TES GWh'!I37*1000</f>
        <v>70.130129889373094</v>
      </c>
      <c r="J37" s="6">
        <f>'onshore MW'!J37/'TES GWh'!J37*1000</f>
        <v>3.4513489262717441</v>
      </c>
      <c r="K37" s="6">
        <f>'onshore MW'!K37/'TES GWh'!K37*1000</f>
        <v>40.101543805760279</v>
      </c>
      <c r="L37" s="6">
        <f>'onshore MW'!L37/'TES GWh'!L37*1000</f>
        <v>0.91769483200942858</v>
      </c>
      <c r="M37" s="6">
        <f>'onshore MW'!M37/'TES GWh'!M37*1000</f>
        <v>2.7978974999075263</v>
      </c>
      <c r="N37" s="6">
        <f>'onshore MW'!N37/'TES GWh'!N37*1000</f>
        <v>11.633862443958645</v>
      </c>
      <c r="O37" s="6">
        <f>'onshore MW'!O37/'TES GWh'!O37*1000</f>
        <v>0.94823580698529442</v>
      </c>
      <c r="P37" s="6">
        <f>'onshore MW'!P37/'TES GWh'!P37*1000</f>
        <v>0.76626494284448499</v>
      </c>
      <c r="Q37" s="6">
        <f>'onshore MW'!Q37/'TES GWh'!Q37*1000</f>
        <v>22.541296922762491</v>
      </c>
      <c r="R37" s="6">
        <f>'onshore MW'!R37/'TES GWh'!R37*1000</f>
        <v>5.3930430517468615</v>
      </c>
      <c r="S37" s="6">
        <f>'onshore MW'!S37/'TES GWh'!S37*1000</f>
        <v>2.6611732917425552</v>
      </c>
      <c r="T37" s="6">
        <f>'onshore MW'!T37/'TES GWh'!T37*1000</f>
        <v>4.9261760945302129</v>
      </c>
      <c r="U37" s="6">
        <f>'onshore MW'!U37/'TES GWh'!U37*1000</f>
        <v>3.5139810416945374</v>
      </c>
      <c r="V37" s="6">
        <f>'onshore MW'!V37/'TES GWh'!V37*1000</f>
        <v>0</v>
      </c>
      <c r="W37" s="6">
        <f>'onshore MW'!W37/'TES GWh'!W37*1000</f>
        <v>12.078928112064876</v>
      </c>
      <c r="X37" s="6">
        <f>'onshore MW'!X37/'TES GWh'!X37*1000</f>
        <v>2.3264195046185914</v>
      </c>
      <c r="Y37" s="6">
        <f>'onshore MW'!Y37/'TES GWh'!Y37*1000</f>
        <v>1.1483667548392213</v>
      </c>
      <c r="Z37" s="6">
        <f>'onshore MW'!Z37/'TES GWh'!Z37*1000</f>
        <v>31.119939678304853</v>
      </c>
      <c r="AA37" s="6">
        <f>'onshore MW'!AA37/'TES GWh'!AA37*1000</f>
        <v>1.7116261321984662E-2</v>
      </c>
      <c r="AB37" s="6">
        <f>'onshore MW'!AB37/'TES GWh'!AB37*1000</f>
        <v>3.7703492584048983</v>
      </c>
      <c r="AC37" s="6">
        <f>'onshore MW'!AC37/'TES GWh'!AC37*1000</f>
        <v>0</v>
      </c>
      <c r="AD37" s="6">
        <f>'onshore MW'!AD37/'TES GWh'!AD37*1000</f>
        <v>0.17289081621147917</v>
      </c>
      <c r="AE37" s="6">
        <f>'onshore MW'!AE37/'TES GWh'!AE37*1000</f>
        <v>4.117750749555384</v>
      </c>
    </row>
    <row r="38" spans="1:31" x14ac:dyDescent="0.35">
      <c r="A38" s="5">
        <v>2007</v>
      </c>
      <c r="B38" s="6">
        <f>'onshore MW'!B38/'TES GWh'!B38*1000</f>
        <v>14.373858972087968</v>
      </c>
      <c r="C38" s="6">
        <f>'onshore MW'!C38/'TES GWh'!C38*1000</f>
        <v>2.949063220705336</v>
      </c>
      <c r="D38" s="6">
        <f>'onshore MW'!D38/'TES GWh'!D38*1000</f>
        <v>0.780884504347092</v>
      </c>
      <c r="E38" s="6">
        <f>'onshore MW'!E38/'TES GWh'!E38*1000</f>
        <v>0.18640569285606434</v>
      </c>
      <c r="F38" s="6">
        <f>'onshore MW'!F38/'TES GWh'!F38*1000</f>
        <v>4.7218230342845412E-2</v>
      </c>
      <c r="G38" s="6">
        <f>'onshore MW'!G38/'TES GWh'!G38*1000</f>
        <v>1.589143513352431</v>
      </c>
      <c r="H38" s="6">
        <f>'onshore MW'!H38/'TES GWh'!H38*1000</f>
        <v>35.793247923216867</v>
      </c>
      <c r="I38" s="6">
        <f>'onshore MW'!I38/'TES GWh'!I38*1000</f>
        <v>70.397237381077716</v>
      </c>
      <c r="J38" s="6">
        <f>'onshore MW'!J38/'TES GWh'!J38*1000</f>
        <v>5.1177146994522307</v>
      </c>
      <c r="K38" s="6">
        <f>'onshore MW'!K38/'TES GWh'!K38*1000</f>
        <v>50.051474509577965</v>
      </c>
      <c r="L38" s="6">
        <f>'onshore MW'!L38/'TES GWh'!L38*1000</f>
        <v>1.1726819238723392</v>
      </c>
      <c r="M38" s="6">
        <f>'onshore MW'!M38/'TES GWh'!M38*1000</f>
        <v>4.3960157491921183</v>
      </c>
      <c r="N38" s="6">
        <f>'onshore MW'!N38/'TES GWh'!N38*1000</f>
        <v>12.614434519854695</v>
      </c>
      <c r="O38" s="6">
        <f>'onshore MW'!O38/'TES GWh'!O38*1000</f>
        <v>0.92180714024931487</v>
      </c>
      <c r="P38" s="6">
        <f>'onshore MW'!P38/'TES GWh'!P38*1000</f>
        <v>1.3880664107424425</v>
      </c>
      <c r="Q38" s="6">
        <f>'onshore MW'!Q38/'TES GWh'!Q38*1000</f>
        <v>24.093961959384671</v>
      </c>
      <c r="R38" s="6">
        <f>'onshore MW'!R38/'TES GWh'!R38*1000</f>
        <v>7.6218631166740209</v>
      </c>
      <c r="S38" s="6">
        <f>'onshore MW'!S38/'TES GWh'!S38*1000</f>
        <v>3.8849424679270226</v>
      </c>
      <c r="T38" s="6">
        <f>'onshore MW'!T38/'TES GWh'!T38*1000</f>
        <v>4.874644948792576</v>
      </c>
      <c r="U38" s="6">
        <f>'onshore MW'!U38/'TES GWh'!U38*1000</f>
        <v>3.3457647331915208</v>
      </c>
      <c r="V38" s="6">
        <f>'onshore MW'!V38/'TES GWh'!V38*1000</f>
        <v>0</v>
      </c>
      <c r="W38" s="6">
        <f>'onshore MW'!W38/'TES GWh'!W38*1000</f>
        <v>13.366010544469541</v>
      </c>
      <c r="X38" s="6">
        <f>'onshore MW'!X38/'TES GWh'!X38*1000</f>
        <v>2.7602193013327594</v>
      </c>
      <c r="Y38" s="6">
        <f>'onshore MW'!Y38/'TES GWh'!Y38*1000</f>
        <v>1.9946162594484067</v>
      </c>
      <c r="Z38" s="6">
        <f>'onshore MW'!Z38/'TES GWh'!Z38*1000</f>
        <v>40.472017025218669</v>
      </c>
      <c r="AA38" s="6">
        <f>'onshore MW'!AA38/'TES GWh'!AA38*1000</f>
        <v>5.0349942248566239E-2</v>
      </c>
      <c r="AB38" s="6">
        <f>'onshore MW'!AB38/'TES GWh'!AB38*1000</f>
        <v>4.6091847968462538</v>
      </c>
      <c r="AC38" s="6">
        <f>'onshore MW'!AC38/'TES GWh'!AC38*1000</f>
        <v>0</v>
      </c>
      <c r="AD38" s="6">
        <f>'onshore MW'!AD38/'TES GWh'!AD38*1000</f>
        <v>0.16882190069657388</v>
      </c>
      <c r="AE38" s="6">
        <f>'onshore MW'!AE38/'TES GWh'!AE38*1000</f>
        <v>5.2312231803724423</v>
      </c>
    </row>
    <row r="39" spans="1:31" x14ac:dyDescent="0.35">
      <c r="A39" s="5">
        <v>2008</v>
      </c>
      <c r="B39" s="6">
        <f>'onshore MW'!B39/'TES GWh'!B39*1000</f>
        <v>14.298303313642217</v>
      </c>
      <c r="C39" s="6">
        <f>'onshore MW'!C39/'TES GWh'!C39*1000</f>
        <v>3.4596510516001153</v>
      </c>
      <c r="D39" s="6">
        <f>'onshore MW'!D39/'TES GWh'!D39*1000</f>
        <v>2.9074981462318088</v>
      </c>
      <c r="E39" s="6">
        <f>'onshore MW'!E39/'TES GWh'!E39*1000</f>
        <v>0.21242400487949228</v>
      </c>
      <c r="F39" s="6">
        <f>'onshore MW'!F39/'TES GWh'!F39*1000</f>
        <v>4.5284504823784211E-2</v>
      </c>
      <c r="G39" s="6">
        <f>'onshore MW'!G39/'TES GWh'!G39*1000</f>
        <v>2.0883822825349281</v>
      </c>
      <c r="H39" s="6">
        <f>'onshore MW'!H39/'TES GWh'!H39*1000</f>
        <v>37.05769763260674</v>
      </c>
      <c r="I39" s="6">
        <f>'onshore MW'!I39/'TES GWh'!I39*1000</f>
        <v>71.958166248186956</v>
      </c>
      <c r="J39" s="6">
        <f>'onshore MW'!J39/'TES GWh'!J39*1000</f>
        <v>7.9875562614631637</v>
      </c>
      <c r="K39" s="6">
        <f>'onshore MW'!K39/'TES GWh'!K39*1000</f>
        <v>55.194541425863292</v>
      </c>
      <c r="L39" s="6">
        <f>'onshore MW'!L39/'TES GWh'!L39*1000</f>
        <v>1.3192308316708927</v>
      </c>
      <c r="M39" s="6">
        <f>'onshore MW'!M39/'TES GWh'!M39*1000</f>
        <v>6.5491547870864553</v>
      </c>
      <c r="N39" s="6">
        <f>'onshore MW'!N39/'TES GWh'!N39*1000</f>
        <v>14.914257252838667</v>
      </c>
      <c r="O39" s="6">
        <f>'onshore MW'!O39/'TES GWh'!O39*1000</f>
        <v>0.90459040444673522</v>
      </c>
      <c r="P39" s="6">
        <f>'onshore MW'!P39/'TES GWh'!P39*1000</f>
        <v>3.0503818953824573</v>
      </c>
      <c r="Q39" s="6">
        <f>'onshore MW'!Q39/'TES GWh'!Q39*1000</f>
        <v>30.201582328146245</v>
      </c>
      <c r="R39" s="6">
        <f>'onshore MW'!R39/'TES GWh'!R39*1000</f>
        <v>9.9699399729293194</v>
      </c>
      <c r="S39" s="6">
        <f>'onshore MW'!S39/'TES GWh'!S39*1000</f>
        <v>4.3654022630725722</v>
      </c>
      <c r="T39" s="6">
        <f>'onshore MW'!T39/'TES GWh'!T39*1000</f>
        <v>6.0702619309566757</v>
      </c>
      <c r="U39" s="6">
        <f>'onshore MW'!U39/'TES GWh'!U39*1000</f>
        <v>3.5924999806315081</v>
      </c>
      <c r="V39" s="6">
        <f>'onshore MW'!V39/'TES GWh'!V39*1000</f>
        <v>0</v>
      </c>
      <c r="W39" s="6">
        <f>'onshore MW'!W39/'TES GWh'!W39*1000</f>
        <v>15.566870290347408</v>
      </c>
      <c r="X39" s="6">
        <f>'onshore MW'!X39/'TES GWh'!X39*1000</f>
        <v>3.1020800418268015</v>
      </c>
      <c r="Y39" s="6">
        <f>'onshore MW'!Y39/'TES GWh'!Y39*1000</f>
        <v>3.4146753920886534</v>
      </c>
      <c r="Z39" s="6">
        <f>'onshore MW'!Z39/'TES GWh'!Z39*1000</f>
        <v>52.035774514421348</v>
      </c>
      <c r="AA39" s="6">
        <f>'onshore MW'!AA39/'TES GWh'!AA39*1000</f>
        <v>8.236150379603048E-2</v>
      </c>
      <c r="AB39" s="6">
        <f>'onshore MW'!AB39/'TES GWh'!AB39*1000</f>
        <v>6.462298177367864</v>
      </c>
      <c r="AC39" s="6">
        <f>'onshore MW'!AC39/'TES GWh'!AC39*1000</f>
        <v>0</v>
      </c>
      <c r="AD39" s="6">
        <f>'onshore MW'!AD39/'TES GWh'!AD39*1000</f>
        <v>0.17075917937631377</v>
      </c>
      <c r="AE39" s="6">
        <f>'onshore MW'!AE39/'TES GWh'!AE39*1000</f>
        <v>7.2044319644215289</v>
      </c>
    </row>
    <row r="40" spans="1:31" x14ac:dyDescent="0.35">
      <c r="A40" s="5">
        <v>2009</v>
      </c>
      <c r="B40" s="6">
        <f>'onshore MW'!B40/'TES GWh'!B40*1000</f>
        <v>14.918990301202792</v>
      </c>
      <c r="C40" s="6">
        <f>'onshore MW'!C40/'TES GWh'!C40*1000</f>
        <v>6.5570981939164596</v>
      </c>
      <c r="D40" s="6">
        <f>'onshore MW'!D40/'TES GWh'!D40*1000</f>
        <v>8.9348075459726264</v>
      </c>
      <c r="E40" s="6">
        <f>'onshore MW'!E40/'TES GWh'!E40*1000</f>
        <v>0.27898742909312868</v>
      </c>
      <c r="F40" s="6">
        <f>'onshore MW'!F40/'TES GWh'!F40*1000</f>
        <v>4.4103547459252164E-2</v>
      </c>
      <c r="G40" s="6">
        <f>'onshore MW'!G40/'TES GWh'!G40*1000</f>
        <v>2.8387396972515306</v>
      </c>
      <c r="H40" s="6">
        <f>'onshore MW'!H40/'TES GWh'!H40*1000</f>
        <v>44.416525809801662</v>
      </c>
      <c r="I40" s="6">
        <f>'onshore MW'!I40/'TES GWh'!I40*1000</f>
        <v>76.835336110941284</v>
      </c>
      <c r="J40" s="6">
        <f>'onshore MW'!J40/'TES GWh'!J40*1000</f>
        <v>11.736824101342833</v>
      </c>
      <c r="K40" s="6">
        <f>'onshore MW'!K40/'TES GWh'!K40*1000</f>
        <v>67.577056195049366</v>
      </c>
      <c r="L40" s="6">
        <f>'onshore MW'!L40/'TES GWh'!L40*1000</f>
        <v>1.4616048386169016</v>
      </c>
      <c r="M40" s="6">
        <f>'onshore MW'!M40/'TES GWh'!M40*1000</f>
        <v>9.099944426807939</v>
      </c>
      <c r="N40" s="6">
        <f>'onshore MW'!N40/'TES GWh'!N40*1000</f>
        <v>17.894247053346465</v>
      </c>
      <c r="O40" s="6">
        <f>'onshore MW'!O40/'TES GWh'!O40*1000</f>
        <v>3.8099323517484183</v>
      </c>
      <c r="P40" s="6">
        <f>'onshore MW'!P40/'TES GWh'!P40*1000</f>
        <v>4.9008952289267906</v>
      </c>
      <c r="Q40" s="6">
        <f>'onshore MW'!Q40/'TES GWh'!Q40*1000</f>
        <v>42.675582247453747</v>
      </c>
      <c r="R40" s="6">
        <f>'onshore MW'!R40/'TES GWh'!R40*1000</f>
        <v>14.638709941045331</v>
      </c>
      <c r="S40" s="6">
        <f>'onshore MW'!S40/'TES GWh'!S40*1000</f>
        <v>8.3682134021215298</v>
      </c>
      <c r="T40" s="6">
        <f>'onshore MW'!T40/'TES GWh'!T40*1000</f>
        <v>6.5347225154854014</v>
      </c>
      <c r="U40" s="6">
        <f>'onshore MW'!U40/'TES GWh'!U40*1000</f>
        <v>4.0149466504618578</v>
      </c>
      <c r="V40" s="6">
        <f>'onshore MW'!V40/'TES GWh'!V40*1000</f>
        <v>0</v>
      </c>
      <c r="W40" s="6">
        <f>'onshore MW'!W40/'TES GWh'!W40*1000</f>
        <v>16.815222250600439</v>
      </c>
      <c r="X40" s="6">
        <f>'onshore MW'!X40/'TES GWh'!X40*1000</f>
        <v>3.4484752747731093</v>
      </c>
      <c r="Y40" s="6">
        <f>'onshore MW'!Y40/'TES GWh'!Y40*1000</f>
        <v>4.7606262271106052</v>
      </c>
      <c r="Z40" s="6">
        <f>'onshore MW'!Z40/'TES GWh'!Z40*1000</f>
        <v>61.299206348244226</v>
      </c>
      <c r="AA40" s="6">
        <f>'onshore MW'!AA40/'TES GWh'!AA40*1000</f>
        <v>0.27053356127612155</v>
      </c>
      <c r="AB40" s="6">
        <f>'onshore MW'!AB40/'TES GWh'!AB40*1000</f>
        <v>9.2855354707602658</v>
      </c>
      <c r="AC40" s="6">
        <f>'onshore MW'!AC40/'TES GWh'!AC40*1000</f>
        <v>0</v>
      </c>
      <c r="AD40" s="6">
        <f>'onshore MW'!AD40/'TES GWh'!AD40*1000</f>
        <v>0.11016852533372729</v>
      </c>
      <c r="AE40" s="6">
        <f>'onshore MW'!AE40/'TES GWh'!AE40*1000</f>
        <v>9.2293194349826617</v>
      </c>
    </row>
    <row r="41" spans="1:31" x14ac:dyDescent="0.35">
      <c r="A41" s="5">
        <v>2010</v>
      </c>
      <c r="B41" s="6">
        <f>'onshore MW'!B41/'TES GWh'!B41*1000</f>
        <v>14.435622986641176</v>
      </c>
      <c r="C41" s="6">
        <f>'onshore MW'!C41/'TES GWh'!C41*1000</f>
        <v>7.6298429986142207</v>
      </c>
      <c r="D41" s="6">
        <f>'onshore MW'!D41/'TES GWh'!D41*1000</f>
        <v>12.997407727831998</v>
      </c>
      <c r="E41" s="6">
        <f>'onshore MW'!E41/'TES GWh'!E41*1000</f>
        <v>0.6308945969431059</v>
      </c>
      <c r="F41" s="6">
        <f>'onshore MW'!F41/'TES GWh'!F41*1000</f>
        <v>15.450958286358512</v>
      </c>
      <c r="G41" s="6">
        <f>'onshore MW'!G41/'TES GWh'!G41*1000</f>
        <v>3.0271200255422634</v>
      </c>
      <c r="H41" s="6">
        <f>'onshore MW'!H41/'TES GWh'!H41*1000</f>
        <v>43.845273866935635</v>
      </c>
      <c r="I41" s="6">
        <f>'onshore MW'!I41/'TES GWh'!I41*1000</f>
        <v>77.768654223708111</v>
      </c>
      <c r="J41" s="6">
        <f>'onshore MW'!J41/'TES GWh'!J41*1000</f>
        <v>11.122576235732566</v>
      </c>
      <c r="K41" s="6">
        <f>'onshore MW'!K41/'TES GWh'!K41*1000</f>
        <v>71.358334694800888</v>
      </c>
      <c r="L41" s="6">
        <f>'onshore MW'!L41/'TES GWh'!L41*1000</f>
        <v>1.8722224282333868</v>
      </c>
      <c r="M41" s="6">
        <f>'onshore MW'!M41/'TES GWh'!M41*1000</f>
        <v>11.107538928724546</v>
      </c>
      <c r="N41" s="6">
        <f>'onshore MW'!N41/'TES GWh'!N41*1000</f>
        <v>20.574424345534762</v>
      </c>
      <c r="O41" s="6">
        <f>'onshore MW'!O41/'TES GWh'!O41*1000</f>
        <v>4.2101842763601214</v>
      </c>
      <c r="P41" s="6">
        <f>'onshore MW'!P41/'TES GWh'!P41*1000</f>
        <v>6.8834925092986579</v>
      </c>
      <c r="Q41" s="6">
        <f>'onshore MW'!Q41/'TES GWh'!Q41*1000</f>
        <v>47.656412152159611</v>
      </c>
      <c r="R41" s="6">
        <f>'onshore MW'!R41/'TES GWh'!R41*1000</f>
        <v>16.895432731499341</v>
      </c>
      <c r="S41" s="6">
        <f>'onshore MW'!S41/'TES GWh'!S41*1000</f>
        <v>12.108481228821258</v>
      </c>
      <c r="T41" s="6">
        <f>'onshore MW'!T41/'TES GWh'!T41*1000</f>
        <v>5.9949981213385879</v>
      </c>
      <c r="U41" s="6">
        <f>'onshore MW'!U41/'TES GWh'!U41*1000</f>
        <v>3.9999970971364585</v>
      </c>
      <c r="V41" s="6">
        <f>'onshore MW'!V41/'TES GWh'!V41*1000</f>
        <v>0</v>
      </c>
      <c r="W41" s="6">
        <f>'onshore MW'!W41/'TES GWh'!W41*1000</f>
        <v>16.461139186186262</v>
      </c>
      <c r="X41" s="6">
        <f>'onshore MW'!X41/'TES GWh'!X41*1000</f>
        <v>3.2324657614404129</v>
      </c>
      <c r="Y41" s="6">
        <f>'onshore MW'!Y41/'TES GWh'!Y41*1000</f>
        <v>7.1146502919467602</v>
      </c>
      <c r="Z41" s="6">
        <f>'onshore MW'!Z41/'TES GWh'!Z41*1000</f>
        <v>67.407347323973198</v>
      </c>
      <c r="AA41" s="6">
        <f>'onshore MW'!AA41/'TES GWh'!AA41*1000</f>
        <v>6.6672395545104699</v>
      </c>
      <c r="AB41" s="6">
        <f>'onshore MW'!AB41/'TES GWh'!AB41*1000</f>
        <v>12.317053539166002</v>
      </c>
      <c r="AC41" s="6">
        <f>'onshore MW'!AC41/'TES GWh'!AC41*1000</f>
        <v>0</v>
      </c>
      <c r="AD41" s="6">
        <f>'onshore MW'!AD41/'TES GWh'!AD41*1000</f>
        <v>0.10524467003874265</v>
      </c>
      <c r="AE41" s="6">
        <f>'onshore MW'!AE41/'TES GWh'!AE41*1000</f>
        <v>10.67219244714417</v>
      </c>
    </row>
    <row r="42" spans="1:31" x14ac:dyDescent="0.35">
      <c r="A42" s="5">
        <v>2011</v>
      </c>
      <c r="B42" s="6">
        <f>'onshore MW'!B42/'TES GWh'!B42*1000</f>
        <v>15.694306791670929</v>
      </c>
      <c r="C42" s="6">
        <f>'onshore MW'!C42/'TES GWh'!C42*1000</f>
        <v>9.4942305133996303</v>
      </c>
      <c r="D42" s="6">
        <f>'onshore MW'!D42/'TES GWh'!D42*1000</f>
        <v>13.759973861798187</v>
      </c>
      <c r="E42" s="6">
        <f>'onshore MW'!E42/'TES GWh'!E42*1000</f>
        <v>0.70263855259658603</v>
      </c>
      <c r="F42" s="6">
        <f>'onshore MW'!F42/'TES GWh'!F42*1000</f>
        <v>27.229378761206277</v>
      </c>
      <c r="G42" s="6">
        <f>'onshore MW'!G42/'TES GWh'!G42*1000</f>
        <v>3.0545562483791469</v>
      </c>
      <c r="H42" s="6">
        <f>'onshore MW'!H42/'TES GWh'!H42*1000</f>
        <v>47.262883735631931</v>
      </c>
      <c r="I42" s="6">
        <f>'onshore MW'!I42/'TES GWh'!I42*1000</f>
        <v>84.284754126812174</v>
      </c>
      <c r="J42" s="6">
        <f>'onshore MW'!J42/'TES GWh'!J42*1000</f>
        <v>19.290582410436674</v>
      </c>
      <c r="K42" s="6">
        <f>'onshore MW'!K42/'TES GWh'!K42*1000</f>
        <v>75.423652720197609</v>
      </c>
      <c r="L42" s="6">
        <f>'onshore MW'!L42/'TES GWh'!L42*1000</f>
        <v>1.9770338020939586</v>
      </c>
      <c r="M42" s="6">
        <f>'onshore MW'!M42/'TES GWh'!M42*1000</f>
        <v>13.189201183197529</v>
      </c>
      <c r="N42" s="6">
        <f>'onshore MW'!N42/'TES GWh'!N42*1000</f>
        <v>26.280358258127205</v>
      </c>
      <c r="O42" s="6">
        <f>'onshore MW'!O42/'TES GWh'!O42*1000</f>
        <v>7.0655845092192253</v>
      </c>
      <c r="P42" s="6">
        <f>'onshore MW'!P42/'TES GWh'!P42*1000</f>
        <v>7.7585430027046138</v>
      </c>
      <c r="Q42" s="6">
        <f>'onshore MW'!Q42/'TES GWh'!Q42*1000</f>
        <v>56.389415131106688</v>
      </c>
      <c r="R42" s="6">
        <f>'onshore MW'!R42/'TES GWh'!R42*1000</f>
        <v>19.972281712300862</v>
      </c>
      <c r="S42" s="6">
        <f>'onshore MW'!S42/'TES GWh'!S42*1000</f>
        <v>18.388643272922625</v>
      </c>
      <c r="T42" s="6">
        <f>'onshore MW'!T42/'TES GWh'!T42*1000</f>
        <v>6.2447676629675213</v>
      </c>
      <c r="U42" s="6">
        <f>'onshore MW'!U42/'TES GWh'!U42*1000</f>
        <v>4.9053870918952986</v>
      </c>
      <c r="V42" s="6">
        <f>'onshore MW'!V42/'TES GWh'!V42*1000</f>
        <v>0</v>
      </c>
      <c r="W42" s="6">
        <f>'onshore MW'!W42/'TES GWh'!W42*1000</f>
        <v>16.968428371846379</v>
      </c>
      <c r="X42" s="6">
        <f>'onshore MW'!X42/'TES GWh'!X42*1000</f>
        <v>4.1375117866002666</v>
      </c>
      <c r="Y42" s="6">
        <f>'onshore MW'!Y42/'TES GWh'!Y42*1000</f>
        <v>11.401355204738987</v>
      </c>
      <c r="Z42" s="6">
        <f>'onshore MW'!Z42/'TES GWh'!Z42*1000</f>
        <v>77.775083566522468</v>
      </c>
      <c r="AA42" s="6">
        <f>'onshore MW'!AA42/'TES GWh'!AA42*1000</f>
        <v>16.441186002484592</v>
      </c>
      <c r="AB42" s="6">
        <f>'onshore MW'!AB42/'TES GWh'!AB42*1000</f>
        <v>18.182459346252863</v>
      </c>
      <c r="AC42" s="6">
        <f>'onshore MW'!AC42/'TES GWh'!AC42*1000</f>
        <v>0</v>
      </c>
      <c r="AD42" s="6">
        <f>'onshore MW'!AD42/'TES GWh'!AD42*1000</f>
        <v>0.10339478203597359</v>
      </c>
      <c r="AE42" s="6">
        <f>'onshore MW'!AE42/'TES GWh'!AE42*1000</f>
        <v>12.815430384940251</v>
      </c>
    </row>
    <row r="43" spans="1:31" x14ac:dyDescent="0.35">
      <c r="A43" s="5">
        <v>2012</v>
      </c>
      <c r="B43" s="6">
        <f>'onshore MW'!B43/'TES GWh'!B43*1000</f>
        <v>18.698197126647724</v>
      </c>
      <c r="C43" s="6">
        <f>'onshore MW'!C43/'TES GWh'!C43*1000</f>
        <v>10.753889167410081</v>
      </c>
      <c r="D43" s="6">
        <f>'onshore MW'!D43/'TES GWh'!D43*1000</f>
        <v>17.728105487148643</v>
      </c>
      <c r="E43" s="6">
        <f>'onshore MW'!E43/'TES GWh'!E43*1000</f>
        <v>0.74315898971090355</v>
      </c>
      <c r="F43" s="6">
        <f>'onshore MW'!F43/'TES GWh'!F43*1000</f>
        <v>31.21248295800126</v>
      </c>
      <c r="G43" s="6">
        <f>'onshore MW'!G43/'TES GWh'!G43*1000</f>
        <v>3.7086604961734078</v>
      </c>
      <c r="H43" s="6">
        <f>'onshore MW'!H43/'TES GWh'!H43*1000</f>
        <v>51.042262463526718</v>
      </c>
      <c r="I43" s="6">
        <f>'onshore MW'!I43/'TES GWh'!I43*1000</f>
        <v>90.216177818300849</v>
      </c>
      <c r="J43" s="6">
        <f>'onshore MW'!J43/'TES GWh'!J43*1000</f>
        <v>27.346598393016887</v>
      </c>
      <c r="K43" s="6">
        <f>'onshore MW'!K43/'TES GWh'!K43*1000</f>
        <v>80.599822904011134</v>
      </c>
      <c r="L43" s="6">
        <f>'onshore MW'!L43/'TES GWh'!L43*1000</f>
        <v>2.6259145058765583</v>
      </c>
      <c r="M43" s="6">
        <f>'onshore MW'!M43/'TES GWh'!M43*1000</f>
        <v>14.515820298785025</v>
      </c>
      <c r="N43" s="6">
        <f>'onshore MW'!N43/'TES GWh'!N43*1000</f>
        <v>28.027367372400679</v>
      </c>
      <c r="O43" s="6">
        <f>'onshore MW'!O43/'TES GWh'!O43*1000</f>
        <v>9.9866593151865022</v>
      </c>
      <c r="P43" s="6">
        <f>'onshore MW'!P43/'TES GWh'!P43*1000</f>
        <v>7.6286558990754196</v>
      </c>
      <c r="Q43" s="6">
        <f>'onshore MW'!Q43/'TES GWh'!Q43*1000</f>
        <v>60.934276133998829</v>
      </c>
      <c r="R43" s="6">
        <f>'onshore MW'!R43/'TES GWh'!R43*1000</f>
        <v>23.801348138707944</v>
      </c>
      <c r="S43" s="6">
        <f>'onshore MW'!S43/'TES GWh'!S43*1000</f>
        <v>24.668011727207933</v>
      </c>
      <c r="T43" s="6">
        <f>'onshore MW'!T43/'TES GWh'!T43*1000</f>
        <v>8.4952431589455593</v>
      </c>
      <c r="U43" s="6">
        <f>'onshore MW'!U43/'TES GWh'!U43*1000</f>
        <v>7.5080396896997295</v>
      </c>
      <c r="V43" s="6">
        <f>'onshore MW'!V43/'TES GWh'!V43*1000</f>
        <v>4.3591979075850044E-2</v>
      </c>
      <c r="W43" s="6">
        <f>'onshore MW'!W43/'TES GWh'!W43*1000</f>
        <v>18.322480952925929</v>
      </c>
      <c r="X43" s="6">
        <f>'onshore MW'!X43/'TES GWh'!X43*1000</f>
        <v>5.4573600348314706</v>
      </c>
      <c r="Y43" s="6">
        <f>'onshore MW'!Y43/'TES GWh'!Y43*1000</f>
        <v>16.13888167307265</v>
      </c>
      <c r="Z43" s="6">
        <f>'onshore MW'!Z43/'TES GWh'!Z43*1000</f>
        <v>82.464210376334705</v>
      </c>
      <c r="AA43" s="6">
        <f>'onshore MW'!AA43/'TES GWh'!AA43*1000</f>
        <v>30.867229350462772</v>
      </c>
      <c r="AB43" s="6">
        <f>'onshore MW'!AB43/'TES GWh'!AB43*1000</f>
        <v>23.44379621414036</v>
      </c>
      <c r="AC43" s="6">
        <f>'onshore MW'!AC43/'TES GWh'!AC43*1000</f>
        <v>0.13783603308025083</v>
      </c>
      <c r="AD43" s="6">
        <f>'onshore MW'!AD43/'TES GWh'!AD43*1000</f>
        <v>0.10445317961136454</v>
      </c>
      <c r="AE43" s="6">
        <f>'onshore MW'!AE43/'TES GWh'!AE43*1000</f>
        <v>16.181727969513872</v>
      </c>
    </row>
    <row r="44" spans="1:31" x14ac:dyDescent="0.35">
      <c r="A44" s="5">
        <v>2013</v>
      </c>
      <c r="B44" s="6">
        <f>'onshore MW'!B44/'TES GWh'!B44*1000</f>
        <v>23.300993245763102</v>
      </c>
      <c r="C44" s="6">
        <f>'onshore MW'!C44/'TES GWh'!C44*1000</f>
        <v>11.559269721697019</v>
      </c>
      <c r="D44" s="6">
        <f>'onshore MW'!D44/'TES GWh'!D44*1000</f>
        <v>18.522053152557277</v>
      </c>
      <c r="E44" s="6">
        <f>'onshore MW'!E44/'TES GWh'!E44*1000</f>
        <v>0.90484590047055691</v>
      </c>
      <c r="F44" s="6">
        <f>'onshore MW'!F44/'TES GWh'!F44*1000</f>
        <v>34.318187380613004</v>
      </c>
      <c r="G44" s="6">
        <f>'onshore MW'!G44/'TES GWh'!G44*1000</f>
        <v>3.7904600277850902</v>
      </c>
      <c r="H44" s="6">
        <f>'onshore MW'!H44/'TES GWh'!H44*1000</f>
        <v>54.882126759535574</v>
      </c>
      <c r="I44" s="6">
        <f>'onshore MW'!I44/'TES GWh'!I44*1000</f>
        <v>99.035861297611717</v>
      </c>
      <c r="J44" s="6">
        <f>'onshore MW'!J44/'TES GWh'!J44*1000</f>
        <v>25.601380004036386</v>
      </c>
      <c r="K44" s="6">
        <f>'onshore MW'!K44/'TES GWh'!K44*1000</f>
        <v>83.558791201457637</v>
      </c>
      <c r="L44" s="6">
        <f>'onshore MW'!L44/'TES GWh'!L44*1000</f>
        <v>4.8371837151007258</v>
      </c>
      <c r="M44" s="6">
        <f>'onshore MW'!M44/'TES GWh'!M44*1000</f>
        <v>15.413967508403148</v>
      </c>
      <c r="N44" s="6">
        <f>'onshore MW'!N44/'TES GWh'!N44*1000</f>
        <v>30.659971632740998</v>
      </c>
      <c r="O44" s="6">
        <f>'onshore MW'!O44/'TES GWh'!O44*1000</f>
        <v>14.256829126678639</v>
      </c>
      <c r="P44" s="6">
        <f>'onshore MW'!P44/'TES GWh'!P44*1000</f>
        <v>7.8017647340077918</v>
      </c>
      <c r="Q44" s="6">
        <f>'onshore MW'!Q44/'TES GWh'!Q44*1000</f>
        <v>68.233069480769586</v>
      </c>
      <c r="R44" s="6">
        <f>'onshore MW'!R44/'TES GWh'!R44*1000</f>
        <v>25.881378579826094</v>
      </c>
      <c r="S44" s="6">
        <f>'onshore MW'!S44/'TES GWh'!S44*1000</f>
        <v>24.999905271557193</v>
      </c>
      <c r="T44" s="6">
        <f>'onshore MW'!T44/'TES GWh'!T44*1000</f>
        <v>8.5852408245154201</v>
      </c>
      <c r="U44" s="6">
        <f>'onshore MW'!U44/'TES GWh'!U44*1000</f>
        <v>8.7108406532897984</v>
      </c>
      <c r="V44" s="6">
        <f>'onshore MW'!V44/'TES GWh'!V44*1000</f>
        <v>4.4424700133274105E-2</v>
      </c>
      <c r="W44" s="6">
        <f>'onshore MW'!W44/'TES GWh'!W44*1000</f>
        <v>20.731291242023069</v>
      </c>
      <c r="X44" s="6">
        <f>'onshore MW'!X44/'TES GWh'!X44*1000</f>
        <v>6.3476144821397122</v>
      </c>
      <c r="Y44" s="6">
        <f>'onshore MW'!Y44/'TES GWh'!Y44*1000</f>
        <v>21.498301478125668</v>
      </c>
      <c r="Z44" s="6">
        <f>'onshore MW'!Z44/'TES GWh'!Z44*1000</f>
        <v>86.436976780857464</v>
      </c>
      <c r="AA44" s="6">
        <f>'onshore MW'!AA44/'TES GWh'!AA44*1000</f>
        <v>49.062289500201338</v>
      </c>
      <c r="AB44" s="6">
        <f>'onshore MW'!AB44/'TES GWh'!AB44*1000</f>
        <v>27.840519713167954</v>
      </c>
      <c r="AC44" s="6">
        <f>'onshore MW'!AC44/'TES GWh'!AC44*1000</f>
        <v>0.1377506044019243</v>
      </c>
      <c r="AD44" s="6">
        <f>'onshore MW'!AD44/'TES GWh'!AD44*1000</f>
        <v>0.17479461234606067</v>
      </c>
      <c r="AE44" s="6">
        <f>'onshore MW'!AE44/'TES GWh'!AE44*1000</f>
        <v>20.513937639881995</v>
      </c>
    </row>
    <row r="45" spans="1:31" x14ac:dyDescent="0.35">
      <c r="A45" s="5">
        <v>2014</v>
      </c>
      <c r="B45" s="6">
        <f>'onshore MW'!B45/'TES GWh'!B45*1000</f>
        <v>29.769525702075772</v>
      </c>
      <c r="C45" s="6">
        <f>'onshore MW'!C45/'TES GWh'!C45*1000</f>
        <v>13.767818503023989</v>
      </c>
      <c r="D45" s="6">
        <f>'onshore MW'!D45/'TES GWh'!D45*1000</f>
        <v>18.65296095009991</v>
      </c>
      <c r="E45" s="6">
        <f>'onshore MW'!E45/'TES GWh'!E45*1000</f>
        <v>0.92897815268170936</v>
      </c>
      <c r="F45" s="6">
        <f>'onshore MW'!F45/'TES GWh'!F45*1000</f>
        <v>33.8425538566214</v>
      </c>
      <c r="G45" s="6">
        <f>'onshore MW'!G45/'TES GWh'!G45*1000</f>
        <v>4.0409384189399962</v>
      </c>
      <c r="H45" s="6">
        <f>'onshore MW'!H45/'TES GWh'!H45*1000</f>
        <v>63.972651172583326</v>
      </c>
      <c r="I45" s="6">
        <f>'onshore MW'!I45/'TES GWh'!I45*1000</f>
        <v>103.18065543636</v>
      </c>
      <c r="J45" s="6">
        <f>'onshore MW'!J45/'TES GWh'!J45*1000</f>
        <v>28.373963073461884</v>
      </c>
      <c r="K45" s="6">
        <f>'onshore MW'!K45/'TES GWh'!K45*1000</f>
        <v>84.406860344026171</v>
      </c>
      <c r="L45" s="6">
        <f>'onshore MW'!L45/'TES GWh'!L45*1000</f>
        <v>6.9799239038748651</v>
      </c>
      <c r="M45" s="6">
        <f>'onshore MW'!M45/'TES GWh'!M45*1000</f>
        <v>18.395162997824443</v>
      </c>
      <c r="N45" s="6">
        <f>'onshore MW'!N45/'TES GWh'!N45*1000</f>
        <v>33.432462474882733</v>
      </c>
      <c r="O45" s="6">
        <f>'onshore MW'!O45/'TES GWh'!O45*1000</f>
        <v>19.495056395378981</v>
      </c>
      <c r="P45" s="6">
        <f>'onshore MW'!P45/'TES GWh'!P45*1000</f>
        <v>7.6882940841385965</v>
      </c>
      <c r="Q45" s="6">
        <f>'onshore MW'!Q45/'TES GWh'!Q45*1000</f>
        <v>80.769611924734079</v>
      </c>
      <c r="R45" s="6">
        <f>'onshore MW'!R45/'TES GWh'!R45*1000</f>
        <v>26.979916427200248</v>
      </c>
      <c r="S45" s="6">
        <f>'onshore MW'!S45/'TES GWh'!S45*1000</f>
        <v>25.416894100971295</v>
      </c>
      <c r="T45" s="6">
        <f>'onshore MW'!T45/'TES GWh'!T45*1000</f>
        <v>8.5816617648641014</v>
      </c>
      <c r="U45" s="6">
        <f>'onshore MW'!U45/'TES GWh'!U45*1000</f>
        <v>9.2429860408570708</v>
      </c>
      <c r="V45" s="6">
        <f>'onshore MW'!V45/'TES GWh'!V45*1000</f>
        <v>4.4543429844097995E-2</v>
      </c>
      <c r="W45" s="6">
        <f>'onshore MW'!W45/'TES GWh'!W45*1000</f>
        <v>22.331165353207236</v>
      </c>
      <c r="X45" s="6">
        <f>'onshore MW'!X45/'TES GWh'!X45*1000</f>
        <v>6.8170657034210427</v>
      </c>
      <c r="Y45" s="6">
        <f>'onshore MW'!Y45/'TES GWh'!Y45*1000</f>
        <v>23.87442714309524</v>
      </c>
      <c r="Z45" s="6">
        <f>'onshore MW'!Z45/'TES GWh'!Z45*1000</f>
        <v>91.831146441477983</v>
      </c>
      <c r="AA45" s="6">
        <f>'onshore MW'!AA45/'TES GWh'!AA45*1000</f>
        <v>55.857883015863322</v>
      </c>
      <c r="AB45" s="6">
        <f>'onshore MW'!AB45/'TES GWh'!AB45*1000</f>
        <v>35.343526936735287</v>
      </c>
      <c r="AC45" s="6">
        <f>'onshore MW'!AC45/'TES GWh'!AC45*1000</f>
        <v>0.2080446324775167</v>
      </c>
      <c r="AD45" s="6">
        <f>'onshore MW'!AD45/'TES GWh'!AD45*1000</f>
        <v>0.10619466263530944</v>
      </c>
      <c r="AE45" s="6">
        <f>'onshore MW'!AE45/'TES GWh'!AE45*1000</f>
        <v>24.122346585499955</v>
      </c>
    </row>
    <row r="46" spans="1:31" x14ac:dyDescent="0.35">
      <c r="A46" s="5">
        <v>2015</v>
      </c>
      <c r="B46" s="6">
        <f>'onshore MW'!B46/'TES GWh'!B46*1000</f>
        <v>34.601098144663879</v>
      </c>
      <c r="C46" s="6">
        <f>'onshore MW'!C46/'TES GWh'!C46*1000</f>
        <v>16.396895213764729</v>
      </c>
      <c r="D46" s="6">
        <f>'onshore MW'!D46/'TES GWh'!D46*1000</f>
        <v>18.317640767689085</v>
      </c>
      <c r="E46" s="6">
        <f>'onshore MW'!E46/'TES GWh'!E46*1000</f>
        <v>0.92273761612773719</v>
      </c>
      <c r="F46" s="6">
        <f>'onshore MW'!F46/'TES GWh'!F46*1000</f>
        <v>34.784307740892309</v>
      </c>
      <c r="G46" s="6">
        <f>'onshore MW'!G46/'TES GWh'!G46*1000</f>
        <v>4.0085063678071631</v>
      </c>
      <c r="H46" s="6">
        <f>'onshore MW'!H46/'TES GWh'!H46*1000</f>
        <v>69.511198981139856</v>
      </c>
      <c r="I46" s="6">
        <f>'onshore MW'!I46/'TES GWh'!I46*1000</f>
        <v>109.20162221727571</v>
      </c>
      <c r="J46" s="6">
        <f>'onshore MW'!J46/'TES GWh'!J46*1000</f>
        <v>32.524470760079872</v>
      </c>
      <c r="K46" s="6">
        <f>'onshore MW'!K46/'TES GWh'!K46*1000</f>
        <v>82.644433804559938</v>
      </c>
      <c r="L46" s="6">
        <f>'onshore MW'!L46/'TES GWh'!L46*1000</f>
        <v>11.455670802552438</v>
      </c>
      <c r="M46" s="6">
        <f>'onshore MW'!M46/'TES GWh'!M46*1000</f>
        <v>20.153719659730992</v>
      </c>
      <c r="N46" s="6">
        <f>'onshore MW'!N46/'TES GWh'!N46*1000</f>
        <v>34.038710883159624</v>
      </c>
      <c r="O46" s="6">
        <f>'onshore MW'!O46/'TES GWh'!O46*1000</f>
        <v>23.187386848198873</v>
      </c>
      <c r="P46" s="6">
        <f>'onshore MW'!P46/'TES GWh'!P46*1000</f>
        <v>7.4695498141676344</v>
      </c>
      <c r="Q46" s="6">
        <f>'onshore MW'!Q46/'TES GWh'!Q46*1000</f>
        <v>84.304177348058886</v>
      </c>
      <c r="R46" s="6">
        <f>'onshore MW'!R46/'TES GWh'!R46*1000</f>
        <v>27.861979771513781</v>
      </c>
      <c r="S46" s="6">
        <f>'onshore MW'!S46/'TES GWh'!S46*1000</f>
        <v>38.025322810024818</v>
      </c>
      <c r="T46" s="6">
        <f>'onshore MW'!T46/'TES GWh'!T46*1000</f>
        <v>9.1995182925748775</v>
      </c>
      <c r="U46" s="6">
        <f>'onshore MW'!U46/'TES GWh'!U46*1000</f>
        <v>9.2688576529466715</v>
      </c>
      <c r="V46" s="6">
        <f>'onshore MW'!V46/'TES GWh'!V46*1000</f>
        <v>4.2390905405616734E-2</v>
      </c>
      <c r="W46" s="6">
        <f>'onshore MW'!W46/'TES GWh'!W46*1000</f>
        <v>25.503629827652841</v>
      </c>
      <c r="X46" s="6">
        <f>'onshore MW'!X46/'TES GWh'!X46*1000</f>
        <v>6.7159646997518907</v>
      </c>
      <c r="Y46" s="6">
        <f>'onshore MW'!Y46/'TES GWh'!Y46*1000</f>
        <v>29.791411646408818</v>
      </c>
      <c r="Z46" s="6">
        <f>'onshore MW'!Z46/'TES GWh'!Z46*1000</f>
        <v>92.159811585390827</v>
      </c>
      <c r="AA46" s="6">
        <f>'onshore MW'!AA46/'TES GWh'!AA46*1000</f>
        <v>52.8770165961744</v>
      </c>
      <c r="AB46" s="6">
        <f>'onshore MW'!AB46/'TES GWh'!AB46*1000</f>
        <v>40.219575417202392</v>
      </c>
      <c r="AC46" s="6">
        <f>'onshore MW'!AC46/'TES GWh'!AC46*1000</f>
        <v>0.2031281847547477</v>
      </c>
      <c r="AD46" s="6">
        <f>'onshore MW'!AD46/'TES GWh'!AD46*1000</f>
        <v>0.10337692720249779</v>
      </c>
      <c r="AE46" s="6">
        <f>'onshore MW'!AE46/'TES GWh'!AE46*1000</f>
        <v>25.843327701463018</v>
      </c>
    </row>
    <row r="47" spans="1:31" x14ac:dyDescent="0.35">
      <c r="A47" s="5">
        <v>2016</v>
      </c>
      <c r="B47" s="6">
        <f>'onshore MW'!B47/'TES GWh'!B47*1000</f>
        <v>37.691383423353948</v>
      </c>
      <c r="C47" s="6">
        <f>'onshore MW'!C47/'TES GWh'!C47*1000</f>
        <v>17.883919118732084</v>
      </c>
      <c r="D47" s="6">
        <f>'onshore MW'!D47/'TES GWh'!D47*1000</f>
        <v>18.28935118637358</v>
      </c>
      <c r="E47" s="6">
        <f>'onshore MW'!E47/'TES GWh'!E47*1000</f>
        <v>1.1533926389557918</v>
      </c>
      <c r="F47" s="6">
        <f>'onshore MW'!F47/'TES GWh'!F47*1000</f>
        <v>32.271211574997977</v>
      </c>
      <c r="G47" s="6">
        <f>'onshore MW'!G47/'TES GWh'!G47*1000</f>
        <v>3.964408390880362</v>
      </c>
      <c r="H47" s="6">
        <f>'onshore MW'!H47/'TES GWh'!H47*1000</f>
        <v>76.224599222549969</v>
      </c>
      <c r="I47" s="6">
        <f>'onshore MW'!I47/'TES GWh'!I47*1000</f>
        <v>111.64576183984839</v>
      </c>
      <c r="J47" s="6">
        <f>'onshore MW'!J47/'TES GWh'!J47*1000</f>
        <v>30.593379417141261</v>
      </c>
      <c r="K47" s="6">
        <f>'onshore MW'!K47/'TES GWh'!K47*1000</f>
        <v>82.642359910546091</v>
      </c>
      <c r="L47" s="6">
        <f>'onshore MW'!L47/'TES GWh'!L47*1000</f>
        <v>17.478428242823526</v>
      </c>
      <c r="M47" s="6">
        <f>'onshore MW'!M47/'TES GWh'!M47*1000</f>
        <v>22.31987412432424</v>
      </c>
      <c r="N47" s="6">
        <f>'onshore MW'!N47/'TES GWh'!N47*1000</f>
        <v>37.492256689817985</v>
      </c>
      <c r="O47" s="6">
        <f>'onshore MW'!O47/'TES GWh'!O47*1000</f>
        <v>26.617386945232013</v>
      </c>
      <c r="P47" s="6">
        <f>'onshore MW'!P47/'TES GWh'!P47*1000</f>
        <v>7.3745448743067215</v>
      </c>
      <c r="Q47" s="6">
        <f>'onshore MW'!Q47/'TES GWh'!Q47*1000</f>
        <v>94.08759441776003</v>
      </c>
      <c r="R47" s="6">
        <f>'onshore MW'!R47/'TES GWh'!R47*1000</f>
        <v>28.876450291438822</v>
      </c>
      <c r="S47" s="6">
        <f>'onshore MW'!S47/'TES GWh'!S47*1000</f>
        <v>42.590399973536606</v>
      </c>
      <c r="T47" s="6">
        <f>'onshore MW'!T47/'TES GWh'!T47*1000</f>
        <v>16.896822641276554</v>
      </c>
      <c r="U47" s="6">
        <f>'onshore MW'!U47/'TES GWh'!U47*1000</f>
        <v>9.3740804834455549</v>
      </c>
      <c r="V47" s="6">
        <f>'onshore MW'!V47/'TES GWh'!V47*1000</f>
        <v>4.1950165407012047E-2</v>
      </c>
      <c r="W47" s="6">
        <f>'onshore MW'!W47/'TES GWh'!W47*1000</f>
        <v>27.484875192532964</v>
      </c>
      <c r="X47" s="6">
        <f>'onshore MW'!X47/'TES GWh'!X47*1000</f>
        <v>6.6709134558402017</v>
      </c>
      <c r="Y47" s="6">
        <f>'onshore MW'!Y47/'TES GWh'!Y47*1000</f>
        <v>34.177408351524299</v>
      </c>
      <c r="Z47" s="6">
        <f>'onshore MW'!Z47/'TES GWh'!Z47*1000</f>
        <v>94.789954331748206</v>
      </c>
      <c r="AA47" s="6">
        <f>'onshore MW'!AA47/'TES GWh'!AA47*1000</f>
        <v>50.773801046920866</v>
      </c>
      <c r="AB47" s="6">
        <f>'onshore MW'!AB47/'TES GWh'!AB47*1000</f>
        <v>43.230965739336675</v>
      </c>
      <c r="AC47" s="6">
        <f>'onshore MW'!AC47/'TES GWh'!AC47*1000</f>
        <v>0.19940188956728369</v>
      </c>
      <c r="AD47" s="6">
        <f>'onshore MW'!AD47/'TES GWh'!AD47*1000</f>
        <v>0.10180529529836883</v>
      </c>
      <c r="AE47" s="6">
        <f>'onshore MW'!AE47/'TES GWh'!AE47*1000</f>
        <v>30.772714064905511</v>
      </c>
    </row>
    <row r="48" spans="1:31" x14ac:dyDescent="0.35">
      <c r="A48" s="5">
        <v>2017</v>
      </c>
      <c r="B48" s="6">
        <f>'onshore MW'!B48/'TES GWh'!B48*1000</f>
        <v>39.015363400588534</v>
      </c>
      <c r="C48" s="6">
        <f>'onshore MW'!C48/'TES GWh'!C48*1000</f>
        <v>20.786086796001296</v>
      </c>
      <c r="D48" s="6">
        <f>'onshore MW'!D48/'TES GWh'!D48*1000</f>
        <v>17.695298978920224</v>
      </c>
      <c r="E48" s="6">
        <f>'onshore MW'!E48/'TES GWh'!E48*1000</f>
        <v>1.1414868936894134</v>
      </c>
      <c r="F48" s="6">
        <f>'onshore MW'!F48/'TES GWh'!F48*1000</f>
        <v>31.518484363150968</v>
      </c>
      <c r="G48" s="6">
        <f>'onshore MW'!G48/'TES GWh'!G48*1000</f>
        <v>4.2308243865744242</v>
      </c>
      <c r="H48" s="6">
        <f>'onshore MW'!H48/'TES GWh'!H48*1000</f>
        <v>84.289404953350612</v>
      </c>
      <c r="I48" s="6">
        <f>'onshore MW'!I48/'TES GWh'!I48*1000</f>
        <v>118.73303649602386</v>
      </c>
      <c r="J48" s="6">
        <f>'onshore MW'!J48/'TES GWh'!J48*1000</f>
        <v>29.904732978860089</v>
      </c>
      <c r="K48" s="6">
        <f>'onshore MW'!K48/'TES GWh'!K48*1000</f>
        <v>82.192643050533789</v>
      </c>
      <c r="L48" s="6">
        <f>'onshore MW'!L48/'TES GWh'!L48*1000</f>
        <v>22.414052135475362</v>
      </c>
      <c r="M48" s="6">
        <f>'onshore MW'!M48/'TES GWh'!M48*1000</f>
        <v>26.104446146520274</v>
      </c>
      <c r="N48" s="6">
        <f>'onshore MW'!N48/'TES GWh'!N48*1000</f>
        <v>42.718158867113942</v>
      </c>
      <c r="O48" s="6">
        <f>'onshore MW'!O48/'TES GWh'!O48*1000</f>
        <v>30.746747182132829</v>
      </c>
      <c r="P48" s="6">
        <f>'onshore MW'!P48/'TES GWh'!P48*1000</f>
        <v>7.184491869130869</v>
      </c>
      <c r="Q48" s="6">
        <f>'onshore MW'!Q48/'TES GWh'!Q48*1000</f>
        <v>109.81983044184869</v>
      </c>
      <c r="R48" s="6">
        <f>'onshore MW'!R48/'TES GWh'!R48*1000</f>
        <v>29.347827609967005</v>
      </c>
      <c r="S48" s="6">
        <f>'onshore MW'!S48/'TES GWh'!S48*1000</f>
        <v>42.163688287646274</v>
      </c>
      <c r="T48" s="6">
        <f>'onshore MW'!T48/'TES GWh'!T48*1000</f>
        <v>16.912763836067398</v>
      </c>
      <c r="U48" s="6">
        <f>'onshore MW'!U48/'TES GWh'!U48*1000</f>
        <v>10.326738524007638</v>
      </c>
      <c r="V48" s="6">
        <f>'onshore MW'!V48/'TES GWh'!V48*1000</f>
        <v>3.9790629107995648E-2</v>
      </c>
      <c r="W48" s="6">
        <f>'onshore MW'!W48/'TES GWh'!W48*1000</f>
        <v>26.885290640777331</v>
      </c>
      <c r="X48" s="6">
        <f>'onshore MW'!X48/'TES GWh'!X48*1000</f>
        <v>9.0193146079435582</v>
      </c>
      <c r="Y48" s="6">
        <f>'onshore MW'!Y48/'TES GWh'!Y48*1000</f>
        <v>33.430610025212218</v>
      </c>
      <c r="Z48" s="6">
        <f>'onshore MW'!Z48/'TES GWh'!Z48*1000</f>
        <v>93.143284549794089</v>
      </c>
      <c r="AA48" s="6">
        <f>'onshore MW'!AA48/'TES GWh'!AA48*1000</f>
        <v>49.633387504846937</v>
      </c>
      <c r="AB48" s="6">
        <f>'onshore MW'!AB48/'TES GWh'!AB48*1000</f>
        <v>44.122238511667504</v>
      </c>
      <c r="AC48" s="6">
        <f>'onshore MW'!AC48/'TES GWh'!AC48*1000</f>
        <v>0.2123827288916256</v>
      </c>
      <c r="AD48" s="6">
        <f>'onshore MW'!AD48/'TES GWh'!AD48*1000</f>
        <v>0.13128951443689846</v>
      </c>
      <c r="AE48" s="6">
        <f>'onshore MW'!AE48/'TES GWh'!AE48*1000</f>
        <v>36.061764867634778</v>
      </c>
    </row>
    <row r="49" spans="1:31" x14ac:dyDescent="0.35">
      <c r="A49" s="5">
        <v>2018</v>
      </c>
      <c r="B49" s="6">
        <f>'onshore MW'!B49/'TES GWh'!B49*1000</f>
        <v>42.343353543999783</v>
      </c>
      <c r="C49" s="6">
        <f>'onshore MW'!C49/'TES GWh'!C49*1000</f>
        <v>23.195987836819519</v>
      </c>
      <c r="D49" s="6">
        <f>'onshore MW'!D49/'TES GWh'!D49*1000</f>
        <v>18.03471058455229</v>
      </c>
      <c r="E49" s="6">
        <f>'onshore MW'!E49/'TES GWh'!E49*1000</f>
        <v>1.1591193840042844</v>
      </c>
      <c r="F49" s="6">
        <f>'onshore MW'!F49/'TES GWh'!F49*1000</f>
        <v>31.168444168410375</v>
      </c>
      <c r="G49" s="6">
        <f>'onshore MW'!G49/'TES GWh'!G49*1000</f>
        <v>4.326756312686749</v>
      </c>
      <c r="H49" s="6">
        <f>'onshore MW'!H49/'TES GWh'!H49*1000</f>
        <v>89.363614977958392</v>
      </c>
      <c r="I49" s="6">
        <f>'onshore MW'!I49/'TES GWh'!I49*1000</f>
        <v>124.23001313217959</v>
      </c>
      <c r="J49" s="6">
        <f>'onshore MW'!J49/'TES GWh'!J49*1000</f>
        <v>29.616441954780605</v>
      </c>
      <c r="K49" s="6">
        <f>'onshore MW'!K49/'TES GWh'!K49*1000</f>
        <v>82.987450380520428</v>
      </c>
      <c r="L49" s="6">
        <f>'onshore MW'!L49/'TES GWh'!L49*1000</f>
        <v>21.821781700434762</v>
      </c>
      <c r="M49" s="6">
        <f>'onshore MW'!M49/'TES GWh'!M49*1000</f>
        <v>28.992380882599701</v>
      </c>
      <c r="N49" s="6">
        <f>'onshore MW'!N49/'TES GWh'!N49*1000</f>
        <v>48.34154405466078</v>
      </c>
      <c r="O49" s="6">
        <f>'onshore MW'!O49/'TES GWh'!O49*1000</f>
        <v>30.963279754187131</v>
      </c>
      <c r="P49" s="6">
        <f>'onshore MW'!P49/'TES GWh'!P49*1000</f>
        <v>7.0882125253661181</v>
      </c>
      <c r="Q49" s="6">
        <f>'onshore MW'!Q49/'TES GWh'!Q49*1000</f>
        <v>118.1794603809349</v>
      </c>
      <c r="R49" s="6">
        <f>'onshore MW'!R49/'TES GWh'!R49*1000</f>
        <v>30.824111909890188</v>
      </c>
      <c r="S49" s="6">
        <f>'onshore MW'!S49/'TES GWh'!S49*1000</f>
        <v>42.251088713299801</v>
      </c>
      <c r="T49" s="6">
        <f>'onshore MW'!T49/'TES GWh'!T49*1000</f>
        <v>17.266922427576155</v>
      </c>
      <c r="U49" s="6">
        <f>'onshore MW'!U49/'TES GWh'!U49*1000</f>
        <v>10.240036922925874</v>
      </c>
      <c r="V49" s="6">
        <f>'onshore MW'!V49/'TES GWh'!V49*1000</f>
        <v>3.8711272576416496E-2</v>
      </c>
      <c r="W49" s="6">
        <f>'onshore MW'!W49/'TES GWh'!W49*1000</f>
        <v>28.110875515709708</v>
      </c>
      <c r="X49" s="6">
        <f>'onshore MW'!X49/'TES GWh'!X49*1000</f>
        <v>12.536789552274607</v>
      </c>
      <c r="Y49" s="6">
        <f>'onshore MW'!Y49/'TES GWh'!Y49*1000</f>
        <v>32.88952909115401</v>
      </c>
      <c r="Z49" s="6">
        <f>'onshore MW'!Z49/'TES GWh'!Z49*1000</f>
        <v>92.787432739834486</v>
      </c>
      <c r="AA49" s="6">
        <f>'onshore MW'!AA49/'TES GWh'!AA49*1000</f>
        <v>48.987286521105133</v>
      </c>
      <c r="AB49" s="6">
        <f>'onshore MW'!AB49/'TES GWh'!AB49*1000</f>
        <v>48.56405374160569</v>
      </c>
      <c r="AC49" s="6">
        <f>'onshore MW'!AC49/'TES GWh'!AC49*1000</f>
        <v>0.21105013322844698</v>
      </c>
      <c r="AD49" s="6">
        <f>'onshore MW'!AD49/'TES GWh'!AD49*1000</f>
        <v>9.8801139605755928E-2</v>
      </c>
      <c r="AE49" s="6">
        <f>'onshore MW'!AE49/'TES GWh'!AE49*1000</f>
        <v>38.510865023997766</v>
      </c>
    </row>
    <row r="50" spans="1:31" x14ac:dyDescent="0.35">
      <c r="A50" s="5">
        <v>2019</v>
      </c>
      <c r="B50" s="6">
        <f>'onshore MW'!B50/'TES GWh'!B50*1000</f>
        <v>43.578107488401962</v>
      </c>
      <c r="C50" s="6">
        <f>'onshore MW'!C50/'TES GWh'!C50*1000</f>
        <v>25.387190771956348</v>
      </c>
      <c r="D50" s="6">
        <f>'onshore MW'!D50/'TES GWh'!D50*1000</f>
        <v>18.496771152005927</v>
      </c>
      <c r="E50" s="6">
        <f>'onshore MW'!E50/'TES GWh'!E50*1000</f>
        <v>1.1664811016587018</v>
      </c>
      <c r="F50" s="6">
        <f>'onshore MW'!F50/'TES GWh'!F50*1000</f>
        <v>30.677871457909774</v>
      </c>
      <c r="G50" s="6">
        <f>'onshore MW'!G50/'TES GWh'!G50*1000</f>
        <v>4.662714482106586</v>
      </c>
      <c r="H50" s="6">
        <f>'onshore MW'!H50/'TES GWh'!H50*1000</f>
        <v>93.58803924226406</v>
      </c>
      <c r="I50" s="6">
        <f>'onshore MW'!I50/'TES GWh'!I50*1000</f>
        <v>124.82333794007121</v>
      </c>
      <c r="J50" s="6">
        <f>'onshore MW'!J50/'TES GWh'!J50*1000</f>
        <v>32.335307824179303</v>
      </c>
      <c r="K50" s="6">
        <f>'onshore MW'!K50/'TES GWh'!K50*1000</f>
        <v>92.068639043362282</v>
      </c>
      <c r="L50" s="6">
        <f>'onshore MW'!L50/'TES GWh'!L50*1000</f>
        <v>24.928843769589697</v>
      </c>
      <c r="M50" s="6">
        <f>'onshore MW'!M50/'TES GWh'!M50*1000</f>
        <v>32.268605360853215</v>
      </c>
      <c r="N50" s="6">
        <f>'onshore MW'!N50/'TES GWh'!N50*1000</f>
        <v>61.330576663118599</v>
      </c>
      <c r="O50" s="6">
        <f>'onshore MW'!O50/'TES GWh'!O50*1000</f>
        <v>34.401747423914948</v>
      </c>
      <c r="P50" s="6">
        <f>'onshore MW'!P50/'TES GWh'!P50*1000</f>
        <v>6.8906554788613237</v>
      </c>
      <c r="Q50" s="6">
        <f>'onshore MW'!Q50/'TES GWh'!Q50*1000</f>
        <v>130.77542153349651</v>
      </c>
      <c r="R50" s="6">
        <f>'onshore MW'!R50/'TES GWh'!R50*1000</f>
        <v>32.346347240770911</v>
      </c>
      <c r="S50" s="6">
        <f>'onshore MW'!S50/'TES GWh'!S50*1000</f>
        <v>42.004393671381543</v>
      </c>
      <c r="T50" s="6">
        <f>'onshore MW'!T50/'TES GWh'!T50*1000</f>
        <v>19.55253571664446</v>
      </c>
      <c r="U50" s="6">
        <f>'onshore MW'!U50/'TES GWh'!U50*1000</f>
        <v>10.344777718062621</v>
      </c>
      <c r="V50" s="6">
        <f>'onshore MW'!V50/'TES GWh'!V50*1000</f>
        <v>3.709008849125444E-2</v>
      </c>
      <c r="W50" s="6">
        <f>'onshore MW'!W50/'TES GWh'!W50*1000</f>
        <v>28.861319771190679</v>
      </c>
      <c r="X50" s="6">
        <f>'onshore MW'!X50/'TES GWh'!X50*1000</f>
        <v>21.695078976776596</v>
      </c>
      <c r="Y50" s="6">
        <f>'onshore MW'!Y50/'TES GWh'!Y50*1000</f>
        <v>33.568658009657184</v>
      </c>
      <c r="Z50" s="6">
        <f>'onshore MW'!Z50/'TES GWh'!Z50*1000</f>
        <v>94.737644747625595</v>
      </c>
      <c r="AA50" s="6">
        <f>'onshore MW'!AA50/'TES GWh'!AA50*1000</f>
        <v>50.028531497377813</v>
      </c>
      <c r="AB50" s="6">
        <f>'onshore MW'!AB50/'TES GWh'!AB50*1000</f>
        <v>59.596849897710108</v>
      </c>
      <c r="AC50" s="6">
        <f>'onshore MW'!AC50/'TES GWh'!AC50*1000</f>
        <v>0.21183905492207905</v>
      </c>
      <c r="AD50" s="6">
        <f>'onshore MW'!AD50/'TES GWh'!AD50*1000</f>
        <v>0.13369426119234151</v>
      </c>
      <c r="AE50" s="6">
        <f>'onshore MW'!AE50/'TES GWh'!AE50*1000</f>
        <v>40.858997484042348</v>
      </c>
    </row>
    <row r="51" spans="1:31" x14ac:dyDescent="0.35">
      <c r="A51" s="5">
        <v>2020</v>
      </c>
      <c r="B51" s="6">
        <f>'onshore MW'!B51/'TES GWh'!B51*1000</f>
        <v>45.17787289271994</v>
      </c>
      <c r="C51" s="6">
        <f>'onshore MW'!C51/'TES GWh'!C51*1000</f>
        <v>27.373324402386121</v>
      </c>
      <c r="D51" s="6">
        <f>'onshore MW'!D51/'TES GWh'!D51*1000</f>
        <v>19.073748637568496</v>
      </c>
      <c r="E51" s="6">
        <f>'onshore MW'!E51/'TES GWh'!E51*1000</f>
        <v>1.3822403714430986</v>
      </c>
      <c r="F51" s="6">
        <f>'onshore MW'!F51/'TES GWh'!F51*1000</f>
        <v>32.527008057616086</v>
      </c>
      <c r="G51" s="6">
        <f>'onshore MW'!G51/'TES GWh'!G51*1000</f>
        <v>4.840419494651905</v>
      </c>
      <c r="H51" s="6">
        <f>'onshore MW'!H51/'TES GWh'!H51*1000</f>
        <v>98.956336698183932</v>
      </c>
      <c r="I51" s="6">
        <f>'onshore MW'!I51/'TES GWh'!I51*1000</f>
        <v>127.98307216692442</v>
      </c>
      <c r="J51" s="6">
        <f>'onshore MW'!J51/'TES GWh'!J51*1000</f>
        <v>32.604856016764607</v>
      </c>
      <c r="K51" s="6">
        <f>'onshore MW'!K51/'TES GWh'!K51*1000</f>
        <v>101.89248612175724</v>
      </c>
      <c r="L51" s="6">
        <f>'onshore MW'!L51/'TES GWh'!L51*1000</f>
        <v>29.784862459684668</v>
      </c>
      <c r="M51" s="6">
        <f>'onshore MW'!M51/'TES GWh'!M51*1000</f>
        <v>36.286862028288738</v>
      </c>
      <c r="N51" s="6">
        <f>'onshore MW'!N51/'TES GWh'!N51*1000</f>
        <v>72.243055013490135</v>
      </c>
      <c r="O51" s="6">
        <f>'onshore MW'!O51/'TES GWh'!O51*1000</f>
        <v>44.823888986408022</v>
      </c>
      <c r="P51" s="6">
        <f>'onshore MW'!P51/'TES GWh'!P51*1000</f>
        <v>6.9302788371500181</v>
      </c>
      <c r="Q51" s="6">
        <f>'onshore MW'!Q51/'TES GWh'!Q51*1000</f>
        <v>134.50207355921819</v>
      </c>
      <c r="R51" s="6">
        <f>'onshore MW'!R51/'TES GWh'!R51*1000</f>
        <v>34.977591206514582</v>
      </c>
      <c r="S51" s="6">
        <f>'onshore MW'!S51/'TES GWh'!S51*1000</f>
        <v>42.699398732826978</v>
      </c>
      <c r="T51" s="6">
        <f>'onshore MW'!T51/'TES GWh'!T51*1000</f>
        <v>22.808227032154758</v>
      </c>
      <c r="U51" s="6">
        <f>'onshore MW'!U51/'TES GWh'!U51*1000</f>
        <v>10.634664493543395</v>
      </c>
      <c r="V51" s="6">
        <f>'onshore MW'!V51/'TES GWh'!V51*1000</f>
        <v>3.9083024042082061E-2</v>
      </c>
      <c r="W51" s="6">
        <f>'onshore MW'!W51/'TES GWh'!W51*1000</f>
        <v>34.721637481334632</v>
      </c>
      <c r="X51" s="6">
        <f>'onshore MW'!X51/'TES GWh'!X51*1000</f>
        <v>30.032663514156294</v>
      </c>
      <c r="Y51" s="6">
        <f>'onshore MW'!Y51/'TES GWh'!Y51*1000</f>
        <v>36.941786312287654</v>
      </c>
      <c r="Z51" s="6">
        <f>'onshore MW'!Z51/'TES GWh'!Z51*1000</f>
        <v>96.202494801480086</v>
      </c>
      <c r="AA51" s="6">
        <f>'onshore MW'!AA51/'TES GWh'!AA51*1000</f>
        <v>51.578154865072939</v>
      </c>
      <c r="AB51" s="6">
        <f>'onshore MW'!AB51/'TES GWh'!AB51*1000</f>
        <v>70.418349887967125</v>
      </c>
      <c r="AC51" s="6">
        <f>'onshore MW'!AC51/'TES GWh'!AC51*1000</f>
        <v>0.22152264359914051</v>
      </c>
      <c r="AD51" s="6">
        <f>'onshore MW'!AD51/'TES GWh'!AD51*1000</f>
        <v>0.13852813272541742</v>
      </c>
      <c r="AE51" s="6">
        <f>'onshore MW'!AE51/'TES GWh'!AE51*1000</f>
        <v>43.027301342888634</v>
      </c>
    </row>
    <row r="52" spans="1:31" x14ac:dyDescent="0.35">
      <c r="A52" s="5">
        <v>2021</v>
      </c>
      <c r="B52" s="6">
        <f>'onshore MW'!B52/'TES GWh'!B52*1000</f>
        <v>45.738098884752475</v>
      </c>
      <c r="C52" s="6">
        <f>'onshore MW'!C52/'TES GWh'!C52*1000</f>
        <v>29.311406041704537</v>
      </c>
      <c r="D52" s="6">
        <f>'onshore MW'!D52/'TES GWh'!D52*1000</f>
        <v>18.275742213687071</v>
      </c>
      <c r="E52" s="6">
        <f>'onshore MW'!E52/'TES GWh'!E52*1000</f>
        <v>1.3277405399377959</v>
      </c>
      <c r="F52" s="6">
        <f>'onshore MW'!F52/'TES GWh'!F52*1000</f>
        <v>30.765185842232615</v>
      </c>
      <c r="G52" s="6">
        <f>'onshore MW'!G52/'TES GWh'!G52*1000</f>
        <v>4.6625427259976719</v>
      </c>
      <c r="H52" s="6">
        <f>'onshore MW'!H52/'TES GWh'!H52*1000</f>
        <v>99.041003378434141</v>
      </c>
      <c r="I52" s="6">
        <f>'onshore MW'!I52/'TES GWh'!I52*1000</f>
        <v>123.9066789911047</v>
      </c>
      <c r="J52" s="6">
        <f>'onshore MW'!J52/'TES GWh'!J52*1000</f>
        <v>32.033327382296108</v>
      </c>
      <c r="K52" s="6">
        <f>'onshore MW'!K52/'TES GWh'!K52*1000</f>
        <v>102.60460603067345</v>
      </c>
      <c r="L52" s="6">
        <f>'onshore MW'!L52/'TES GWh'!L52*1000</f>
        <v>35.421553693787139</v>
      </c>
      <c r="M52" s="6">
        <f>'onshore MW'!M52/'TES GWh'!M52*1000</f>
        <v>36.629703080181642</v>
      </c>
      <c r="N52" s="6">
        <f>'onshore MW'!N52/'TES GWh'!N52*1000</f>
        <v>79.688690946137541</v>
      </c>
      <c r="O52" s="6">
        <f>'onshore MW'!O52/'TES GWh'!O52*1000</f>
        <v>51.750291055226199</v>
      </c>
      <c r="P52" s="6">
        <f>'onshore MW'!P52/'TES GWh'!P52*1000</f>
        <v>6.6292404436557062</v>
      </c>
      <c r="Q52" s="6">
        <f>'onshore MW'!Q52/'TES GWh'!Q52*1000</f>
        <v>130.03759305016143</v>
      </c>
      <c r="R52" s="6">
        <f>'onshore MW'!R52/'TES GWh'!R52*1000</f>
        <v>34.126058230910822</v>
      </c>
      <c r="S52" s="6">
        <f>'onshore MW'!S52/'TES GWh'!S52*1000</f>
        <v>50.029242819248367</v>
      </c>
      <c r="T52" s="6">
        <f>'onshore MW'!T52/'TES GWh'!T52*1000</f>
        <v>19.619000376104591</v>
      </c>
      <c r="U52" s="6">
        <f>'onshore MW'!U52/'TES GWh'!U52*1000</f>
        <v>10.123552393553313</v>
      </c>
      <c r="V52" s="6">
        <f>'onshore MW'!V52/'TES GWh'!V52*1000</f>
        <v>3.6678120327715828E-2</v>
      </c>
      <c r="W52" s="6">
        <f>'onshore MW'!W52/'TES GWh'!W52*1000</f>
        <v>42.605846905856176</v>
      </c>
      <c r="X52" s="6">
        <f>'onshore MW'!X52/'TES GWh'!X52*1000</f>
        <v>36.053781572164908</v>
      </c>
      <c r="Y52" s="6">
        <f>'onshore MW'!Y52/'TES GWh'!Y52*1000</f>
        <v>38.759701790615644</v>
      </c>
      <c r="Z52" s="6">
        <f>'onshore MW'!Z52/'TES GWh'!Z52*1000</f>
        <v>99.700679358521938</v>
      </c>
      <c r="AA52" s="6">
        <f>'onshore MW'!AA52/'TES GWh'!AA52*1000</f>
        <v>49.155000890553644</v>
      </c>
      <c r="AB52" s="6">
        <f>'onshore MW'!AB52/'TES GWh'!AB52*1000</f>
        <v>81.55889088095239</v>
      </c>
      <c r="AC52" s="6">
        <f>'onshore MW'!AC52/'TES GWh'!AC52*1000</f>
        <v>0.21733533519490042</v>
      </c>
      <c r="AD52" s="6">
        <f>'onshore MW'!AD52/'TES GWh'!AD52*1000</f>
        <v>0.13116472370885587</v>
      </c>
      <c r="AE52" s="6">
        <f>'onshore MW'!AE52/'TES GWh'!AE52*1000</f>
        <v>43.917549947933246</v>
      </c>
    </row>
    <row r="53" spans="1:31" x14ac:dyDescent="0.35">
      <c r="A53" s="5">
        <v>2022</v>
      </c>
      <c r="B53" s="6">
        <f>'onshore MW'!B53/'TES GWh'!B53*1000</f>
        <v>48.755052164735375</v>
      </c>
      <c r="C53" s="6">
        <f>'onshore MW'!C53/'TES GWh'!C53*1000</f>
        <v>35.248108430082027</v>
      </c>
      <c r="D53" s="6">
        <f>'onshore MW'!D53/'TES GWh'!D53*1000</f>
        <v>18.480197800613585</v>
      </c>
      <c r="E53" s="6">
        <f>'onshore MW'!E53/'TES GWh'!E53*1000</f>
        <v>1.3492747906901219</v>
      </c>
      <c r="F53" s="6">
        <f>'onshore MW'!F53/'TES GWh'!F53*1000</f>
        <v>29.896904085416686</v>
      </c>
      <c r="G53" s="6">
        <f>'onshore MW'!G53/'TES GWh'!G53*1000</f>
        <v>4.8236159228807711</v>
      </c>
      <c r="H53" s="6">
        <f>'onshore MW'!H53/'TES GWh'!H53*1000</f>
        <v>104.29467510348658</v>
      </c>
      <c r="I53" s="6">
        <f>'onshore MW'!I53/'TES GWh'!I53*1000</f>
        <v>131.47615938965106</v>
      </c>
      <c r="J53" s="6">
        <f>'onshore MW'!J53/'TES GWh'!J53*1000</f>
        <v>31.967609815889947</v>
      </c>
      <c r="K53" s="6">
        <f>'onshore MW'!K53/'TES GWh'!K53*1000</f>
        <v>112.74147633318088</v>
      </c>
      <c r="L53" s="6">
        <f>'onshore MW'!L53/'TES GWh'!L53*1000</f>
        <v>66.155057768646742</v>
      </c>
      <c r="M53" s="6">
        <f>'onshore MW'!M53/'TES GWh'!M53*1000</f>
        <v>41.887559468813095</v>
      </c>
      <c r="N53" s="6">
        <f>'onshore MW'!N53/'TES GWh'!N53*1000</f>
        <v>88.685608030341669</v>
      </c>
      <c r="O53" s="6">
        <f>'onshore MW'!O53/'TES GWh'!O53*1000</f>
        <v>50.690248425901252</v>
      </c>
      <c r="P53" s="6">
        <f>'onshore MW'!P53/'TES GWh'!P53*1000</f>
        <v>6.7711493155019156</v>
      </c>
      <c r="Q53" s="6">
        <f>'onshore MW'!Q53/'TES GWh'!Q53*1000</f>
        <v>133.06016388486066</v>
      </c>
      <c r="R53" s="6">
        <f>'onshore MW'!R53/'TES GWh'!R53*1000</f>
        <v>36.058685825284016</v>
      </c>
      <c r="S53" s="6">
        <f>'onshore MW'!S53/'TES GWh'!S53*1000</f>
        <v>73.937141160977546</v>
      </c>
      <c r="T53" s="6">
        <f>'onshore MW'!T53/'TES GWh'!T53*1000</f>
        <v>24.816811955880883</v>
      </c>
      <c r="U53" s="6">
        <f>'onshore MW'!U53/'TES GWh'!U53*1000</f>
        <v>11.279270593268246</v>
      </c>
      <c r="V53" s="6">
        <f>'onshore MW'!V53/'TES GWh'!V53*1000</f>
        <v>3.4098005336660381E-2</v>
      </c>
      <c r="W53" s="6">
        <f>'onshore MW'!W53/'TES GWh'!W53*1000</f>
        <v>52.70759408005344</v>
      </c>
      <c r="X53" s="6">
        <f>'onshore MW'!X53/'TES GWh'!X53*1000</f>
        <v>37.999340526717113</v>
      </c>
      <c r="Y53" s="6">
        <f>'onshore MW'!Y53/'TES GWh'!Y53*1000</f>
        <v>46.430668348106202</v>
      </c>
      <c r="Z53" s="6">
        <f>'onshore MW'!Z53/'TES GWh'!Z53*1000</f>
        <v>99.196184823921541</v>
      </c>
      <c r="AA53" s="6">
        <f>'onshore MW'!AA53/'TES GWh'!AA53*1000</f>
        <v>53.488630264737679</v>
      </c>
      <c r="AB53" s="6">
        <f>'onshore MW'!AB53/'TES GWh'!AB53*1000</f>
        <v>100.70146544213689</v>
      </c>
      <c r="AC53" s="6">
        <f>'onshore MW'!AC53/'TES GWh'!AC53*1000</f>
        <v>0.22469384214189814</v>
      </c>
      <c r="AD53" s="6">
        <f>'onshore MW'!AD53/'TES GWh'!AD53*1000</f>
        <v>0.14414929497417051</v>
      </c>
      <c r="AE53" s="6">
        <f>'onshore MW'!AE53/'TES GWh'!AE53*1000</f>
        <v>46.859777683256233</v>
      </c>
    </row>
    <row r="54" spans="1:31" x14ac:dyDescent="0.35">
      <c r="A54" s="5">
        <v>2023</v>
      </c>
      <c r="B54" s="6">
        <f>'onshore MW'!B54/'TES GWh'!B54*1000</f>
        <v>54.176457480267352</v>
      </c>
      <c r="C54" s="6">
        <f>'onshore MW'!C54/'TES GWh'!C54*1000</f>
        <v>37.56758137270463</v>
      </c>
      <c r="D54" s="6">
        <f>'onshore MW'!D54/'TES GWh'!D54*1000</f>
        <v>18.480197800613585</v>
      </c>
      <c r="E54" s="6">
        <f>'onshore MW'!E54/'TES GWh'!E54*1000</f>
        <v>1.3492747906901219</v>
      </c>
      <c r="F54" s="6">
        <f>'onshore MW'!F54/'TES GWh'!F54*1000</f>
        <v>29.991814892037059</v>
      </c>
      <c r="G54" s="6">
        <f>'onshore MW'!G54/'TES GWh'!G54*1000</f>
        <v>4.8847823884318977</v>
      </c>
      <c r="H54" s="6">
        <f>'onshore MW'!H54/'TES GWh'!H54*1000</f>
        <v>109.7562399492892</v>
      </c>
      <c r="I54" s="6">
        <f>'onshore MW'!I54/'TES GWh'!I54*1000</f>
        <v>132.96203931879501</v>
      </c>
      <c r="J54" s="6">
        <f>'onshore MW'!J54/'TES GWh'!J54*1000</f>
        <v>41.27463545849082</v>
      </c>
      <c r="K54" s="6">
        <f>'onshore MW'!K54/'TES GWh'!K54*1000</f>
        <v>116.15643684353937</v>
      </c>
      <c r="L54" s="6">
        <f>'onshore MW'!L54/'TES GWh'!L54*1000</f>
        <v>81.265420713662422</v>
      </c>
      <c r="M54" s="6">
        <f>'onshore MW'!M54/'TES GWh'!M54*1000</f>
        <v>41.887559468813095</v>
      </c>
      <c r="N54" s="6">
        <f>'onshore MW'!N54/'TES GWh'!N54*1000</f>
        <v>98.455051042575391</v>
      </c>
      <c r="O54" s="6">
        <f>'onshore MW'!O54/'TES GWh'!O54*1000</f>
        <v>58.702892821929822</v>
      </c>
      <c r="P54" s="6">
        <f>'onshore MW'!P54/'TES GWh'!P54*1000</f>
        <v>6.8129465334988399</v>
      </c>
      <c r="Q54" s="6">
        <f>'onshore MW'!Q54/'TES GWh'!Q54*1000</f>
        <v>141.048027225684</v>
      </c>
      <c r="R54" s="6">
        <f>'onshore MW'!R54/'TES GWh'!R54*1000</f>
        <v>37.544288392086401</v>
      </c>
      <c r="S54" s="6">
        <f>'onshore MW'!S54/'TES GWh'!S54*1000</f>
        <v>100.58890134691133</v>
      </c>
      <c r="T54" s="6">
        <f>'onshore MW'!T54/'TES GWh'!T54*1000</f>
        <v>33.222675801095484</v>
      </c>
      <c r="U54" s="6">
        <f>'onshore MW'!U54/'TES GWh'!U54*1000</f>
        <v>19.325141160830697</v>
      </c>
      <c r="V54" s="6">
        <f>'onshore MW'!V54/'TES GWh'!V54*1000</f>
        <v>3.4098005336660381E-2</v>
      </c>
      <c r="W54" s="6">
        <f>'onshore MW'!W54/'TES GWh'!W54*1000</f>
        <v>57.698221846501866</v>
      </c>
      <c r="X54" s="6">
        <f>'onshore MW'!X54/'TES GWh'!X54*1000</f>
        <v>38.021871115799499</v>
      </c>
      <c r="Y54" s="6">
        <f>'onshore MW'!Y54/'TES GWh'!Y54*1000</f>
        <v>53.021920050971254</v>
      </c>
      <c r="Z54" s="6">
        <f>'onshore MW'!Z54/'TES GWh'!Z54*1000</f>
        <v>100.61760684496396</v>
      </c>
      <c r="AA54" s="6">
        <f>'onshore MW'!AA54/'TES GWh'!AA54*1000</f>
        <v>54.765885962224118</v>
      </c>
      <c r="AB54" s="6">
        <f>'onshore MW'!AB54/'TES GWh'!AB54*1000</f>
        <v>114.80653368843365</v>
      </c>
      <c r="AC54" s="6">
        <f>'onshore MW'!AC54/'TES GWh'!AC54*1000</f>
        <v>0.22469384214189814</v>
      </c>
      <c r="AD54" s="6">
        <f>'onshore MW'!AD54/'TES GWh'!AD54*1000</f>
        <v>0.14414929497417051</v>
      </c>
      <c r="AE54" s="6">
        <f>'onshore MW'!AE54/'TES GWh'!AE54*1000</f>
        <v>48.550052359963594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8A643-8311-43DD-AD08-5D28E540EF5A}">
  <dimension ref="A1:AE55"/>
  <sheetViews>
    <sheetView zoomScale="70" zoomScaleNormal="70" workbookViewId="0">
      <pane ySplit="2" topLeftCell="A3" activePane="bottomLeft" state="frozen"/>
      <selection pane="bottomLeft" activeCell="B3" sqref="B3"/>
    </sheetView>
  </sheetViews>
  <sheetFormatPr defaultColWidth="10.6328125" defaultRowHeight="14.5" x14ac:dyDescent="0.35"/>
  <cols>
    <col min="5" max="5" width="0" hidden="1" customWidth="1"/>
    <col min="7" max="7" width="0" hidden="1" customWidth="1"/>
    <col min="22" max="22" width="0" hidden="1" customWidth="1"/>
    <col min="24" max="24" width="0" hidden="1" customWidth="1"/>
    <col min="29" max="30" width="0" hidden="1" customWidth="1"/>
  </cols>
  <sheetData>
    <row r="1" spans="1:31" x14ac:dyDescent="0.35">
      <c r="A1" t="s">
        <v>125</v>
      </c>
      <c r="B1" s="9">
        <v>4</v>
      </c>
      <c r="C1" t="s">
        <v>126</v>
      </c>
    </row>
    <row r="2" spans="1:31" x14ac:dyDescent="0.35">
      <c r="A2" s="4" t="s">
        <v>49</v>
      </c>
      <c r="B2" s="4" t="s">
        <v>29</v>
      </c>
      <c r="C2" s="4" t="s">
        <v>24</v>
      </c>
      <c r="D2" s="4" t="s">
        <v>34</v>
      </c>
      <c r="E2" s="4" t="s">
        <v>32</v>
      </c>
      <c r="F2" s="4" t="s">
        <v>42</v>
      </c>
      <c r="G2" s="4" t="s">
        <v>35</v>
      </c>
      <c r="H2" s="4" t="s">
        <v>17</v>
      </c>
      <c r="I2" s="4" t="s">
        <v>25</v>
      </c>
      <c r="J2" s="4" t="s">
        <v>41</v>
      </c>
      <c r="K2" s="4" t="s">
        <v>19</v>
      </c>
      <c r="L2" s="4" t="s">
        <v>36</v>
      </c>
      <c r="M2" s="4" t="s">
        <v>21</v>
      </c>
      <c r="N2" s="4" t="s">
        <v>27</v>
      </c>
      <c r="O2" s="4" t="s">
        <v>38</v>
      </c>
      <c r="P2" s="4" t="s">
        <v>37</v>
      </c>
      <c r="Q2" s="4" t="s">
        <v>30</v>
      </c>
      <c r="R2" s="4" t="s">
        <v>20</v>
      </c>
      <c r="S2" s="4" t="s">
        <v>39</v>
      </c>
      <c r="T2" s="4" t="s">
        <v>43</v>
      </c>
      <c r="U2" s="4" t="s">
        <v>46</v>
      </c>
      <c r="V2" s="4" t="s">
        <v>45</v>
      </c>
      <c r="W2" s="4" t="s">
        <v>22</v>
      </c>
      <c r="X2" s="4" t="s">
        <v>33</v>
      </c>
      <c r="Y2" s="4" t="s">
        <v>26</v>
      </c>
      <c r="Z2" s="4" t="s">
        <v>28</v>
      </c>
      <c r="AA2" s="4" t="s">
        <v>31</v>
      </c>
      <c r="AB2" s="4" t="s">
        <v>23</v>
      </c>
      <c r="AC2" s="4" t="s">
        <v>44</v>
      </c>
      <c r="AD2" s="4" t="s">
        <v>40</v>
      </c>
      <c r="AE2" s="4" t="s">
        <v>18</v>
      </c>
    </row>
    <row r="3" spans="1:31" x14ac:dyDescent="0.35">
      <c r="A3" s="5">
        <v>1971</v>
      </c>
      <c r="B3" s="8">
        <f>('cap per gen'!B2-_xlfn.XLOOKUP($A3-$B$1,'cap per gen'!$A$2:$A$54,'cap per gen'!B$2:B$54,0))/$B$1</f>
        <v>0</v>
      </c>
      <c r="C3" s="8">
        <f>('cap per gen'!C2-_xlfn.XLOOKUP($A3-$B$1,'cap per gen'!$A$2:$A$54,'cap per gen'!C$2:C$54,0))/$B$1</f>
        <v>0</v>
      </c>
      <c r="D3" s="8">
        <f>('cap per gen'!D2-_xlfn.XLOOKUP($A3-$B$1,'cap per gen'!$A$2:$A$54,'cap per gen'!D$2:D$54,0))/$B$1</f>
        <v>0</v>
      </c>
      <c r="E3" s="8">
        <f>('cap per gen'!E2-_xlfn.XLOOKUP($A3-$B$1,'cap per gen'!$A$2:$A$54,'cap per gen'!E$2:E$54,0))/$B$1</f>
        <v>0</v>
      </c>
      <c r="F3" s="8">
        <f>('cap per gen'!F2-_xlfn.XLOOKUP($A3-$B$1,'cap per gen'!$A$2:$A$54,'cap per gen'!F$2:F$54,0))/$B$1</f>
        <v>0</v>
      </c>
      <c r="G3" s="8">
        <f>('cap per gen'!G2-_xlfn.XLOOKUP($A3-$B$1,'cap per gen'!$A$2:$A$54,'cap per gen'!G$2:G$54,0))/$B$1</f>
        <v>0</v>
      </c>
      <c r="H3" s="8">
        <f>('cap per gen'!H2-_xlfn.XLOOKUP($A3-$B$1,'cap per gen'!$A$2:$A$54,'cap per gen'!H$2:H$54,0))/$B$1</f>
        <v>0</v>
      </c>
      <c r="I3" s="8">
        <f>('cap per gen'!I2-_xlfn.XLOOKUP($A3-$B$1,'cap per gen'!$A$2:$A$54,'cap per gen'!I$2:I$54,0))/$B$1</f>
        <v>0</v>
      </c>
      <c r="J3" s="8" t="e">
        <f>('cap per gen'!J2-_xlfn.XLOOKUP($A3-$B$1,'cap per gen'!$A$2:$A$54,'cap per gen'!J$2:J$54,0))/$B$1</f>
        <v>#DIV/0!</v>
      </c>
      <c r="K3" s="8">
        <f>('cap per gen'!K2-_xlfn.XLOOKUP($A3-$B$1,'cap per gen'!$A$2:$A$54,'cap per gen'!K$2:K$54,0))/$B$1</f>
        <v>0</v>
      </c>
      <c r="L3" s="8">
        <f>('cap per gen'!L2-_xlfn.XLOOKUP($A3-$B$1,'cap per gen'!$A$2:$A$54,'cap per gen'!L$2:L$54,0))/$B$1</f>
        <v>0</v>
      </c>
      <c r="M3" s="8">
        <f>('cap per gen'!M2-_xlfn.XLOOKUP($A3-$B$1,'cap per gen'!$A$2:$A$54,'cap per gen'!M$2:M$54,0))/$B$1</f>
        <v>0</v>
      </c>
      <c r="N3" s="8">
        <f>('cap per gen'!N2-_xlfn.XLOOKUP($A3-$B$1,'cap per gen'!$A$2:$A$54,'cap per gen'!N$2:N$54,0))/$B$1</f>
        <v>0</v>
      </c>
      <c r="O3" s="8" t="e">
        <f>('cap per gen'!O2-_xlfn.XLOOKUP($A3-$B$1,'cap per gen'!$A$2:$A$54,'cap per gen'!O$2:O$54,0))/$B$1</f>
        <v>#DIV/0!</v>
      </c>
      <c r="P3" s="8">
        <f>('cap per gen'!P2-_xlfn.XLOOKUP($A3-$B$1,'cap per gen'!$A$2:$A$54,'cap per gen'!P$2:P$54,0))/$B$1</f>
        <v>0</v>
      </c>
      <c r="Q3" s="8">
        <f>('cap per gen'!Q2-_xlfn.XLOOKUP($A3-$B$1,'cap per gen'!$A$2:$A$54,'cap per gen'!Q$2:Q$54,0))/$B$1</f>
        <v>0</v>
      </c>
      <c r="R3" s="8">
        <f>('cap per gen'!R2-_xlfn.XLOOKUP($A3-$B$1,'cap per gen'!$A$2:$A$54,'cap per gen'!R$2:R$54,0))/$B$1</f>
        <v>0</v>
      </c>
      <c r="S3" s="8" t="e">
        <f>('cap per gen'!S2-_xlfn.XLOOKUP($A3-$B$1,'cap per gen'!$A$2:$A$54,'cap per gen'!S$2:S$54,0))/$B$1</f>
        <v>#DIV/0!</v>
      </c>
      <c r="T3" s="8">
        <f>('cap per gen'!T2-_xlfn.XLOOKUP($A3-$B$1,'cap per gen'!$A$2:$A$54,'cap per gen'!T$2:T$54,0))/$B$1</f>
        <v>0</v>
      </c>
      <c r="U3" s="8" t="e">
        <f>('cap per gen'!U2-_xlfn.XLOOKUP($A3-$B$1,'cap per gen'!$A$2:$A$54,'cap per gen'!U$2:U$54,0))/$B$1</f>
        <v>#DIV/0!</v>
      </c>
      <c r="V3" s="8">
        <f>('cap per gen'!V2-_xlfn.XLOOKUP($A3-$B$1,'cap per gen'!$A$2:$A$54,'cap per gen'!V$2:V$54,0))/$B$1</f>
        <v>0</v>
      </c>
      <c r="W3" s="8">
        <f>('cap per gen'!W2-_xlfn.XLOOKUP($A3-$B$1,'cap per gen'!$A$2:$A$54,'cap per gen'!W$2:W$54,0))/$B$1</f>
        <v>0</v>
      </c>
      <c r="X3" s="8">
        <f>('cap per gen'!X2-_xlfn.XLOOKUP($A3-$B$1,'cap per gen'!$A$2:$A$54,'cap per gen'!X$2:X$54,0))/$B$1</f>
        <v>0</v>
      </c>
      <c r="Y3" s="8">
        <f>('cap per gen'!Y2-_xlfn.XLOOKUP($A3-$B$1,'cap per gen'!$A$2:$A$54,'cap per gen'!Y$2:Y$54,0))/$B$1</f>
        <v>0</v>
      </c>
      <c r="Z3" s="8">
        <f>('cap per gen'!Z2-_xlfn.XLOOKUP($A3-$B$1,'cap per gen'!$A$2:$A$54,'cap per gen'!Z$2:Z$54,0))/$B$1</f>
        <v>0</v>
      </c>
      <c r="AA3" s="8">
        <f>('cap per gen'!AA2-_xlfn.XLOOKUP($A3-$B$1,'cap per gen'!$A$2:$A$54,'cap per gen'!AA$2:AA$54,0))/$B$1</f>
        <v>0</v>
      </c>
      <c r="AB3" s="8">
        <f>('cap per gen'!AB2-_xlfn.XLOOKUP($A3-$B$1,'cap per gen'!$A$2:$A$54,'cap per gen'!AB$2:AB$54,0))/$B$1</f>
        <v>0</v>
      </c>
      <c r="AC3" s="8" t="e">
        <f>('cap per gen'!AC2-_xlfn.XLOOKUP($A3-$B$1,'cap per gen'!$A$2:$A$54,'cap per gen'!AC$2:AC$54,0))/$B$1</f>
        <v>#DIV/0!</v>
      </c>
      <c r="AD3" s="8">
        <f>('cap per gen'!AD2-_xlfn.XLOOKUP($A3-$B$1,'cap per gen'!$A$2:$A$54,'cap per gen'!AD$2:AD$54,0))/$B$1</f>
        <v>0</v>
      </c>
      <c r="AE3" s="8">
        <f>('cap per gen'!AE2-_xlfn.XLOOKUP($A3-$B$1,'cap per gen'!$A$2:$A$54,'cap per gen'!AE$2:AE$54,0))/$B$1</f>
        <v>0</v>
      </c>
    </row>
    <row r="4" spans="1:31" x14ac:dyDescent="0.35">
      <c r="A4" s="5">
        <v>1972</v>
      </c>
      <c r="B4" s="8">
        <f>('cap per gen'!B3-_xlfn.XLOOKUP($A4-$B$1,'cap per gen'!$A$2:$A$54,'cap per gen'!B$2:B$54,0))/$B$1</f>
        <v>0</v>
      </c>
      <c r="C4" s="8">
        <f>('cap per gen'!C3-_xlfn.XLOOKUP($A4-$B$1,'cap per gen'!$A$2:$A$54,'cap per gen'!C$2:C$54,0))/$B$1</f>
        <v>0</v>
      </c>
      <c r="D4" s="8">
        <f>('cap per gen'!D3-_xlfn.XLOOKUP($A4-$B$1,'cap per gen'!$A$2:$A$54,'cap per gen'!D$2:D$54,0))/$B$1</f>
        <v>0</v>
      </c>
      <c r="E4" s="8">
        <f>('cap per gen'!E3-_xlfn.XLOOKUP($A4-$B$1,'cap per gen'!$A$2:$A$54,'cap per gen'!E$2:E$54,0))/$B$1</f>
        <v>0</v>
      </c>
      <c r="F4" s="8">
        <f>('cap per gen'!F3-_xlfn.XLOOKUP($A4-$B$1,'cap per gen'!$A$2:$A$54,'cap per gen'!F$2:F$54,0))/$B$1</f>
        <v>0</v>
      </c>
      <c r="G4" s="8">
        <f>('cap per gen'!G3-_xlfn.XLOOKUP($A4-$B$1,'cap per gen'!$A$2:$A$54,'cap per gen'!G$2:G$54,0))/$B$1</f>
        <v>0</v>
      </c>
      <c r="H4" s="8">
        <f>('cap per gen'!H3-_xlfn.XLOOKUP($A4-$B$1,'cap per gen'!$A$2:$A$54,'cap per gen'!H$2:H$54,0))/$B$1</f>
        <v>0</v>
      </c>
      <c r="I4" s="8">
        <f>('cap per gen'!I3-_xlfn.XLOOKUP($A4-$B$1,'cap per gen'!$A$2:$A$54,'cap per gen'!I$2:I$54,0))/$B$1</f>
        <v>0</v>
      </c>
      <c r="J4" s="8" t="e">
        <f>('cap per gen'!J3-_xlfn.XLOOKUP($A4-$B$1,'cap per gen'!$A$2:$A$54,'cap per gen'!J$2:J$54,0))/$B$1</f>
        <v>#DIV/0!</v>
      </c>
      <c r="K4" s="8">
        <f>('cap per gen'!K3-_xlfn.XLOOKUP($A4-$B$1,'cap per gen'!$A$2:$A$54,'cap per gen'!K$2:K$54,0))/$B$1</f>
        <v>0</v>
      </c>
      <c r="L4" s="8">
        <f>('cap per gen'!L3-_xlfn.XLOOKUP($A4-$B$1,'cap per gen'!$A$2:$A$54,'cap per gen'!L$2:L$54,0))/$B$1</f>
        <v>0</v>
      </c>
      <c r="M4" s="8">
        <f>('cap per gen'!M3-_xlfn.XLOOKUP($A4-$B$1,'cap per gen'!$A$2:$A$54,'cap per gen'!M$2:M$54,0))/$B$1</f>
        <v>0</v>
      </c>
      <c r="N4" s="8">
        <f>('cap per gen'!N3-_xlfn.XLOOKUP($A4-$B$1,'cap per gen'!$A$2:$A$54,'cap per gen'!N$2:N$54,0))/$B$1</f>
        <v>0</v>
      </c>
      <c r="O4" s="8" t="e">
        <f>('cap per gen'!O3-_xlfn.XLOOKUP($A4-$B$1,'cap per gen'!$A$2:$A$54,'cap per gen'!O$2:O$54,0))/$B$1</f>
        <v>#DIV/0!</v>
      </c>
      <c r="P4" s="8">
        <f>('cap per gen'!P3-_xlfn.XLOOKUP($A4-$B$1,'cap per gen'!$A$2:$A$54,'cap per gen'!P$2:P$54,0))/$B$1</f>
        <v>0</v>
      </c>
      <c r="Q4" s="8">
        <f>('cap per gen'!Q3-_xlfn.XLOOKUP($A4-$B$1,'cap per gen'!$A$2:$A$54,'cap per gen'!Q$2:Q$54,0))/$B$1</f>
        <v>0</v>
      </c>
      <c r="R4" s="8">
        <f>('cap per gen'!R3-_xlfn.XLOOKUP($A4-$B$1,'cap per gen'!$A$2:$A$54,'cap per gen'!R$2:R$54,0))/$B$1</f>
        <v>0</v>
      </c>
      <c r="S4" s="8" t="e">
        <f>('cap per gen'!S3-_xlfn.XLOOKUP($A4-$B$1,'cap per gen'!$A$2:$A$54,'cap per gen'!S$2:S$54,0))/$B$1</f>
        <v>#DIV/0!</v>
      </c>
      <c r="T4" s="8">
        <f>('cap per gen'!T3-_xlfn.XLOOKUP($A4-$B$1,'cap per gen'!$A$2:$A$54,'cap per gen'!T$2:T$54,0))/$B$1</f>
        <v>0</v>
      </c>
      <c r="U4" s="8" t="e">
        <f>('cap per gen'!U3-_xlfn.XLOOKUP($A4-$B$1,'cap per gen'!$A$2:$A$54,'cap per gen'!U$2:U$54,0))/$B$1</f>
        <v>#DIV/0!</v>
      </c>
      <c r="V4" s="8">
        <f>('cap per gen'!V3-_xlfn.XLOOKUP($A4-$B$1,'cap per gen'!$A$2:$A$54,'cap per gen'!V$2:V$54,0))/$B$1</f>
        <v>0</v>
      </c>
      <c r="W4" s="8">
        <f>('cap per gen'!W3-_xlfn.XLOOKUP($A4-$B$1,'cap per gen'!$A$2:$A$54,'cap per gen'!W$2:W$54,0))/$B$1</f>
        <v>0</v>
      </c>
      <c r="X4" s="8">
        <f>('cap per gen'!X3-_xlfn.XLOOKUP($A4-$B$1,'cap per gen'!$A$2:$A$54,'cap per gen'!X$2:X$54,0))/$B$1</f>
        <v>0</v>
      </c>
      <c r="Y4" s="8">
        <f>('cap per gen'!Y3-_xlfn.XLOOKUP($A4-$B$1,'cap per gen'!$A$2:$A$54,'cap per gen'!Y$2:Y$54,0))/$B$1</f>
        <v>0</v>
      </c>
      <c r="Z4" s="8">
        <f>('cap per gen'!Z3-_xlfn.XLOOKUP($A4-$B$1,'cap per gen'!$A$2:$A$54,'cap per gen'!Z$2:Z$54,0))/$B$1</f>
        <v>0</v>
      </c>
      <c r="AA4" s="8">
        <f>('cap per gen'!AA3-_xlfn.XLOOKUP($A4-$B$1,'cap per gen'!$A$2:$A$54,'cap per gen'!AA$2:AA$54,0))/$B$1</f>
        <v>0</v>
      </c>
      <c r="AB4" s="8">
        <f>('cap per gen'!AB3-_xlfn.XLOOKUP($A4-$B$1,'cap per gen'!$A$2:$A$54,'cap per gen'!AB$2:AB$54,0))/$B$1</f>
        <v>0</v>
      </c>
      <c r="AC4" s="8" t="e">
        <f>('cap per gen'!AC3-_xlfn.XLOOKUP($A4-$B$1,'cap per gen'!$A$2:$A$54,'cap per gen'!AC$2:AC$54,0))/$B$1</f>
        <v>#DIV/0!</v>
      </c>
      <c r="AD4" s="8">
        <f>('cap per gen'!AD3-_xlfn.XLOOKUP($A4-$B$1,'cap per gen'!$A$2:$A$54,'cap per gen'!AD$2:AD$54,0))/$B$1</f>
        <v>0</v>
      </c>
      <c r="AE4" s="8">
        <f>('cap per gen'!AE3-_xlfn.XLOOKUP($A4-$B$1,'cap per gen'!$A$2:$A$54,'cap per gen'!AE$2:AE$54,0))/$B$1</f>
        <v>0</v>
      </c>
    </row>
    <row r="5" spans="1:31" x14ac:dyDescent="0.35">
      <c r="A5" s="5">
        <v>1973</v>
      </c>
      <c r="B5" s="8">
        <f>('cap per gen'!B4-_xlfn.XLOOKUP($A5-$B$1,'cap per gen'!$A$2:$A$54,'cap per gen'!B$2:B$54,0))/$B$1</f>
        <v>0</v>
      </c>
      <c r="C5" s="8">
        <f>('cap per gen'!C4-_xlfn.XLOOKUP($A5-$B$1,'cap per gen'!$A$2:$A$54,'cap per gen'!C$2:C$54,0))/$B$1</f>
        <v>0</v>
      </c>
      <c r="D5" s="8">
        <f>('cap per gen'!D4-_xlfn.XLOOKUP($A5-$B$1,'cap per gen'!$A$2:$A$54,'cap per gen'!D$2:D$54,0))/$B$1</f>
        <v>0</v>
      </c>
      <c r="E5" s="8">
        <f>('cap per gen'!E4-_xlfn.XLOOKUP($A5-$B$1,'cap per gen'!$A$2:$A$54,'cap per gen'!E$2:E$54,0))/$B$1</f>
        <v>0</v>
      </c>
      <c r="F5" s="8">
        <f>('cap per gen'!F4-_xlfn.XLOOKUP($A5-$B$1,'cap per gen'!$A$2:$A$54,'cap per gen'!F$2:F$54,0))/$B$1</f>
        <v>0</v>
      </c>
      <c r="G5" s="8">
        <f>('cap per gen'!G4-_xlfn.XLOOKUP($A5-$B$1,'cap per gen'!$A$2:$A$54,'cap per gen'!G$2:G$54,0))/$B$1</f>
        <v>0</v>
      </c>
      <c r="H5" s="8">
        <f>('cap per gen'!H4-_xlfn.XLOOKUP($A5-$B$1,'cap per gen'!$A$2:$A$54,'cap per gen'!H$2:H$54,0))/$B$1</f>
        <v>0</v>
      </c>
      <c r="I5" s="8">
        <f>('cap per gen'!I4-_xlfn.XLOOKUP($A5-$B$1,'cap per gen'!$A$2:$A$54,'cap per gen'!I$2:I$54,0))/$B$1</f>
        <v>0</v>
      </c>
      <c r="J5" s="8" t="e">
        <f>('cap per gen'!J4-_xlfn.XLOOKUP($A5-$B$1,'cap per gen'!$A$2:$A$54,'cap per gen'!J$2:J$54,0))/$B$1</f>
        <v>#DIV/0!</v>
      </c>
      <c r="K5" s="8">
        <f>('cap per gen'!K4-_xlfn.XLOOKUP($A5-$B$1,'cap per gen'!$A$2:$A$54,'cap per gen'!K$2:K$54,0))/$B$1</f>
        <v>0</v>
      </c>
      <c r="L5" s="8">
        <f>('cap per gen'!L4-_xlfn.XLOOKUP($A5-$B$1,'cap per gen'!$A$2:$A$54,'cap per gen'!L$2:L$54,0))/$B$1</f>
        <v>0</v>
      </c>
      <c r="M5" s="8">
        <f>('cap per gen'!M4-_xlfn.XLOOKUP($A5-$B$1,'cap per gen'!$A$2:$A$54,'cap per gen'!M$2:M$54,0))/$B$1</f>
        <v>0</v>
      </c>
      <c r="N5" s="8">
        <f>('cap per gen'!N4-_xlfn.XLOOKUP($A5-$B$1,'cap per gen'!$A$2:$A$54,'cap per gen'!N$2:N$54,0))/$B$1</f>
        <v>0</v>
      </c>
      <c r="O5" s="8" t="e">
        <f>('cap per gen'!O4-_xlfn.XLOOKUP($A5-$B$1,'cap per gen'!$A$2:$A$54,'cap per gen'!O$2:O$54,0))/$B$1</f>
        <v>#DIV/0!</v>
      </c>
      <c r="P5" s="8">
        <f>('cap per gen'!P4-_xlfn.XLOOKUP($A5-$B$1,'cap per gen'!$A$2:$A$54,'cap per gen'!P$2:P$54,0))/$B$1</f>
        <v>0</v>
      </c>
      <c r="Q5" s="8">
        <f>('cap per gen'!Q4-_xlfn.XLOOKUP($A5-$B$1,'cap per gen'!$A$2:$A$54,'cap per gen'!Q$2:Q$54,0))/$B$1</f>
        <v>0</v>
      </c>
      <c r="R5" s="8">
        <f>('cap per gen'!R4-_xlfn.XLOOKUP($A5-$B$1,'cap per gen'!$A$2:$A$54,'cap per gen'!R$2:R$54,0))/$B$1</f>
        <v>0</v>
      </c>
      <c r="S5" s="8" t="e">
        <f>('cap per gen'!S4-_xlfn.XLOOKUP($A5-$B$1,'cap per gen'!$A$2:$A$54,'cap per gen'!S$2:S$54,0))/$B$1</f>
        <v>#DIV/0!</v>
      </c>
      <c r="T5" s="8">
        <f>('cap per gen'!T4-_xlfn.XLOOKUP($A5-$B$1,'cap per gen'!$A$2:$A$54,'cap per gen'!T$2:T$54,0))/$B$1</f>
        <v>0</v>
      </c>
      <c r="U5" s="8" t="e">
        <f>('cap per gen'!U4-_xlfn.XLOOKUP($A5-$B$1,'cap per gen'!$A$2:$A$54,'cap per gen'!U$2:U$54,0))/$B$1</f>
        <v>#DIV/0!</v>
      </c>
      <c r="V5" s="8">
        <f>('cap per gen'!V4-_xlfn.XLOOKUP($A5-$B$1,'cap per gen'!$A$2:$A$54,'cap per gen'!V$2:V$54,0))/$B$1</f>
        <v>0</v>
      </c>
      <c r="W5" s="8">
        <f>('cap per gen'!W4-_xlfn.XLOOKUP($A5-$B$1,'cap per gen'!$A$2:$A$54,'cap per gen'!W$2:W$54,0))/$B$1</f>
        <v>0</v>
      </c>
      <c r="X5" s="8">
        <f>('cap per gen'!X4-_xlfn.XLOOKUP($A5-$B$1,'cap per gen'!$A$2:$A$54,'cap per gen'!X$2:X$54,0))/$B$1</f>
        <v>0</v>
      </c>
      <c r="Y5" s="8">
        <f>('cap per gen'!Y4-_xlfn.XLOOKUP($A5-$B$1,'cap per gen'!$A$2:$A$54,'cap per gen'!Y$2:Y$54,0))/$B$1</f>
        <v>0</v>
      </c>
      <c r="Z5" s="8">
        <f>('cap per gen'!Z4-_xlfn.XLOOKUP($A5-$B$1,'cap per gen'!$A$2:$A$54,'cap per gen'!Z$2:Z$54,0))/$B$1</f>
        <v>0</v>
      </c>
      <c r="AA5" s="8">
        <f>('cap per gen'!AA4-_xlfn.XLOOKUP($A5-$B$1,'cap per gen'!$A$2:$A$54,'cap per gen'!AA$2:AA$54,0))/$B$1</f>
        <v>0</v>
      </c>
      <c r="AB5" s="8">
        <f>('cap per gen'!AB4-_xlfn.XLOOKUP($A5-$B$1,'cap per gen'!$A$2:$A$54,'cap per gen'!AB$2:AB$54,0))/$B$1</f>
        <v>0</v>
      </c>
      <c r="AC5" s="8" t="e">
        <f>('cap per gen'!AC4-_xlfn.XLOOKUP($A5-$B$1,'cap per gen'!$A$2:$A$54,'cap per gen'!AC$2:AC$54,0))/$B$1</f>
        <v>#DIV/0!</v>
      </c>
      <c r="AD5" s="8">
        <f>('cap per gen'!AD4-_xlfn.XLOOKUP($A5-$B$1,'cap per gen'!$A$2:$A$54,'cap per gen'!AD$2:AD$54,0))/$B$1</f>
        <v>0</v>
      </c>
      <c r="AE5" s="8">
        <f>('cap per gen'!AE4-_xlfn.XLOOKUP($A5-$B$1,'cap per gen'!$A$2:$A$54,'cap per gen'!AE$2:AE$54,0))/$B$1</f>
        <v>0</v>
      </c>
    </row>
    <row r="6" spans="1:31" x14ac:dyDescent="0.35">
      <c r="A6" s="5">
        <v>1974</v>
      </c>
      <c r="B6" s="8">
        <f>('cap per gen'!B5-_xlfn.XLOOKUP($A6-$B$1,'cap per gen'!$A$2:$A$54,'cap per gen'!B$2:B$54,0))/$B$1</f>
        <v>0</v>
      </c>
      <c r="C6" s="8">
        <f>('cap per gen'!C5-_xlfn.XLOOKUP($A6-$B$1,'cap per gen'!$A$2:$A$54,'cap per gen'!C$2:C$54,0))/$B$1</f>
        <v>0</v>
      </c>
      <c r="D6" s="8">
        <f>('cap per gen'!D5-_xlfn.XLOOKUP($A6-$B$1,'cap per gen'!$A$2:$A$54,'cap per gen'!D$2:D$54,0))/$B$1</f>
        <v>0</v>
      </c>
      <c r="E6" s="8">
        <f>('cap per gen'!E5-_xlfn.XLOOKUP($A6-$B$1,'cap per gen'!$A$2:$A$54,'cap per gen'!E$2:E$54,0))/$B$1</f>
        <v>0</v>
      </c>
      <c r="F6" s="8">
        <f>('cap per gen'!F5-_xlfn.XLOOKUP($A6-$B$1,'cap per gen'!$A$2:$A$54,'cap per gen'!F$2:F$54,0))/$B$1</f>
        <v>0</v>
      </c>
      <c r="G6" s="8">
        <f>('cap per gen'!G5-_xlfn.XLOOKUP($A6-$B$1,'cap per gen'!$A$2:$A$54,'cap per gen'!G$2:G$54,0))/$B$1</f>
        <v>0</v>
      </c>
      <c r="H6" s="8">
        <f>('cap per gen'!H5-_xlfn.XLOOKUP($A6-$B$1,'cap per gen'!$A$2:$A$54,'cap per gen'!H$2:H$54,0))/$B$1</f>
        <v>0</v>
      </c>
      <c r="I6" s="8">
        <f>('cap per gen'!I5-_xlfn.XLOOKUP($A6-$B$1,'cap per gen'!$A$2:$A$54,'cap per gen'!I$2:I$54,0))/$B$1</f>
        <v>0</v>
      </c>
      <c r="J6" s="8" t="e">
        <f>('cap per gen'!J5-_xlfn.XLOOKUP($A6-$B$1,'cap per gen'!$A$2:$A$54,'cap per gen'!J$2:J$54,0))/$B$1</f>
        <v>#DIV/0!</v>
      </c>
      <c r="K6" s="8">
        <f>('cap per gen'!K5-_xlfn.XLOOKUP($A6-$B$1,'cap per gen'!$A$2:$A$54,'cap per gen'!K$2:K$54,0))/$B$1</f>
        <v>0</v>
      </c>
      <c r="L6" s="8">
        <f>('cap per gen'!L5-_xlfn.XLOOKUP($A6-$B$1,'cap per gen'!$A$2:$A$54,'cap per gen'!L$2:L$54,0))/$B$1</f>
        <v>0</v>
      </c>
      <c r="M6" s="8">
        <f>('cap per gen'!M5-_xlfn.XLOOKUP($A6-$B$1,'cap per gen'!$A$2:$A$54,'cap per gen'!M$2:M$54,0))/$B$1</f>
        <v>0</v>
      </c>
      <c r="N6" s="8">
        <f>('cap per gen'!N5-_xlfn.XLOOKUP($A6-$B$1,'cap per gen'!$A$2:$A$54,'cap per gen'!N$2:N$54,0))/$B$1</f>
        <v>0</v>
      </c>
      <c r="O6" s="8" t="e">
        <f>('cap per gen'!O5-_xlfn.XLOOKUP($A6-$B$1,'cap per gen'!$A$2:$A$54,'cap per gen'!O$2:O$54,0))/$B$1</f>
        <v>#DIV/0!</v>
      </c>
      <c r="P6" s="8">
        <f>('cap per gen'!P5-_xlfn.XLOOKUP($A6-$B$1,'cap per gen'!$A$2:$A$54,'cap per gen'!P$2:P$54,0))/$B$1</f>
        <v>0</v>
      </c>
      <c r="Q6" s="8">
        <f>('cap per gen'!Q5-_xlfn.XLOOKUP($A6-$B$1,'cap per gen'!$A$2:$A$54,'cap per gen'!Q$2:Q$54,0))/$B$1</f>
        <v>0</v>
      </c>
      <c r="R6" s="8">
        <f>('cap per gen'!R5-_xlfn.XLOOKUP($A6-$B$1,'cap per gen'!$A$2:$A$54,'cap per gen'!R$2:R$54,0))/$B$1</f>
        <v>0</v>
      </c>
      <c r="S6" s="8" t="e">
        <f>('cap per gen'!S5-_xlfn.XLOOKUP($A6-$B$1,'cap per gen'!$A$2:$A$54,'cap per gen'!S$2:S$54,0))/$B$1</f>
        <v>#DIV/0!</v>
      </c>
      <c r="T6" s="8">
        <f>('cap per gen'!T5-_xlfn.XLOOKUP($A6-$B$1,'cap per gen'!$A$2:$A$54,'cap per gen'!T$2:T$54,0))/$B$1</f>
        <v>0</v>
      </c>
      <c r="U6" s="8" t="e">
        <f>('cap per gen'!U5-_xlfn.XLOOKUP($A6-$B$1,'cap per gen'!$A$2:$A$54,'cap per gen'!U$2:U$54,0))/$B$1</f>
        <v>#DIV/0!</v>
      </c>
      <c r="V6" s="8">
        <f>('cap per gen'!V5-_xlfn.XLOOKUP($A6-$B$1,'cap per gen'!$A$2:$A$54,'cap per gen'!V$2:V$54,0))/$B$1</f>
        <v>0</v>
      </c>
      <c r="W6" s="8">
        <f>('cap per gen'!W5-_xlfn.XLOOKUP($A6-$B$1,'cap per gen'!$A$2:$A$54,'cap per gen'!W$2:W$54,0))/$B$1</f>
        <v>0</v>
      </c>
      <c r="X6" s="8">
        <f>('cap per gen'!X5-_xlfn.XLOOKUP($A6-$B$1,'cap per gen'!$A$2:$A$54,'cap per gen'!X$2:X$54,0))/$B$1</f>
        <v>0</v>
      </c>
      <c r="Y6" s="8">
        <f>('cap per gen'!Y5-_xlfn.XLOOKUP($A6-$B$1,'cap per gen'!$A$2:$A$54,'cap per gen'!Y$2:Y$54,0))/$B$1</f>
        <v>0</v>
      </c>
      <c r="Z6" s="8">
        <f>('cap per gen'!Z5-_xlfn.XLOOKUP($A6-$B$1,'cap per gen'!$A$2:$A$54,'cap per gen'!Z$2:Z$54,0))/$B$1</f>
        <v>0</v>
      </c>
      <c r="AA6" s="8">
        <f>('cap per gen'!AA5-_xlfn.XLOOKUP($A6-$B$1,'cap per gen'!$A$2:$A$54,'cap per gen'!AA$2:AA$54,0))/$B$1</f>
        <v>0</v>
      </c>
      <c r="AB6" s="8">
        <f>('cap per gen'!AB5-_xlfn.XLOOKUP($A6-$B$1,'cap per gen'!$A$2:$A$54,'cap per gen'!AB$2:AB$54,0))/$B$1</f>
        <v>0</v>
      </c>
      <c r="AC6" s="8" t="e">
        <f>('cap per gen'!AC5-_xlfn.XLOOKUP($A6-$B$1,'cap per gen'!$A$2:$A$54,'cap per gen'!AC$2:AC$54,0))/$B$1</f>
        <v>#DIV/0!</v>
      </c>
      <c r="AD6" s="8">
        <f>('cap per gen'!AD5-_xlfn.XLOOKUP($A6-$B$1,'cap per gen'!$A$2:$A$54,'cap per gen'!AD$2:AD$54,0))/$B$1</f>
        <v>0</v>
      </c>
      <c r="AE6" s="8">
        <f>('cap per gen'!AE5-_xlfn.XLOOKUP($A6-$B$1,'cap per gen'!$A$2:$A$54,'cap per gen'!AE$2:AE$54,0))/$B$1</f>
        <v>0</v>
      </c>
    </row>
    <row r="7" spans="1:31" x14ac:dyDescent="0.35">
      <c r="A7" s="5">
        <v>1975</v>
      </c>
      <c r="B7" s="8">
        <f>('cap per gen'!B6-_xlfn.XLOOKUP($A7-$B$1,'cap per gen'!$A$2:$A$54,'cap per gen'!B$2:B$54,0))/$B$1</f>
        <v>0</v>
      </c>
      <c r="C7" s="8">
        <f>('cap per gen'!C6-_xlfn.XLOOKUP($A7-$B$1,'cap per gen'!$A$2:$A$54,'cap per gen'!C$2:C$54,0))/$B$1</f>
        <v>0</v>
      </c>
      <c r="D7" s="8">
        <f>('cap per gen'!D6-_xlfn.XLOOKUP($A7-$B$1,'cap per gen'!$A$2:$A$54,'cap per gen'!D$2:D$54,0))/$B$1</f>
        <v>0</v>
      </c>
      <c r="E7" s="8">
        <f>('cap per gen'!E6-_xlfn.XLOOKUP($A7-$B$1,'cap per gen'!$A$2:$A$54,'cap per gen'!E$2:E$54,0))/$B$1</f>
        <v>0</v>
      </c>
      <c r="F7" s="8">
        <f>('cap per gen'!F6-_xlfn.XLOOKUP($A7-$B$1,'cap per gen'!$A$2:$A$54,'cap per gen'!F$2:F$54,0))/$B$1</f>
        <v>0</v>
      </c>
      <c r="G7" s="8">
        <f>('cap per gen'!G6-_xlfn.XLOOKUP($A7-$B$1,'cap per gen'!$A$2:$A$54,'cap per gen'!G$2:G$54,0))/$B$1</f>
        <v>0</v>
      </c>
      <c r="H7" s="8">
        <f>('cap per gen'!H6-_xlfn.XLOOKUP($A7-$B$1,'cap per gen'!$A$2:$A$54,'cap per gen'!H$2:H$54,0))/$B$1</f>
        <v>0</v>
      </c>
      <c r="I7" s="8">
        <f>('cap per gen'!I6-_xlfn.XLOOKUP($A7-$B$1,'cap per gen'!$A$2:$A$54,'cap per gen'!I$2:I$54,0))/$B$1</f>
        <v>0</v>
      </c>
      <c r="J7" s="8" t="e">
        <f>('cap per gen'!J6-_xlfn.XLOOKUP($A7-$B$1,'cap per gen'!$A$2:$A$54,'cap per gen'!J$2:J$54,0))/$B$1</f>
        <v>#DIV/0!</v>
      </c>
      <c r="K7" s="8">
        <f>('cap per gen'!K6-_xlfn.XLOOKUP($A7-$B$1,'cap per gen'!$A$2:$A$54,'cap per gen'!K$2:K$54,0))/$B$1</f>
        <v>0</v>
      </c>
      <c r="L7" s="8">
        <f>('cap per gen'!L6-_xlfn.XLOOKUP($A7-$B$1,'cap per gen'!$A$2:$A$54,'cap per gen'!L$2:L$54,0))/$B$1</f>
        <v>0</v>
      </c>
      <c r="M7" s="8">
        <f>('cap per gen'!M6-_xlfn.XLOOKUP($A7-$B$1,'cap per gen'!$A$2:$A$54,'cap per gen'!M$2:M$54,0))/$B$1</f>
        <v>0</v>
      </c>
      <c r="N7" s="8">
        <f>('cap per gen'!N6-_xlfn.XLOOKUP($A7-$B$1,'cap per gen'!$A$2:$A$54,'cap per gen'!N$2:N$54,0))/$B$1</f>
        <v>0</v>
      </c>
      <c r="O7" s="8" t="e">
        <f>('cap per gen'!O6-_xlfn.XLOOKUP($A7-$B$1,'cap per gen'!$A$2:$A$54,'cap per gen'!O$2:O$54,0))/$B$1</f>
        <v>#DIV/0!</v>
      </c>
      <c r="P7" s="8">
        <f>('cap per gen'!P6-_xlfn.XLOOKUP($A7-$B$1,'cap per gen'!$A$2:$A$54,'cap per gen'!P$2:P$54,0))/$B$1</f>
        <v>0</v>
      </c>
      <c r="Q7" s="8">
        <f>('cap per gen'!Q6-_xlfn.XLOOKUP($A7-$B$1,'cap per gen'!$A$2:$A$54,'cap per gen'!Q$2:Q$54,0))/$B$1</f>
        <v>0</v>
      </c>
      <c r="R7" s="8">
        <f>('cap per gen'!R6-_xlfn.XLOOKUP($A7-$B$1,'cap per gen'!$A$2:$A$54,'cap per gen'!R$2:R$54,0))/$B$1</f>
        <v>0</v>
      </c>
      <c r="S7" s="8" t="e">
        <f>('cap per gen'!S6-_xlfn.XLOOKUP($A7-$B$1,'cap per gen'!$A$2:$A$54,'cap per gen'!S$2:S$54,0))/$B$1</f>
        <v>#DIV/0!</v>
      </c>
      <c r="T7" s="8">
        <f>('cap per gen'!T6-_xlfn.XLOOKUP($A7-$B$1,'cap per gen'!$A$2:$A$54,'cap per gen'!T$2:T$54,0))/$B$1</f>
        <v>0</v>
      </c>
      <c r="U7" s="8" t="e">
        <f>('cap per gen'!U6-_xlfn.XLOOKUP($A7-$B$1,'cap per gen'!$A$2:$A$54,'cap per gen'!U$2:U$54,0))/$B$1</f>
        <v>#DIV/0!</v>
      </c>
      <c r="V7" s="8">
        <f>('cap per gen'!V6-_xlfn.XLOOKUP($A7-$B$1,'cap per gen'!$A$2:$A$54,'cap per gen'!V$2:V$54,0))/$B$1</f>
        <v>0</v>
      </c>
      <c r="W7" s="8">
        <f>('cap per gen'!W6-_xlfn.XLOOKUP($A7-$B$1,'cap per gen'!$A$2:$A$54,'cap per gen'!W$2:W$54,0))/$B$1</f>
        <v>0</v>
      </c>
      <c r="X7" s="8">
        <f>('cap per gen'!X6-_xlfn.XLOOKUP($A7-$B$1,'cap per gen'!$A$2:$A$54,'cap per gen'!X$2:X$54,0))/$B$1</f>
        <v>0</v>
      </c>
      <c r="Y7" s="8">
        <f>('cap per gen'!Y6-_xlfn.XLOOKUP($A7-$B$1,'cap per gen'!$A$2:$A$54,'cap per gen'!Y$2:Y$54,0))/$B$1</f>
        <v>0</v>
      </c>
      <c r="Z7" s="8">
        <f>('cap per gen'!Z6-_xlfn.XLOOKUP($A7-$B$1,'cap per gen'!$A$2:$A$54,'cap per gen'!Z$2:Z$54,0))/$B$1</f>
        <v>0</v>
      </c>
      <c r="AA7" s="8">
        <f>('cap per gen'!AA6-_xlfn.XLOOKUP($A7-$B$1,'cap per gen'!$A$2:$A$54,'cap per gen'!AA$2:AA$54,0))/$B$1</f>
        <v>0</v>
      </c>
      <c r="AB7" s="8">
        <f>('cap per gen'!AB6-_xlfn.XLOOKUP($A7-$B$1,'cap per gen'!$A$2:$A$54,'cap per gen'!AB$2:AB$54,0))/$B$1</f>
        <v>0</v>
      </c>
      <c r="AC7" s="8" t="e">
        <f>('cap per gen'!AC6-_xlfn.XLOOKUP($A7-$B$1,'cap per gen'!$A$2:$A$54,'cap per gen'!AC$2:AC$54,0))/$B$1</f>
        <v>#DIV/0!</v>
      </c>
      <c r="AD7" s="8">
        <f>('cap per gen'!AD6-_xlfn.XLOOKUP($A7-$B$1,'cap per gen'!$A$2:$A$54,'cap per gen'!AD$2:AD$54,0))/$B$1</f>
        <v>0</v>
      </c>
      <c r="AE7" s="8">
        <f>('cap per gen'!AE6-_xlfn.XLOOKUP($A7-$B$1,'cap per gen'!$A$2:$A$54,'cap per gen'!AE$2:AE$54,0))/$B$1</f>
        <v>0</v>
      </c>
    </row>
    <row r="8" spans="1:31" x14ac:dyDescent="0.35">
      <c r="A8" s="5">
        <v>1976</v>
      </c>
      <c r="B8" s="8">
        <f>('cap per gen'!B7-_xlfn.XLOOKUP($A8-$B$1,'cap per gen'!$A$2:$A$54,'cap per gen'!B$2:B$54,0))/$B$1</f>
        <v>0</v>
      </c>
      <c r="C8" s="8">
        <f>('cap per gen'!C7-_xlfn.XLOOKUP($A8-$B$1,'cap per gen'!$A$2:$A$54,'cap per gen'!C$2:C$54,0))/$B$1</f>
        <v>0</v>
      </c>
      <c r="D8" s="8">
        <f>('cap per gen'!D7-_xlfn.XLOOKUP($A8-$B$1,'cap per gen'!$A$2:$A$54,'cap per gen'!D$2:D$54,0))/$B$1</f>
        <v>0</v>
      </c>
      <c r="E8" s="8">
        <f>('cap per gen'!E7-_xlfn.XLOOKUP($A8-$B$1,'cap per gen'!$A$2:$A$54,'cap per gen'!E$2:E$54,0))/$B$1</f>
        <v>0</v>
      </c>
      <c r="F8" s="8">
        <f>('cap per gen'!F7-_xlfn.XLOOKUP($A8-$B$1,'cap per gen'!$A$2:$A$54,'cap per gen'!F$2:F$54,0))/$B$1</f>
        <v>0</v>
      </c>
      <c r="G8" s="8">
        <f>('cap per gen'!G7-_xlfn.XLOOKUP($A8-$B$1,'cap per gen'!$A$2:$A$54,'cap per gen'!G$2:G$54,0))/$B$1</f>
        <v>0</v>
      </c>
      <c r="H8" s="8">
        <f>('cap per gen'!H7-_xlfn.XLOOKUP($A8-$B$1,'cap per gen'!$A$2:$A$54,'cap per gen'!H$2:H$54,0))/$B$1</f>
        <v>0</v>
      </c>
      <c r="I8" s="8">
        <f>('cap per gen'!I7-_xlfn.XLOOKUP($A8-$B$1,'cap per gen'!$A$2:$A$54,'cap per gen'!I$2:I$54,0))/$B$1</f>
        <v>0</v>
      </c>
      <c r="J8" s="8" t="e">
        <f>('cap per gen'!J7-_xlfn.XLOOKUP($A8-$B$1,'cap per gen'!$A$2:$A$54,'cap per gen'!J$2:J$54,0))/$B$1</f>
        <v>#DIV/0!</v>
      </c>
      <c r="K8" s="8">
        <f>('cap per gen'!K7-_xlfn.XLOOKUP($A8-$B$1,'cap per gen'!$A$2:$A$54,'cap per gen'!K$2:K$54,0))/$B$1</f>
        <v>0</v>
      </c>
      <c r="L8" s="8">
        <f>('cap per gen'!L7-_xlfn.XLOOKUP($A8-$B$1,'cap per gen'!$A$2:$A$54,'cap per gen'!L$2:L$54,0))/$B$1</f>
        <v>0</v>
      </c>
      <c r="M8" s="8">
        <f>('cap per gen'!M7-_xlfn.XLOOKUP($A8-$B$1,'cap per gen'!$A$2:$A$54,'cap per gen'!M$2:M$54,0))/$B$1</f>
        <v>0</v>
      </c>
      <c r="N8" s="8">
        <f>('cap per gen'!N7-_xlfn.XLOOKUP($A8-$B$1,'cap per gen'!$A$2:$A$54,'cap per gen'!N$2:N$54,0))/$B$1</f>
        <v>0</v>
      </c>
      <c r="O8" s="8" t="e">
        <f>('cap per gen'!O7-_xlfn.XLOOKUP($A8-$B$1,'cap per gen'!$A$2:$A$54,'cap per gen'!O$2:O$54,0))/$B$1</f>
        <v>#DIV/0!</v>
      </c>
      <c r="P8" s="8">
        <f>('cap per gen'!P7-_xlfn.XLOOKUP($A8-$B$1,'cap per gen'!$A$2:$A$54,'cap per gen'!P$2:P$54,0))/$B$1</f>
        <v>0</v>
      </c>
      <c r="Q8" s="8">
        <f>('cap per gen'!Q7-_xlfn.XLOOKUP($A8-$B$1,'cap per gen'!$A$2:$A$54,'cap per gen'!Q$2:Q$54,0))/$B$1</f>
        <v>0</v>
      </c>
      <c r="R8" s="8">
        <f>('cap per gen'!R7-_xlfn.XLOOKUP($A8-$B$1,'cap per gen'!$A$2:$A$54,'cap per gen'!R$2:R$54,0))/$B$1</f>
        <v>0</v>
      </c>
      <c r="S8" s="8" t="e">
        <f>('cap per gen'!S7-_xlfn.XLOOKUP($A8-$B$1,'cap per gen'!$A$2:$A$54,'cap per gen'!S$2:S$54,0))/$B$1</f>
        <v>#DIV/0!</v>
      </c>
      <c r="T8" s="8">
        <f>('cap per gen'!T7-_xlfn.XLOOKUP($A8-$B$1,'cap per gen'!$A$2:$A$54,'cap per gen'!T$2:T$54,0))/$B$1</f>
        <v>0</v>
      </c>
      <c r="U8" s="8" t="e">
        <f>('cap per gen'!U7-_xlfn.XLOOKUP($A8-$B$1,'cap per gen'!$A$2:$A$54,'cap per gen'!U$2:U$54,0))/$B$1</f>
        <v>#DIV/0!</v>
      </c>
      <c r="V8" s="8">
        <f>('cap per gen'!V7-_xlfn.XLOOKUP($A8-$B$1,'cap per gen'!$A$2:$A$54,'cap per gen'!V$2:V$54,0))/$B$1</f>
        <v>0</v>
      </c>
      <c r="W8" s="8">
        <f>('cap per gen'!W7-_xlfn.XLOOKUP($A8-$B$1,'cap per gen'!$A$2:$A$54,'cap per gen'!W$2:W$54,0))/$B$1</f>
        <v>0</v>
      </c>
      <c r="X8" s="8">
        <f>('cap per gen'!X7-_xlfn.XLOOKUP($A8-$B$1,'cap per gen'!$A$2:$A$54,'cap per gen'!X$2:X$54,0))/$B$1</f>
        <v>0</v>
      </c>
      <c r="Y8" s="8">
        <f>('cap per gen'!Y7-_xlfn.XLOOKUP($A8-$B$1,'cap per gen'!$A$2:$A$54,'cap per gen'!Y$2:Y$54,0))/$B$1</f>
        <v>0</v>
      </c>
      <c r="Z8" s="8">
        <f>('cap per gen'!Z7-_xlfn.XLOOKUP($A8-$B$1,'cap per gen'!$A$2:$A$54,'cap per gen'!Z$2:Z$54,0))/$B$1</f>
        <v>0</v>
      </c>
      <c r="AA8" s="8">
        <f>('cap per gen'!AA7-_xlfn.XLOOKUP($A8-$B$1,'cap per gen'!$A$2:$A$54,'cap per gen'!AA$2:AA$54,0))/$B$1</f>
        <v>0</v>
      </c>
      <c r="AB8" s="8">
        <f>('cap per gen'!AB7-_xlfn.XLOOKUP($A8-$B$1,'cap per gen'!$A$2:$A$54,'cap per gen'!AB$2:AB$54,0))/$B$1</f>
        <v>0</v>
      </c>
      <c r="AC8" s="8" t="e">
        <f>('cap per gen'!AC7-_xlfn.XLOOKUP($A8-$B$1,'cap per gen'!$A$2:$A$54,'cap per gen'!AC$2:AC$54,0))/$B$1</f>
        <v>#DIV/0!</v>
      </c>
      <c r="AD8" s="8">
        <f>('cap per gen'!AD7-_xlfn.XLOOKUP($A8-$B$1,'cap per gen'!$A$2:$A$54,'cap per gen'!AD$2:AD$54,0))/$B$1</f>
        <v>0</v>
      </c>
      <c r="AE8" s="8">
        <f>('cap per gen'!AE7-_xlfn.XLOOKUP($A8-$B$1,'cap per gen'!$A$2:$A$54,'cap per gen'!AE$2:AE$54,0))/$B$1</f>
        <v>0</v>
      </c>
    </row>
    <row r="9" spans="1:31" x14ac:dyDescent="0.35">
      <c r="A9" s="5">
        <v>1977</v>
      </c>
      <c r="B9" s="8">
        <f>('cap per gen'!B8-_xlfn.XLOOKUP($A9-$B$1,'cap per gen'!$A$2:$A$54,'cap per gen'!B$2:B$54,0))/$B$1</f>
        <v>0</v>
      </c>
      <c r="C9" s="8">
        <f>('cap per gen'!C8-_xlfn.XLOOKUP($A9-$B$1,'cap per gen'!$A$2:$A$54,'cap per gen'!C$2:C$54,0))/$B$1</f>
        <v>0</v>
      </c>
      <c r="D9" s="8">
        <f>('cap per gen'!D8-_xlfn.XLOOKUP($A9-$B$1,'cap per gen'!$A$2:$A$54,'cap per gen'!D$2:D$54,0))/$B$1</f>
        <v>0</v>
      </c>
      <c r="E9" s="8">
        <f>('cap per gen'!E8-_xlfn.XLOOKUP($A9-$B$1,'cap per gen'!$A$2:$A$54,'cap per gen'!E$2:E$54,0))/$B$1</f>
        <v>0</v>
      </c>
      <c r="F9" s="8">
        <f>('cap per gen'!F8-_xlfn.XLOOKUP($A9-$B$1,'cap per gen'!$A$2:$A$54,'cap per gen'!F$2:F$54,0))/$B$1</f>
        <v>0</v>
      </c>
      <c r="G9" s="8">
        <f>('cap per gen'!G8-_xlfn.XLOOKUP($A9-$B$1,'cap per gen'!$A$2:$A$54,'cap per gen'!G$2:G$54,0))/$B$1</f>
        <v>0</v>
      </c>
      <c r="H9" s="8">
        <f>('cap per gen'!H8-_xlfn.XLOOKUP($A9-$B$1,'cap per gen'!$A$2:$A$54,'cap per gen'!H$2:H$54,0))/$B$1</f>
        <v>0</v>
      </c>
      <c r="I9" s="8">
        <f>('cap per gen'!I8-_xlfn.XLOOKUP($A9-$B$1,'cap per gen'!$A$2:$A$54,'cap per gen'!I$2:I$54,0))/$B$1</f>
        <v>0</v>
      </c>
      <c r="J9" s="8" t="e">
        <f>('cap per gen'!J8-_xlfn.XLOOKUP($A9-$B$1,'cap per gen'!$A$2:$A$54,'cap per gen'!J$2:J$54,0))/$B$1</f>
        <v>#DIV/0!</v>
      </c>
      <c r="K9" s="8">
        <f>('cap per gen'!K8-_xlfn.XLOOKUP($A9-$B$1,'cap per gen'!$A$2:$A$54,'cap per gen'!K$2:K$54,0))/$B$1</f>
        <v>0</v>
      </c>
      <c r="L9" s="8">
        <f>('cap per gen'!L8-_xlfn.XLOOKUP($A9-$B$1,'cap per gen'!$A$2:$A$54,'cap per gen'!L$2:L$54,0))/$B$1</f>
        <v>0</v>
      </c>
      <c r="M9" s="8">
        <f>('cap per gen'!M8-_xlfn.XLOOKUP($A9-$B$1,'cap per gen'!$A$2:$A$54,'cap per gen'!M$2:M$54,0))/$B$1</f>
        <v>0</v>
      </c>
      <c r="N9" s="8">
        <f>('cap per gen'!N8-_xlfn.XLOOKUP($A9-$B$1,'cap per gen'!$A$2:$A$54,'cap per gen'!N$2:N$54,0))/$B$1</f>
        <v>0</v>
      </c>
      <c r="O9" s="8" t="e">
        <f>('cap per gen'!O8-_xlfn.XLOOKUP($A9-$B$1,'cap per gen'!$A$2:$A$54,'cap per gen'!O$2:O$54,0))/$B$1</f>
        <v>#DIV/0!</v>
      </c>
      <c r="P9" s="8">
        <f>('cap per gen'!P8-_xlfn.XLOOKUP($A9-$B$1,'cap per gen'!$A$2:$A$54,'cap per gen'!P$2:P$54,0))/$B$1</f>
        <v>0</v>
      </c>
      <c r="Q9" s="8">
        <f>('cap per gen'!Q8-_xlfn.XLOOKUP($A9-$B$1,'cap per gen'!$A$2:$A$54,'cap per gen'!Q$2:Q$54,0))/$B$1</f>
        <v>0</v>
      </c>
      <c r="R9" s="8">
        <f>('cap per gen'!R8-_xlfn.XLOOKUP($A9-$B$1,'cap per gen'!$A$2:$A$54,'cap per gen'!R$2:R$54,0))/$B$1</f>
        <v>0</v>
      </c>
      <c r="S9" s="8" t="e">
        <f>('cap per gen'!S8-_xlfn.XLOOKUP($A9-$B$1,'cap per gen'!$A$2:$A$54,'cap per gen'!S$2:S$54,0))/$B$1</f>
        <v>#DIV/0!</v>
      </c>
      <c r="T9" s="8">
        <f>('cap per gen'!T8-_xlfn.XLOOKUP($A9-$B$1,'cap per gen'!$A$2:$A$54,'cap per gen'!T$2:T$54,0))/$B$1</f>
        <v>0</v>
      </c>
      <c r="U9" s="8" t="e">
        <f>('cap per gen'!U8-_xlfn.XLOOKUP($A9-$B$1,'cap per gen'!$A$2:$A$54,'cap per gen'!U$2:U$54,0))/$B$1</f>
        <v>#DIV/0!</v>
      </c>
      <c r="V9" s="8">
        <f>('cap per gen'!V8-_xlfn.XLOOKUP($A9-$B$1,'cap per gen'!$A$2:$A$54,'cap per gen'!V$2:V$54,0))/$B$1</f>
        <v>0</v>
      </c>
      <c r="W9" s="8">
        <f>('cap per gen'!W8-_xlfn.XLOOKUP($A9-$B$1,'cap per gen'!$A$2:$A$54,'cap per gen'!W$2:W$54,0))/$B$1</f>
        <v>0</v>
      </c>
      <c r="X9" s="8">
        <f>('cap per gen'!X8-_xlfn.XLOOKUP($A9-$B$1,'cap per gen'!$A$2:$A$54,'cap per gen'!X$2:X$54,0))/$B$1</f>
        <v>0</v>
      </c>
      <c r="Y9" s="8">
        <f>('cap per gen'!Y8-_xlfn.XLOOKUP($A9-$B$1,'cap per gen'!$A$2:$A$54,'cap per gen'!Y$2:Y$54,0))/$B$1</f>
        <v>0</v>
      </c>
      <c r="Z9" s="8">
        <f>('cap per gen'!Z8-_xlfn.XLOOKUP($A9-$B$1,'cap per gen'!$A$2:$A$54,'cap per gen'!Z$2:Z$54,0))/$B$1</f>
        <v>0</v>
      </c>
      <c r="AA9" s="8">
        <f>('cap per gen'!AA8-_xlfn.XLOOKUP($A9-$B$1,'cap per gen'!$A$2:$A$54,'cap per gen'!AA$2:AA$54,0))/$B$1</f>
        <v>0</v>
      </c>
      <c r="AB9" s="8">
        <f>('cap per gen'!AB8-_xlfn.XLOOKUP($A9-$B$1,'cap per gen'!$A$2:$A$54,'cap per gen'!AB$2:AB$54,0))/$B$1</f>
        <v>0</v>
      </c>
      <c r="AC9" s="8" t="e">
        <f>('cap per gen'!AC8-_xlfn.XLOOKUP($A9-$B$1,'cap per gen'!$A$2:$A$54,'cap per gen'!AC$2:AC$54,0))/$B$1</f>
        <v>#DIV/0!</v>
      </c>
      <c r="AD9" s="8">
        <f>('cap per gen'!AD8-_xlfn.XLOOKUP($A9-$B$1,'cap per gen'!$A$2:$A$54,'cap per gen'!AD$2:AD$54,0))/$B$1</f>
        <v>0</v>
      </c>
      <c r="AE9" s="8">
        <f>('cap per gen'!AE8-_xlfn.XLOOKUP($A9-$B$1,'cap per gen'!$A$2:$A$54,'cap per gen'!AE$2:AE$54,0))/$B$1</f>
        <v>0</v>
      </c>
    </row>
    <row r="10" spans="1:31" x14ac:dyDescent="0.35">
      <c r="A10" s="5">
        <v>1978</v>
      </c>
      <c r="B10" s="8">
        <f>('cap per gen'!B9-_xlfn.XLOOKUP($A10-$B$1,'cap per gen'!$A$2:$A$54,'cap per gen'!B$2:B$54,0))/$B$1</f>
        <v>0</v>
      </c>
      <c r="C10" s="8">
        <f>('cap per gen'!C9-_xlfn.XLOOKUP($A10-$B$1,'cap per gen'!$A$2:$A$54,'cap per gen'!C$2:C$54,0))/$B$1</f>
        <v>0</v>
      </c>
      <c r="D10" s="8">
        <f>('cap per gen'!D9-_xlfn.XLOOKUP($A10-$B$1,'cap per gen'!$A$2:$A$54,'cap per gen'!D$2:D$54,0))/$B$1</f>
        <v>0</v>
      </c>
      <c r="E10" s="8">
        <f>('cap per gen'!E9-_xlfn.XLOOKUP($A10-$B$1,'cap per gen'!$A$2:$A$54,'cap per gen'!E$2:E$54,0))/$B$1</f>
        <v>0</v>
      </c>
      <c r="F10" s="8">
        <f>('cap per gen'!F9-_xlfn.XLOOKUP($A10-$B$1,'cap per gen'!$A$2:$A$54,'cap per gen'!F$2:F$54,0))/$B$1</f>
        <v>0</v>
      </c>
      <c r="G10" s="8">
        <f>('cap per gen'!G9-_xlfn.XLOOKUP($A10-$B$1,'cap per gen'!$A$2:$A$54,'cap per gen'!G$2:G$54,0))/$B$1</f>
        <v>0</v>
      </c>
      <c r="H10" s="8">
        <f>('cap per gen'!H9-_xlfn.XLOOKUP($A10-$B$1,'cap per gen'!$A$2:$A$54,'cap per gen'!H$2:H$54,0))/$B$1</f>
        <v>0</v>
      </c>
      <c r="I10" s="8">
        <f>('cap per gen'!I9-_xlfn.XLOOKUP($A10-$B$1,'cap per gen'!$A$2:$A$54,'cap per gen'!I$2:I$54,0))/$B$1</f>
        <v>0</v>
      </c>
      <c r="J10" s="8" t="e">
        <f>('cap per gen'!J9-_xlfn.XLOOKUP($A10-$B$1,'cap per gen'!$A$2:$A$54,'cap per gen'!J$2:J$54,0))/$B$1</f>
        <v>#DIV/0!</v>
      </c>
      <c r="K10" s="8">
        <f>('cap per gen'!K9-_xlfn.XLOOKUP($A10-$B$1,'cap per gen'!$A$2:$A$54,'cap per gen'!K$2:K$54,0))/$B$1</f>
        <v>0</v>
      </c>
      <c r="L10" s="8">
        <f>('cap per gen'!L9-_xlfn.XLOOKUP($A10-$B$1,'cap per gen'!$A$2:$A$54,'cap per gen'!L$2:L$54,0))/$B$1</f>
        <v>0</v>
      </c>
      <c r="M10" s="8">
        <f>('cap per gen'!M9-_xlfn.XLOOKUP($A10-$B$1,'cap per gen'!$A$2:$A$54,'cap per gen'!M$2:M$54,0))/$B$1</f>
        <v>0</v>
      </c>
      <c r="N10" s="8">
        <f>('cap per gen'!N9-_xlfn.XLOOKUP($A10-$B$1,'cap per gen'!$A$2:$A$54,'cap per gen'!N$2:N$54,0))/$B$1</f>
        <v>0</v>
      </c>
      <c r="O10" s="8" t="e">
        <f>('cap per gen'!O9-_xlfn.XLOOKUP($A10-$B$1,'cap per gen'!$A$2:$A$54,'cap per gen'!O$2:O$54,0))/$B$1</f>
        <v>#DIV/0!</v>
      </c>
      <c r="P10" s="8">
        <f>('cap per gen'!P9-_xlfn.XLOOKUP($A10-$B$1,'cap per gen'!$A$2:$A$54,'cap per gen'!P$2:P$54,0))/$B$1</f>
        <v>0</v>
      </c>
      <c r="Q10" s="8">
        <f>('cap per gen'!Q9-_xlfn.XLOOKUP($A10-$B$1,'cap per gen'!$A$2:$A$54,'cap per gen'!Q$2:Q$54,0))/$B$1</f>
        <v>0</v>
      </c>
      <c r="R10" s="8">
        <f>('cap per gen'!R9-_xlfn.XLOOKUP($A10-$B$1,'cap per gen'!$A$2:$A$54,'cap per gen'!R$2:R$54,0))/$B$1</f>
        <v>0</v>
      </c>
      <c r="S10" s="8" t="e">
        <f>('cap per gen'!S9-_xlfn.XLOOKUP($A10-$B$1,'cap per gen'!$A$2:$A$54,'cap per gen'!S$2:S$54,0))/$B$1</f>
        <v>#DIV/0!</v>
      </c>
      <c r="T10" s="8">
        <f>('cap per gen'!T9-_xlfn.XLOOKUP($A10-$B$1,'cap per gen'!$A$2:$A$54,'cap per gen'!T$2:T$54,0))/$B$1</f>
        <v>0</v>
      </c>
      <c r="U10" s="8" t="e">
        <f>('cap per gen'!U9-_xlfn.XLOOKUP($A10-$B$1,'cap per gen'!$A$2:$A$54,'cap per gen'!U$2:U$54,0))/$B$1</f>
        <v>#DIV/0!</v>
      </c>
      <c r="V10" s="8">
        <f>('cap per gen'!V9-_xlfn.XLOOKUP($A10-$B$1,'cap per gen'!$A$2:$A$54,'cap per gen'!V$2:V$54,0))/$B$1</f>
        <v>0</v>
      </c>
      <c r="W10" s="8">
        <f>('cap per gen'!W9-_xlfn.XLOOKUP($A10-$B$1,'cap per gen'!$A$2:$A$54,'cap per gen'!W$2:W$54,0))/$B$1</f>
        <v>0</v>
      </c>
      <c r="X10" s="8">
        <f>('cap per gen'!X9-_xlfn.XLOOKUP($A10-$B$1,'cap per gen'!$A$2:$A$54,'cap per gen'!X$2:X$54,0))/$B$1</f>
        <v>0</v>
      </c>
      <c r="Y10" s="8">
        <f>('cap per gen'!Y9-_xlfn.XLOOKUP($A10-$B$1,'cap per gen'!$A$2:$A$54,'cap per gen'!Y$2:Y$54,0))/$B$1</f>
        <v>0</v>
      </c>
      <c r="Z10" s="8">
        <f>('cap per gen'!Z9-_xlfn.XLOOKUP($A10-$B$1,'cap per gen'!$A$2:$A$54,'cap per gen'!Z$2:Z$54,0))/$B$1</f>
        <v>0</v>
      </c>
      <c r="AA10" s="8">
        <f>('cap per gen'!AA9-_xlfn.XLOOKUP($A10-$B$1,'cap per gen'!$A$2:$A$54,'cap per gen'!AA$2:AA$54,0))/$B$1</f>
        <v>0</v>
      </c>
      <c r="AB10" s="8">
        <f>('cap per gen'!AB9-_xlfn.XLOOKUP($A10-$B$1,'cap per gen'!$A$2:$A$54,'cap per gen'!AB$2:AB$54,0))/$B$1</f>
        <v>0</v>
      </c>
      <c r="AC10" s="8" t="e">
        <f>('cap per gen'!AC9-_xlfn.XLOOKUP($A10-$B$1,'cap per gen'!$A$2:$A$54,'cap per gen'!AC$2:AC$54,0))/$B$1</f>
        <v>#DIV/0!</v>
      </c>
      <c r="AD10" s="8">
        <f>('cap per gen'!AD9-_xlfn.XLOOKUP($A10-$B$1,'cap per gen'!$A$2:$A$54,'cap per gen'!AD$2:AD$54,0))/$B$1</f>
        <v>0</v>
      </c>
      <c r="AE10" s="8">
        <f>('cap per gen'!AE9-_xlfn.XLOOKUP($A10-$B$1,'cap per gen'!$A$2:$A$54,'cap per gen'!AE$2:AE$54,0))/$B$1</f>
        <v>0</v>
      </c>
    </row>
    <row r="11" spans="1:31" x14ac:dyDescent="0.35">
      <c r="A11" s="5">
        <v>1979</v>
      </c>
      <c r="B11" s="8">
        <f>('cap per gen'!B10-_xlfn.XLOOKUP($A11-$B$1,'cap per gen'!$A$2:$A$54,'cap per gen'!B$2:B$54,0))/$B$1</f>
        <v>0</v>
      </c>
      <c r="C11" s="8">
        <f>('cap per gen'!C10-_xlfn.XLOOKUP($A11-$B$1,'cap per gen'!$A$2:$A$54,'cap per gen'!C$2:C$54,0))/$B$1</f>
        <v>0</v>
      </c>
      <c r="D11" s="8">
        <f>('cap per gen'!D10-_xlfn.XLOOKUP($A11-$B$1,'cap per gen'!$A$2:$A$54,'cap per gen'!D$2:D$54,0))/$B$1</f>
        <v>0</v>
      </c>
      <c r="E11" s="8">
        <f>('cap per gen'!E10-_xlfn.XLOOKUP($A11-$B$1,'cap per gen'!$A$2:$A$54,'cap per gen'!E$2:E$54,0))/$B$1</f>
        <v>0</v>
      </c>
      <c r="F11" s="8">
        <f>('cap per gen'!F10-_xlfn.XLOOKUP($A11-$B$1,'cap per gen'!$A$2:$A$54,'cap per gen'!F$2:F$54,0))/$B$1</f>
        <v>0</v>
      </c>
      <c r="G11" s="8">
        <f>('cap per gen'!G10-_xlfn.XLOOKUP($A11-$B$1,'cap per gen'!$A$2:$A$54,'cap per gen'!G$2:G$54,0))/$B$1</f>
        <v>0</v>
      </c>
      <c r="H11" s="8">
        <f>('cap per gen'!H10-_xlfn.XLOOKUP($A11-$B$1,'cap per gen'!$A$2:$A$54,'cap per gen'!H$2:H$54,0))/$B$1</f>
        <v>0</v>
      </c>
      <c r="I11" s="8">
        <f>('cap per gen'!I10-_xlfn.XLOOKUP($A11-$B$1,'cap per gen'!$A$2:$A$54,'cap per gen'!I$2:I$54,0))/$B$1</f>
        <v>0</v>
      </c>
      <c r="J11" s="8" t="e">
        <f>('cap per gen'!J10-_xlfn.XLOOKUP($A11-$B$1,'cap per gen'!$A$2:$A$54,'cap per gen'!J$2:J$54,0))/$B$1</f>
        <v>#DIV/0!</v>
      </c>
      <c r="K11" s="8">
        <f>('cap per gen'!K10-_xlfn.XLOOKUP($A11-$B$1,'cap per gen'!$A$2:$A$54,'cap per gen'!K$2:K$54,0))/$B$1</f>
        <v>0</v>
      </c>
      <c r="L11" s="8">
        <f>('cap per gen'!L10-_xlfn.XLOOKUP($A11-$B$1,'cap per gen'!$A$2:$A$54,'cap per gen'!L$2:L$54,0))/$B$1</f>
        <v>0</v>
      </c>
      <c r="M11" s="8">
        <f>('cap per gen'!M10-_xlfn.XLOOKUP($A11-$B$1,'cap per gen'!$A$2:$A$54,'cap per gen'!M$2:M$54,0))/$B$1</f>
        <v>0</v>
      </c>
      <c r="N11" s="8">
        <f>('cap per gen'!N10-_xlfn.XLOOKUP($A11-$B$1,'cap per gen'!$A$2:$A$54,'cap per gen'!N$2:N$54,0))/$B$1</f>
        <v>0</v>
      </c>
      <c r="O11" s="8" t="e">
        <f>('cap per gen'!O10-_xlfn.XLOOKUP($A11-$B$1,'cap per gen'!$A$2:$A$54,'cap per gen'!O$2:O$54,0))/$B$1</f>
        <v>#DIV/0!</v>
      </c>
      <c r="P11" s="8">
        <f>('cap per gen'!P10-_xlfn.XLOOKUP($A11-$B$1,'cap per gen'!$A$2:$A$54,'cap per gen'!P$2:P$54,0))/$B$1</f>
        <v>0</v>
      </c>
      <c r="Q11" s="8">
        <f>('cap per gen'!Q10-_xlfn.XLOOKUP($A11-$B$1,'cap per gen'!$A$2:$A$54,'cap per gen'!Q$2:Q$54,0))/$B$1</f>
        <v>0</v>
      </c>
      <c r="R11" s="8">
        <f>('cap per gen'!R10-_xlfn.XLOOKUP($A11-$B$1,'cap per gen'!$A$2:$A$54,'cap per gen'!R$2:R$54,0))/$B$1</f>
        <v>0</v>
      </c>
      <c r="S11" s="8" t="e">
        <f>('cap per gen'!S10-_xlfn.XLOOKUP($A11-$B$1,'cap per gen'!$A$2:$A$54,'cap per gen'!S$2:S$54,0))/$B$1</f>
        <v>#DIV/0!</v>
      </c>
      <c r="T11" s="8">
        <f>('cap per gen'!T10-_xlfn.XLOOKUP($A11-$B$1,'cap per gen'!$A$2:$A$54,'cap per gen'!T$2:T$54,0))/$B$1</f>
        <v>0</v>
      </c>
      <c r="U11" s="8" t="e">
        <f>('cap per gen'!U10-_xlfn.XLOOKUP($A11-$B$1,'cap per gen'!$A$2:$A$54,'cap per gen'!U$2:U$54,0))/$B$1</f>
        <v>#DIV/0!</v>
      </c>
      <c r="V11" s="8">
        <f>('cap per gen'!V10-_xlfn.XLOOKUP($A11-$B$1,'cap per gen'!$A$2:$A$54,'cap per gen'!V$2:V$54,0))/$B$1</f>
        <v>0</v>
      </c>
      <c r="W11" s="8">
        <f>('cap per gen'!W10-_xlfn.XLOOKUP($A11-$B$1,'cap per gen'!$A$2:$A$54,'cap per gen'!W$2:W$54,0))/$B$1</f>
        <v>0</v>
      </c>
      <c r="X11" s="8">
        <f>('cap per gen'!X10-_xlfn.XLOOKUP($A11-$B$1,'cap per gen'!$A$2:$A$54,'cap per gen'!X$2:X$54,0))/$B$1</f>
        <v>0</v>
      </c>
      <c r="Y11" s="8">
        <f>('cap per gen'!Y10-_xlfn.XLOOKUP($A11-$B$1,'cap per gen'!$A$2:$A$54,'cap per gen'!Y$2:Y$54,0))/$B$1</f>
        <v>0</v>
      </c>
      <c r="Z11" s="8">
        <f>('cap per gen'!Z10-_xlfn.XLOOKUP($A11-$B$1,'cap per gen'!$A$2:$A$54,'cap per gen'!Z$2:Z$54,0))/$B$1</f>
        <v>0</v>
      </c>
      <c r="AA11" s="8">
        <f>('cap per gen'!AA10-_xlfn.XLOOKUP($A11-$B$1,'cap per gen'!$A$2:$A$54,'cap per gen'!AA$2:AA$54,0))/$B$1</f>
        <v>0</v>
      </c>
      <c r="AB11" s="8">
        <f>('cap per gen'!AB10-_xlfn.XLOOKUP($A11-$B$1,'cap per gen'!$A$2:$A$54,'cap per gen'!AB$2:AB$54,0))/$B$1</f>
        <v>0</v>
      </c>
      <c r="AC11" s="8" t="e">
        <f>('cap per gen'!AC10-_xlfn.XLOOKUP($A11-$B$1,'cap per gen'!$A$2:$A$54,'cap per gen'!AC$2:AC$54,0))/$B$1</f>
        <v>#DIV/0!</v>
      </c>
      <c r="AD11" s="8">
        <f>('cap per gen'!AD10-_xlfn.XLOOKUP($A11-$B$1,'cap per gen'!$A$2:$A$54,'cap per gen'!AD$2:AD$54,0))/$B$1</f>
        <v>0</v>
      </c>
      <c r="AE11" s="8">
        <f>('cap per gen'!AE10-_xlfn.XLOOKUP($A11-$B$1,'cap per gen'!$A$2:$A$54,'cap per gen'!AE$2:AE$54,0))/$B$1</f>
        <v>0</v>
      </c>
    </row>
    <row r="12" spans="1:31" x14ac:dyDescent="0.35">
      <c r="A12" s="5">
        <v>1980</v>
      </c>
      <c r="B12" s="8">
        <f>('cap per gen'!B11-_xlfn.XLOOKUP($A12-$B$1,'cap per gen'!$A$2:$A$54,'cap per gen'!B$2:B$54,0))/$B$1</f>
        <v>0</v>
      </c>
      <c r="C12" s="8">
        <f>('cap per gen'!C11-_xlfn.XLOOKUP($A12-$B$1,'cap per gen'!$A$2:$A$54,'cap per gen'!C$2:C$54,0))/$B$1</f>
        <v>0</v>
      </c>
      <c r="D12" s="8">
        <f>('cap per gen'!D11-_xlfn.XLOOKUP($A12-$B$1,'cap per gen'!$A$2:$A$54,'cap per gen'!D$2:D$54,0))/$B$1</f>
        <v>0</v>
      </c>
      <c r="E12" s="8">
        <f>('cap per gen'!E11-_xlfn.XLOOKUP($A12-$B$1,'cap per gen'!$A$2:$A$54,'cap per gen'!E$2:E$54,0))/$B$1</f>
        <v>0</v>
      </c>
      <c r="F12" s="8">
        <f>('cap per gen'!F11-_xlfn.XLOOKUP($A12-$B$1,'cap per gen'!$A$2:$A$54,'cap per gen'!F$2:F$54,0))/$B$1</f>
        <v>0</v>
      </c>
      <c r="G12" s="8">
        <f>('cap per gen'!G11-_xlfn.XLOOKUP($A12-$B$1,'cap per gen'!$A$2:$A$54,'cap per gen'!G$2:G$54,0))/$B$1</f>
        <v>0</v>
      </c>
      <c r="H12" s="8">
        <f>('cap per gen'!H11-_xlfn.XLOOKUP($A12-$B$1,'cap per gen'!$A$2:$A$54,'cap per gen'!H$2:H$54,0))/$B$1</f>
        <v>0</v>
      </c>
      <c r="I12" s="8">
        <f>('cap per gen'!I11-_xlfn.XLOOKUP($A12-$B$1,'cap per gen'!$A$2:$A$54,'cap per gen'!I$2:I$54,0))/$B$1</f>
        <v>0</v>
      </c>
      <c r="J12" s="8" t="e">
        <f>('cap per gen'!J11-_xlfn.XLOOKUP($A12-$B$1,'cap per gen'!$A$2:$A$54,'cap per gen'!J$2:J$54,0))/$B$1</f>
        <v>#DIV/0!</v>
      </c>
      <c r="K12" s="8">
        <f>('cap per gen'!K11-_xlfn.XLOOKUP($A12-$B$1,'cap per gen'!$A$2:$A$54,'cap per gen'!K$2:K$54,0))/$B$1</f>
        <v>0</v>
      </c>
      <c r="L12" s="8">
        <f>('cap per gen'!L11-_xlfn.XLOOKUP($A12-$B$1,'cap per gen'!$A$2:$A$54,'cap per gen'!L$2:L$54,0))/$B$1</f>
        <v>0</v>
      </c>
      <c r="M12" s="8">
        <f>('cap per gen'!M11-_xlfn.XLOOKUP($A12-$B$1,'cap per gen'!$A$2:$A$54,'cap per gen'!M$2:M$54,0))/$B$1</f>
        <v>0</v>
      </c>
      <c r="N12" s="8">
        <f>('cap per gen'!N11-_xlfn.XLOOKUP($A12-$B$1,'cap per gen'!$A$2:$A$54,'cap per gen'!N$2:N$54,0))/$B$1</f>
        <v>0</v>
      </c>
      <c r="O12" s="8" t="e">
        <f>('cap per gen'!O11-_xlfn.XLOOKUP($A12-$B$1,'cap per gen'!$A$2:$A$54,'cap per gen'!O$2:O$54,0))/$B$1</f>
        <v>#DIV/0!</v>
      </c>
      <c r="P12" s="8">
        <f>('cap per gen'!P11-_xlfn.XLOOKUP($A12-$B$1,'cap per gen'!$A$2:$A$54,'cap per gen'!P$2:P$54,0))/$B$1</f>
        <v>0</v>
      </c>
      <c r="Q12" s="8">
        <f>('cap per gen'!Q11-_xlfn.XLOOKUP($A12-$B$1,'cap per gen'!$A$2:$A$54,'cap per gen'!Q$2:Q$54,0))/$B$1</f>
        <v>0</v>
      </c>
      <c r="R12" s="8">
        <f>('cap per gen'!R11-_xlfn.XLOOKUP($A12-$B$1,'cap per gen'!$A$2:$A$54,'cap per gen'!R$2:R$54,0))/$B$1</f>
        <v>0</v>
      </c>
      <c r="S12" s="8" t="e">
        <f>('cap per gen'!S11-_xlfn.XLOOKUP($A12-$B$1,'cap per gen'!$A$2:$A$54,'cap per gen'!S$2:S$54,0))/$B$1</f>
        <v>#DIV/0!</v>
      </c>
      <c r="T12" s="8">
        <f>('cap per gen'!T11-_xlfn.XLOOKUP($A12-$B$1,'cap per gen'!$A$2:$A$54,'cap per gen'!T$2:T$54,0))/$B$1</f>
        <v>0</v>
      </c>
      <c r="U12" s="8" t="e">
        <f>('cap per gen'!U11-_xlfn.XLOOKUP($A12-$B$1,'cap per gen'!$A$2:$A$54,'cap per gen'!U$2:U$54,0))/$B$1</f>
        <v>#DIV/0!</v>
      </c>
      <c r="V12" s="8">
        <f>('cap per gen'!V11-_xlfn.XLOOKUP($A12-$B$1,'cap per gen'!$A$2:$A$54,'cap per gen'!V$2:V$54,0))/$B$1</f>
        <v>0</v>
      </c>
      <c r="W12" s="8">
        <f>('cap per gen'!W11-_xlfn.XLOOKUP($A12-$B$1,'cap per gen'!$A$2:$A$54,'cap per gen'!W$2:W$54,0))/$B$1</f>
        <v>0</v>
      </c>
      <c r="X12" s="8">
        <f>('cap per gen'!X11-_xlfn.XLOOKUP($A12-$B$1,'cap per gen'!$A$2:$A$54,'cap per gen'!X$2:X$54,0))/$B$1</f>
        <v>0</v>
      </c>
      <c r="Y12" s="8">
        <f>('cap per gen'!Y11-_xlfn.XLOOKUP($A12-$B$1,'cap per gen'!$A$2:$A$54,'cap per gen'!Y$2:Y$54,0))/$B$1</f>
        <v>0</v>
      </c>
      <c r="Z12" s="8">
        <f>('cap per gen'!Z11-_xlfn.XLOOKUP($A12-$B$1,'cap per gen'!$A$2:$A$54,'cap per gen'!Z$2:Z$54,0))/$B$1</f>
        <v>0</v>
      </c>
      <c r="AA12" s="8">
        <f>('cap per gen'!AA11-_xlfn.XLOOKUP($A12-$B$1,'cap per gen'!$A$2:$A$54,'cap per gen'!AA$2:AA$54,0))/$B$1</f>
        <v>0</v>
      </c>
      <c r="AB12" s="8">
        <f>('cap per gen'!AB11-_xlfn.XLOOKUP($A12-$B$1,'cap per gen'!$A$2:$A$54,'cap per gen'!AB$2:AB$54,0))/$B$1</f>
        <v>0</v>
      </c>
      <c r="AC12" s="8" t="e">
        <f>('cap per gen'!AC11-_xlfn.XLOOKUP($A12-$B$1,'cap per gen'!$A$2:$A$54,'cap per gen'!AC$2:AC$54,0))/$B$1</f>
        <v>#DIV/0!</v>
      </c>
      <c r="AD12" s="8">
        <f>('cap per gen'!AD11-_xlfn.XLOOKUP($A12-$B$1,'cap per gen'!$A$2:$A$54,'cap per gen'!AD$2:AD$54,0))/$B$1</f>
        <v>0</v>
      </c>
      <c r="AE12" s="8">
        <f>('cap per gen'!AE11-_xlfn.XLOOKUP($A12-$B$1,'cap per gen'!$A$2:$A$54,'cap per gen'!AE$2:AE$54,0))/$B$1</f>
        <v>0</v>
      </c>
    </row>
    <row r="13" spans="1:31" x14ac:dyDescent="0.35">
      <c r="A13" s="5">
        <v>1981</v>
      </c>
      <c r="B13" s="8">
        <f>('cap per gen'!B12-_xlfn.XLOOKUP($A13-$B$1,'cap per gen'!$A$2:$A$54,'cap per gen'!B$2:B$54,0))/$B$1</f>
        <v>0</v>
      </c>
      <c r="C13" s="8">
        <f>('cap per gen'!C12-_xlfn.XLOOKUP($A13-$B$1,'cap per gen'!$A$2:$A$54,'cap per gen'!C$2:C$54,0))/$B$1</f>
        <v>0</v>
      </c>
      <c r="D13" s="8">
        <f>('cap per gen'!D12-_xlfn.XLOOKUP($A13-$B$1,'cap per gen'!$A$2:$A$54,'cap per gen'!D$2:D$54,0))/$B$1</f>
        <v>0</v>
      </c>
      <c r="E13" s="8">
        <f>('cap per gen'!E12-_xlfn.XLOOKUP($A13-$B$1,'cap per gen'!$A$2:$A$54,'cap per gen'!E$2:E$54,0))/$B$1</f>
        <v>0</v>
      </c>
      <c r="F13" s="8">
        <f>('cap per gen'!F12-_xlfn.XLOOKUP($A13-$B$1,'cap per gen'!$A$2:$A$54,'cap per gen'!F$2:F$54,0))/$B$1</f>
        <v>0</v>
      </c>
      <c r="G13" s="8">
        <f>('cap per gen'!G12-_xlfn.XLOOKUP($A13-$B$1,'cap per gen'!$A$2:$A$54,'cap per gen'!G$2:G$54,0))/$B$1</f>
        <v>0</v>
      </c>
      <c r="H13" s="8">
        <f>('cap per gen'!H12-_xlfn.XLOOKUP($A13-$B$1,'cap per gen'!$A$2:$A$54,'cap per gen'!H$2:H$54,0))/$B$1</f>
        <v>0</v>
      </c>
      <c r="I13" s="8">
        <f>('cap per gen'!I12-_xlfn.XLOOKUP($A13-$B$1,'cap per gen'!$A$2:$A$54,'cap per gen'!I$2:I$54,0))/$B$1</f>
        <v>9.8818004455794514E-3</v>
      </c>
      <c r="J13" s="8" t="e">
        <f>('cap per gen'!J12-_xlfn.XLOOKUP($A13-$B$1,'cap per gen'!$A$2:$A$54,'cap per gen'!J$2:J$54,0))/$B$1</f>
        <v>#DIV/0!</v>
      </c>
      <c r="K13" s="8">
        <f>('cap per gen'!K12-_xlfn.XLOOKUP($A13-$B$1,'cap per gen'!$A$2:$A$54,'cap per gen'!K$2:K$54,0))/$B$1</f>
        <v>0</v>
      </c>
      <c r="L13" s="8">
        <f>('cap per gen'!L12-_xlfn.XLOOKUP($A13-$B$1,'cap per gen'!$A$2:$A$54,'cap per gen'!L$2:L$54,0))/$B$1</f>
        <v>0</v>
      </c>
      <c r="M13" s="8">
        <f>('cap per gen'!M12-_xlfn.XLOOKUP($A13-$B$1,'cap per gen'!$A$2:$A$54,'cap per gen'!M$2:M$54,0))/$B$1</f>
        <v>0</v>
      </c>
      <c r="N13" s="8">
        <f>('cap per gen'!N12-_xlfn.XLOOKUP($A13-$B$1,'cap per gen'!$A$2:$A$54,'cap per gen'!N$2:N$54,0))/$B$1</f>
        <v>0</v>
      </c>
      <c r="O13" s="8" t="e">
        <f>('cap per gen'!O12-_xlfn.XLOOKUP($A13-$B$1,'cap per gen'!$A$2:$A$54,'cap per gen'!O$2:O$54,0))/$B$1</f>
        <v>#DIV/0!</v>
      </c>
      <c r="P13" s="8">
        <f>('cap per gen'!P12-_xlfn.XLOOKUP($A13-$B$1,'cap per gen'!$A$2:$A$54,'cap per gen'!P$2:P$54,0))/$B$1</f>
        <v>0</v>
      </c>
      <c r="Q13" s="8">
        <f>('cap per gen'!Q12-_xlfn.XLOOKUP($A13-$B$1,'cap per gen'!$A$2:$A$54,'cap per gen'!Q$2:Q$54,0))/$B$1</f>
        <v>0</v>
      </c>
      <c r="R13" s="8">
        <f>('cap per gen'!R12-_xlfn.XLOOKUP($A13-$B$1,'cap per gen'!$A$2:$A$54,'cap per gen'!R$2:R$54,0))/$B$1</f>
        <v>0</v>
      </c>
      <c r="S13" s="8" t="e">
        <f>('cap per gen'!S12-_xlfn.XLOOKUP($A13-$B$1,'cap per gen'!$A$2:$A$54,'cap per gen'!S$2:S$54,0))/$B$1</f>
        <v>#DIV/0!</v>
      </c>
      <c r="T13" s="8">
        <f>('cap per gen'!T12-_xlfn.XLOOKUP($A13-$B$1,'cap per gen'!$A$2:$A$54,'cap per gen'!T$2:T$54,0))/$B$1</f>
        <v>0</v>
      </c>
      <c r="U13" s="8" t="e">
        <f>('cap per gen'!U12-_xlfn.XLOOKUP($A13-$B$1,'cap per gen'!$A$2:$A$54,'cap per gen'!U$2:U$54,0))/$B$1</f>
        <v>#DIV/0!</v>
      </c>
      <c r="V13" s="8">
        <f>('cap per gen'!V12-_xlfn.XLOOKUP($A13-$B$1,'cap per gen'!$A$2:$A$54,'cap per gen'!V$2:V$54,0))/$B$1</f>
        <v>0</v>
      </c>
      <c r="W13" s="8">
        <f>('cap per gen'!W12-_xlfn.XLOOKUP($A13-$B$1,'cap per gen'!$A$2:$A$54,'cap per gen'!W$2:W$54,0))/$B$1</f>
        <v>0</v>
      </c>
      <c r="X13" s="8">
        <f>('cap per gen'!X12-_xlfn.XLOOKUP($A13-$B$1,'cap per gen'!$A$2:$A$54,'cap per gen'!X$2:X$54,0))/$B$1</f>
        <v>0</v>
      </c>
      <c r="Y13" s="8">
        <f>('cap per gen'!Y12-_xlfn.XLOOKUP($A13-$B$1,'cap per gen'!$A$2:$A$54,'cap per gen'!Y$2:Y$54,0))/$B$1</f>
        <v>0</v>
      </c>
      <c r="Z13" s="8">
        <f>('cap per gen'!Z12-_xlfn.XLOOKUP($A13-$B$1,'cap per gen'!$A$2:$A$54,'cap per gen'!Z$2:Z$54,0))/$B$1</f>
        <v>0</v>
      </c>
      <c r="AA13" s="8">
        <f>('cap per gen'!AA12-_xlfn.XLOOKUP($A13-$B$1,'cap per gen'!$A$2:$A$54,'cap per gen'!AA$2:AA$54,0))/$B$1</f>
        <v>0</v>
      </c>
      <c r="AB13" s="8">
        <f>('cap per gen'!AB12-_xlfn.XLOOKUP($A13-$B$1,'cap per gen'!$A$2:$A$54,'cap per gen'!AB$2:AB$54,0))/$B$1</f>
        <v>0</v>
      </c>
      <c r="AC13" s="8" t="e">
        <f>('cap per gen'!AC12-_xlfn.XLOOKUP($A13-$B$1,'cap per gen'!$A$2:$A$54,'cap per gen'!AC$2:AC$54,0))/$B$1</f>
        <v>#DIV/0!</v>
      </c>
      <c r="AD13" s="8">
        <f>('cap per gen'!AD12-_xlfn.XLOOKUP($A13-$B$1,'cap per gen'!$A$2:$A$54,'cap per gen'!AD$2:AD$54,0))/$B$1</f>
        <v>0</v>
      </c>
      <c r="AE13" s="8">
        <f>('cap per gen'!AE12-_xlfn.XLOOKUP($A13-$B$1,'cap per gen'!$A$2:$A$54,'cap per gen'!AE$2:AE$54,0))/$B$1</f>
        <v>0</v>
      </c>
    </row>
    <row r="14" spans="1:31" x14ac:dyDescent="0.35">
      <c r="A14" s="5">
        <v>1982</v>
      </c>
      <c r="B14" s="8">
        <f>('cap per gen'!B13-_xlfn.XLOOKUP($A14-$B$1,'cap per gen'!$A$2:$A$54,'cap per gen'!B$2:B$54,0))/$B$1</f>
        <v>0</v>
      </c>
      <c r="C14" s="8">
        <f>('cap per gen'!C13-_xlfn.XLOOKUP($A14-$B$1,'cap per gen'!$A$2:$A$54,'cap per gen'!C$2:C$54,0))/$B$1</f>
        <v>0</v>
      </c>
      <c r="D14" s="8">
        <f>('cap per gen'!D13-_xlfn.XLOOKUP($A14-$B$1,'cap per gen'!$A$2:$A$54,'cap per gen'!D$2:D$54,0))/$B$1</f>
        <v>0</v>
      </c>
      <c r="E14" s="8">
        <f>('cap per gen'!E13-_xlfn.XLOOKUP($A14-$B$1,'cap per gen'!$A$2:$A$54,'cap per gen'!E$2:E$54,0))/$B$1</f>
        <v>0</v>
      </c>
      <c r="F14" s="8">
        <f>('cap per gen'!F13-_xlfn.XLOOKUP($A14-$B$1,'cap per gen'!$A$2:$A$54,'cap per gen'!F$2:F$54,0))/$B$1</f>
        <v>0</v>
      </c>
      <c r="G14" s="8">
        <f>('cap per gen'!G13-_xlfn.XLOOKUP($A14-$B$1,'cap per gen'!$A$2:$A$54,'cap per gen'!G$2:G$54,0))/$B$1</f>
        <v>0</v>
      </c>
      <c r="H14" s="8">
        <f>('cap per gen'!H13-_xlfn.XLOOKUP($A14-$B$1,'cap per gen'!$A$2:$A$54,'cap per gen'!H$2:H$54,0))/$B$1</f>
        <v>0</v>
      </c>
      <c r="I14" s="8">
        <f>('cap per gen'!I13-_xlfn.XLOOKUP($A14-$B$1,'cap per gen'!$A$2:$A$54,'cap per gen'!I$2:I$54,0))/$B$1</f>
        <v>9.7072253508304878E-3</v>
      </c>
      <c r="J14" s="8" t="e">
        <f>('cap per gen'!J13-_xlfn.XLOOKUP($A14-$B$1,'cap per gen'!$A$2:$A$54,'cap per gen'!J$2:J$54,0))/$B$1</f>
        <v>#DIV/0!</v>
      </c>
      <c r="K14" s="8">
        <f>('cap per gen'!K13-_xlfn.XLOOKUP($A14-$B$1,'cap per gen'!$A$2:$A$54,'cap per gen'!K$2:K$54,0))/$B$1</f>
        <v>0</v>
      </c>
      <c r="L14" s="8">
        <f>('cap per gen'!L13-_xlfn.XLOOKUP($A14-$B$1,'cap per gen'!$A$2:$A$54,'cap per gen'!L$2:L$54,0))/$B$1</f>
        <v>0</v>
      </c>
      <c r="M14" s="8">
        <f>('cap per gen'!M13-_xlfn.XLOOKUP($A14-$B$1,'cap per gen'!$A$2:$A$54,'cap per gen'!M$2:M$54,0))/$B$1</f>
        <v>0</v>
      </c>
      <c r="N14" s="8">
        <f>('cap per gen'!N13-_xlfn.XLOOKUP($A14-$B$1,'cap per gen'!$A$2:$A$54,'cap per gen'!N$2:N$54,0))/$B$1</f>
        <v>0</v>
      </c>
      <c r="O14" s="8" t="e">
        <f>('cap per gen'!O13-_xlfn.XLOOKUP($A14-$B$1,'cap per gen'!$A$2:$A$54,'cap per gen'!O$2:O$54,0))/$B$1</f>
        <v>#DIV/0!</v>
      </c>
      <c r="P14" s="8">
        <f>('cap per gen'!P13-_xlfn.XLOOKUP($A14-$B$1,'cap per gen'!$A$2:$A$54,'cap per gen'!P$2:P$54,0))/$B$1</f>
        <v>0</v>
      </c>
      <c r="Q14" s="8">
        <f>('cap per gen'!Q13-_xlfn.XLOOKUP($A14-$B$1,'cap per gen'!$A$2:$A$54,'cap per gen'!Q$2:Q$54,0))/$B$1</f>
        <v>0</v>
      </c>
      <c r="R14" s="8">
        <f>('cap per gen'!R13-_xlfn.XLOOKUP($A14-$B$1,'cap per gen'!$A$2:$A$54,'cap per gen'!R$2:R$54,0))/$B$1</f>
        <v>0</v>
      </c>
      <c r="S14" s="8" t="e">
        <f>('cap per gen'!S13-_xlfn.XLOOKUP($A14-$B$1,'cap per gen'!$A$2:$A$54,'cap per gen'!S$2:S$54,0))/$B$1</f>
        <v>#DIV/0!</v>
      </c>
      <c r="T14" s="8">
        <f>('cap per gen'!T13-_xlfn.XLOOKUP($A14-$B$1,'cap per gen'!$A$2:$A$54,'cap per gen'!T$2:T$54,0))/$B$1</f>
        <v>0</v>
      </c>
      <c r="U14" s="8" t="e">
        <f>('cap per gen'!U13-_xlfn.XLOOKUP($A14-$B$1,'cap per gen'!$A$2:$A$54,'cap per gen'!U$2:U$54,0))/$B$1</f>
        <v>#DIV/0!</v>
      </c>
      <c r="V14" s="8">
        <f>('cap per gen'!V13-_xlfn.XLOOKUP($A14-$B$1,'cap per gen'!$A$2:$A$54,'cap per gen'!V$2:V$54,0))/$B$1</f>
        <v>0</v>
      </c>
      <c r="W14" s="8">
        <f>('cap per gen'!W13-_xlfn.XLOOKUP($A14-$B$1,'cap per gen'!$A$2:$A$54,'cap per gen'!W$2:W$54,0))/$B$1</f>
        <v>0</v>
      </c>
      <c r="X14" s="8">
        <f>('cap per gen'!X13-_xlfn.XLOOKUP($A14-$B$1,'cap per gen'!$A$2:$A$54,'cap per gen'!X$2:X$54,0))/$B$1</f>
        <v>0</v>
      </c>
      <c r="Y14" s="8">
        <f>('cap per gen'!Y13-_xlfn.XLOOKUP($A14-$B$1,'cap per gen'!$A$2:$A$54,'cap per gen'!Y$2:Y$54,0))/$B$1</f>
        <v>0</v>
      </c>
      <c r="Z14" s="8">
        <f>('cap per gen'!Z13-_xlfn.XLOOKUP($A14-$B$1,'cap per gen'!$A$2:$A$54,'cap per gen'!Z$2:Z$54,0))/$B$1</f>
        <v>0</v>
      </c>
      <c r="AA14" s="8">
        <f>('cap per gen'!AA13-_xlfn.XLOOKUP($A14-$B$1,'cap per gen'!$A$2:$A$54,'cap per gen'!AA$2:AA$54,0))/$B$1</f>
        <v>0</v>
      </c>
      <c r="AB14" s="8">
        <f>('cap per gen'!AB13-_xlfn.XLOOKUP($A14-$B$1,'cap per gen'!$A$2:$A$54,'cap per gen'!AB$2:AB$54,0))/$B$1</f>
        <v>0</v>
      </c>
      <c r="AC14" s="8" t="e">
        <f>('cap per gen'!AC13-_xlfn.XLOOKUP($A14-$B$1,'cap per gen'!$A$2:$A$54,'cap per gen'!AC$2:AC$54,0))/$B$1</f>
        <v>#DIV/0!</v>
      </c>
      <c r="AD14" s="8">
        <f>('cap per gen'!AD13-_xlfn.XLOOKUP($A14-$B$1,'cap per gen'!$A$2:$A$54,'cap per gen'!AD$2:AD$54,0))/$B$1</f>
        <v>0</v>
      </c>
      <c r="AE14" s="8">
        <f>('cap per gen'!AE13-_xlfn.XLOOKUP($A14-$B$1,'cap per gen'!$A$2:$A$54,'cap per gen'!AE$2:AE$54,0))/$B$1</f>
        <v>0</v>
      </c>
    </row>
    <row r="15" spans="1:31" x14ac:dyDescent="0.35">
      <c r="A15" s="5">
        <v>1983</v>
      </c>
      <c r="B15" s="8">
        <f>('cap per gen'!B14-_xlfn.XLOOKUP($A15-$B$1,'cap per gen'!$A$2:$A$54,'cap per gen'!B$2:B$54,0))/$B$1</f>
        <v>0</v>
      </c>
      <c r="C15" s="8">
        <f>('cap per gen'!C14-_xlfn.XLOOKUP($A15-$B$1,'cap per gen'!$A$2:$A$54,'cap per gen'!C$2:C$54,0))/$B$1</f>
        <v>0</v>
      </c>
      <c r="D15" s="8">
        <f>('cap per gen'!D14-_xlfn.XLOOKUP($A15-$B$1,'cap per gen'!$A$2:$A$54,'cap per gen'!D$2:D$54,0))/$B$1</f>
        <v>0</v>
      </c>
      <c r="E15" s="8">
        <f>('cap per gen'!E14-_xlfn.XLOOKUP($A15-$B$1,'cap per gen'!$A$2:$A$54,'cap per gen'!E$2:E$54,0))/$B$1</f>
        <v>0</v>
      </c>
      <c r="F15" s="8">
        <f>('cap per gen'!F14-_xlfn.XLOOKUP($A15-$B$1,'cap per gen'!$A$2:$A$54,'cap per gen'!F$2:F$54,0))/$B$1</f>
        <v>0</v>
      </c>
      <c r="G15" s="8">
        <f>('cap per gen'!G14-_xlfn.XLOOKUP($A15-$B$1,'cap per gen'!$A$2:$A$54,'cap per gen'!G$2:G$54,0))/$B$1</f>
        <v>0</v>
      </c>
      <c r="H15" s="8">
        <f>('cap per gen'!H14-_xlfn.XLOOKUP($A15-$B$1,'cap per gen'!$A$2:$A$54,'cap per gen'!H$2:H$54,0))/$B$1</f>
        <v>0</v>
      </c>
      <c r="I15" s="8">
        <f>('cap per gen'!I14-_xlfn.XLOOKUP($A15-$B$1,'cap per gen'!$A$2:$A$54,'cap per gen'!I$2:I$54,0))/$B$1</f>
        <v>0.18001953190588099</v>
      </c>
      <c r="J15" s="8" t="e">
        <f>('cap per gen'!J14-_xlfn.XLOOKUP($A15-$B$1,'cap per gen'!$A$2:$A$54,'cap per gen'!J$2:J$54,0))/$B$1</f>
        <v>#DIV/0!</v>
      </c>
      <c r="K15" s="8">
        <f>('cap per gen'!K14-_xlfn.XLOOKUP($A15-$B$1,'cap per gen'!$A$2:$A$54,'cap per gen'!K$2:K$54,0))/$B$1</f>
        <v>0</v>
      </c>
      <c r="L15" s="8">
        <f>('cap per gen'!L14-_xlfn.XLOOKUP($A15-$B$1,'cap per gen'!$A$2:$A$54,'cap per gen'!L$2:L$54,0))/$B$1</f>
        <v>0</v>
      </c>
      <c r="M15" s="8">
        <f>('cap per gen'!M14-_xlfn.XLOOKUP($A15-$B$1,'cap per gen'!$A$2:$A$54,'cap per gen'!M$2:M$54,0))/$B$1</f>
        <v>0</v>
      </c>
      <c r="N15" s="8">
        <f>('cap per gen'!N14-_xlfn.XLOOKUP($A15-$B$1,'cap per gen'!$A$2:$A$54,'cap per gen'!N$2:N$54,0))/$B$1</f>
        <v>0</v>
      </c>
      <c r="O15" s="8" t="e">
        <f>('cap per gen'!O14-_xlfn.XLOOKUP($A15-$B$1,'cap per gen'!$A$2:$A$54,'cap per gen'!O$2:O$54,0))/$B$1</f>
        <v>#DIV/0!</v>
      </c>
      <c r="P15" s="8">
        <f>('cap per gen'!P14-_xlfn.XLOOKUP($A15-$B$1,'cap per gen'!$A$2:$A$54,'cap per gen'!P$2:P$54,0))/$B$1</f>
        <v>0</v>
      </c>
      <c r="Q15" s="8">
        <f>('cap per gen'!Q14-_xlfn.XLOOKUP($A15-$B$1,'cap per gen'!$A$2:$A$54,'cap per gen'!Q$2:Q$54,0))/$B$1</f>
        <v>0</v>
      </c>
      <c r="R15" s="8">
        <f>('cap per gen'!R14-_xlfn.XLOOKUP($A15-$B$1,'cap per gen'!$A$2:$A$54,'cap per gen'!R$2:R$54,0))/$B$1</f>
        <v>0</v>
      </c>
      <c r="S15" s="8" t="e">
        <f>('cap per gen'!S14-_xlfn.XLOOKUP($A15-$B$1,'cap per gen'!$A$2:$A$54,'cap per gen'!S$2:S$54,0))/$B$1</f>
        <v>#DIV/0!</v>
      </c>
      <c r="T15" s="8">
        <f>('cap per gen'!T14-_xlfn.XLOOKUP($A15-$B$1,'cap per gen'!$A$2:$A$54,'cap per gen'!T$2:T$54,0))/$B$1</f>
        <v>0</v>
      </c>
      <c r="U15" s="8" t="e">
        <f>('cap per gen'!U14-_xlfn.XLOOKUP($A15-$B$1,'cap per gen'!$A$2:$A$54,'cap per gen'!U$2:U$54,0))/$B$1</f>
        <v>#DIV/0!</v>
      </c>
      <c r="V15" s="8">
        <f>('cap per gen'!V14-_xlfn.XLOOKUP($A15-$B$1,'cap per gen'!$A$2:$A$54,'cap per gen'!V$2:V$54,0))/$B$1</f>
        <v>0</v>
      </c>
      <c r="W15" s="8">
        <f>('cap per gen'!W14-_xlfn.XLOOKUP($A15-$B$1,'cap per gen'!$A$2:$A$54,'cap per gen'!W$2:W$54,0))/$B$1</f>
        <v>0</v>
      </c>
      <c r="X15" s="8">
        <f>('cap per gen'!X14-_xlfn.XLOOKUP($A15-$B$1,'cap per gen'!$A$2:$A$54,'cap per gen'!X$2:X$54,0))/$B$1</f>
        <v>0</v>
      </c>
      <c r="Y15" s="8">
        <f>('cap per gen'!Y14-_xlfn.XLOOKUP($A15-$B$1,'cap per gen'!$A$2:$A$54,'cap per gen'!Y$2:Y$54,0))/$B$1</f>
        <v>0</v>
      </c>
      <c r="Z15" s="8">
        <f>('cap per gen'!Z14-_xlfn.XLOOKUP($A15-$B$1,'cap per gen'!$A$2:$A$54,'cap per gen'!Z$2:Z$54,0))/$B$1</f>
        <v>0</v>
      </c>
      <c r="AA15" s="8">
        <f>('cap per gen'!AA14-_xlfn.XLOOKUP($A15-$B$1,'cap per gen'!$A$2:$A$54,'cap per gen'!AA$2:AA$54,0))/$B$1</f>
        <v>0</v>
      </c>
      <c r="AB15" s="8">
        <f>('cap per gen'!AB14-_xlfn.XLOOKUP($A15-$B$1,'cap per gen'!$A$2:$A$54,'cap per gen'!AB$2:AB$54,0))/$B$1</f>
        <v>0</v>
      </c>
      <c r="AC15" s="8" t="e">
        <f>('cap per gen'!AC14-_xlfn.XLOOKUP($A15-$B$1,'cap per gen'!$A$2:$A$54,'cap per gen'!AC$2:AC$54,0))/$B$1</f>
        <v>#DIV/0!</v>
      </c>
      <c r="AD15" s="8">
        <f>('cap per gen'!AD14-_xlfn.XLOOKUP($A15-$B$1,'cap per gen'!$A$2:$A$54,'cap per gen'!AD$2:AD$54,0))/$B$1</f>
        <v>0</v>
      </c>
      <c r="AE15" s="8">
        <f>('cap per gen'!AE14-_xlfn.XLOOKUP($A15-$B$1,'cap per gen'!$A$2:$A$54,'cap per gen'!AE$2:AE$54,0))/$B$1</f>
        <v>0</v>
      </c>
    </row>
    <row r="16" spans="1:31" x14ac:dyDescent="0.35">
      <c r="A16" s="5">
        <v>1984</v>
      </c>
      <c r="B16" s="8">
        <f>('cap per gen'!B15-_xlfn.XLOOKUP($A16-$B$1,'cap per gen'!$A$2:$A$54,'cap per gen'!B$2:B$54,0))/$B$1</f>
        <v>0</v>
      </c>
      <c r="C16" s="8">
        <f>('cap per gen'!C15-_xlfn.XLOOKUP($A16-$B$1,'cap per gen'!$A$2:$A$54,'cap per gen'!C$2:C$54,0))/$B$1</f>
        <v>0</v>
      </c>
      <c r="D16" s="8">
        <f>('cap per gen'!D15-_xlfn.XLOOKUP($A16-$B$1,'cap per gen'!$A$2:$A$54,'cap per gen'!D$2:D$54,0))/$B$1</f>
        <v>0</v>
      </c>
      <c r="E16" s="8">
        <f>('cap per gen'!E15-_xlfn.XLOOKUP($A16-$B$1,'cap per gen'!$A$2:$A$54,'cap per gen'!E$2:E$54,0))/$B$1</f>
        <v>0</v>
      </c>
      <c r="F16" s="8">
        <f>('cap per gen'!F15-_xlfn.XLOOKUP($A16-$B$1,'cap per gen'!$A$2:$A$54,'cap per gen'!F$2:F$54,0))/$B$1</f>
        <v>0</v>
      </c>
      <c r="G16" s="8">
        <f>('cap per gen'!G15-_xlfn.XLOOKUP($A16-$B$1,'cap per gen'!$A$2:$A$54,'cap per gen'!G$2:G$54,0))/$B$1</f>
        <v>0</v>
      </c>
      <c r="H16" s="8">
        <f>('cap per gen'!H15-_xlfn.XLOOKUP($A16-$B$1,'cap per gen'!$A$2:$A$54,'cap per gen'!H$2:H$54,0))/$B$1</f>
        <v>1.4779314509822112E-3</v>
      </c>
      <c r="I16" s="8">
        <f>('cap per gen'!I15-_xlfn.XLOOKUP($A16-$B$1,'cap per gen'!$A$2:$A$54,'cap per gen'!I$2:I$54,0))/$B$1</f>
        <v>0.23588303893715123</v>
      </c>
      <c r="J16" s="8" t="e">
        <f>('cap per gen'!J15-_xlfn.XLOOKUP($A16-$B$1,'cap per gen'!$A$2:$A$54,'cap per gen'!J$2:J$54,0))/$B$1</f>
        <v>#DIV/0!</v>
      </c>
      <c r="K16" s="8">
        <f>('cap per gen'!K15-_xlfn.XLOOKUP($A16-$B$1,'cap per gen'!$A$2:$A$54,'cap per gen'!K$2:K$54,0))/$B$1</f>
        <v>0</v>
      </c>
      <c r="L16" s="8">
        <f>('cap per gen'!L15-_xlfn.XLOOKUP($A16-$B$1,'cap per gen'!$A$2:$A$54,'cap per gen'!L$2:L$54,0))/$B$1</f>
        <v>0</v>
      </c>
      <c r="M16" s="8">
        <f>('cap per gen'!M15-_xlfn.XLOOKUP($A16-$B$1,'cap per gen'!$A$2:$A$54,'cap per gen'!M$2:M$54,0))/$B$1</f>
        <v>0</v>
      </c>
      <c r="N16" s="8">
        <f>('cap per gen'!N15-_xlfn.XLOOKUP($A16-$B$1,'cap per gen'!$A$2:$A$54,'cap per gen'!N$2:N$54,0))/$B$1</f>
        <v>0</v>
      </c>
      <c r="O16" s="8" t="e">
        <f>('cap per gen'!O15-_xlfn.XLOOKUP($A16-$B$1,'cap per gen'!$A$2:$A$54,'cap per gen'!O$2:O$54,0))/$B$1</f>
        <v>#DIV/0!</v>
      </c>
      <c r="P16" s="8">
        <f>('cap per gen'!P15-_xlfn.XLOOKUP($A16-$B$1,'cap per gen'!$A$2:$A$54,'cap per gen'!P$2:P$54,0))/$B$1</f>
        <v>0</v>
      </c>
      <c r="Q16" s="8">
        <f>('cap per gen'!Q15-_xlfn.XLOOKUP($A16-$B$1,'cap per gen'!$A$2:$A$54,'cap per gen'!Q$2:Q$54,0))/$B$1</f>
        <v>0</v>
      </c>
      <c r="R16" s="8">
        <f>('cap per gen'!R15-_xlfn.XLOOKUP($A16-$B$1,'cap per gen'!$A$2:$A$54,'cap per gen'!R$2:R$54,0))/$B$1</f>
        <v>0</v>
      </c>
      <c r="S16" s="8" t="e">
        <f>('cap per gen'!S15-_xlfn.XLOOKUP($A16-$B$1,'cap per gen'!$A$2:$A$54,'cap per gen'!S$2:S$54,0))/$B$1</f>
        <v>#DIV/0!</v>
      </c>
      <c r="T16" s="8">
        <f>('cap per gen'!T15-_xlfn.XLOOKUP($A16-$B$1,'cap per gen'!$A$2:$A$54,'cap per gen'!T$2:T$54,0))/$B$1</f>
        <v>0</v>
      </c>
      <c r="U16" s="8" t="e">
        <f>('cap per gen'!U15-_xlfn.XLOOKUP($A16-$B$1,'cap per gen'!$A$2:$A$54,'cap per gen'!U$2:U$54,0))/$B$1</f>
        <v>#DIV/0!</v>
      </c>
      <c r="V16" s="8">
        <f>('cap per gen'!V15-_xlfn.XLOOKUP($A16-$B$1,'cap per gen'!$A$2:$A$54,'cap per gen'!V$2:V$54,0))/$B$1</f>
        <v>0</v>
      </c>
      <c r="W16" s="8">
        <f>('cap per gen'!W15-_xlfn.XLOOKUP($A16-$B$1,'cap per gen'!$A$2:$A$54,'cap per gen'!W$2:W$54,0))/$B$1</f>
        <v>0</v>
      </c>
      <c r="X16" s="8">
        <f>('cap per gen'!X15-_xlfn.XLOOKUP($A16-$B$1,'cap per gen'!$A$2:$A$54,'cap per gen'!X$2:X$54,0))/$B$1</f>
        <v>0</v>
      </c>
      <c r="Y16" s="8">
        <f>('cap per gen'!Y15-_xlfn.XLOOKUP($A16-$B$1,'cap per gen'!$A$2:$A$54,'cap per gen'!Y$2:Y$54,0))/$B$1</f>
        <v>0</v>
      </c>
      <c r="Z16" s="8">
        <f>('cap per gen'!Z15-_xlfn.XLOOKUP($A16-$B$1,'cap per gen'!$A$2:$A$54,'cap per gen'!Z$2:Z$54,0))/$B$1</f>
        <v>0</v>
      </c>
      <c r="AA16" s="8">
        <f>('cap per gen'!AA15-_xlfn.XLOOKUP($A16-$B$1,'cap per gen'!$A$2:$A$54,'cap per gen'!AA$2:AA$54,0))/$B$1</f>
        <v>0</v>
      </c>
      <c r="AB16" s="8">
        <f>('cap per gen'!AB15-_xlfn.XLOOKUP($A16-$B$1,'cap per gen'!$A$2:$A$54,'cap per gen'!AB$2:AB$54,0))/$B$1</f>
        <v>1.0108851952288415E-2</v>
      </c>
      <c r="AC16" s="8" t="e">
        <f>('cap per gen'!AC15-_xlfn.XLOOKUP($A16-$B$1,'cap per gen'!$A$2:$A$54,'cap per gen'!AC$2:AC$54,0))/$B$1</f>
        <v>#DIV/0!</v>
      </c>
      <c r="AD16" s="8">
        <f>('cap per gen'!AD15-_xlfn.XLOOKUP($A16-$B$1,'cap per gen'!$A$2:$A$54,'cap per gen'!AD$2:AD$54,0))/$B$1</f>
        <v>0</v>
      </c>
      <c r="AE16" s="8">
        <f>('cap per gen'!AE15-_xlfn.XLOOKUP($A16-$B$1,'cap per gen'!$A$2:$A$54,'cap per gen'!AE$2:AE$54,0))/$B$1</f>
        <v>0</v>
      </c>
    </row>
    <row r="17" spans="1:31" x14ac:dyDescent="0.35">
      <c r="A17" s="5">
        <v>1985</v>
      </c>
      <c r="B17" s="8">
        <f>('cap per gen'!B16-_xlfn.XLOOKUP($A17-$B$1,'cap per gen'!$A$2:$A$54,'cap per gen'!B$2:B$54,0))/$B$1</f>
        <v>0</v>
      </c>
      <c r="C17" s="8">
        <f>('cap per gen'!C16-_xlfn.XLOOKUP($A17-$B$1,'cap per gen'!$A$2:$A$54,'cap per gen'!C$2:C$54,0))/$B$1</f>
        <v>0</v>
      </c>
      <c r="D17" s="8">
        <f>('cap per gen'!D16-_xlfn.XLOOKUP($A17-$B$1,'cap per gen'!$A$2:$A$54,'cap per gen'!D$2:D$54,0))/$B$1</f>
        <v>0</v>
      </c>
      <c r="E17" s="8">
        <f>('cap per gen'!E16-_xlfn.XLOOKUP($A17-$B$1,'cap per gen'!$A$2:$A$54,'cap per gen'!E$2:E$54,0))/$B$1</f>
        <v>0</v>
      </c>
      <c r="F17" s="8">
        <f>('cap per gen'!F16-_xlfn.XLOOKUP($A17-$B$1,'cap per gen'!$A$2:$A$54,'cap per gen'!F$2:F$54,0))/$B$1</f>
        <v>0</v>
      </c>
      <c r="G17" s="8">
        <f>('cap per gen'!G16-_xlfn.XLOOKUP($A17-$B$1,'cap per gen'!$A$2:$A$54,'cap per gen'!G$2:G$54,0))/$B$1</f>
        <v>0</v>
      </c>
      <c r="H17" s="8">
        <f>('cap per gen'!H16-_xlfn.XLOOKUP($A17-$B$1,'cap per gen'!$A$2:$A$54,'cap per gen'!H$2:H$54,0))/$B$1</f>
        <v>1.4337794194448372E-3</v>
      </c>
      <c r="I17" s="8">
        <f>('cap per gen'!I16-_xlfn.XLOOKUP($A17-$B$1,'cap per gen'!$A$2:$A$54,'cap per gen'!I$2:I$54,0))/$B$1</f>
        <v>0.41235839423156989</v>
      </c>
      <c r="J17" s="8" t="e">
        <f>('cap per gen'!J16-_xlfn.XLOOKUP($A17-$B$1,'cap per gen'!$A$2:$A$54,'cap per gen'!J$2:J$54,0))/$B$1</f>
        <v>#DIV/0!</v>
      </c>
      <c r="K17" s="8">
        <f>('cap per gen'!K16-_xlfn.XLOOKUP($A17-$B$1,'cap per gen'!$A$2:$A$54,'cap per gen'!K$2:K$54,0))/$B$1</f>
        <v>0</v>
      </c>
      <c r="L17" s="8">
        <f>('cap per gen'!L16-_xlfn.XLOOKUP($A17-$B$1,'cap per gen'!$A$2:$A$54,'cap per gen'!L$2:L$54,0))/$B$1</f>
        <v>0</v>
      </c>
      <c r="M17" s="8">
        <f>('cap per gen'!M16-_xlfn.XLOOKUP($A17-$B$1,'cap per gen'!$A$2:$A$54,'cap per gen'!M$2:M$54,0))/$B$1</f>
        <v>0</v>
      </c>
      <c r="N17" s="8">
        <f>('cap per gen'!N16-_xlfn.XLOOKUP($A17-$B$1,'cap per gen'!$A$2:$A$54,'cap per gen'!N$2:N$54,0))/$B$1</f>
        <v>0</v>
      </c>
      <c r="O17" s="8" t="e">
        <f>('cap per gen'!O16-_xlfn.XLOOKUP($A17-$B$1,'cap per gen'!$A$2:$A$54,'cap per gen'!O$2:O$54,0))/$B$1</f>
        <v>#DIV/0!</v>
      </c>
      <c r="P17" s="8">
        <f>('cap per gen'!P16-_xlfn.XLOOKUP($A17-$B$1,'cap per gen'!$A$2:$A$54,'cap per gen'!P$2:P$54,0))/$B$1</f>
        <v>0</v>
      </c>
      <c r="Q17" s="8">
        <f>('cap per gen'!Q16-_xlfn.XLOOKUP($A17-$B$1,'cap per gen'!$A$2:$A$54,'cap per gen'!Q$2:Q$54,0))/$B$1</f>
        <v>0</v>
      </c>
      <c r="R17" s="8">
        <f>('cap per gen'!R16-_xlfn.XLOOKUP($A17-$B$1,'cap per gen'!$A$2:$A$54,'cap per gen'!R$2:R$54,0))/$B$1</f>
        <v>0</v>
      </c>
      <c r="S17" s="8" t="e">
        <f>('cap per gen'!S16-_xlfn.XLOOKUP($A17-$B$1,'cap per gen'!$A$2:$A$54,'cap per gen'!S$2:S$54,0))/$B$1</f>
        <v>#DIV/0!</v>
      </c>
      <c r="T17" s="8">
        <f>('cap per gen'!T16-_xlfn.XLOOKUP($A17-$B$1,'cap per gen'!$A$2:$A$54,'cap per gen'!T$2:T$54,0))/$B$1</f>
        <v>0</v>
      </c>
      <c r="U17" s="8" t="e">
        <f>('cap per gen'!U16-_xlfn.XLOOKUP($A17-$B$1,'cap per gen'!$A$2:$A$54,'cap per gen'!U$2:U$54,0))/$B$1</f>
        <v>#DIV/0!</v>
      </c>
      <c r="V17" s="8">
        <f>('cap per gen'!V16-_xlfn.XLOOKUP($A17-$B$1,'cap per gen'!$A$2:$A$54,'cap per gen'!V$2:V$54,0))/$B$1</f>
        <v>0</v>
      </c>
      <c r="W17" s="8">
        <f>('cap per gen'!W16-_xlfn.XLOOKUP($A17-$B$1,'cap per gen'!$A$2:$A$54,'cap per gen'!W$2:W$54,0))/$B$1</f>
        <v>1.1017578951783187E-2</v>
      </c>
      <c r="X17" s="8">
        <f>('cap per gen'!X16-_xlfn.XLOOKUP($A17-$B$1,'cap per gen'!$A$2:$A$54,'cap per gen'!X$2:X$54,0))/$B$1</f>
        <v>0</v>
      </c>
      <c r="Y17" s="8">
        <f>('cap per gen'!Y16-_xlfn.XLOOKUP($A17-$B$1,'cap per gen'!$A$2:$A$54,'cap per gen'!Y$2:Y$54,0))/$B$1</f>
        <v>0</v>
      </c>
      <c r="Z17" s="8">
        <f>('cap per gen'!Z16-_xlfn.XLOOKUP($A17-$B$1,'cap per gen'!$A$2:$A$54,'cap per gen'!Z$2:Z$54,0))/$B$1</f>
        <v>0</v>
      </c>
      <c r="AA17" s="8">
        <f>('cap per gen'!AA16-_xlfn.XLOOKUP($A17-$B$1,'cap per gen'!$A$2:$A$54,'cap per gen'!AA$2:AA$54,0))/$B$1</f>
        <v>0</v>
      </c>
      <c r="AB17" s="8">
        <f>('cap per gen'!AB16-_xlfn.XLOOKUP($A17-$B$1,'cap per gen'!$A$2:$A$54,'cap per gen'!AB$2:AB$54,0))/$B$1</f>
        <v>9.2572027761731908E-3</v>
      </c>
      <c r="AC17" s="8" t="e">
        <f>('cap per gen'!AC16-_xlfn.XLOOKUP($A17-$B$1,'cap per gen'!$A$2:$A$54,'cap per gen'!AC$2:AC$54,0))/$B$1</f>
        <v>#DIV/0!</v>
      </c>
      <c r="AD17" s="8">
        <f>('cap per gen'!AD16-_xlfn.XLOOKUP($A17-$B$1,'cap per gen'!$A$2:$A$54,'cap per gen'!AD$2:AD$54,0))/$B$1</f>
        <v>0</v>
      </c>
      <c r="AE17" s="8">
        <f>('cap per gen'!AE16-_xlfn.XLOOKUP($A17-$B$1,'cap per gen'!$A$2:$A$54,'cap per gen'!AE$2:AE$54,0))/$B$1</f>
        <v>0</v>
      </c>
    </row>
    <row r="18" spans="1:31" x14ac:dyDescent="0.35">
      <c r="A18" s="5">
        <v>1986</v>
      </c>
      <c r="B18" s="8">
        <f>('cap per gen'!B17-_xlfn.XLOOKUP($A18-$B$1,'cap per gen'!$A$2:$A$54,'cap per gen'!B$2:B$54,0))/$B$1</f>
        <v>0</v>
      </c>
      <c r="C18" s="8">
        <f>('cap per gen'!C17-_xlfn.XLOOKUP($A18-$B$1,'cap per gen'!$A$2:$A$54,'cap per gen'!C$2:C$54,0))/$B$1</f>
        <v>0</v>
      </c>
      <c r="D18" s="8">
        <f>('cap per gen'!D17-_xlfn.XLOOKUP($A18-$B$1,'cap per gen'!$A$2:$A$54,'cap per gen'!D$2:D$54,0))/$B$1</f>
        <v>0</v>
      </c>
      <c r="E18" s="8">
        <f>('cap per gen'!E17-_xlfn.XLOOKUP($A18-$B$1,'cap per gen'!$A$2:$A$54,'cap per gen'!E$2:E$54,0))/$B$1</f>
        <v>0</v>
      </c>
      <c r="F18" s="8">
        <f>('cap per gen'!F17-_xlfn.XLOOKUP($A18-$B$1,'cap per gen'!$A$2:$A$54,'cap per gen'!F$2:F$54,0))/$B$1</f>
        <v>0</v>
      </c>
      <c r="G18" s="8">
        <f>('cap per gen'!G17-_xlfn.XLOOKUP($A18-$B$1,'cap per gen'!$A$2:$A$54,'cap per gen'!G$2:G$54,0))/$B$1</f>
        <v>0</v>
      </c>
      <c r="H18" s="8">
        <f>('cap per gen'!H17-_xlfn.XLOOKUP($A18-$B$1,'cap per gen'!$A$2:$A$54,'cap per gen'!H$2:H$54,0))/$B$1</f>
        <v>0</v>
      </c>
      <c r="I18" s="8">
        <f>('cap per gen'!I17-_xlfn.XLOOKUP($A18-$B$1,'cap per gen'!$A$2:$A$54,'cap per gen'!I$2:I$54,0))/$B$1</f>
        <v>0.67067508163265566</v>
      </c>
      <c r="J18" s="8" t="e">
        <f>('cap per gen'!J17-_xlfn.XLOOKUP($A18-$B$1,'cap per gen'!$A$2:$A$54,'cap per gen'!J$2:J$54,0))/$B$1</f>
        <v>#DIV/0!</v>
      </c>
      <c r="K18" s="8">
        <f>('cap per gen'!K17-_xlfn.XLOOKUP($A18-$B$1,'cap per gen'!$A$2:$A$54,'cap per gen'!K$2:K$54,0))/$B$1</f>
        <v>0</v>
      </c>
      <c r="L18" s="8">
        <f>('cap per gen'!L17-_xlfn.XLOOKUP($A18-$B$1,'cap per gen'!$A$2:$A$54,'cap per gen'!L$2:L$54,0))/$B$1</f>
        <v>0</v>
      </c>
      <c r="M18" s="8">
        <f>('cap per gen'!M17-_xlfn.XLOOKUP($A18-$B$1,'cap per gen'!$A$2:$A$54,'cap per gen'!M$2:M$54,0))/$B$1</f>
        <v>0</v>
      </c>
      <c r="N18" s="8">
        <f>('cap per gen'!N17-_xlfn.XLOOKUP($A18-$B$1,'cap per gen'!$A$2:$A$54,'cap per gen'!N$2:N$54,0))/$B$1</f>
        <v>0</v>
      </c>
      <c r="O18" s="8" t="e">
        <f>('cap per gen'!O17-_xlfn.XLOOKUP($A18-$B$1,'cap per gen'!$A$2:$A$54,'cap per gen'!O$2:O$54,0))/$B$1</f>
        <v>#DIV/0!</v>
      </c>
      <c r="P18" s="8">
        <f>('cap per gen'!P17-_xlfn.XLOOKUP($A18-$B$1,'cap per gen'!$A$2:$A$54,'cap per gen'!P$2:P$54,0))/$B$1</f>
        <v>0</v>
      </c>
      <c r="Q18" s="8">
        <f>('cap per gen'!Q17-_xlfn.XLOOKUP($A18-$B$1,'cap per gen'!$A$2:$A$54,'cap per gen'!Q$2:Q$54,0))/$B$1</f>
        <v>0</v>
      </c>
      <c r="R18" s="8">
        <f>('cap per gen'!R17-_xlfn.XLOOKUP($A18-$B$1,'cap per gen'!$A$2:$A$54,'cap per gen'!R$2:R$54,0))/$B$1</f>
        <v>0</v>
      </c>
      <c r="S18" s="8" t="e">
        <f>('cap per gen'!S17-_xlfn.XLOOKUP($A18-$B$1,'cap per gen'!$A$2:$A$54,'cap per gen'!S$2:S$54,0))/$B$1</f>
        <v>#DIV/0!</v>
      </c>
      <c r="T18" s="8">
        <f>('cap per gen'!T17-_xlfn.XLOOKUP($A18-$B$1,'cap per gen'!$A$2:$A$54,'cap per gen'!T$2:T$54,0))/$B$1</f>
        <v>0</v>
      </c>
      <c r="U18" s="8" t="e">
        <f>('cap per gen'!U17-_xlfn.XLOOKUP($A18-$B$1,'cap per gen'!$A$2:$A$54,'cap per gen'!U$2:U$54,0))/$B$1</f>
        <v>#DIV/0!</v>
      </c>
      <c r="V18" s="8">
        <f>('cap per gen'!V17-_xlfn.XLOOKUP($A18-$B$1,'cap per gen'!$A$2:$A$54,'cap per gen'!V$2:V$54,0))/$B$1</f>
        <v>0</v>
      </c>
      <c r="W18" s="8">
        <f>('cap per gen'!W17-_xlfn.XLOOKUP($A18-$B$1,'cap per gen'!$A$2:$A$54,'cap per gen'!W$2:W$54,0))/$B$1</f>
        <v>1.0817045613196774E-2</v>
      </c>
      <c r="X18" s="8">
        <f>('cap per gen'!X17-_xlfn.XLOOKUP($A18-$B$1,'cap per gen'!$A$2:$A$54,'cap per gen'!X$2:X$54,0))/$B$1</f>
        <v>0</v>
      </c>
      <c r="Y18" s="8">
        <f>('cap per gen'!Y17-_xlfn.XLOOKUP($A18-$B$1,'cap per gen'!$A$2:$A$54,'cap per gen'!Y$2:Y$54,0))/$B$1</f>
        <v>0</v>
      </c>
      <c r="Z18" s="8">
        <f>('cap per gen'!Z17-_xlfn.XLOOKUP($A18-$B$1,'cap per gen'!$A$2:$A$54,'cap per gen'!Z$2:Z$54,0))/$B$1</f>
        <v>0</v>
      </c>
      <c r="AA18" s="8">
        <f>('cap per gen'!AA17-_xlfn.XLOOKUP($A18-$B$1,'cap per gen'!$A$2:$A$54,'cap per gen'!AA$2:AA$54,0))/$B$1</f>
        <v>0</v>
      </c>
      <c r="AB18" s="8">
        <f>('cap per gen'!AB17-_xlfn.XLOOKUP($A18-$B$1,'cap per gen'!$A$2:$A$54,'cap per gen'!AB$2:AB$54,0))/$B$1</f>
        <v>9.3685611114182402E-3</v>
      </c>
      <c r="AC18" s="8" t="e">
        <f>('cap per gen'!AC17-_xlfn.XLOOKUP($A18-$B$1,'cap per gen'!$A$2:$A$54,'cap per gen'!AC$2:AC$54,0))/$B$1</f>
        <v>#DIV/0!</v>
      </c>
      <c r="AD18" s="8">
        <f>('cap per gen'!AD17-_xlfn.XLOOKUP($A18-$B$1,'cap per gen'!$A$2:$A$54,'cap per gen'!AD$2:AD$54,0))/$B$1</f>
        <v>0</v>
      </c>
      <c r="AE18" s="8">
        <f>('cap per gen'!AE17-_xlfn.XLOOKUP($A18-$B$1,'cap per gen'!$A$2:$A$54,'cap per gen'!AE$2:AE$54,0))/$B$1</f>
        <v>0</v>
      </c>
    </row>
    <row r="19" spans="1:31" x14ac:dyDescent="0.35">
      <c r="A19" s="5">
        <v>1987</v>
      </c>
      <c r="B19" s="8">
        <f>('cap per gen'!B18-_xlfn.XLOOKUP($A19-$B$1,'cap per gen'!$A$2:$A$54,'cap per gen'!B$2:B$54,0))/$B$1</f>
        <v>0</v>
      </c>
      <c r="C19" s="8">
        <f>('cap per gen'!C18-_xlfn.XLOOKUP($A19-$B$1,'cap per gen'!$A$2:$A$54,'cap per gen'!C$2:C$54,0))/$B$1</f>
        <v>1.6608816126491645E-2</v>
      </c>
      <c r="D19" s="8">
        <f>('cap per gen'!D18-_xlfn.XLOOKUP($A19-$B$1,'cap per gen'!$A$2:$A$54,'cap per gen'!D$2:D$54,0))/$B$1</f>
        <v>0</v>
      </c>
      <c r="E19" s="8">
        <f>('cap per gen'!E18-_xlfn.XLOOKUP($A19-$B$1,'cap per gen'!$A$2:$A$54,'cap per gen'!E$2:E$54,0))/$B$1</f>
        <v>0</v>
      </c>
      <c r="F19" s="8">
        <f>('cap per gen'!F18-_xlfn.XLOOKUP($A19-$B$1,'cap per gen'!$A$2:$A$54,'cap per gen'!F$2:F$54,0))/$B$1</f>
        <v>0</v>
      </c>
      <c r="G19" s="8">
        <f>('cap per gen'!G18-_xlfn.XLOOKUP($A19-$B$1,'cap per gen'!$A$2:$A$54,'cap per gen'!G$2:G$54,0))/$B$1</f>
        <v>0</v>
      </c>
      <c r="H19" s="8">
        <f>('cap per gen'!H18-_xlfn.XLOOKUP($A19-$B$1,'cap per gen'!$A$2:$A$54,'cap per gen'!H$2:H$54,0))/$B$1</f>
        <v>0</v>
      </c>
      <c r="I19" s="8">
        <f>('cap per gen'!I18-_xlfn.XLOOKUP($A19-$B$1,'cap per gen'!$A$2:$A$54,'cap per gen'!I$2:I$54,0))/$B$1</f>
        <v>0.75246500145583761</v>
      </c>
      <c r="J19" s="8" t="e">
        <f>('cap per gen'!J18-_xlfn.XLOOKUP($A19-$B$1,'cap per gen'!$A$2:$A$54,'cap per gen'!J$2:J$54,0))/$B$1</f>
        <v>#DIV/0!</v>
      </c>
      <c r="K19" s="8">
        <f>('cap per gen'!K18-_xlfn.XLOOKUP($A19-$B$1,'cap per gen'!$A$2:$A$54,'cap per gen'!K$2:K$54,0))/$B$1</f>
        <v>0</v>
      </c>
      <c r="L19" s="8">
        <f>('cap per gen'!L18-_xlfn.XLOOKUP($A19-$B$1,'cap per gen'!$A$2:$A$54,'cap per gen'!L$2:L$54,0))/$B$1</f>
        <v>0</v>
      </c>
      <c r="M19" s="8">
        <f>('cap per gen'!M18-_xlfn.XLOOKUP($A19-$B$1,'cap per gen'!$A$2:$A$54,'cap per gen'!M$2:M$54,0))/$B$1</f>
        <v>0</v>
      </c>
      <c r="N19" s="8">
        <f>('cap per gen'!N18-_xlfn.XLOOKUP($A19-$B$1,'cap per gen'!$A$2:$A$54,'cap per gen'!N$2:N$54,0))/$B$1</f>
        <v>0</v>
      </c>
      <c r="O19" s="8" t="e">
        <f>('cap per gen'!O18-_xlfn.XLOOKUP($A19-$B$1,'cap per gen'!$A$2:$A$54,'cap per gen'!O$2:O$54,0))/$B$1</f>
        <v>#DIV/0!</v>
      </c>
      <c r="P19" s="8">
        <f>('cap per gen'!P18-_xlfn.XLOOKUP($A19-$B$1,'cap per gen'!$A$2:$A$54,'cap per gen'!P$2:P$54,0))/$B$1</f>
        <v>0</v>
      </c>
      <c r="Q19" s="8">
        <f>('cap per gen'!Q18-_xlfn.XLOOKUP($A19-$B$1,'cap per gen'!$A$2:$A$54,'cap per gen'!Q$2:Q$54,0))/$B$1</f>
        <v>0</v>
      </c>
      <c r="R19" s="8">
        <f>('cap per gen'!R18-_xlfn.XLOOKUP($A19-$B$1,'cap per gen'!$A$2:$A$54,'cap per gen'!R$2:R$54,0))/$B$1</f>
        <v>0</v>
      </c>
      <c r="S19" s="8" t="e">
        <f>('cap per gen'!S18-_xlfn.XLOOKUP($A19-$B$1,'cap per gen'!$A$2:$A$54,'cap per gen'!S$2:S$54,0))/$B$1</f>
        <v>#DIV/0!</v>
      </c>
      <c r="T19" s="8">
        <f>('cap per gen'!T18-_xlfn.XLOOKUP($A19-$B$1,'cap per gen'!$A$2:$A$54,'cap per gen'!T$2:T$54,0))/$B$1</f>
        <v>0</v>
      </c>
      <c r="U19" s="8" t="e">
        <f>('cap per gen'!U18-_xlfn.XLOOKUP($A19-$B$1,'cap per gen'!$A$2:$A$54,'cap per gen'!U$2:U$54,0))/$B$1</f>
        <v>#DIV/0!</v>
      </c>
      <c r="V19" s="8">
        <f>('cap per gen'!V18-_xlfn.XLOOKUP($A19-$B$1,'cap per gen'!$A$2:$A$54,'cap per gen'!V$2:V$54,0))/$B$1</f>
        <v>0</v>
      </c>
      <c r="W19" s="8">
        <f>('cap per gen'!W18-_xlfn.XLOOKUP($A19-$B$1,'cap per gen'!$A$2:$A$54,'cap per gen'!W$2:W$54,0))/$B$1</f>
        <v>3.470196893618574E-2</v>
      </c>
      <c r="X19" s="8">
        <f>('cap per gen'!X18-_xlfn.XLOOKUP($A19-$B$1,'cap per gen'!$A$2:$A$54,'cap per gen'!X$2:X$54,0))/$B$1</f>
        <v>0</v>
      </c>
      <c r="Y19" s="8">
        <f>('cap per gen'!Y18-_xlfn.XLOOKUP($A19-$B$1,'cap per gen'!$A$2:$A$54,'cap per gen'!Y$2:Y$54,0))/$B$1</f>
        <v>0</v>
      </c>
      <c r="Z19" s="8">
        <f>('cap per gen'!Z18-_xlfn.XLOOKUP($A19-$B$1,'cap per gen'!$A$2:$A$54,'cap per gen'!Z$2:Z$54,0))/$B$1</f>
        <v>0</v>
      </c>
      <c r="AA19" s="8">
        <f>('cap per gen'!AA18-_xlfn.XLOOKUP($A19-$B$1,'cap per gen'!$A$2:$A$54,'cap per gen'!AA$2:AA$54,0))/$B$1</f>
        <v>0</v>
      </c>
      <c r="AB19" s="8">
        <f>('cap per gen'!AB18-_xlfn.XLOOKUP($A19-$B$1,'cap per gen'!$A$2:$A$54,'cap per gen'!AB$2:AB$54,0))/$B$1</f>
        <v>8.814799109603073E-3</v>
      </c>
      <c r="AC19" s="8" t="e">
        <f>('cap per gen'!AC18-_xlfn.XLOOKUP($A19-$B$1,'cap per gen'!$A$2:$A$54,'cap per gen'!AC$2:AC$54,0))/$B$1</f>
        <v>#DIV/0!</v>
      </c>
      <c r="AD19" s="8">
        <f>('cap per gen'!AD18-_xlfn.XLOOKUP($A19-$B$1,'cap per gen'!$A$2:$A$54,'cap per gen'!AD$2:AD$54,0))/$B$1</f>
        <v>0</v>
      </c>
      <c r="AE19" s="8">
        <f>('cap per gen'!AE18-_xlfn.XLOOKUP($A19-$B$1,'cap per gen'!$A$2:$A$54,'cap per gen'!AE$2:AE$54,0))/$B$1</f>
        <v>0</v>
      </c>
    </row>
    <row r="20" spans="1:31" x14ac:dyDescent="0.35">
      <c r="A20" s="5">
        <v>1988</v>
      </c>
      <c r="B20" s="8">
        <f>('cap per gen'!B19-_xlfn.XLOOKUP($A20-$B$1,'cap per gen'!$A$2:$A$54,'cap per gen'!B$2:B$54,0))/$B$1</f>
        <v>0</v>
      </c>
      <c r="C20" s="8">
        <f>('cap per gen'!C19-_xlfn.XLOOKUP($A20-$B$1,'cap per gen'!$A$2:$A$54,'cap per gen'!C$2:C$54,0))/$B$1</f>
        <v>1.602153622412137E-2</v>
      </c>
      <c r="D20" s="8">
        <f>('cap per gen'!D19-_xlfn.XLOOKUP($A20-$B$1,'cap per gen'!$A$2:$A$54,'cap per gen'!D$2:D$54,0))/$B$1</f>
        <v>0</v>
      </c>
      <c r="E20" s="8">
        <f>('cap per gen'!E19-_xlfn.XLOOKUP($A20-$B$1,'cap per gen'!$A$2:$A$54,'cap per gen'!E$2:E$54,0))/$B$1</f>
        <v>0</v>
      </c>
      <c r="F20" s="8">
        <f>('cap per gen'!F19-_xlfn.XLOOKUP($A20-$B$1,'cap per gen'!$A$2:$A$54,'cap per gen'!F$2:F$54,0))/$B$1</f>
        <v>0</v>
      </c>
      <c r="G20" s="8">
        <f>('cap per gen'!G19-_xlfn.XLOOKUP($A20-$B$1,'cap per gen'!$A$2:$A$54,'cap per gen'!G$2:G$54,0))/$B$1</f>
        <v>0</v>
      </c>
      <c r="H20" s="8">
        <f>('cap per gen'!H19-_xlfn.XLOOKUP($A20-$B$1,'cap per gen'!$A$2:$A$54,'cap per gen'!H$2:H$54,0))/$B$1</f>
        <v>-1.0225514189314581E-3</v>
      </c>
      <c r="I20" s="8">
        <f>('cap per gen'!I19-_xlfn.XLOOKUP($A20-$B$1,'cap per gen'!$A$2:$A$54,'cap per gen'!I$2:I$54,0))/$B$1</f>
        <v>1.3052222430288305</v>
      </c>
      <c r="J20" s="8" t="e">
        <f>('cap per gen'!J19-_xlfn.XLOOKUP($A20-$B$1,'cap per gen'!$A$2:$A$54,'cap per gen'!J$2:J$54,0))/$B$1</f>
        <v>#DIV/0!</v>
      </c>
      <c r="K20" s="8">
        <f>('cap per gen'!K19-_xlfn.XLOOKUP($A20-$B$1,'cap per gen'!$A$2:$A$54,'cap per gen'!K$2:K$54,0))/$B$1</f>
        <v>0</v>
      </c>
      <c r="L20" s="8">
        <f>('cap per gen'!L19-_xlfn.XLOOKUP($A20-$B$1,'cap per gen'!$A$2:$A$54,'cap per gen'!L$2:L$54,0))/$B$1</f>
        <v>0</v>
      </c>
      <c r="M20" s="8">
        <f>('cap per gen'!M19-_xlfn.XLOOKUP($A20-$B$1,'cap per gen'!$A$2:$A$54,'cap per gen'!M$2:M$54,0))/$B$1</f>
        <v>0</v>
      </c>
      <c r="N20" s="8">
        <f>('cap per gen'!N19-_xlfn.XLOOKUP($A20-$B$1,'cap per gen'!$A$2:$A$54,'cap per gen'!N$2:N$54,0))/$B$1</f>
        <v>7.4693749684429734E-3</v>
      </c>
      <c r="O20" s="8" t="e">
        <f>('cap per gen'!O19-_xlfn.XLOOKUP($A20-$B$1,'cap per gen'!$A$2:$A$54,'cap per gen'!O$2:O$54,0))/$B$1</f>
        <v>#DIV/0!</v>
      </c>
      <c r="P20" s="8">
        <f>('cap per gen'!P19-_xlfn.XLOOKUP($A20-$B$1,'cap per gen'!$A$2:$A$54,'cap per gen'!P$2:P$54,0))/$B$1</f>
        <v>0</v>
      </c>
      <c r="Q20" s="8">
        <f>('cap per gen'!Q19-_xlfn.XLOOKUP($A20-$B$1,'cap per gen'!$A$2:$A$54,'cap per gen'!Q$2:Q$54,0))/$B$1</f>
        <v>0</v>
      </c>
      <c r="R20" s="8">
        <f>('cap per gen'!R19-_xlfn.XLOOKUP($A20-$B$1,'cap per gen'!$A$2:$A$54,'cap per gen'!R$2:R$54,0))/$B$1</f>
        <v>0</v>
      </c>
      <c r="S20" s="8" t="e">
        <f>('cap per gen'!S19-_xlfn.XLOOKUP($A20-$B$1,'cap per gen'!$A$2:$A$54,'cap per gen'!S$2:S$54,0))/$B$1</f>
        <v>#DIV/0!</v>
      </c>
      <c r="T20" s="8">
        <f>('cap per gen'!T19-_xlfn.XLOOKUP($A20-$B$1,'cap per gen'!$A$2:$A$54,'cap per gen'!T$2:T$54,0))/$B$1</f>
        <v>0</v>
      </c>
      <c r="U20" s="8" t="e">
        <f>('cap per gen'!U19-_xlfn.XLOOKUP($A20-$B$1,'cap per gen'!$A$2:$A$54,'cap per gen'!U$2:U$54,0))/$B$1</f>
        <v>#DIV/0!</v>
      </c>
      <c r="V20" s="8">
        <f>('cap per gen'!V19-_xlfn.XLOOKUP($A20-$B$1,'cap per gen'!$A$2:$A$54,'cap per gen'!V$2:V$54,0))/$B$1</f>
        <v>0</v>
      </c>
      <c r="W20" s="8">
        <f>('cap per gen'!W19-_xlfn.XLOOKUP($A20-$B$1,'cap per gen'!$A$2:$A$54,'cap per gen'!W$2:W$54,0))/$B$1</f>
        <v>5.300959631087044E-2</v>
      </c>
      <c r="X20" s="8">
        <f>('cap per gen'!X19-_xlfn.XLOOKUP($A20-$B$1,'cap per gen'!$A$2:$A$54,'cap per gen'!X$2:X$54,0))/$B$1</f>
        <v>0</v>
      </c>
      <c r="Y20" s="8">
        <f>('cap per gen'!Y19-_xlfn.XLOOKUP($A20-$B$1,'cap per gen'!$A$2:$A$54,'cap per gen'!Y$2:Y$54,0))/$B$1</f>
        <v>0</v>
      </c>
      <c r="Z20" s="8">
        <f>('cap per gen'!Z19-_xlfn.XLOOKUP($A20-$B$1,'cap per gen'!$A$2:$A$54,'cap per gen'!Z$2:Z$54,0))/$B$1</f>
        <v>0</v>
      </c>
      <c r="AA20" s="8">
        <f>('cap per gen'!AA19-_xlfn.XLOOKUP($A20-$B$1,'cap per gen'!$A$2:$A$54,'cap per gen'!AA$2:AA$54,0))/$B$1</f>
        <v>0</v>
      </c>
      <c r="AB20" s="8">
        <f>('cap per gen'!AB19-_xlfn.XLOOKUP($A20-$B$1,'cap per gen'!$A$2:$A$54,'cap per gen'!AB$2:AB$54,0))/$B$1</f>
        <v>3.8738390835422135E-3</v>
      </c>
      <c r="AC20" s="8" t="e">
        <f>('cap per gen'!AC19-_xlfn.XLOOKUP($A20-$B$1,'cap per gen'!$A$2:$A$54,'cap per gen'!AC$2:AC$54,0))/$B$1</f>
        <v>#DIV/0!</v>
      </c>
      <c r="AD20" s="8">
        <f>('cap per gen'!AD19-_xlfn.XLOOKUP($A20-$B$1,'cap per gen'!$A$2:$A$54,'cap per gen'!AD$2:AD$54,0))/$B$1</f>
        <v>0</v>
      </c>
      <c r="AE20" s="8">
        <f>('cap per gen'!AE19-_xlfn.XLOOKUP($A20-$B$1,'cap per gen'!$A$2:$A$54,'cap per gen'!AE$2:AE$54,0))/$B$1</f>
        <v>0</v>
      </c>
    </row>
    <row r="21" spans="1:31" x14ac:dyDescent="0.35">
      <c r="A21" s="5">
        <v>1989</v>
      </c>
      <c r="B21" s="8">
        <f>('cap per gen'!B20-_xlfn.XLOOKUP($A21-$B$1,'cap per gen'!$A$2:$A$54,'cap per gen'!B$2:B$54,0))/$B$1</f>
        <v>0</v>
      </c>
      <c r="C21" s="8">
        <f>('cap per gen'!C20-_xlfn.XLOOKUP($A21-$B$1,'cap per gen'!$A$2:$A$54,'cap per gen'!C$2:C$54,0))/$B$1</f>
        <v>1.5545817492325377E-2</v>
      </c>
      <c r="D21" s="8">
        <f>('cap per gen'!D20-_xlfn.XLOOKUP($A21-$B$1,'cap per gen'!$A$2:$A$54,'cap per gen'!D$2:D$54,0))/$B$1</f>
        <v>0</v>
      </c>
      <c r="E21" s="8">
        <f>('cap per gen'!E20-_xlfn.XLOOKUP($A21-$B$1,'cap per gen'!$A$2:$A$54,'cap per gen'!E$2:E$54,0))/$B$1</f>
        <v>0</v>
      </c>
      <c r="F21" s="8">
        <f>('cap per gen'!F20-_xlfn.XLOOKUP($A21-$B$1,'cap per gen'!$A$2:$A$54,'cap per gen'!F$2:F$54,0))/$B$1</f>
        <v>0</v>
      </c>
      <c r="G21" s="8">
        <f>('cap per gen'!G20-_xlfn.XLOOKUP($A21-$B$1,'cap per gen'!$A$2:$A$54,'cap per gen'!G$2:G$54,0))/$B$1</f>
        <v>0</v>
      </c>
      <c r="H21" s="8">
        <f>('cap per gen'!H20-_xlfn.XLOOKUP($A21-$B$1,'cap per gen'!$A$2:$A$54,'cap per gen'!H$2:H$54,0))/$B$1</f>
        <v>-9.8597385050458366E-4</v>
      </c>
      <c r="I21" s="8">
        <f>('cap per gen'!I20-_xlfn.XLOOKUP($A21-$B$1,'cap per gen'!$A$2:$A$54,'cap per gen'!I$2:I$54,0))/$B$1</f>
        <v>1.6076410581844196</v>
      </c>
      <c r="J21" s="8" t="e">
        <f>('cap per gen'!J20-_xlfn.XLOOKUP($A21-$B$1,'cap per gen'!$A$2:$A$54,'cap per gen'!J$2:J$54,0))/$B$1</f>
        <v>#DIV/0!</v>
      </c>
      <c r="K21" s="8">
        <f>('cap per gen'!K20-_xlfn.XLOOKUP($A21-$B$1,'cap per gen'!$A$2:$A$54,'cap per gen'!K$2:K$54,0))/$B$1</f>
        <v>0</v>
      </c>
      <c r="L21" s="8">
        <f>('cap per gen'!L20-_xlfn.XLOOKUP($A21-$B$1,'cap per gen'!$A$2:$A$54,'cap per gen'!L$2:L$54,0))/$B$1</f>
        <v>0</v>
      </c>
      <c r="M21" s="8">
        <f>('cap per gen'!M20-_xlfn.XLOOKUP($A21-$B$1,'cap per gen'!$A$2:$A$54,'cap per gen'!M$2:M$54,0))/$B$1</f>
        <v>0</v>
      </c>
      <c r="N21" s="8">
        <f>('cap per gen'!N20-_xlfn.XLOOKUP($A21-$B$1,'cap per gen'!$A$2:$A$54,'cap per gen'!N$2:N$54,0))/$B$1</f>
        <v>7.2252240827824074E-3</v>
      </c>
      <c r="O21" s="8" t="e">
        <f>('cap per gen'!O20-_xlfn.XLOOKUP($A21-$B$1,'cap per gen'!$A$2:$A$54,'cap per gen'!O$2:O$54,0))/$B$1</f>
        <v>#DIV/0!</v>
      </c>
      <c r="P21" s="8">
        <f>('cap per gen'!P20-_xlfn.XLOOKUP($A21-$B$1,'cap per gen'!$A$2:$A$54,'cap per gen'!P$2:P$54,0))/$B$1</f>
        <v>0</v>
      </c>
      <c r="Q21" s="8">
        <f>('cap per gen'!Q20-_xlfn.XLOOKUP($A21-$B$1,'cap per gen'!$A$2:$A$54,'cap per gen'!Q$2:Q$54,0))/$B$1</f>
        <v>0</v>
      </c>
      <c r="R21" s="8">
        <f>('cap per gen'!R20-_xlfn.XLOOKUP($A21-$B$1,'cap per gen'!$A$2:$A$54,'cap per gen'!R$2:R$54,0))/$B$1</f>
        <v>3.1140462867749034E-3</v>
      </c>
      <c r="S21" s="8" t="e">
        <f>('cap per gen'!S20-_xlfn.XLOOKUP($A21-$B$1,'cap per gen'!$A$2:$A$54,'cap per gen'!S$2:S$54,0))/$B$1</f>
        <v>#DIV/0!</v>
      </c>
      <c r="T21" s="8">
        <f>('cap per gen'!T20-_xlfn.XLOOKUP($A21-$B$1,'cap per gen'!$A$2:$A$54,'cap per gen'!T$2:T$54,0))/$B$1</f>
        <v>0</v>
      </c>
      <c r="U21" s="8" t="e">
        <f>('cap per gen'!U20-_xlfn.XLOOKUP($A21-$B$1,'cap per gen'!$A$2:$A$54,'cap per gen'!U$2:U$54,0))/$B$1</f>
        <v>#DIV/0!</v>
      </c>
      <c r="V21" s="8">
        <f>('cap per gen'!V20-_xlfn.XLOOKUP($A21-$B$1,'cap per gen'!$A$2:$A$54,'cap per gen'!V$2:V$54,0))/$B$1</f>
        <v>0</v>
      </c>
      <c r="W21" s="8">
        <f>('cap per gen'!W20-_xlfn.XLOOKUP($A21-$B$1,'cap per gen'!$A$2:$A$54,'cap per gen'!W$2:W$54,0))/$B$1</f>
        <v>9.1583315661815962E-2</v>
      </c>
      <c r="X21" s="8">
        <f>('cap per gen'!X20-_xlfn.XLOOKUP($A21-$B$1,'cap per gen'!$A$2:$A$54,'cap per gen'!X$2:X$54,0))/$B$1</f>
        <v>0</v>
      </c>
      <c r="Y21" s="8">
        <f>('cap per gen'!Y20-_xlfn.XLOOKUP($A21-$B$1,'cap per gen'!$A$2:$A$54,'cap per gen'!Y$2:Y$54,0))/$B$1</f>
        <v>0</v>
      </c>
      <c r="Z21" s="8">
        <f>('cap per gen'!Z20-_xlfn.XLOOKUP($A21-$B$1,'cap per gen'!$A$2:$A$54,'cap per gen'!Z$2:Z$54,0))/$B$1</f>
        <v>9.3583862522735456E-3</v>
      </c>
      <c r="AA21" s="8">
        <f>('cap per gen'!AA20-_xlfn.XLOOKUP($A21-$B$1,'cap per gen'!$A$2:$A$54,'cap per gen'!AA$2:AA$54,0))/$B$1</f>
        <v>0</v>
      </c>
      <c r="AB21" s="8">
        <f>('cap per gen'!AB20-_xlfn.XLOOKUP($A21-$B$1,'cap per gen'!$A$2:$A$54,'cap per gen'!AB$2:AB$54,0))/$B$1</f>
        <v>1.2733253689451631E-3</v>
      </c>
      <c r="AC21" s="8" t="e">
        <f>('cap per gen'!AC20-_xlfn.XLOOKUP($A21-$B$1,'cap per gen'!$A$2:$A$54,'cap per gen'!AC$2:AC$54,0))/$B$1</f>
        <v>#DIV/0!</v>
      </c>
      <c r="AD21" s="8">
        <f>('cap per gen'!AD20-_xlfn.XLOOKUP($A21-$B$1,'cap per gen'!$A$2:$A$54,'cap per gen'!AD$2:AD$54,0))/$B$1</f>
        <v>0</v>
      </c>
      <c r="AE21" s="8">
        <f>('cap per gen'!AE20-_xlfn.XLOOKUP($A21-$B$1,'cap per gen'!$A$2:$A$54,'cap per gen'!AE$2:AE$54,0))/$B$1</f>
        <v>1.5370140178559992E-3</v>
      </c>
    </row>
    <row r="22" spans="1:31" x14ac:dyDescent="0.35">
      <c r="A22" s="5">
        <v>1990</v>
      </c>
      <c r="B22" s="8">
        <f>('cap per gen'!B21-_xlfn.XLOOKUP($A22-$B$1,'cap per gen'!$A$2:$A$54,'cap per gen'!B$2:B$54,0))/$B$1</f>
        <v>0</v>
      </c>
      <c r="C22" s="8">
        <f>('cap per gen'!C21-_xlfn.XLOOKUP($A22-$B$1,'cap per gen'!$A$2:$A$54,'cap per gen'!C$2:C$54,0))/$B$1</f>
        <v>1.8903026542404378E-2</v>
      </c>
      <c r="D22" s="8">
        <f>('cap per gen'!D21-_xlfn.XLOOKUP($A22-$B$1,'cap per gen'!$A$2:$A$54,'cap per gen'!D$2:D$54,0))/$B$1</f>
        <v>0</v>
      </c>
      <c r="E22" s="8">
        <f>('cap per gen'!E21-_xlfn.XLOOKUP($A22-$B$1,'cap per gen'!$A$2:$A$54,'cap per gen'!E$2:E$54,0))/$B$1</f>
        <v>0</v>
      </c>
      <c r="F22" s="8">
        <f>('cap per gen'!F21-_xlfn.XLOOKUP($A22-$B$1,'cap per gen'!$A$2:$A$54,'cap per gen'!F$2:F$54,0))/$B$1</f>
        <v>0</v>
      </c>
      <c r="G22" s="8">
        <f>('cap per gen'!G21-_xlfn.XLOOKUP($A22-$B$1,'cap per gen'!$A$2:$A$54,'cap per gen'!G$2:G$54,0))/$B$1</f>
        <v>0</v>
      </c>
      <c r="H22" s="8">
        <f>('cap per gen'!H21-_xlfn.XLOOKUP($A22-$B$1,'cap per gen'!$A$2:$A$54,'cap per gen'!H$2:H$54,0))/$B$1</f>
        <v>2.1874657939490658E-2</v>
      </c>
      <c r="I22" s="8">
        <f>('cap per gen'!I21-_xlfn.XLOOKUP($A22-$B$1,'cap per gen'!$A$2:$A$54,'cap per gen'!I$2:I$54,0))/$B$1</f>
        <v>1.7870683360918318</v>
      </c>
      <c r="J22" s="8" t="e">
        <f>('cap per gen'!J21-_xlfn.XLOOKUP($A22-$B$1,'cap per gen'!$A$2:$A$54,'cap per gen'!J$2:J$54,0))/$B$1</f>
        <v>#DIV/0!</v>
      </c>
      <c r="K22" s="8">
        <f>('cap per gen'!K21-_xlfn.XLOOKUP($A22-$B$1,'cap per gen'!$A$2:$A$54,'cap per gen'!K$2:K$54,0))/$B$1</f>
        <v>3.3158917990310549E-3</v>
      </c>
      <c r="L22" s="8">
        <f>('cap per gen'!L21-_xlfn.XLOOKUP($A22-$B$1,'cap per gen'!$A$2:$A$54,'cap per gen'!L$2:L$54,0))/$B$1</f>
        <v>0</v>
      </c>
      <c r="M22" s="8">
        <f>('cap per gen'!M21-_xlfn.XLOOKUP($A22-$B$1,'cap per gen'!$A$2:$A$54,'cap per gen'!M$2:M$54,0))/$B$1</f>
        <v>0</v>
      </c>
      <c r="N22" s="8">
        <f>('cap per gen'!N21-_xlfn.XLOOKUP($A22-$B$1,'cap per gen'!$A$2:$A$54,'cap per gen'!N$2:N$54,0))/$B$1</f>
        <v>7.0450309753913526E-3</v>
      </c>
      <c r="O22" s="8" t="e">
        <f>('cap per gen'!O21-_xlfn.XLOOKUP($A22-$B$1,'cap per gen'!$A$2:$A$54,'cap per gen'!O$2:O$54,0))/$B$1</f>
        <v>#DIV/0!</v>
      </c>
      <c r="P22" s="8">
        <f>('cap per gen'!P21-_xlfn.XLOOKUP($A22-$B$1,'cap per gen'!$A$2:$A$54,'cap per gen'!P$2:P$54,0))/$B$1</f>
        <v>0</v>
      </c>
      <c r="Q22" s="8">
        <f>('cap per gen'!Q21-_xlfn.XLOOKUP($A22-$B$1,'cap per gen'!$A$2:$A$54,'cap per gen'!Q$2:Q$54,0))/$B$1</f>
        <v>0</v>
      </c>
      <c r="R22" s="8">
        <f>('cap per gen'!R21-_xlfn.XLOOKUP($A22-$B$1,'cap per gen'!$A$2:$A$54,'cap per gen'!R$2:R$54,0))/$B$1</f>
        <v>3.0266073722981278E-3</v>
      </c>
      <c r="S22" s="8" t="e">
        <f>('cap per gen'!S21-_xlfn.XLOOKUP($A22-$B$1,'cap per gen'!$A$2:$A$54,'cap per gen'!S$2:S$54,0))/$B$1</f>
        <v>#DIV/0!</v>
      </c>
      <c r="T22" s="8">
        <f>('cap per gen'!T21-_xlfn.XLOOKUP($A22-$B$1,'cap per gen'!$A$2:$A$54,'cap per gen'!T$2:T$54,0))/$B$1</f>
        <v>0</v>
      </c>
      <c r="U22" s="8" t="e">
        <f>('cap per gen'!U21-_xlfn.XLOOKUP($A22-$B$1,'cap per gen'!$A$2:$A$54,'cap per gen'!U$2:U$54,0))/$B$1</f>
        <v>#DIV/0!</v>
      </c>
      <c r="V22" s="8">
        <f>('cap per gen'!V21-_xlfn.XLOOKUP($A22-$B$1,'cap per gen'!$A$2:$A$54,'cap per gen'!V$2:V$54,0))/$B$1</f>
        <v>0</v>
      </c>
      <c r="W22" s="8">
        <f>('cap per gen'!W21-_xlfn.XLOOKUP($A22-$B$1,'cap per gen'!$A$2:$A$54,'cap per gen'!W$2:W$54,0))/$B$1</f>
        <v>0.14316924779461451</v>
      </c>
      <c r="X22" s="8">
        <f>('cap per gen'!X21-_xlfn.XLOOKUP($A22-$B$1,'cap per gen'!$A$2:$A$54,'cap per gen'!X$2:X$54,0))/$B$1</f>
        <v>0</v>
      </c>
      <c r="Y22" s="8">
        <f>('cap per gen'!Y21-_xlfn.XLOOKUP($A22-$B$1,'cap per gen'!$A$2:$A$54,'cap per gen'!Y$2:Y$54,0))/$B$1</f>
        <v>0</v>
      </c>
      <c r="Z22" s="8">
        <f>('cap per gen'!Z21-_xlfn.XLOOKUP($A22-$B$1,'cap per gen'!$A$2:$A$54,'cap per gen'!Z$2:Z$54,0))/$B$1</f>
        <v>8.8093308721105545E-3</v>
      </c>
      <c r="AA22" s="8">
        <f>('cap per gen'!AA21-_xlfn.XLOOKUP($A22-$B$1,'cap per gen'!$A$2:$A$54,'cap per gen'!AA$2:AA$54,0))/$B$1</f>
        <v>0</v>
      </c>
      <c r="AB22" s="8">
        <f>('cap per gen'!AB21-_xlfn.XLOOKUP($A22-$B$1,'cap per gen'!$A$2:$A$54,'cap per gen'!AB$2:AB$54,0))/$B$1</f>
        <v>4.4995266404450618E-3</v>
      </c>
      <c r="AC22" s="8" t="e">
        <f>('cap per gen'!AC21-_xlfn.XLOOKUP($A22-$B$1,'cap per gen'!$A$2:$A$54,'cap per gen'!AC$2:AC$54,0))/$B$1</f>
        <v>#DIV/0!</v>
      </c>
      <c r="AD22" s="8">
        <f>('cap per gen'!AD21-_xlfn.XLOOKUP($A22-$B$1,'cap per gen'!$A$2:$A$54,'cap per gen'!AD$2:AD$54,0))/$B$1</f>
        <v>0</v>
      </c>
      <c r="AE22" s="8">
        <f>('cap per gen'!AE21-_xlfn.XLOOKUP($A22-$B$1,'cap per gen'!$A$2:$A$54,'cap per gen'!AE$2:AE$54,0))/$B$1</f>
        <v>7.5826952371476223E-3</v>
      </c>
    </row>
    <row r="23" spans="1:31" x14ac:dyDescent="0.35">
      <c r="A23" s="5">
        <v>1991</v>
      </c>
      <c r="B23" s="8">
        <f>('cap per gen'!B22-_xlfn.XLOOKUP($A23-$B$1,'cap per gen'!$A$2:$A$54,'cap per gen'!B$2:B$54,0))/$B$1</f>
        <v>0</v>
      </c>
      <c r="C23" s="8">
        <f>('cap per gen'!C22-_xlfn.XLOOKUP($A23-$B$1,'cap per gen'!$A$2:$A$54,'cap per gen'!C$2:C$54,0))/$B$1</f>
        <v>1.5516090044783264E-3</v>
      </c>
      <c r="D23" s="8">
        <f>('cap per gen'!D22-_xlfn.XLOOKUP($A23-$B$1,'cap per gen'!$A$2:$A$54,'cap per gen'!D$2:D$54,0))/$B$1</f>
        <v>0</v>
      </c>
      <c r="E23" s="8">
        <f>('cap per gen'!E22-_xlfn.XLOOKUP($A23-$B$1,'cap per gen'!$A$2:$A$54,'cap per gen'!E$2:E$54,0))/$B$1</f>
        <v>0</v>
      </c>
      <c r="F23" s="8">
        <f>('cap per gen'!F22-_xlfn.XLOOKUP($A23-$B$1,'cap per gen'!$A$2:$A$54,'cap per gen'!F$2:F$54,0))/$B$1</f>
        <v>0</v>
      </c>
      <c r="G23" s="8">
        <f>('cap per gen'!G22-_xlfn.XLOOKUP($A23-$B$1,'cap per gen'!$A$2:$A$54,'cap per gen'!G$2:G$54,0))/$B$1</f>
        <v>0</v>
      </c>
      <c r="H23" s="8">
        <f>('cap per gen'!H22-_xlfn.XLOOKUP($A23-$B$1,'cap per gen'!$A$2:$A$54,'cap per gen'!H$2:H$54,0))/$B$1</f>
        <v>5.1377765159258175E-2</v>
      </c>
      <c r="I23" s="8">
        <f>('cap per gen'!I22-_xlfn.XLOOKUP($A23-$B$1,'cap per gen'!$A$2:$A$54,'cap per gen'!I$2:I$54,0))/$B$1</f>
        <v>1.909329447754281</v>
      </c>
      <c r="J23" s="8" t="e">
        <f>('cap per gen'!J22-_xlfn.XLOOKUP($A23-$B$1,'cap per gen'!$A$2:$A$54,'cap per gen'!J$2:J$54,0))/$B$1</f>
        <v>#DIV/0!</v>
      </c>
      <c r="K23" s="8">
        <f>('cap per gen'!K22-_xlfn.XLOOKUP($A23-$B$1,'cap per gen'!$A$2:$A$54,'cap per gen'!K$2:K$54,0))/$B$1</f>
        <v>4.8677909355702024E-3</v>
      </c>
      <c r="L23" s="8">
        <f>('cap per gen'!L22-_xlfn.XLOOKUP($A23-$B$1,'cap per gen'!$A$2:$A$54,'cap per gen'!L$2:L$54,0))/$B$1</f>
        <v>3.8298889172005799E-3</v>
      </c>
      <c r="M23" s="8">
        <f>('cap per gen'!M22-_xlfn.XLOOKUP($A23-$B$1,'cap per gen'!$A$2:$A$54,'cap per gen'!M$2:M$54,0))/$B$1</f>
        <v>6.2902163253055832E-4</v>
      </c>
      <c r="N23" s="8">
        <f>('cap per gen'!N22-_xlfn.XLOOKUP($A23-$B$1,'cap per gen'!$A$2:$A$54,'cap per gen'!N$2:N$54,0))/$B$1</f>
        <v>6.8705849811405628E-3</v>
      </c>
      <c r="O23" s="8" t="e">
        <f>('cap per gen'!O22-_xlfn.XLOOKUP($A23-$B$1,'cap per gen'!$A$2:$A$54,'cap per gen'!O$2:O$54,0))/$B$1</f>
        <v>#DIV/0!</v>
      </c>
      <c r="P23" s="8">
        <f>('cap per gen'!P22-_xlfn.XLOOKUP($A23-$B$1,'cap per gen'!$A$2:$A$54,'cap per gen'!P$2:P$54,0))/$B$1</f>
        <v>0</v>
      </c>
      <c r="Q23" s="8">
        <f>('cap per gen'!Q22-_xlfn.XLOOKUP($A23-$B$1,'cap per gen'!$A$2:$A$54,'cap per gen'!Q$2:Q$54,0))/$B$1</f>
        <v>0</v>
      </c>
      <c r="R23" s="8">
        <f>('cap per gen'!R22-_xlfn.XLOOKUP($A23-$B$1,'cap per gen'!$A$2:$A$54,'cap per gen'!R$2:R$54,0))/$B$1</f>
        <v>3.9442875048748601E-3</v>
      </c>
      <c r="S23" s="8" t="e">
        <f>('cap per gen'!S22-_xlfn.XLOOKUP($A23-$B$1,'cap per gen'!$A$2:$A$54,'cap per gen'!S$2:S$54,0))/$B$1</f>
        <v>#DIV/0!</v>
      </c>
      <c r="T23" s="8">
        <f>('cap per gen'!T22-_xlfn.XLOOKUP($A23-$B$1,'cap per gen'!$A$2:$A$54,'cap per gen'!T$2:T$54,0))/$B$1</f>
        <v>0</v>
      </c>
      <c r="U23" s="8" t="e">
        <f>('cap per gen'!U22-_xlfn.XLOOKUP($A23-$B$1,'cap per gen'!$A$2:$A$54,'cap per gen'!U$2:U$54,0))/$B$1</f>
        <v>#DIV/0!</v>
      </c>
      <c r="V23" s="8">
        <f>('cap per gen'!V22-_xlfn.XLOOKUP($A23-$B$1,'cap per gen'!$A$2:$A$54,'cap per gen'!V$2:V$54,0))/$B$1</f>
        <v>0</v>
      </c>
      <c r="W23" s="8">
        <f>('cap per gen'!W22-_xlfn.XLOOKUP($A23-$B$1,'cap per gen'!$A$2:$A$54,'cap per gen'!W$2:W$54,0))/$B$1</f>
        <v>0.21368187288439128</v>
      </c>
      <c r="X23" s="8">
        <f>('cap per gen'!X22-_xlfn.XLOOKUP($A23-$B$1,'cap per gen'!$A$2:$A$54,'cap per gen'!X$2:X$54,0))/$B$1</f>
        <v>0</v>
      </c>
      <c r="Y23" s="8">
        <f>('cap per gen'!Y22-_xlfn.XLOOKUP($A23-$B$1,'cap per gen'!$A$2:$A$54,'cap per gen'!Y$2:Y$54,0))/$B$1</f>
        <v>0</v>
      </c>
      <c r="Z23" s="8">
        <f>('cap per gen'!Z22-_xlfn.XLOOKUP($A23-$B$1,'cap per gen'!$A$2:$A$54,'cap per gen'!Z$2:Z$54,0))/$B$1</f>
        <v>8.3836349087805743E-3</v>
      </c>
      <c r="AA23" s="8">
        <f>('cap per gen'!AA22-_xlfn.XLOOKUP($A23-$B$1,'cap per gen'!$A$2:$A$54,'cap per gen'!AA$2:AA$54,0))/$B$1</f>
        <v>0</v>
      </c>
      <c r="AB23" s="8">
        <f>('cap per gen'!AB22-_xlfn.XLOOKUP($A23-$B$1,'cap per gen'!$A$2:$A$54,'cap per gen'!AB$2:AB$54,0))/$B$1</f>
        <v>1.1778848057132503E-2</v>
      </c>
      <c r="AC23" s="8" t="e">
        <f>('cap per gen'!AC22-_xlfn.XLOOKUP($A23-$B$1,'cap per gen'!$A$2:$A$54,'cap per gen'!AC$2:AC$54,0))/$B$1</f>
        <v>#DIV/0!</v>
      </c>
      <c r="AD23" s="8">
        <f>('cap per gen'!AD22-_xlfn.XLOOKUP($A23-$B$1,'cap per gen'!$A$2:$A$54,'cap per gen'!AD$2:AD$54,0))/$B$1</f>
        <v>0</v>
      </c>
      <c r="AE23" s="8">
        <f>('cap per gen'!AE22-_xlfn.XLOOKUP($A23-$B$1,'cap per gen'!$A$2:$A$54,'cap per gen'!AE$2:AE$54,0))/$B$1</f>
        <v>1.0362415136742574E-2</v>
      </c>
    </row>
    <row r="24" spans="1:31" x14ac:dyDescent="0.35">
      <c r="A24" s="5">
        <v>1992</v>
      </c>
      <c r="B24" s="8">
        <f>('cap per gen'!B23-_xlfn.XLOOKUP($A24-$B$1,'cap per gen'!$A$2:$A$54,'cap per gen'!B$2:B$54,0))/$B$1</f>
        <v>0</v>
      </c>
      <c r="C24" s="8">
        <f>('cap per gen'!C23-_xlfn.XLOOKUP($A24-$B$1,'cap per gen'!$A$2:$A$54,'cap per gen'!C$2:C$54,0))/$B$1</f>
        <v>1.5999816252485408E-3</v>
      </c>
      <c r="D24" s="8">
        <f>('cap per gen'!D23-_xlfn.XLOOKUP($A24-$B$1,'cap per gen'!$A$2:$A$54,'cap per gen'!D$2:D$54,0))/$B$1</f>
        <v>0</v>
      </c>
      <c r="E24" s="8">
        <f>('cap per gen'!E23-_xlfn.XLOOKUP($A24-$B$1,'cap per gen'!$A$2:$A$54,'cap per gen'!E$2:E$54,0))/$B$1</f>
        <v>0</v>
      </c>
      <c r="F24" s="8">
        <f>('cap per gen'!F23-_xlfn.XLOOKUP($A24-$B$1,'cap per gen'!$A$2:$A$54,'cap per gen'!F$2:F$54,0))/$B$1</f>
        <v>0</v>
      </c>
      <c r="G24" s="8">
        <f>('cap per gen'!G23-_xlfn.XLOOKUP($A24-$B$1,'cap per gen'!$A$2:$A$54,'cap per gen'!G$2:G$54,0))/$B$1</f>
        <v>0</v>
      </c>
      <c r="H24" s="8">
        <f>('cap per gen'!H23-_xlfn.XLOOKUP($A24-$B$1,'cap per gen'!$A$2:$A$54,'cap per gen'!H$2:H$54,0))/$B$1</f>
        <v>8.6134625757972247E-2</v>
      </c>
      <c r="I24" s="8">
        <f>('cap per gen'!I23-_xlfn.XLOOKUP($A24-$B$1,'cap per gen'!$A$2:$A$54,'cap per gen'!I$2:I$54,0))/$B$1</f>
        <v>1.6197787556741758</v>
      </c>
      <c r="J24" s="8" t="e">
        <f>('cap per gen'!J23-_xlfn.XLOOKUP($A24-$B$1,'cap per gen'!$A$2:$A$54,'cap per gen'!J$2:J$54,0))/$B$1</f>
        <v>#DIV/0!</v>
      </c>
      <c r="K24" s="8">
        <f>('cap per gen'!K23-_xlfn.XLOOKUP($A24-$B$1,'cap per gen'!$A$2:$A$54,'cap per gen'!K$2:K$54,0))/$B$1</f>
        <v>5.2432551291196068E-2</v>
      </c>
      <c r="L24" s="8">
        <f>('cap per gen'!L23-_xlfn.XLOOKUP($A24-$B$1,'cap per gen'!$A$2:$A$54,'cap per gen'!L$2:L$54,0))/$B$1</f>
        <v>3.7810584905791475E-3</v>
      </c>
      <c r="M24" s="8">
        <f>('cap per gen'!M23-_xlfn.XLOOKUP($A24-$B$1,'cap per gen'!$A$2:$A$54,'cap per gen'!M$2:M$54,0))/$B$1</f>
        <v>6.1767834697117573E-4</v>
      </c>
      <c r="N24" s="8">
        <f>('cap per gen'!N23-_xlfn.XLOOKUP($A24-$B$1,'cap per gen'!$A$2:$A$54,'cap per gen'!N$2:N$54,0))/$B$1</f>
        <v>9.8266804140164296E-2</v>
      </c>
      <c r="O24" s="8" t="e">
        <f>('cap per gen'!O23-_xlfn.XLOOKUP($A24-$B$1,'cap per gen'!$A$2:$A$54,'cap per gen'!O$2:O$54,0))/$B$1</f>
        <v>#DIV/0!</v>
      </c>
      <c r="P24" s="8">
        <f>('cap per gen'!P23-_xlfn.XLOOKUP($A24-$B$1,'cap per gen'!$A$2:$A$54,'cap per gen'!P$2:P$54,0))/$B$1</f>
        <v>0</v>
      </c>
      <c r="Q24" s="8">
        <f>('cap per gen'!Q23-_xlfn.XLOOKUP($A24-$B$1,'cap per gen'!$A$2:$A$54,'cap per gen'!Q$2:Q$54,0))/$B$1</f>
        <v>0.11089987325728771</v>
      </c>
      <c r="R24" s="8">
        <f>('cap per gen'!R23-_xlfn.XLOOKUP($A24-$B$1,'cap per gen'!$A$2:$A$54,'cap per gen'!R$2:R$54,0))/$B$1</f>
        <v>6.7837815090096513E-3</v>
      </c>
      <c r="S24" s="8" t="e">
        <f>('cap per gen'!S23-_xlfn.XLOOKUP($A24-$B$1,'cap per gen'!$A$2:$A$54,'cap per gen'!S$2:S$54,0))/$B$1</f>
        <v>#DIV/0!</v>
      </c>
      <c r="T24" s="8">
        <f>('cap per gen'!T23-_xlfn.XLOOKUP($A24-$B$1,'cap per gen'!$A$2:$A$54,'cap per gen'!T$2:T$54,0))/$B$1</f>
        <v>0</v>
      </c>
      <c r="U24" s="8" t="e">
        <f>('cap per gen'!U23-_xlfn.XLOOKUP($A24-$B$1,'cap per gen'!$A$2:$A$54,'cap per gen'!U$2:U$54,0))/$B$1</f>
        <v>#DIV/0!</v>
      </c>
      <c r="V24" s="8">
        <f>('cap per gen'!V23-_xlfn.XLOOKUP($A24-$B$1,'cap per gen'!$A$2:$A$54,'cap per gen'!V$2:V$54,0))/$B$1</f>
        <v>0</v>
      </c>
      <c r="W24" s="8">
        <f>('cap per gen'!W23-_xlfn.XLOOKUP($A24-$B$1,'cap per gen'!$A$2:$A$54,'cap per gen'!W$2:W$54,0))/$B$1</f>
        <v>0.24081695234180134</v>
      </c>
      <c r="X24" s="8">
        <f>('cap per gen'!X23-_xlfn.XLOOKUP($A24-$B$1,'cap per gen'!$A$2:$A$54,'cap per gen'!X$2:X$54,0))/$B$1</f>
        <v>0</v>
      </c>
      <c r="Y24" s="8">
        <f>('cap per gen'!Y23-_xlfn.XLOOKUP($A24-$B$1,'cap per gen'!$A$2:$A$54,'cap per gen'!Y$2:Y$54,0))/$B$1</f>
        <v>0</v>
      </c>
      <c r="Z24" s="8">
        <f>('cap per gen'!Z23-_xlfn.XLOOKUP($A24-$B$1,'cap per gen'!$A$2:$A$54,'cap per gen'!Z$2:Z$54,0))/$B$1</f>
        <v>2.4221670817884233E-2</v>
      </c>
      <c r="AA24" s="8">
        <f>('cap per gen'!AA23-_xlfn.XLOOKUP($A24-$B$1,'cap per gen'!$A$2:$A$54,'cap per gen'!AA$2:AA$54,0))/$B$1</f>
        <v>0</v>
      </c>
      <c r="AB24" s="8">
        <f>('cap per gen'!AB23-_xlfn.XLOOKUP($A24-$B$1,'cap per gen'!$A$2:$A$54,'cap per gen'!AB$2:AB$54,0))/$B$1</f>
        <v>2.079266327816346E-2</v>
      </c>
      <c r="AC24" s="8" t="e">
        <f>('cap per gen'!AC23-_xlfn.XLOOKUP($A24-$B$1,'cap per gen'!$A$2:$A$54,'cap per gen'!AC$2:AC$54,0))/$B$1</f>
        <v>#DIV/0!</v>
      </c>
      <c r="AD24" s="8">
        <f>('cap per gen'!AD23-_xlfn.XLOOKUP($A24-$B$1,'cap per gen'!$A$2:$A$54,'cap per gen'!AD$2:AD$54,0))/$B$1</f>
        <v>0</v>
      </c>
      <c r="AE24" s="8">
        <f>('cap per gen'!AE23-_xlfn.XLOOKUP($A24-$B$1,'cap per gen'!$A$2:$A$54,'cap per gen'!AE$2:AE$54,0))/$B$1</f>
        <v>3.7197941419241057E-2</v>
      </c>
    </row>
    <row r="25" spans="1:31" x14ac:dyDescent="0.35">
      <c r="A25" s="5">
        <v>1993</v>
      </c>
      <c r="B25" s="8">
        <f>('cap per gen'!B24-_xlfn.XLOOKUP($A25-$B$1,'cap per gen'!$A$2:$A$54,'cap per gen'!B$2:B$54,0))/$B$1</f>
        <v>4.9369066907713659E-3</v>
      </c>
      <c r="C25" s="8">
        <f>('cap per gen'!C24-_xlfn.XLOOKUP($A25-$B$1,'cap per gen'!$A$2:$A$54,'cap per gen'!C$2:C$54,0))/$B$1</f>
        <v>1.895228659295976E-3</v>
      </c>
      <c r="D25" s="8">
        <f>('cap per gen'!D24-_xlfn.XLOOKUP($A25-$B$1,'cap per gen'!$A$2:$A$54,'cap per gen'!D$2:D$54,0))/$B$1</f>
        <v>0</v>
      </c>
      <c r="E25" s="8">
        <f>('cap per gen'!E24-_xlfn.XLOOKUP($A25-$B$1,'cap per gen'!$A$2:$A$54,'cap per gen'!E$2:E$54,0))/$B$1</f>
        <v>0</v>
      </c>
      <c r="F25" s="8">
        <f>('cap per gen'!F24-_xlfn.XLOOKUP($A25-$B$1,'cap per gen'!$A$2:$A$54,'cap per gen'!F$2:F$54,0))/$B$1</f>
        <v>0</v>
      </c>
      <c r="G25" s="8">
        <f>('cap per gen'!G24-_xlfn.XLOOKUP($A25-$B$1,'cap per gen'!$A$2:$A$54,'cap per gen'!G$2:G$54,0))/$B$1</f>
        <v>0</v>
      </c>
      <c r="H25" s="8">
        <f>('cap per gen'!H24-_xlfn.XLOOKUP($A25-$B$1,'cap per gen'!$A$2:$A$54,'cap per gen'!H$2:H$54,0))/$B$1</f>
        <v>0.15909911788994599</v>
      </c>
      <c r="I25" s="8">
        <f>('cap per gen'!I24-_xlfn.XLOOKUP($A25-$B$1,'cap per gen'!$A$2:$A$54,'cap per gen'!I$2:I$54,0))/$B$1</f>
        <v>1.2978578275152657</v>
      </c>
      <c r="J25" s="8" t="e">
        <f>('cap per gen'!J24-_xlfn.XLOOKUP($A25-$B$1,'cap per gen'!$A$2:$A$54,'cap per gen'!J$2:J$54,0))/$B$1</f>
        <v>#DIV/0!</v>
      </c>
      <c r="K25" s="8">
        <f>('cap per gen'!K24-_xlfn.XLOOKUP($A25-$B$1,'cap per gen'!$A$2:$A$54,'cap per gen'!K$2:K$54,0))/$B$1</f>
        <v>5.4240313803138394E-2</v>
      </c>
      <c r="L25" s="8">
        <f>('cap per gen'!L24-_xlfn.XLOOKUP($A25-$B$1,'cap per gen'!$A$2:$A$54,'cap per gen'!L$2:L$54,0))/$B$1</f>
        <v>1.8204843437689241E-2</v>
      </c>
      <c r="M25" s="8">
        <f>('cap per gen'!M24-_xlfn.XLOOKUP($A25-$B$1,'cap per gen'!$A$2:$A$54,'cap per gen'!M$2:M$54,0))/$B$1</f>
        <v>1.8444103260608525E-3</v>
      </c>
      <c r="N25" s="8">
        <f>('cap per gen'!N24-_xlfn.XLOOKUP($A25-$B$1,'cap per gen'!$A$2:$A$54,'cap per gen'!N$2:N$54,0))/$B$1</f>
        <v>0.16609165326109715</v>
      </c>
      <c r="O25" s="8" t="e">
        <f>('cap per gen'!O24-_xlfn.XLOOKUP($A25-$B$1,'cap per gen'!$A$2:$A$54,'cap per gen'!O$2:O$54,0))/$B$1</f>
        <v>#DIV/0!</v>
      </c>
      <c r="P25" s="8">
        <f>('cap per gen'!P24-_xlfn.XLOOKUP($A25-$B$1,'cap per gen'!$A$2:$A$54,'cap per gen'!P$2:P$54,0))/$B$1</f>
        <v>0</v>
      </c>
      <c r="Q25" s="8">
        <f>('cap per gen'!Q24-_xlfn.XLOOKUP($A25-$B$1,'cap per gen'!$A$2:$A$54,'cap per gen'!Q$2:Q$54,0))/$B$1</f>
        <v>0.10836584308625921</v>
      </c>
      <c r="R25" s="8">
        <f>('cap per gen'!R24-_xlfn.XLOOKUP($A25-$B$1,'cap per gen'!$A$2:$A$54,'cap per gen'!R$2:R$54,0))/$B$1</f>
        <v>1.4248589432621623E-2</v>
      </c>
      <c r="S25" s="8" t="e">
        <f>('cap per gen'!S24-_xlfn.XLOOKUP($A25-$B$1,'cap per gen'!$A$2:$A$54,'cap per gen'!S$2:S$54,0))/$B$1</f>
        <v>#DIV/0!</v>
      </c>
      <c r="T25" s="8">
        <f>('cap per gen'!T24-_xlfn.XLOOKUP($A25-$B$1,'cap per gen'!$A$2:$A$54,'cap per gen'!T$2:T$54,0))/$B$1</f>
        <v>0</v>
      </c>
      <c r="U25" s="8" t="e">
        <f>('cap per gen'!U24-_xlfn.XLOOKUP($A25-$B$1,'cap per gen'!$A$2:$A$54,'cap per gen'!U$2:U$54,0))/$B$1</f>
        <v>#DIV/0!</v>
      </c>
      <c r="V25" s="8">
        <f>('cap per gen'!V24-_xlfn.XLOOKUP($A25-$B$1,'cap per gen'!$A$2:$A$54,'cap per gen'!V$2:V$54,0))/$B$1</f>
        <v>0</v>
      </c>
      <c r="W25" s="8">
        <f>('cap per gen'!W24-_xlfn.XLOOKUP($A25-$B$1,'cap per gen'!$A$2:$A$54,'cap per gen'!W$2:W$54,0))/$B$1</f>
        <v>0.27184716596970304</v>
      </c>
      <c r="X25" s="8">
        <f>('cap per gen'!X24-_xlfn.XLOOKUP($A25-$B$1,'cap per gen'!$A$2:$A$54,'cap per gen'!X$2:X$54,0))/$B$1</f>
        <v>6.7002601524580388E-3</v>
      </c>
      <c r="Y25" s="8">
        <f>('cap per gen'!Y24-_xlfn.XLOOKUP($A25-$B$1,'cap per gen'!$A$2:$A$54,'cap per gen'!Y$2:Y$54,0))/$B$1</f>
        <v>0</v>
      </c>
      <c r="Z25" s="8">
        <f>('cap per gen'!Z24-_xlfn.XLOOKUP($A25-$B$1,'cap per gen'!$A$2:$A$54,'cap per gen'!Z$2:Z$54,0))/$B$1</f>
        <v>5.4816166141903891E-2</v>
      </c>
      <c r="AA25" s="8">
        <f>('cap per gen'!AA24-_xlfn.XLOOKUP($A25-$B$1,'cap per gen'!$A$2:$A$54,'cap per gen'!AA$2:AA$54,0))/$B$1</f>
        <v>0</v>
      </c>
      <c r="AB25" s="8">
        <f>('cap per gen'!AB24-_xlfn.XLOOKUP($A25-$B$1,'cap per gen'!$A$2:$A$54,'cap per gen'!AB$2:AB$54,0))/$B$1</f>
        <v>3.9587336484979314E-2</v>
      </c>
      <c r="AC25" s="8" t="e">
        <f>('cap per gen'!AC24-_xlfn.XLOOKUP($A25-$B$1,'cap per gen'!$A$2:$A$54,'cap per gen'!AC$2:AC$54,0))/$B$1</f>
        <v>#DIV/0!</v>
      </c>
      <c r="AD25" s="8">
        <f>('cap per gen'!AD24-_xlfn.XLOOKUP($A25-$B$1,'cap per gen'!$A$2:$A$54,'cap per gen'!AD$2:AD$54,0))/$B$1</f>
        <v>0</v>
      </c>
      <c r="AE25" s="8">
        <f>('cap per gen'!AE24-_xlfn.XLOOKUP($A25-$B$1,'cap per gen'!$A$2:$A$54,'cap per gen'!AE$2:AE$54,0))/$B$1</f>
        <v>9.5247350778534939E-2</v>
      </c>
    </row>
    <row r="26" spans="1:31" x14ac:dyDescent="0.35">
      <c r="A26" s="5">
        <v>1994</v>
      </c>
      <c r="B26" s="8">
        <f>('cap per gen'!B25-_xlfn.XLOOKUP($A26-$B$1,'cap per gen'!$A$2:$A$54,'cap per gen'!B$2:B$54,0))/$B$1</f>
        <v>4.8745300323550554E-3</v>
      </c>
      <c r="C26" s="8">
        <f>('cap per gen'!C25-_xlfn.XLOOKUP($A26-$B$1,'cap per gen'!$A$2:$A$54,'cap per gen'!C$2:C$54,0))/$B$1</f>
        <v>-2.1662942795154898E-3</v>
      </c>
      <c r="D26" s="8">
        <f>('cap per gen'!D25-_xlfn.XLOOKUP($A26-$B$1,'cap per gen'!$A$2:$A$54,'cap per gen'!D$2:D$54,0))/$B$1</f>
        <v>0</v>
      </c>
      <c r="E26" s="8">
        <f>('cap per gen'!E25-_xlfn.XLOOKUP($A26-$B$1,'cap per gen'!$A$2:$A$54,'cap per gen'!E$2:E$54,0))/$B$1</f>
        <v>0</v>
      </c>
      <c r="F26" s="8">
        <f>('cap per gen'!F25-_xlfn.XLOOKUP($A26-$B$1,'cap per gen'!$A$2:$A$54,'cap per gen'!F$2:F$54,0))/$B$1</f>
        <v>0</v>
      </c>
      <c r="G26" s="8">
        <f>('cap per gen'!G25-_xlfn.XLOOKUP($A26-$B$1,'cap per gen'!$A$2:$A$54,'cap per gen'!G$2:G$54,0))/$B$1</f>
        <v>0</v>
      </c>
      <c r="H26" s="8">
        <f>('cap per gen'!H25-_xlfn.XLOOKUP($A26-$B$1,'cap per gen'!$A$2:$A$54,'cap per gen'!H$2:H$54,0))/$B$1</f>
        <v>0.28284040887172368</v>
      </c>
      <c r="I26" s="8">
        <f>('cap per gen'!I25-_xlfn.XLOOKUP($A26-$B$1,'cap per gen'!$A$2:$A$54,'cap per gen'!I$2:I$54,0))/$B$1</f>
        <v>1.1771323683513324</v>
      </c>
      <c r="J26" s="8">
        <f>('cap per gen'!J25-_xlfn.XLOOKUP($A26-$B$1,'cap per gen'!$A$2:$A$54,'cap per gen'!J$2:J$54,0))/$B$1</f>
        <v>0</v>
      </c>
      <c r="K26" s="8">
        <f>('cap per gen'!K25-_xlfn.XLOOKUP($A26-$B$1,'cap per gen'!$A$2:$A$54,'cap per gen'!K$2:K$54,0))/$B$1</f>
        <v>5.965949116652617E-2</v>
      </c>
      <c r="L26" s="8">
        <f>('cap per gen'!L25-_xlfn.XLOOKUP($A26-$B$1,'cap per gen'!$A$2:$A$54,'cap per gen'!L$2:L$54,0))/$B$1</f>
        <v>1.7319726540197707E-2</v>
      </c>
      <c r="M26" s="8">
        <f>('cap per gen'!M25-_xlfn.XLOOKUP($A26-$B$1,'cap per gen'!$A$2:$A$54,'cap per gen'!M$2:M$54,0))/$B$1</f>
        <v>1.8307842206550934E-3</v>
      </c>
      <c r="N26" s="8">
        <f>('cap per gen'!N25-_xlfn.XLOOKUP($A26-$B$1,'cap per gen'!$A$2:$A$54,'cap per gen'!N$2:N$54,0))/$B$1</f>
        <v>0.15854630410107856</v>
      </c>
      <c r="O26" s="8">
        <f>('cap per gen'!O25-_xlfn.XLOOKUP($A26-$B$1,'cap per gen'!$A$2:$A$54,'cap per gen'!O$2:O$54,0))/$B$1</f>
        <v>0</v>
      </c>
      <c r="P26" s="8">
        <f>('cap per gen'!P25-_xlfn.XLOOKUP($A26-$B$1,'cap per gen'!$A$2:$A$54,'cap per gen'!P$2:P$54,0))/$B$1</f>
        <v>0</v>
      </c>
      <c r="Q26" s="8">
        <f>('cap per gen'!Q25-_xlfn.XLOOKUP($A26-$B$1,'cap per gen'!$A$2:$A$54,'cap per gen'!Q$2:Q$54,0))/$B$1</f>
        <v>0.10399334442595674</v>
      </c>
      <c r="R26" s="8">
        <f>('cap per gen'!R25-_xlfn.XLOOKUP($A26-$B$1,'cap per gen'!$A$2:$A$54,'cap per gen'!R$2:R$54,0))/$B$1</f>
        <v>1.6685096461809299E-2</v>
      </c>
      <c r="S26" s="8">
        <f>('cap per gen'!S25-_xlfn.XLOOKUP($A26-$B$1,'cap per gen'!$A$2:$A$54,'cap per gen'!S$2:S$54,0))/$B$1</f>
        <v>0</v>
      </c>
      <c r="T26" s="8">
        <f>('cap per gen'!T25-_xlfn.XLOOKUP($A26-$B$1,'cap per gen'!$A$2:$A$54,'cap per gen'!T$2:T$54,0))/$B$1</f>
        <v>0</v>
      </c>
      <c r="U26" s="8">
        <f>('cap per gen'!U25-_xlfn.XLOOKUP($A26-$B$1,'cap per gen'!$A$2:$A$54,'cap per gen'!U$2:U$54,0))/$B$1</f>
        <v>0</v>
      </c>
      <c r="V26" s="8">
        <f>('cap per gen'!V25-_xlfn.XLOOKUP($A26-$B$1,'cap per gen'!$A$2:$A$54,'cap per gen'!V$2:V$54,0))/$B$1</f>
        <v>0</v>
      </c>
      <c r="W26" s="8">
        <f>('cap per gen'!W25-_xlfn.XLOOKUP($A26-$B$1,'cap per gen'!$A$2:$A$54,'cap per gen'!W$2:W$54,0))/$B$1</f>
        <v>0.26623722971345071</v>
      </c>
      <c r="X26" s="8">
        <f>('cap per gen'!X25-_xlfn.XLOOKUP($A26-$B$1,'cap per gen'!$A$2:$A$54,'cap per gen'!X$2:X$54,0))/$B$1</f>
        <v>6.6850282191349506E-3</v>
      </c>
      <c r="Y26" s="8">
        <f>('cap per gen'!Y25-_xlfn.XLOOKUP($A26-$B$1,'cap per gen'!$A$2:$A$54,'cap per gen'!Y$2:Y$54,0))/$B$1</f>
        <v>0</v>
      </c>
      <c r="Z26" s="8">
        <f>('cap per gen'!Z25-_xlfn.XLOOKUP($A26-$B$1,'cap per gen'!$A$2:$A$54,'cap per gen'!Z$2:Z$54,0))/$B$1</f>
        <v>5.3260051329161222E-2</v>
      </c>
      <c r="AA26" s="8">
        <f>('cap per gen'!AA25-_xlfn.XLOOKUP($A26-$B$1,'cap per gen'!$A$2:$A$54,'cap per gen'!AA$2:AA$54,0))/$B$1</f>
        <v>0</v>
      </c>
      <c r="AB26" s="8">
        <f>('cap per gen'!AB25-_xlfn.XLOOKUP($A26-$B$1,'cap per gen'!$A$2:$A$54,'cap per gen'!AB$2:AB$54,0))/$B$1</f>
        <v>5.6080080040794532E-2</v>
      </c>
      <c r="AC26" s="8">
        <f>('cap per gen'!AC25-_xlfn.XLOOKUP($A26-$B$1,'cap per gen'!$A$2:$A$54,'cap per gen'!AC$2:AC$54,0))/$B$1</f>
        <v>0</v>
      </c>
      <c r="AD26" s="8">
        <f>('cap per gen'!AD25-_xlfn.XLOOKUP($A26-$B$1,'cap per gen'!$A$2:$A$54,'cap per gen'!AD$2:AD$54,0))/$B$1</f>
        <v>0</v>
      </c>
      <c r="AE26" s="8">
        <f>('cap per gen'!AE25-_xlfn.XLOOKUP($A26-$B$1,'cap per gen'!$A$2:$A$54,'cap per gen'!AE$2:AE$54,0))/$B$1</f>
        <v>0.10428848925529165</v>
      </c>
    </row>
    <row r="27" spans="1:31" x14ac:dyDescent="0.35">
      <c r="A27" s="5">
        <v>1995</v>
      </c>
      <c r="B27" s="8">
        <f>('cap per gen'!B26-_xlfn.XLOOKUP($A27-$B$1,'cap per gen'!$A$2:$A$54,'cap per gen'!B$2:B$54,0))/$B$1</f>
        <v>4.7431143814001151E-3</v>
      </c>
      <c r="C27" s="8">
        <f>('cap per gen'!C26-_xlfn.XLOOKUP($A27-$B$1,'cap per gen'!$A$2:$A$54,'cap per gen'!C$2:C$54,0))/$B$1</f>
        <v>-1.8985752875716778E-3</v>
      </c>
      <c r="D27" s="8">
        <f>('cap per gen'!D26-_xlfn.XLOOKUP($A27-$B$1,'cap per gen'!$A$2:$A$54,'cap per gen'!D$2:D$54,0))/$B$1</f>
        <v>0</v>
      </c>
      <c r="E27" s="8">
        <f>('cap per gen'!E26-_xlfn.XLOOKUP($A27-$B$1,'cap per gen'!$A$2:$A$54,'cap per gen'!E$2:E$54,0))/$B$1</f>
        <v>0</v>
      </c>
      <c r="F27" s="8">
        <f>('cap per gen'!F26-_xlfn.XLOOKUP($A27-$B$1,'cap per gen'!$A$2:$A$54,'cap per gen'!F$2:F$54,0))/$B$1</f>
        <v>0</v>
      </c>
      <c r="G27" s="8">
        <f>('cap per gen'!G26-_xlfn.XLOOKUP($A27-$B$1,'cap per gen'!$A$2:$A$54,'cap per gen'!G$2:G$54,0))/$B$1</f>
        <v>0</v>
      </c>
      <c r="H27" s="8">
        <f>('cap per gen'!H26-_xlfn.XLOOKUP($A27-$B$1,'cap per gen'!$A$2:$A$54,'cap per gen'!H$2:H$54,0))/$B$1</f>
        <v>0.4773236747060291</v>
      </c>
      <c r="I27" s="8">
        <f>('cap per gen'!I26-_xlfn.XLOOKUP($A27-$B$1,'cap per gen'!$A$2:$A$54,'cap per gen'!I$2:I$54,0))/$B$1</f>
        <v>1.3219568951158878</v>
      </c>
      <c r="J27" s="8">
        <f>('cap per gen'!J26-_xlfn.XLOOKUP($A27-$B$1,'cap per gen'!$A$2:$A$54,'cap per gen'!J$2:J$54,0))/$B$1</f>
        <v>0</v>
      </c>
      <c r="K27" s="8">
        <f>('cap per gen'!K26-_xlfn.XLOOKUP($A27-$B$1,'cap per gen'!$A$2:$A$54,'cap per gen'!K$2:K$54,0))/$B$1</f>
        <v>0.13917611612156996</v>
      </c>
      <c r="L27" s="8">
        <f>('cap per gen'!L26-_xlfn.XLOOKUP($A27-$B$1,'cap per gen'!$A$2:$A$54,'cap per gen'!L$2:L$54,0))/$B$1</f>
        <v>1.6876888349541236E-2</v>
      </c>
      <c r="M27" s="8">
        <f>('cap per gen'!M26-_xlfn.XLOOKUP($A27-$B$1,'cap per gen'!$A$2:$A$54,'cap per gen'!M$2:M$54,0))/$B$1</f>
        <v>1.1585132708845367E-3</v>
      </c>
      <c r="N27" s="8">
        <f>('cap per gen'!N26-_xlfn.XLOOKUP($A27-$B$1,'cap per gen'!$A$2:$A$54,'cap per gen'!N$2:N$54,0))/$B$1</f>
        <v>0.15347717150606002</v>
      </c>
      <c r="O27" s="8">
        <f>('cap per gen'!O26-_xlfn.XLOOKUP($A27-$B$1,'cap per gen'!$A$2:$A$54,'cap per gen'!O$2:O$54,0))/$B$1</f>
        <v>0</v>
      </c>
      <c r="P27" s="8">
        <f>('cap per gen'!P26-_xlfn.XLOOKUP($A27-$B$1,'cap per gen'!$A$2:$A$54,'cap per gen'!P$2:P$54,0))/$B$1</f>
        <v>0</v>
      </c>
      <c r="Q27" s="8">
        <f>('cap per gen'!Q26-_xlfn.XLOOKUP($A27-$B$1,'cap per gen'!$A$2:$A$54,'cap per gen'!Q$2:Q$54,0))/$B$1</f>
        <v>9.9494004564494254E-2</v>
      </c>
      <c r="R27" s="8">
        <f>('cap per gen'!R26-_xlfn.XLOOKUP($A27-$B$1,'cap per gen'!$A$2:$A$54,'cap per gen'!R$2:R$54,0))/$B$1</f>
        <v>1.6070907510163851E-2</v>
      </c>
      <c r="S27" s="8">
        <f>('cap per gen'!S26-_xlfn.XLOOKUP($A27-$B$1,'cap per gen'!$A$2:$A$54,'cap per gen'!S$2:S$54,0))/$B$1</f>
        <v>0</v>
      </c>
      <c r="T27" s="8">
        <f>('cap per gen'!T26-_xlfn.XLOOKUP($A27-$B$1,'cap per gen'!$A$2:$A$54,'cap per gen'!T$2:T$54,0))/$B$1</f>
        <v>0</v>
      </c>
      <c r="U27" s="8">
        <f>('cap per gen'!U26-_xlfn.XLOOKUP($A27-$B$1,'cap per gen'!$A$2:$A$54,'cap per gen'!U$2:U$54,0))/$B$1</f>
        <v>4.0096141504431554E-2</v>
      </c>
      <c r="V27" s="8">
        <f>('cap per gen'!V26-_xlfn.XLOOKUP($A27-$B$1,'cap per gen'!$A$2:$A$54,'cap per gen'!V$2:V$54,0))/$B$1</f>
        <v>0</v>
      </c>
      <c r="W27" s="8">
        <f>('cap per gen'!W26-_xlfn.XLOOKUP($A27-$B$1,'cap per gen'!$A$2:$A$54,'cap per gen'!W$2:W$54,0))/$B$1</f>
        <v>0.42692629292625328</v>
      </c>
      <c r="X27" s="8">
        <f>('cap per gen'!X26-_xlfn.XLOOKUP($A27-$B$1,'cap per gen'!$A$2:$A$54,'cap per gen'!X$2:X$54,0))/$B$1</f>
        <v>6.4891826195142962E-3</v>
      </c>
      <c r="Y27" s="8">
        <f>('cap per gen'!Y26-_xlfn.XLOOKUP($A27-$B$1,'cap per gen'!$A$2:$A$54,'cap per gen'!Y$2:Y$54,0))/$B$1</f>
        <v>0</v>
      </c>
      <c r="Z27" s="8">
        <f>('cap per gen'!Z26-_xlfn.XLOOKUP($A27-$B$1,'cap per gen'!$A$2:$A$54,'cap per gen'!Z$2:Z$54,0))/$B$1</f>
        <v>5.0339710866848464E-2</v>
      </c>
      <c r="AA27" s="8">
        <f>('cap per gen'!AA26-_xlfn.XLOOKUP($A27-$B$1,'cap per gen'!$A$2:$A$54,'cap per gen'!AA$2:AA$54,0))/$B$1</f>
        <v>0</v>
      </c>
      <c r="AB27" s="8">
        <f>('cap per gen'!AB26-_xlfn.XLOOKUP($A27-$B$1,'cap per gen'!$A$2:$A$54,'cap per gen'!AB$2:AB$54,0))/$B$1</f>
        <v>9.3653489428612693E-2</v>
      </c>
      <c r="AC27" s="8">
        <f>('cap per gen'!AC26-_xlfn.XLOOKUP($A27-$B$1,'cap per gen'!$A$2:$A$54,'cap per gen'!AC$2:AC$54,0))/$B$1</f>
        <v>0</v>
      </c>
      <c r="AD27" s="8">
        <f>('cap per gen'!AD26-_xlfn.XLOOKUP($A27-$B$1,'cap per gen'!$A$2:$A$54,'cap per gen'!AD$2:AD$54,0))/$B$1</f>
        <v>0</v>
      </c>
      <c r="AE27" s="8">
        <f>('cap per gen'!AE26-_xlfn.XLOOKUP($A27-$B$1,'cap per gen'!$A$2:$A$54,'cap per gen'!AE$2:AE$54,0))/$B$1</f>
        <v>0.13298534562500558</v>
      </c>
    </row>
    <row r="28" spans="1:31" x14ac:dyDescent="0.35">
      <c r="A28" s="5">
        <v>1996</v>
      </c>
      <c r="B28" s="8">
        <f>('cap per gen'!B27-_xlfn.XLOOKUP($A28-$B$1,'cap per gen'!$A$2:$A$54,'cap per gen'!B$2:B$54,0))/$B$1</f>
        <v>1.375490435564114E-2</v>
      </c>
      <c r="C28" s="8">
        <f>('cap per gen'!C27-_xlfn.XLOOKUP($A28-$B$1,'cap per gen'!$A$2:$A$54,'cap per gen'!C$2:C$54,0))/$B$1</f>
        <v>-1.7170009498195075E-3</v>
      </c>
      <c r="D28" s="8">
        <f>('cap per gen'!D27-_xlfn.XLOOKUP($A28-$B$1,'cap per gen'!$A$2:$A$54,'cap per gen'!D$2:D$54,0))/$B$1</f>
        <v>0</v>
      </c>
      <c r="E28" s="8">
        <f>('cap per gen'!E27-_xlfn.XLOOKUP($A28-$B$1,'cap per gen'!$A$2:$A$54,'cap per gen'!E$2:E$54,0))/$B$1</f>
        <v>9.0389249571380254E-3</v>
      </c>
      <c r="F28" s="8">
        <f>('cap per gen'!F27-_xlfn.XLOOKUP($A28-$B$1,'cap per gen'!$A$2:$A$54,'cap per gen'!F$2:F$54,0))/$B$1</f>
        <v>0</v>
      </c>
      <c r="G28" s="8">
        <f>('cap per gen'!G27-_xlfn.XLOOKUP($A28-$B$1,'cap per gen'!$A$2:$A$54,'cap per gen'!G$2:G$54,0))/$B$1</f>
        <v>0</v>
      </c>
      <c r="H28" s="8">
        <f>('cap per gen'!H27-_xlfn.XLOOKUP($A28-$B$1,'cap per gen'!$A$2:$A$54,'cap per gen'!H$2:H$54,0))/$B$1</f>
        <v>0.63028220024660619</v>
      </c>
      <c r="I28" s="8">
        <f>('cap per gen'!I27-_xlfn.XLOOKUP($A28-$B$1,'cap per gen'!$A$2:$A$54,'cap per gen'!I$2:I$54,0))/$B$1</f>
        <v>2.1690050927569371</v>
      </c>
      <c r="J28" s="8">
        <f>('cap per gen'!J27-_xlfn.XLOOKUP($A28-$B$1,'cap per gen'!$A$2:$A$54,'cap per gen'!J$2:J$54,0))/$B$1</f>
        <v>0</v>
      </c>
      <c r="K28" s="8">
        <f>('cap per gen'!K27-_xlfn.XLOOKUP($A28-$B$1,'cap per gen'!$A$2:$A$54,'cap per gen'!K$2:K$54,0))/$B$1</f>
        <v>0.27291098214660814</v>
      </c>
      <c r="L28" s="8">
        <f>('cap per gen'!L27-_xlfn.XLOOKUP($A28-$B$1,'cap per gen'!$A$2:$A$54,'cap per gen'!L$2:L$54,0))/$B$1</f>
        <v>2.0180376967003581E-2</v>
      </c>
      <c r="M28" s="8">
        <f>('cap per gen'!M27-_xlfn.XLOOKUP($A28-$B$1,'cap per gen'!$A$2:$A$54,'cap per gen'!M$2:M$54,0))/$B$1</f>
        <v>2.7993817551624821E-3</v>
      </c>
      <c r="N28" s="8">
        <f>('cap per gen'!N27-_xlfn.XLOOKUP($A28-$B$1,'cap per gen'!$A$2:$A$54,'cap per gen'!N$2:N$54,0))/$B$1</f>
        <v>4.8510724396073235E-2</v>
      </c>
      <c r="O28" s="8">
        <f>('cap per gen'!O27-_xlfn.XLOOKUP($A28-$B$1,'cap per gen'!$A$2:$A$54,'cap per gen'!O$2:O$54,0))/$B$1</f>
        <v>0</v>
      </c>
      <c r="P28" s="8">
        <f>('cap per gen'!P27-_xlfn.XLOOKUP($A28-$B$1,'cap per gen'!$A$2:$A$54,'cap per gen'!P$2:P$54,0))/$B$1</f>
        <v>0</v>
      </c>
      <c r="Q28" s="8">
        <f>('cap per gen'!Q27-_xlfn.XLOOKUP($A28-$B$1,'cap per gen'!$A$2:$A$54,'cap per gen'!Q$2:Q$54,0))/$B$1</f>
        <v>-1.7770179823265439E-2</v>
      </c>
      <c r="R28" s="8">
        <f>('cap per gen'!R27-_xlfn.XLOOKUP($A28-$B$1,'cap per gen'!$A$2:$A$54,'cap per gen'!R$2:R$54,0))/$B$1</f>
        <v>2.3925727937656842E-2</v>
      </c>
      <c r="S28" s="8">
        <f>('cap per gen'!S27-_xlfn.XLOOKUP($A28-$B$1,'cap per gen'!$A$2:$A$54,'cap per gen'!S$2:S$54,0))/$B$1</f>
        <v>0</v>
      </c>
      <c r="T28" s="8">
        <f>('cap per gen'!T27-_xlfn.XLOOKUP($A28-$B$1,'cap per gen'!$A$2:$A$54,'cap per gen'!T$2:T$54,0))/$B$1</f>
        <v>9.3562352173899271E-2</v>
      </c>
      <c r="U28" s="8">
        <f>('cap per gen'!U27-_xlfn.XLOOKUP($A28-$B$1,'cap per gen'!$A$2:$A$54,'cap per gen'!U$2:U$54,0))/$B$1</f>
        <v>3.9351362715942903E-2</v>
      </c>
      <c r="V28" s="8">
        <f>('cap per gen'!V27-_xlfn.XLOOKUP($A28-$B$1,'cap per gen'!$A$2:$A$54,'cap per gen'!V$2:V$54,0))/$B$1</f>
        <v>0</v>
      </c>
      <c r="W28" s="8">
        <f>('cap per gen'!W27-_xlfn.XLOOKUP($A28-$B$1,'cap per gen'!$A$2:$A$54,'cap per gen'!W$2:W$54,0))/$B$1</f>
        <v>0.47690992683385425</v>
      </c>
      <c r="X28" s="8">
        <f>('cap per gen'!X27-_xlfn.XLOOKUP($A28-$B$1,'cap per gen'!$A$2:$A$54,'cap per gen'!X$2:X$54,0))/$B$1</f>
        <v>8.7970821604131232E-3</v>
      </c>
      <c r="Y28" s="8">
        <f>('cap per gen'!Y27-_xlfn.XLOOKUP($A28-$B$1,'cap per gen'!$A$2:$A$54,'cap per gen'!Y$2:Y$54,0))/$B$1</f>
        <v>0</v>
      </c>
      <c r="Z28" s="8">
        <f>('cap per gen'!Z27-_xlfn.XLOOKUP($A28-$B$1,'cap per gen'!$A$2:$A$54,'cap per gen'!Z$2:Z$54,0))/$B$1</f>
        <v>0.10243896731289795</v>
      </c>
      <c r="AA28" s="8">
        <f>('cap per gen'!AA27-_xlfn.XLOOKUP($A28-$B$1,'cap per gen'!$A$2:$A$54,'cap per gen'!AA$2:AA$54,0))/$B$1</f>
        <v>0</v>
      </c>
      <c r="AB28" s="8">
        <f>('cap per gen'!AB27-_xlfn.XLOOKUP($A28-$B$1,'cap per gen'!$A$2:$A$54,'cap per gen'!AB$2:AB$54,0))/$B$1</f>
        <v>0.14408195721780714</v>
      </c>
      <c r="AC28" s="8">
        <f>('cap per gen'!AC27-_xlfn.XLOOKUP($A28-$B$1,'cap per gen'!$A$2:$A$54,'cap per gen'!AC$2:AC$54,0))/$B$1</f>
        <v>0</v>
      </c>
      <c r="AD28" s="8">
        <f>('cap per gen'!AD27-_xlfn.XLOOKUP($A28-$B$1,'cap per gen'!$A$2:$A$54,'cap per gen'!AD$2:AD$54,0))/$B$1</f>
        <v>0</v>
      </c>
      <c r="AE28" s="8">
        <f>('cap per gen'!AE27-_xlfn.XLOOKUP($A28-$B$1,'cap per gen'!$A$2:$A$54,'cap per gen'!AE$2:AE$54,0))/$B$1</f>
        <v>0.12534012091592606</v>
      </c>
    </row>
    <row r="29" spans="1:31" x14ac:dyDescent="0.35">
      <c r="A29" s="5">
        <v>1997</v>
      </c>
      <c r="B29" s="8">
        <f>('cap per gen'!B28-_xlfn.XLOOKUP($A29-$B$1,'cap per gen'!$A$2:$A$54,'cap per gen'!B$2:B$54,0))/$B$1</f>
        <v>6.3346721544440293E-2</v>
      </c>
      <c r="C29" s="8">
        <f>('cap per gen'!C28-_xlfn.XLOOKUP($A29-$B$1,'cap per gen'!$A$2:$A$54,'cap per gen'!C$2:C$54,0))/$B$1</f>
        <v>-1.9144498381294811E-3</v>
      </c>
      <c r="D29" s="8">
        <f>('cap per gen'!D28-_xlfn.XLOOKUP($A29-$B$1,'cap per gen'!$A$2:$A$54,'cap per gen'!D$2:D$54,0))/$B$1</f>
        <v>0</v>
      </c>
      <c r="E29" s="8">
        <f>('cap per gen'!E28-_xlfn.XLOOKUP($A29-$B$1,'cap per gen'!$A$2:$A$54,'cap per gen'!E$2:E$54,0))/$B$1</f>
        <v>9.0473299591011316E-3</v>
      </c>
      <c r="F29" s="8">
        <f>('cap per gen'!F28-_xlfn.XLOOKUP($A29-$B$1,'cap per gen'!$A$2:$A$54,'cap per gen'!F$2:F$54,0))/$B$1</f>
        <v>0</v>
      </c>
      <c r="G29" s="8">
        <f>('cap per gen'!G28-_xlfn.XLOOKUP($A29-$B$1,'cap per gen'!$A$2:$A$54,'cap per gen'!G$2:G$54,0))/$B$1</f>
        <v>0</v>
      </c>
      <c r="H29" s="8">
        <f>('cap per gen'!H28-_xlfn.XLOOKUP($A29-$B$1,'cap per gen'!$A$2:$A$54,'cap per gen'!H$2:H$54,0))/$B$1</f>
        <v>0.74119385087248391</v>
      </c>
      <c r="I29" s="8">
        <f>('cap per gen'!I28-_xlfn.XLOOKUP($A29-$B$1,'cap per gen'!$A$2:$A$54,'cap per gen'!I$2:I$54,0))/$B$1</f>
        <v>4.2472099952092037</v>
      </c>
      <c r="J29" s="8">
        <f>('cap per gen'!J28-_xlfn.XLOOKUP($A29-$B$1,'cap per gen'!$A$2:$A$54,'cap per gen'!J$2:J$54,0))/$B$1</f>
        <v>0</v>
      </c>
      <c r="K29" s="8">
        <f>('cap per gen'!K28-_xlfn.XLOOKUP($A29-$B$1,'cap per gen'!$A$2:$A$54,'cap per gen'!K$2:K$54,0))/$B$1</f>
        <v>0.51003317227845901</v>
      </c>
      <c r="L29" s="8">
        <f>('cap per gen'!L28-_xlfn.XLOOKUP($A29-$B$1,'cap per gen'!$A$2:$A$54,'cap per gen'!L$2:L$54,0))/$B$1</f>
        <v>2.0842888039882389E-2</v>
      </c>
      <c r="M29" s="8">
        <f>('cap per gen'!M28-_xlfn.XLOOKUP($A29-$B$1,'cap per gen'!$A$2:$A$54,'cap per gen'!M$2:M$54,0))/$B$1</f>
        <v>2.1885263791797654E-3</v>
      </c>
      <c r="N29" s="8">
        <f>('cap per gen'!N28-_xlfn.XLOOKUP($A29-$B$1,'cap per gen'!$A$2:$A$54,'cap per gen'!N$2:N$54,0))/$B$1</f>
        <v>-2.5245146404336144E-2</v>
      </c>
      <c r="O29" s="8">
        <f>('cap per gen'!O28-_xlfn.XLOOKUP($A29-$B$1,'cap per gen'!$A$2:$A$54,'cap per gen'!O$2:O$54,0))/$B$1</f>
        <v>0</v>
      </c>
      <c r="P29" s="8">
        <f>('cap per gen'!P28-_xlfn.XLOOKUP($A29-$B$1,'cap per gen'!$A$2:$A$54,'cap per gen'!P$2:P$54,0))/$B$1</f>
        <v>0</v>
      </c>
      <c r="Q29" s="8">
        <f>('cap per gen'!Q28-_xlfn.XLOOKUP($A29-$B$1,'cap per gen'!$A$2:$A$54,'cap per gen'!Q$2:Q$54,0))/$B$1</f>
        <v>0.61582991503847484</v>
      </c>
      <c r="R29" s="8">
        <f>('cap per gen'!R28-_xlfn.XLOOKUP($A29-$B$1,'cap per gen'!$A$2:$A$54,'cap per gen'!R$2:R$54,0))/$B$1</f>
        <v>8.6893014667096563E-2</v>
      </c>
      <c r="S29" s="8">
        <f>('cap per gen'!S28-_xlfn.XLOOKUP($A29-$B$1,'cap per gen'!$A$2:$A$54,'cap per gen'!S$2:S$54,0))/$B$1</f>
        <v>0</v>
      </c>
      <c r="T29" s="8">
        <f>('cap per gen'!T28-_xlfn.XLOOKUP($A29-$B$1,'cap per gen'!$A$2:$A$54,'cap per gen'!T$2:T$54,0))/$B$1</f>
        <v>0.17882590031615736</v>
      </c>
      <c r="U29" s="8">
        <f>('cap per gen'!U28-_xlfn.XLOOKUP($A29-$B$1,'cap per gen'!$A$2:$A$54,'cap per gen'!U$2:U$54,0))/$B$1</f>
        <v>3.9500640749787132E-2</v>
      </c>
      <c r="V29" s="8">
        <f>('cap per gen'!V28-_xlfn.XLOOKUP($A29-$B$1,'cap per gen'!$A$2:$A$54,'cap per gen'!V$2:V$54,0))/$B$1</f>
        <v>0</v>
      </c>
      <c r="W29" s="8">
        <f>('cap per gen'!W28-_xlfn.XLOOKUP($A29-$B$1,'cap per gen'!$A$2:$A$54,'cap per gen'!W$2:W$54,0))/$B$1</f>
        <v>0.44245413478589263</v>
      </c>
      <c r="X29" s="8">
        <f>('cap per gen'!X28-_xlfn.XLOOKUP($A29-$B$1,'cap per gen'!$A$2:$A$54,'cap per gen'!X$2:X$54,0))/$B$1</f>
        <v>2.0477260409553968E-3</v>
      </c>
      <c r="Y29" s="8">
        <f>('cap per gen'!Y28-_xlfn.XLOOKUP($A29-$B$1,'cap per gen'!$A$2:$A$54,'cap per gen'!Y$2:Y$54,0))/$B$1</f>
        <v>0</v>
      </c>
      <c r="Z29" s="8">
        <f>('cap per gen'!Z28-_xlfn.XLOOKUP($A29-$B$1,'cap per gen'!$A$2:$A$54,'cap per gen'!Z$2:Z$54,0))/$B$1</f>
        <v>0.13160726880958895</v>
      </c>
      <c r="AA29" s="8">
        <f>('cap per gen'!AA28-_xlfn.XLOOKUP($A29-$B$1,'cap per gen'!$A$2:$A$54,'cap per gen'!AA$2:AA$54,0))/$B$1</f>
        <v>0</v>
      </c>
      <c r="AB29" s="8">
        <f>('cap per gen'!AB28-_xlfn.XLOOKUP($A29-$B$1,'cap per gen'!$A$2:$A$54,'cap per gen'!AB$2:AB$54,0))/$B$1</f>
        <v>0.15978263562228218</v>
      </c>
      <c r="AC29" s="8">
        <f>('cap per gen'!AC28-_xlfn.XLOOKUP($A29-$B$1,'cap per gen'!$A$2:$A$54,'cap per gen'!AC$2:AC$54,0))/$B$1</f>
        <v>0</v>
      </c>
      <c r="AD29" s="8">
        <f>('cap per gen'!AD28-_xlfn.XLOOKUP($A29-$B$1,'cap per gen'!$A$2:$A$54,'cap per gen'!AD$2:AD$54,0))/$B$1</f>
        <v>0</v>
      </c>
      <c r="AE29" s="8">
        <f>('cap per gen'!AE28-_xlfn.XLOOKUP($A29-$B$1,'cap per gen'!$A$2:$A$54,'cap per gen'!AE$2:AE$54,0))/$B$1</f>
        <v>0.12330886187382187</v>
      </c>
    </row>
    <row r="30" spans="1:31" x14ac:dyDescent="0.35">
      <c r="A30" s="5">
        <v>1998</v>
      </c>
      <c r="B30" s="8">
        <f>('cap per gen'!B29-_xlfn.XLOOKUP($A30-$B$1,'cap per gen'!$A$2:$A$54,'cap per gen'!B$2:B$54,0))/$B$1</f>
        <v>0.14760004602582433</v>
      </c>
      <c r="C30" s="8">
        <f>('cap per gen'!C29-_xlfn.XLOOKUP($A30-$B$1,'cap per gen'!$A$2:$A$54,'cap per gen'!C$2:C$54,0))/$B$1</f>
        <v>1.3741772077384036E-3</v>
      </c>
      <c r="D30" s="8">
        <f>('cap per gen'!D29-_xlfn.XLOOKUP($A30-$B$1,'cap per gen'!$A$2:$A$54,'cap per gen'!D$2:D$54,0))/$B$1</f>
        <v>0</v>
      </c>
      <c r="E30" s="8">
        <f>('cap per gen'!E29-_xlfn.XLOOKUP($A30-$B$1,'cap per gen'!$A$2:$A$54,'cap per gen'!E$2:E$54,0))/$B$1</f>
        <v>1.3304844361373242E-2</v>
      </c>
      <c r="F30" s="8">
        <f>('cap per gen'!F29-_xlfn.XLOOKUP($A30-$B$1,'cap per gen'!$A$2:$A$54,'cap per gen'!F$2:F$54,0))/$B$1</f>
        <v>0</v>
      </c>
      <c r="G30" s="8">
        <f>('cap per gen'!G29-_xlfn.XLOOKUP($A30-$B$1,'cap per gen'!$A$2:$A$54,'cap per gen'!G$2:G$54,0))/$B$1</f>
        <v>0</v>
      </c>
      <c r="H30" s="8">
        <f>('cap per gen'!H29-_xlfn.XLOOKUP($A30-$B$1,'cap per gen'!$A$2:$A$54,'cap per gen'!H$2:H$54,0))/$B$1</f>
        <v>0.90600671609781736</v>
      </c>
      <c r="I30" s="8">
        <f>('cap per gen'!I29-_xlfn.XLOOKUP($A30-$B$1,'cap per gen'!$A$2:$A$54,'cap per gen'!I$2:I$54,0))/$B$1</f>
        <v>6.1330992601770653</v>
      </c>
      <c r="J30" s="8">
        <f>('cap per gen'!J29-_xlfn.XLOOKUP($A30-$B$1,'cap per gen'!$A$2:$A$54,'cap per gen'!J$2:J$54,0))/$B$1</f>
        <v>0</v>
      </c>
      <c r="K30" s="8">
        <f>('cap per gen'!K29-_xlfn.XLOOKUP($A30-$B$1,'cap per gen'!$A$2:$A$54,'cap per gen'!K$2:K$54,0))/$B$1</f>
        <v>1.0142547990366753</v>
      </c>
      <c r="L30" s="8">
        <f>('cap per gen'!L29-_xlfn.XLOOKUP($A30-$B$1,'cap per gen'!$A$2:$A$54,'cap per gen'!L$2:L$54,0))/$B$1</f>
        <v>3.6157516736910061E-2</v>
      </c>
      <c r="M30" s="8">
        <f>('cap per gen'!M29-_xlfn.XLOOKUP($A30-$B$1,'cap per gen'!$A$2:$A$54,'cap per gen'!M$2:M$54,0))/$B$1</f>
        <v>6.5326125125926889E-3</v>
      </c>
      <c r="N30" s="8">
        <f>('cap per gen'!N29-_xlfn.XLOOKUP($A30-$B$1,'cap per gen'!$A$2:$A$54,'cap per gen'!N$2:N$54,0))/$B$1</f>
        <v>3.3194980298440008E-2</v>
      </c>
      <c r="O30" s="8">
        <f>('cap per gen'!O29-_xlfn.XLOOKUP($A30-$B$1,'cap per gen'!$A$2:$A$54,'cap per gen'!O$2:O$54,0))/$B$1</f>
        <v>0</v>
      </c>
      <c r="P30" s="8">
        <f>('cap per gen'!P29-_xlfn.XLOOKUP($A30-$B$1,'cap per gen'!$A$2:$A$54,'cap per gen'!P$2:P$54,0))/$B$1</f>
        <v>0</v>
      </c>
      <c r="Q30" s="8">
        <f>('cap per gen'!Q29-_xlfn.XLOOKUP($A30-$B$1,'cap per gen'!$A$2:$A$54,'cap per gen'!Q$2:Q$54,0))/$B$1</f>
        <v>0.63561634730767091</v>
      </c>
      <c r="R30" s="8">
        <f>('cap per gen'!R29-_xlfn.XLOOKUP($A30-$B$1,'cap per gen'!$A$2:$A$54,'cap per gen'!R$2:R$54,0))/$B$1</f>
        <v>0.11956063374168155</v>
      </c>
      <c r="S30" s="8">
        <f>('cap per gen'!S29-_xlfn.XLOOKUP($A30-$B$1,'cap per gen'!$A$2:$A$54,'cap per gen'!S$2:S$54,0))/$B$1</f>
        <v>0</v>
      </c>
      <c r="T30" s="8">
        <f>('cap per gen'!T29-_xlfn.XLOOKUP($A30-$B$1,'cap per gen'!$A$2:$A$54,'cap per gen'!T$2:T$54,0))/$B$1</f>
        <v>0.43252349385685429</v>
      </c>
      <c r="U30" s="8">
        <f>('cap per gen'!U29-_xlfn.XLOOKUP($A30-$B$1,'cap per gen'!$A$2:$A$54,'cap per gen'!U$2:U$54,0))/$B$1</f>
        <v>3.9513177071045964E-2</v>
      </c>
      <c r="V30" s="8">
        <f>('cap per gen'!V29-_xlfn.XLOOKUP($A30-$B$1,'cap per gen'!$A$2:$A$54,'cap per gen'!V$2:V$54,0))/$B$1</f>
        <v>0</v>
      </c>
      <c r="W30" s="8">
        <f>('cap per gen'!W29-_xlfn.XLOOKUP($A30-$B$1,'cap per gen'!$A$2:$A$54,'cap per gen'!W$2:W$54,0))/$B$1</f>
        <v>0.46145157504790602</v>
      </c>
      <c r="X30" s="8">
        <f>('cap per gen'!X29-_xlfn.XLOOKUP($A30-$B$1,'cap per gen'!$A$2:$A$54,'cap per gen'!X$2:X$54,0))/$B$1</f>
        <v>3.7259971805953234E-3</v>
      </c>
      <c r="Y30" s="8">
        <f>('cap per gen'!Y29-_xlfn.XLOOKUP($A30-$B$1,'cap per gen'!$A$2:$A$54,'cap per gen'!Y$2:Y$54,0))/$B$1</f>
        <v>3.6417407194549332E-3</v>
      </c>
      <c r="Z30" s="8">
        <f>('cap per gen'!Z29-_xlfn.XLOOKUP($A30-$B$1,'cap per gen'!$A$2:$A$54,'cap per gen'!Z$2:Z$54,0))/$B$1</f>
        <v>0.24420149767930394</v>
      </c>
      <c r="AA30" s="8">
        <f>('cap per gen'!AA29-_xlfn.XLOOKUP($A30-$B$1,'cap per gen'!$A$2:$A$54,'cap per gen'!AA$2:AA$54,0))/$B$1</f>
        <v>0</v>
      </c>
      <c r="AB30" s="8">
        <f>('cap per gen'!AB29-_xlfn.XLOOKUP($A30-$B$1,'cap per gen'!$A$2:$A$54,'cap per gen'!AB$2:AB$54,0))/$B$1</f>
        <v>0.22378431945430449</v>
      </c>
      <c r="AC30" s="8">
        <f>('cap per gen'!AC29-_xlfn.XLOOKUP($A30-$B$1,'cap per gen'!$A$2:$A$54,'cap per gen'!AC$2:AC$54,0))/$B$1</f>
        <v>0</v>
      </c>
      <c r="AD30" s="8">
        <f>('cap per gen'!AD29-_xlfn.XLOOKUP($A30-$B$1,'cap per gen'!$A$2:$A$54,'cap per gen'!AD$2:AD$54,0))/$B$1</f>
        <v>0</v>
      </c>
      <c r="AE30" s="8">
        <f>('cap per gen'!AE29-_xlfn.XLOOKUP($A30-$B$1,'cap per gen'!$A$2:$A$54,'cap per gen'!AE$2:AE$54,0))/$B$1</f>
        <v>0.10951153597378949</v>
      </c>
    </row>
    <row r="31" spans="1:31" x14ac:dyDescent="0.35">
      <c r="A31" s="5">
        <v>1999</v>
      </c>
      <c r="B31" s="8">
        <f>('cap per gen'!B30-_xlfn.XLOOKUP($A31-$B$1,'cap per gen'!$A$2:$A$54,'cap per gen'!B$2:B$54,0))/$B$1</f>
        <v>0.1590020271098472</v>
      </c>
      <c r="C31" s="8">
        <f>('cap per gen'!C30-_xlfn.XLOOKUP($A31-$B$1,'cap per gen'!$A$2:$A$54,'cap per gen'!C$2:C$54,0))/$B$1</f>
        <v>1.3673607505739645E-2</v>
      </c>
      <c r="D31" s="8">
        <f>('cap per gen'!D30-_xlfn.XLOOKUP($A31-$B$1,'cap per gen'!$A$2:$A$54,'cap per gen'!D$2:D$54,0))/$B$1</f>
        <v>0</v>
      </c>
      <c r="E31" s="8">
        <f>('cap per gen'!E30-_xlfn.XLOOKUP($A31-$B$1,'cap per gen'!$A$2:$A$54,'cap per gen'!E$2:E$54,0))/$B$1</f>
        <v>1.2827842317119382E-2</v>
      </c>
      <c r="F31" s="8">
        <f>('cap per gen'!F30-_xlfn.XLOOKUP($A31-$B$1,'cap per gen'!$A$2:$A$54,'cap per gen'!F$2:F$54,0))/$B$1</f>
        <v>0</v>
      </c>
      <c r="G31" s="8">
        <f>('cap per gen'!G30-_xlfn.XLOOKUP($A31-$B$1,'cap per gen'!$A$2:$A$54,'cap per gen'!G$2:G$54,0))/$B$1</f>
        <v>0</v>
      </c>
      <c r="H31" s="8">
        <f>('cap per gen'!H30-_xlfn.XLOOKUP($A31-$B$1,'cap per gen'!$A$2:$A$54,'cap per gen'!H$2:H$54,0))/$B$1</f>
        <v>1.3400269184969176</v>
      </c>
      <c r="I31" s="8">
        <f>('cap per gen'!I30-_xlfn.XLOOKUP($A31-$B$1,'cap per gen'!$A$2:$A$54,'cap per gen'!I$2:I$54,0))/$B$1</f>
        <v>7.8079877544326903</v>
      </c>
      <c r="J31" s="8">
        <f>('cap per gen'!J30-_xlfn.XLOOKUP($A31-$B$1,'cap per gen'!$A$2:$A$54,'cap per gen'!J$2:J$54,0))/$B$1</f>
        <v>0</v>
      </c>
      <c r="K31" s="8">
        <f>('cap per gen'!K30-_xlfn.XLOOKUP($A31-$B$1,'cap per gen'!$A$2:$A$54,'cap per gen'!K$2:K$54,0))/$B$1</f>
        <v>1.763910279997233</v>
      </c>
      <c r="L31" s="8">
        <f>('cap per gen'!L30-_xlfn.XLOOKUP($A31-$B$1,'cap per gen'!$A$2:$A$54,'cap per gen'!L$2:L$54,0))/$B$1</f>
        <v>9.7186920620948122E-2</v>
      </c>
      <c r="M31" s="8">
        <f>('cap per gen'!M30-_xlfn.XLOOKUP($A31-$B$1,'cap per gen'!$A$2:$A$54,'cap per gen'!M$2:M$54,0))/$B$1</f>
        <v>8.0722173005395408E-3</v>
      </c>
      <c r="N31" s="8">
        <f>('cap per gen'!N30-_xlfn.XLOOKUP($A31-$B$1,'cap per gen'!$A$2:$A$54,'cap per gen'!N$2:N$54,0))/$B$1</f>
        <v>0.38950190163838661</v>
      </c>
      <c r="O31" s="8">
        <f>('cap per gen'!O30-_xlfn.XLOOKUP($A31-$B$1,'cap per gen'!$A$2:$A$54,'cap per gen'!O$2:O$54,0))/$B$1</f>
        <v>0</v>
      </c>
      <c r="P31" s="8">
        <f>('cap per gen'!P30-_xlfn.XLOOKUP($A31-$B$1,'cap per gen'!$A$2:$A$54,'cap per gen'!P$2:P$54,0))/$B$1</f>
        <v>0</v>
      </c>
      <c r="Q31" s="8">
        <f>('cap per gen'!Q30-_xlfn.XLOOKUP($A31-$B$1,'cap per gen'!$A$2:$A$54,'cap per gen'!Q$2:Q$54,0))/$B$1</f>
        <v>0.69570745666480294</v>
      </c>
      <c r="R31" s="8">
        <f>('cap per gen'!R30-_xlfn.XLOOKUP($A31-$B$1,'cap per gen'!$A$2:$A$54,'cap per gen'!R$2:R$54,0))/$B$1</f>
        <v>0.17250617597310786</v>
      </c>
      <c r="S31" s="8">
        <f>('cap per gen'!S30-_xlfn.XLOOKUP($A31-$B$1,'cap per gen'!$A$2:$A$54,'cap per gen'!S$2:S$54,0))/$B$1</f>
        <v>0</v>
      </c>
      <c r="T31" s="8">
        <f>('cap per gen'!T30-_xlfn.XLOOKUP($A31-$B$1,'cap per gen'!$A$2:$A$54,'cap per gen'!T$2:T$54,0))/$B$1</f>
        <v>0.59155067549418827</v>
      </c>
      <c r="U31" s="8">
        <f>('cap per gen'!U30-_xlfn.XLOOKUP($A31-$B$1,'cap per gen'!$A$2:$A$54,'cap per gen'!U$2:U$54,0))/$B$1</f>
        <v>1.1238964503718848E-3</v>
      </c>
      <c r="V31" s="8">
        <f>('cap per gen'!V30-_xlfn.XLOOKUP($A31-$B$1,'cap per gen'!$A$2:$A$54,'cap per gen'!V$2:V$54,0))/$B$1</f>
        <v>0</v>
      </c>
      <c r="W31" s="8">
        <f>('cap per gen'!W30-_xlfn.XLOOKUP($A31-$B$1,'cap per gen'!$A$2:$A$54,'cap per gen'!W$2:W$54,0))/$B$1</f>
        <v>0.29939403720192848</v>
      </c>
      <c r="X31" s="8">
        <f>('cap per gen'!X30-_xlfn.XLOOKUP($A31-$B$1,'cap per gen'!$A$2:$A$54,'cap per gen'!X$2:X$54,0))/$B$1</f>
        <v>2.2588315881134195E-2</v>
      </c>
      <c r="Y31" s="8">
        <f>('cap per gen'!Y30-_xlfn.XLOOKUP($A31-$B$1,'cap per gen'!$A$2:$A$54,'cap per gen'!Y$2:Y$54,0))/$B$1</f>
        <v>5.5528420573990574E-3</v>
      </c>
      <c r="Z31" s="8">
        <f>('cap per gen'!Z30-_xlfn.XLOOKUP($A31-$B$1,'cap per gen'!$A$2:$A$54,'cap per gen'!Z$2:Z$54,0))/$B$1</f>
        <v>0.2801267472664416</v>
      </c>
      <c r="AA31" s="8">
        <f>('cap per gen'!AA30-_xlfn.XLOOKUP($A31-$B$1,'cap per gen'!$A$2:$A$54,'cap per gen'!AA$2:AA$54,0))/$B$1</f>
        <v>0</v>
      </c>
      <c r="AB31" s="8">
        <f>('cap per gen'!AB30-_xlfn.XLOOKUP($A31-$B$1,'cap per gen'!$A$2:$A$54,'cap per gen'!AB$2:AB$54,0))/$B$1</f>
        <v>0.21828099343653459</v>
      </c>
      <c r="AC31" s="8">
        <f>('cap per gen'!AC30-_xlfn.XLOOKUP($A31-$B$1,'cap per gen'!$A$2:$A$54,'cap per gen'!AC$2:AC$54,0))/$B$1</f>
        <v>0</v>
      </c>
      <c r="AD31" s="8">
        <f>('cap per gen'!AD30-_xlfn.XLOOKUP($A31-$B$1,'cap per gen'!$A$2:$A$54,'cap per gen'!AD$2:AD$54,0))/$B$1</f>
        <v>0</v>
      </c>
      <c r="AE31" s="8">
        <f>('cap per gen'!AE30-_xlfn.XLOOKUP($A31-$B$1,'cap per gen'!$A$2:$A$54,'cap per gen'!AE$2:AE$54,0))/$B$1</f>
        <v>9.183376905222923E-2</v>
      </c>
    </row>
    <row r="32" spans="1:31" x14ac:dyDescent="0.35">
      <c r="A32" s="5">
        <v>2000</v>
      </c>
      <c r="B32" s="8">
        <f>('cap per gen'!B31-_xlfn.XLOOKUP($A32-$B$1,'cap per gen'!$A$2:$A$54,'cap per gen'!B$2:B$54,0))/$B$1</f>
        <v>0.19989842962762655</v>
      </c>
      <c r="C32" s="8">
        <f>('cap per gen'!C31-_xlfn.XLOOKUP($A32-$B$1,'cap per gen'!$A$2:$A$54,'cap per gen'!C$2:C$54,0))/$B$1</f>
        <v>2.4637106711915744E-2</v>
      </c>
      <c r="D32" s="8">
        <f>('cap per gen'!D31-_xlfn.XLOOKUP($A32-$B$1,'cap per gen'!$A$2:$A$54,'cap per gen'!D$2:D$54,0))/$B$1</f>
        <v>0</v>
      </c>
      <c r="E32" s="8">
        <f>('cap per gen'!E31-_xlfn.XLOOKUP($A32-$B$1,'cap per gen'!$A$2:$A$54,'cap per gen'!E$2:E$54,0))/$B$1</f>
        <v>3.6610959835211218E-3</v>
      </c>
      <c r="F32" s="8">
        <f>('cap per gen'!F31-_xlfn.XLOOKUP($A32-$B$1,'cap per gen'!$A$2:$A$54,'cap per gen'!F$2:F$54,0))/$B$1</f>
        <v>0</v>
      </c>
      <c r="G32" s="8">
        <f>('cap per gen'!G31-_xlfn.XLOOKUP($A32-$B$1,'cap per gen'!$A$2:$A$54,'cap per gen'!G$2:G$54,0))/$B$1</f>
        <v>7.949891534832337E-3</v>
      </c>
      <c r="H32" s="8">
        <f>('cap per gen'!H31-_xlfn.XLOOKUP($A32-$B$1,'cap per gen'!$A$2:$A$54,'cap per gen'!H$2:H$54,0))/$B$1</f>
        <v>1.9314235868455407</v>
      </c>
      <c r="I32" s="8">
        <f>('cap per gen'!I31-_xlfn.XLOOKUP($A32-$B$1,'cap per gen'!$A$2:$A$54,'cap per gen'!I$2:I$54,0))/$B$1</f>
        <v>10.602826077361367</v>
      </c>
      <c r="J32" s="8">
        <f>('cap per gen'!J31-_xlfn.XLOOKUP($A32-$B$1,'cap per gen'!$A$2:$A$54,'cap per gen'!J$2:J$54,0))/$B$1</f>
        <v>0</v>
      </c>
      <c r="K32" s="8">
        <f>('cap per gen'!K31-_xlfn.XLOOKUP($A32-$B$1,'cap per gen'!$A$2:$A$54,'cap per gen'!K$2:K$54,0))/$B$1</f>
        <v>2.1218734980910963</v>
      </c>
      <c r="L32" s="8">
        <f>('cap per gen'!L31-_xlfn.XLOOKUP($A32-$B$1,'cap per gen'!$A$2:$A$54,'cap per gen'!L$2:L$54,0))/$B$1</f>
        <v>9.2095929408913008E-2</v>
      </c>
      <c r="M32" s="8">
        <f>('cap per gen'!M31-_xlfn.XLOOKUP($A32-$B$1,'cap per gen'!$A$2:$A$54,'cap per gen'!M$2:M$54,0))/$B$1</f>
        <v>1.705170627388326E-2</v>
      </c>
      <c r="N32" s="8">
        <f>('cap per gen'!N31-_xlfn.XLOOKUP($A32-$B$1,'cap per gen'!$A$2:$A$54,'cap per gen'!N$2:N$54,0))/$B$1</f>
        <v>0.90352822913754793</v>
      </c>
      <c r="O32" s="8">
        <f>('cap per gen'!O31-_xlfn.XLOOKUP($A32-$B$1,'cap per gen'!$A$2:$A$54,'cap per gen'!O$2:O$54,0))/$B$1</f>
        <v>0</v>
      </c>
      <c r="P32" s="8">
        <f>('cap per gen'!P31-_xlfn.XLOOKUP($A32-$B$1,'cap per gen'!$A$2:$A$54,'cap per gen'!P$2:P$54,0))/$B$1</f>
        <v>0</v>
      </c>
      <c r="Q32" s="8">
        <f>('cap per gen'!Q31-_xlfn.XLOOKUP($A32-$B$1,'cap per gen'!$A$2:$A$54,'cap per gen'!Q$2:Q$54,0))/$B$1</f>
        <v>1.1320511508816478</v>
      </c>
      <c r="R32" s="8">
        <f>('cap per gen'!R31-_xlfn.XLOOKUP($A32-$B$1,'cap per gen'!$A$2:$A$54,'cap per gen'!R$2:R$54,0))/$B$1</f>
        <v>0.25803773343508901</v>
      </c>
      <c r="S32" s="8">
        <f>('cap per gen'!S31-_xlfn.XLOOKUP($A32-$B$1,'cap per gen'!$A$2:$A$54,'cap per gen'!S$2:S$54,0))/$B$1</f>
        <v>0</v>
      </c>
      <c r="T32" s="8">
        <f>('cap per gen'!T31-_xlfn.XLOOKUP($A32-$B$1,'cap per gen'!$A$2:$A$54,'cap per gen'!T$2:T$54,0))/$B$1</f>
        <v>0.47761222309256646</v>
      </c>
      <c r="U32" s="8">
        <f>('cap per gen'!U31-_xlfn.XLOOKUP($A32-$B$1,'cap per gen'!$A$2:$A$54,'cap per gen'!U$2:U$54,0))/$B$1</f>
        <v>4.5079410946771259E-2</v>
      </c>
      <c r="V32" s="8">
        <f>('cap per gen'!V31-_xlfn.XLOOKUP($A32-$B$1,'cap per gen'!$A$2:$A$54,'cap per gen'!V$2:V$54,0))/$B$1</f>
        <v>0</v>
      </c>
      <c r="W32" s="8">
        <f>('cap per gen'!W31-_xlfn.XLOOKUP($A32-$B$1,'cap per gen'!$A$2:$A$54,'cap per gen'!W$2:W$54,0))/$B$1</f>
        <v>0.2587798676760229</v>
      </c>
      <c r="X32" s="8">
        <f>('cap per gen'!X31-_xlfn.XLOOKUP($A32-$B$1,'cap per gen'!$A$2:$A$54,'cap per gen'!X$2:X$54,0))/$B$1</f>
        <v>1.7528111070497635E-2</v>
      </c>
      <c r="Y32" s="8">
        <f>('cap per gen'!Y31-_xlfn.XLOOKUP($A32-$B$1,'cap per gen'!$A$2:$A$54,'cap per gen'!Y$2:Y$54,0))/$B$1</f>
        <v>7.3098901165014347E-3</v>
      </c>
      <c r="Z32" s="8">
        <f>('cap per gen'!Z31-_xlfn.XLOOKUP($A32-$B$1,'cap per gen'!$A$2:$A$54,'cap per gen'!Z$2:Z$54,0))/$B$1</f>
        <v>0.34170487432269658</v>
      </c>
      <c r="AA32" s="8">
        <f>('cap per gen'!AA31-_xlfn.XLOOKUP($A32-$B$1,'cap per gen'!$A$2:$A$54,'cap per gen'!AA$2:AA$54,0))/$B$1</f>
        <v>0</v>
      </c>
      <c r="AB32" s="8">
        <f>('cap per gen'!AB31-_xlfn.XLOOKUP($A32-$B$1,'cap per gen'!$A$2:$A$54,'cap per gen'!AB$2:AB$54,0))/$B$1</f>
        <v>0.14800759113595868</v>
      </c>
      <c r="AC32" s="8">
        <f>('cap per gen'!AC31-_xlfn.XLOOKUP($A32-$B$1,'cap per gen'!$A$2:$A$54,'cap per gen'!AC$2:AC$54,0))/$B$1</f>
        <v>0</v>
      </c>
      <c r="AD32" s="8">
        <f>('cap per gen'!AD31-_xlfn.XLOOKUP($A32-$B$1,'cap per gen'!$A$2:$A$54,'cap per gen'!AD$2:AD$54,0))/$B$1</f>
        <v>0</v>
      </c>
      <c r="AE32" s="8">
        <f>('cap per gen'!AE31-_xlfn.XLOOKUP($A32-$B$1,'cap per gen'!$A$2:$A$54,'cap per gen'!AE$2:AE$54,0))/$B$1</f>
        <v>0.11477567637671984</v>
      </c>
    </row>
    <row r="33" spans="1:31" x14ac:dyDescent="0.35">
      <c r="A33" s="5">
        <v>2001</v>
      </c>
      <c r="B33" s="8">
        <f>('cap per gen'!B32-_xlfn.XLOOKUP($A33-$B$1,'cap per gen'!$A$2:$A$54,'cap per gen'!B$2:B$54,0))/$B$1</f>
        <v>0.20504295306055143</v>
      </c>
      <c r="C33" s="8">
        <f>('cap per gen'!C32-_xlfn.XLOOKUP($A33-$B$1,'cap per gen'!$A$2:$A$54,'cap per gen'!C$2:C$54,0))/$B$1</f>
        <v>5.9411675494788596E-2</v>
      </c>
      <c r="D33" s="8">
        <f>('cap per gen'!D32-_xlfn.XLOOKUP($A33-$B$1,'cap per gen'!$A$2:$A$54,'cap per gen'!D$2:D$54,0))/$B$1</f>
        <v>0</v>
      </c>
      <c r="E33" s="8">
        <f>('cap per gen'!E32-_xlfn.XLOOKUP($A33-$B$1,'cap per gen'!$A$2:$A$54,'cap per gen'!E$2:E$54,0))/$B$1</f>
        <v>1.1575230103469603E-2</v>
      </c>
      <c r="F33" s="8">
        <f>('cap per gen'!F32-_xlfn.XLOOKUP($A33-$B$1,'cap per gen'!$A$2:$A$54,'cap per gen'!F$2:F$54,0))/$B$1</f>
        <v>0</v>
      </c>
      <c r="G33" s="8">
        <f>('cap per gen'!G32-_xlfn.XLOOKUP($A33-$B$1,'cap per gen'!$A$2:$A$54,'cap per gen'!G$2:G$54,0))/$B$1</f>
        <v>0</v>
      </c>
      <c r="H33" s="8">
        <f>('cap per gen'!H32-_xlfn.XLOOKUP($A33-$B$1,'cap per gen'!$A$2:$A$54,'cap per gen'!H$2:H$54,0))/$B$1</f>
        <v>2.8368155057182607</v>
      </c>
      <c r="I33" s="8">
        <f>('cap per gen'!I32-_xlfn.XLOOKUP($A33-$B$1,'cap per gen'!$A$2:$A$54,'cap per gen'!I$2:I$54,0))/$B$1</f>
        <v>8.8916509527370664</v>
      </c>
      <c r="J33" s="8">
        <f>('cap per gen'!J32-_xlfn.XLOOKUP($A33-$B$1,'cap per gen'!$A$2:$A$54,'cap per gen'!J$2:J$54,0))/$B$1</f>
        <v>0</v>
      </c>
      <c r="K33" s="8">
        <f>('cap per gen'!K32-_xlfn.XLOOKUP($A33-$B$1,'cap per gen'!$A$2:$A$54,'cap per gen'!K$2:K$54,0))/$B$1</f>
        <v>3.0264834579403805</v>
      </c>
      <c r="L33" s="8">
        <f>('cap per gen'!L32-_xlfn.XLOOKUP($A33-$B$1,'cap per gen'!$A$2:$A$54,'cap per gen'!L$2:L$54,0))/$B$1</f>
        <v>7.6411953437043628E-2</v>
      </c>
      <c r="M33" s="8">
        <f>('cap per gen'!M32-_xlfn.XLOOKUP($A33-$B$1,'cap per gen'!$A$2:$A$54,'cap per gen'!M$2:M$54,0))/$B$1</f>
        <v>3.0685555811230433E-2</v>
      </c>
      <c r="N33" s="8">
        <f>('cap per gen'!N32-_xlfn.XLOOKUP($A33-$B$1,'cap per gen'!$A$2:$A$54,'cap per gen'!N$2:N$54,0))/$B$1</f>
        <v>1.0664809831288657</v>
      </c>
      <c r="O33" s="8">
        <f>('cap per gen'!O32-_xlfn.XLOOKUP($A33-$B$1,'cap per gen'!$A$2:$A$54,'cap per gen'!O$2:O$54,0))/$B$1</f>
        <v>0</v>
      </c>
      <c r="P33" s="8">
        <f>('cap per gen'!P32-_xlfn.XLOOKUP($A33-$B$1,'cap per gen'!$A$2:$A$54,'cap per gen'!P$2:P$54,0))/$B$1</f>
        <v>6.3153609821380496E-3</v>
      </c>
      <c r="Q33" s="8">
        <f>('cap per gen'!Q32-_xlfn.XLOOKUP($A33-$B$1,'cap per gen'!$A$2:$A$54,'cap per gen'!Q$2:Q$54,0))/$B$1</f>
        <v>0.53595523299841208</v>
      </c>
      <c r="R33" s="8">
        <f>('cap per gen'!R32-_xlfn.XLOOKUP($A33-$B$1,'cap per gen'!$A$2:$A$54,'cap per gen'!R$2:R$54,0))/$B$1</f>
        <v>0.41405610469370535</v>
      </c>
      <c r="S33" s="8">
        <f>('cap per gen'!S32-_xlfn.XLOOKUP($A33-$B$1,'cap per gen'!$A$2:$A$54,'cap per gen'!S$2:S$54,0))/$B$1</f>
        <v>0</v>
      </c>
      <c r="T33" s="8">
        <f>('cap per gen'!T32-_xlfn.XLOOKUP($A33-$B$1,'cap per gen'!$A$2:$A$54,'cap per gen'!T$2:T$54,0))/$B$1</f>
        <v>0.38305677827810775</v>
      </c>
      <c r="U33" s="8">
        <f>('cap per gen'!U32-_xlfn.XLOOKUP($A33-$B$1,'cap per gen'!$A$2:$A$54,'cap per gen'!U$2:U$54,0))/$B$1</f>
        <v>4.1628522002612557E-2</v>
      </c>
      <c r="V33" s="8">
        <f>('cap per gen'!V32-_xlfn.XLOOKUP($A33-$B$1,'cap per gen'!$A$2:$A$54,'cap per gen'!V$2:V$54,0))/$B$1</f>
        <v>0</v>
      </c>
      <c r="W33" s="8">
        <f>('cap per gen'!W32-_xlfn.XLOOKUP($A33-$B$1,'cap per gen'!$A$2:$A$54,'cap per gen'!W$2:W$54,0))/$B$1</f>
        <v>0.2782241274888817</v>
      </c>
      <c r="X33" s="8">
        <f>('cap per gen'!X32-_xlfn.XLOOKUP($A33-$B$1,'cap per gen'!$A$2:$A$54,'cap per gen'!X$2:X$54,0))/$B$1</f>
        <v>1.7273242684339961E-2</v>
      </c>
      <c r="Y33" s="8">
        <f>('cap per gen'!Y32-_xlfn.XLOOKUP($A33-$B$1,'cap per gen'!$A$2:$A$54,'cap per gen'!Y$2:Y$54,0))/$B$1</f>
        <v>3.4673567776796761E-2</v>
      </c>
      <c r="Z33" s="8">
        <f>('cap per gen'!Z32-_xlfn.XLOOKUP($A33-$B$1,'cap per gen'!$A$2:$A$54,'cap per gen'!Z$2:Z$54,0))/$B$1</f>
        <v>0.47760794820354757</v>
      </c>
      <c r="AA33" s="8">
        <f>('cap per gen'!AA32-_xlfn.XLOOKUP($A33-$B$1,'cap per gen'!$A$2:$A$54,'cap per gen'!AA$2:AA$54,0))/$B$1</f>
        <v>0</v>
      </c>
      <c r="AB33" s="8">
        <f>('cap per gen'!AB32-_xlfn.XLOOKUP($A33-$B$1,'cap per gen'!$A$2:$A$54,'cap per gen'!AB$2:AB$54,0))/$B$1</f>
        <v>0.23240545064454662</v>
      </c>
      <c r="AC33" s="8">
        <f>('cap per gen'!AC32-_xlfn.XLOOKUP($A33-$B$1,'cap per gen'!$A$2:$A$54,'cap per gen'!AC$2:AC$54,0))/$B$1</f>
        <v>0</v>
      </c>
      <c r="AD33" s="8">
        <f>('cap per gen'!AD32-_xlfn.XLOOKUP($A33-$B$1,'cap per gen'!$A$2:$A$54,'cap per gen'!AD$2:AD$54,0))/$B$1</f>
        <v>0</v>
      </c>
      <c r="AE33" s="8">
        <f>('cap per gen'!AE32-_xlfn.XLOOKUP($A33-$B$1,'cap per gen'!$A$2:$A$54,'cap per gen'!AE$2:AE$54,0))/$B$1</f>
        <v>9.1796469021866778E-2</v>
      </c>
    </row>
    <row r="34" spans="1:31" x14ac:dyDescent="0.35">
      <c r="A34" s="5">
        <v>2002</v>
      </c>
      <c r="B34" s="8">
        <f>('cap per gen'!B33-_xlfn.XLOOKUP($A34-$B$1,'cap per gen'!$A$2:$A$54,'cap per gen'!B$2:B$54,0))/$B$1</f>
        <v>0.29130033696580959</v>
      </c>
      <c r="C34" s="8">
        <f>('cap per gen'!C33-_xlfn.XLOOKUP($A34-$B$1,'cap per gen'!$A$2:$A$54,'cap per gen'!C$2:C$54,0))/$B$1</f>
        <v>7.0373504424828592E-2</v>
      </c>
      <c r="D34" s="8">
        <f>('cap per gen'!D33-_xlfn.XLOOKUP($A34-$B$1,'cap per gen'!$A$2:$A$54,'cap per gen'!D$2:D$54,0))/$B$1</f>
        <v>0</v>
      </c>
      <c r="E34" s="8">
        <f>('cap per gen'!E33-_xlfn.XLOOKUP($A34-$B$1,'cap per gen'!$A$2:$A$54,'cap per gen'!E$2:E$54,0))/$B$1</f>
        <v>7.2158292302281924E-3</v>
      </c>
      <c r="F34" s="8">
        <f>('cap per gen'!F33-_xlfn.XLOOKUP($A34-$B$1,'cap per gen'!$A$2:$A$54,'cap per gen'!F$2:F$54,0))/$B$1</f>
        <v>0</v>
      </c>
      <c r="G34" s="8">
        <f>('cap per gen'!G33-_xlfn.XLOOKUP($A34-$B$1,'cap per gen'!$A$2:$A$54,'cap per gen'!G$2:G$54,0))/$B$1</f>
        <v>2.4764761729065332E-2</v>
      </c>
      <c r="H34" s="8">
        <f>('cap per gen'!H33-_xlfn.XLOOKUP($A34-$B$1,'cap per gen'!$A$2:$A$54,'cap per gen'!H$2:H$54,0))/$B$1</f>
        <v>3.8576785087923979</v>
      </c>
      <c r="I34" s="8">
        <f>('cap per gen'!I33-_xlfn.XLOOKUP($A34-$B$1,'cap per gen'!$A$2:$A$54,'cap per gen'!I$2:I$54,0))/$B$1</f>
        <v>8.229229752875149</v>
      </c>
      <c r="J34" s="8">
        <f>('cap per gen'!J33-_xlfn.XLOOKUP($A34-$B$1,'cap per gen'!$A$2:$A$54,'cap per gen'!J$2:J$54,0))/$B$1</f>
        <v>3.1899977815447129E-2</v>
      </c>
      <c r="K34" s="8">
        <f>('cap per gen'!K33-_xlfn.XLOOKUP($A34-$B$1,'cap per gen'!$A$2:$A$54,'cap per gen'!K$2:K$54,0))/$B$1</f>
        <v>3.9088233004706017</v>
      </c>
      <c r="L34" s="8">
        <f>('cap per gen'!L33-_xlfn.XLOOKUP($A34-$B$1,'cap per gen'!$A$2:$A$54,'cap per gen'!L$2:L$54,0))/$B$1</f>
        <v>7.0256539849015504E-2</v>
      </c>
      <c r="M34" s="8">
        <f>('cap per gen'!M33-_xlfn.XLOOKUP($A34-$B$1,'cap per gen'!$A$2:$A$54,'cap per gen'!M$2:M$54,0))/$B$1</f>
        <v>6.4256430650529509E-2</v>
      </c>
      <c r="N34" s="8">
        <f>('cap per gen'!N33-_xlfn.XLOOKUP($A34-$B$1,'cap per gen'!$A$2:$A$54,'cap per gen'!N$2:N$54,0))/$B$1</f>
        <v>1.0635063510220686</v>
      </c>
      <c r="O34" s="8">
        <f>('cap per gen'!O33-_xlfn.XLOOKUP($A34-$B$1,'cap per gen'!$A$2:$A$54,'cap per gen'!O$2:O$54,0))/$B$1</f>
        <v>0</v>
      </c>
      <c r="P34" s="8">
        <f>('cap per gen'!P33-_xlfn.XLOOKUP($A34-$B$1,'cap per gen'!$A$2:$A$54,'cap per gen'!P$2:P$54,0))/$B$1</f>
        <v>6.1861243166466493E-3</v>
      </c>
      <c r="Q34" s="8">
        <f>('cap per gen'!Q33-_xlfn.XLOOKUP($A34-$B$1,'cap per gen'!$A$2:$A$54,'cap per gen'!Q$2:Q$54,0))/$B$1</f>
        <v>0.58998845467071592</v>
      </c>
      <c r="R34" s="8">
        <f>('cap per gen'!R33-_xlfn.XLOOKUP($A34-$B$1,'cap per gen'!$A$2:$A$54,'cap per gen'!R$2:R$54,0))/$B$1</f>
        <v>0.45500311552908279</v>
      </c>
      <c r="S34" s="8">
        <f>('cap per gen'!S33-_xlfn.XLOOKUP($A34-$B$1,'cap per gen'!$A$2:$A$54,'cap per gen'!S$2:S$54,0))/$B$1</f>
        <v>0</v>
      </c>
      <c r="T34" s="8">
        <f>('cap per gen'!T33-_xlfn.XLOOKUP($A34-$B$1,'cap per gen'!$A$2:$A$54,'cap per gen'!T$2:T$54,0))/$B$1</f>
        <v>0.12052897633753312</v>
      </c>
      <c r="U34" s="8">
        <f>('cap per gen'!U33-_xlfn.XLOOKUP($A34-$B$1,'cap per gen'!$A$2:$A$54,'cap per gen'!U$2:U$54,0))/$B$1</f>
        <v>0.83032505992985606</v>
      </c>
      <c r="V34" s="8">
        <f>('cap per gen'!V33-_xlfn.XLOOKUP($A34-$B$1,'cap per gen'!$A$2:$A$54,'cap per gen'!V$2:V$54,0))/$B$1</f>
        <v>0</v>
      </c>
      <c r="W34" s="8">
        <f>('cap per gen'!W33-_xlfn.XLOOKUP($A34-$B$1,'cap per gen'!$A$2:$A$54,'cap per gen'!W$2:W$54,0))/$B$1</f>
        <v>0.61347766785022062</v>
      </c>
      <c r="X34" s="8">
        <f>('cap per gen'!X33-_xlfn.XLOOKUP($A34-$B$1,'cap per gen'!$A$2:$A$54,'cap per gen'!X$2:X$54,0))/$B$1</f>
        <v>0.19078546571428995</v>
      </c>
      <c r="Y34" s="8">
        <f>('cap per gen'!Y33-_xlfn.XLOOKUP($A34-$B$1,'cap per gen'!$A$2:$A$54,'cap per gen'!Y$2:Y$54,0))/$B$1</f>
        <v>5.542894866216632E-2</v>
      </c>
      <c r="Z34" s="8">
        <f>('cap per gen'!Z33-_xlfn.XLOOKUP($A34-$B$1,'cap per gen'!$A$2:$A$54,'cap per gen'!Z$2:Z$54,0))/$B$1</f>
        <v>0.69269836380081329</v>
      </c>
      <c r="AA34" s="8">
        <f>('cap per gen'!AA33-_xlfn.XLOOKUP($A34-$B$1,'cap per gen'!$A$2:$A$54,'cap per gen'!AA$2:AA$54,0))/$B$1</f>
        <v>0</v>
      </c>
      <c r="AB34" s="8">
        <f>('cap per gen'!AB33-_xlfn.XLOOKUP($A34-$B$1,'cap per gen'!$A$2:$A$54,'cap per gen'!AB$2:AB$54,0))/$B$1</f>
        <v>0.25705131246646118</v>
      </c>
      <c r="AC34" s="8">
        <f>('cap per gen'!AC33-_xlfn.XLOOKUP($A34-$B$1,'cap per gen'!$A$2:$A$54,'cap per gen'!AC$2:AC$54,0))/$B$1</f>
        <v>0</v>
      </c>
      <c r="AD34" s="8">
        <f>('cap per gen'!AD33-_xlfn.XLOOKUP($A34-$B$1,'cap per gen'!$A$2:$A$54,'cap per gen'!AD$2:AD$54,0))/$B$1</f>
        <v>0</v>
      </c>
      <c r="AE34" s="8">
        <f>('cap per gen'!AE33-_xlfn.XLOOKUP($A34-$B$1,'cap per gen'!$A$2:$A$54,'cap per gen'!AE$2:AE$54,0))/$B$1</f>
        <v>0.11639575946886987</v>
      </c>
    </row>
    <row r="35" spans="1:31" x14ac:dyDescent="0.35">
      <c r="A35" s="5">
        <v>2003</v>
      </c>
      <c r="B35" s="8">
        <f>('cap per gen'!B34-_xlfn.XLOOKUP($A35-$B$1,'cap per gen'!$A$2:$A$54,'cap per gen'!B$2:B$54,0))/$B$1</f>
        <v>1.0997722578968394</v>
      </c>
      <c r="C35" s="8">
        <f>('cap per gen'!C34-_xlfn.XLOOKUP($A35-$B$1,'cap per gen'!$A$2:$A$54,'cap per gen'!C$2:C$54,0))/$B$1</f>
        <v>0.1578342066931829</v>
      </c>
      <c r="D35" s="8">
        <f>('cap per gen'!D34-_xlfn.XLOOKUP($A35-$B$1,'cap per gen'!$A$2:$A$54,'cap per gen'!D$2:D$54,0))/$B$1</f>
        <v>0</v>
      </c>
      <c r="E35" s="8">
        <f>('cap per gen'!E34-_xlfn.XLOOKUP($A35-$B$1,'cap per gen'!$A$2:$A$54,'cap per gen'!E$2:E$54,0))/$B$1</f>
        <v>7.2579424676776222E-3</v>
      </c>
      <c r="F35" s="8">
        <f>('cap per gen'!F34-_xlfn.XLOOKUP($A35-$B$1,'cap per gen'!$A$2:$A$54,'cap per gen'!F$2:F$54,0))/$B$1</f>
        <v>0</v>
      </c>
      <c r="G35" s="8">
        <f>('cap per gen'!G34-_xlfn.XLOOKUP($A35-$B$1,'cap per gen'!$A$2:$A$54,'cap per gen'!G$2:G$54,0))/$B$1</f>
        <v>3.9788056648711871E-2</v>
      </c>
      <c r="H35" s="8">
        <f>('cap per gen'!H34-_xlfn.XLOOKUP($A35-$B$1,'cap per gen'!$A$2:$A$54,'cap per gen'!H$2:H$54,0))/$B$1</f>
        <v>4.1092968498071691</v>
      </c>
      <c r="I35" s="8">
        <f>('cap per gen'!I34-_xlfn.XLOOKUP($A35-$B$1,'cap per gen'!$A$2:$A$54,'cap per gen'!I$2:I$54,0))/$B$1</f>
        <v>5.9380588949550344</v>
      </c>
      <c r="J35" s="8">
        <f>('cap per gen'!J34-_xlfn.XLOOKUP($A35-$B$1,'cap per gen'!$A$2:$A$54,'cap per gen'!J$2:J$54,0))/$B$1</f>
        <v>9.0766185169751212E-2</v>
      </c>
      <c r="K35" s="8">
        <f>('cap per gen'!K34-_xlfn.XLOOKUP($A35-$B$1,'cap per gen'!$A$2:$A$54,'cap per gen'!K$2:K$54,0))/$B$1</f>
        <v>3.8403390297390994</v>
      </c>
      <c r="L35" s="8">
        <f>('cap per gen'!L34-_xlfn.XLOOKUP($A35-$B$1,'cap per gen'!$A$2:$A$54,'cap per gen'!L$2:L$54,0))/$B$1</f>
        <v>2.7882117978220183E-2</v>
      </c>
      <c r="M35" s="8">
        <f>('cap per gen'!M34-_xlfn.XLOOKUP($A35-$B$1,'cap per gen'!$A$2:$A$54,'cap per gen'!M$2:M$54,0))/$B$1</f>
        <v>0.10057647285603169</v>
      </c>
      <c r="N35" s="8">
        <f>('cap per gen'!N34-_xlfn.XLOOKUP($A35-$B$1,'cap per gen'!$A$2:$A$54,'cap per gen'!N$2:N$54,0))/$B$1</f>
        <v>0.99603487867770446</v>
      </c>
      <c r="O35" s="8">
        <f>('cap per gen'!O34-_xlfn.XLOOKUP($A35-$B$1,'cap per gen'!$A$2:$A$54,'cap per gen'!O$2:O$54,0))/$B$1</f>
        <v>0</v>
      </c>
      <c r="P35" s="8">
        <f>('cap per gen'!P34-_xlfn.XLOOKUP($A35-$B$1,'cap per gen'!$A$2:$A$54,'cap per gen'!P$2:P$54,0))/$B$1</f>
        <v>1.8255263133788221E-2</v>
      </c>
      <c r="Q35" s="8">
        <f>('cap per gen'!Q34-_xlfn.XLOOKUP($A35-$B$1,'cap per gen'!$A$2:$A$54,'cap per gen'!Q$2:Q$54,0))/$B$1</f>
        <v>1.2248156205945915</v>
      </c>
      <c r="R35" s="8">
        <f>('cap per gen'!R34-_xlfn.XLOOKUP($A35-$B$1,'cap per gen'!$A$2:$A$54,'cap per gen'!R$2:R$54,0))/$B$1</f>
        <v>0.45537342757647026</v>
      </c>
      <c r="S35" s="8">
        <f>('cap per gen'!S34-_xlfn.XLOOKUP($A35-$B$1,'cap per gen'!$A$2:$A$54,'cap per gen'!S$2:S$54,0))/$B$1</f>
        <v>0</v>
      </c>
      <c r="T35" s="8">
        <f>('cap per gen'!T34-_xlfn.XLOOKUP($A35-$B$1,'cap per gen'!$A$2:$A$54,'cap per gen'!T$2:T$54,0))/$B$1</f>
        <v>0.19057326278694564</v>
      </c>
      <c r="U35" s="8">
        <f>('cap per gen'!U34-_xlfn.XLOOKUP($A35-$B$1,'cap per gen'!$A$2:$A$54,'cap per gen'!U$2:U$54,0))/$B$1</f>
        <v>0.94243366418413566</v>
      </c>
      <c r="V35" s="8">
        <f>('cap per gen'!V34-_xlfn.XLOOKUP($A35-$B$1,'cap per gen'!$A$2:$A$54,'cap per gen'!V$2:V$54,0))/$B$1</f>
        <v>0</v>
      </c>
      <c r="W35" s="8">
        <f>('cap per gen'!W34-_xlfn.XLOOKUP($A35-$B$1,'cap per gen'!$A$2:$A$54,'cap per gen'!W$2:W$54,0))/$B$1</f>
        <v>1.0132563988821537</v>
      </c>
      <c r="X35" s="8">
        <f>('cap per gen'!X34-_xlfn.XLOOKUP($A35-$B$1,'cap per gen'!$A$2:$A$54,'cap per gen'!X$2:X$54,0))/$B$1</f>
        <v>0.18263329742845183</v>
      </c>
      <c r="Y35" s="8">
        <f>('cap per gen'!Y34-_xlfn.XLOOKUP($A35-$B$1,'cap per gen'!$A$2:$A$54,'cap per gen'!Y$2:Y$54,0))/$B$1</f>
        <v>5.7015116811893043E-2</v>
      </c>
      <c r="Z35" s="8">
        <f>('cap per gen'!Z34-_xlfn.XLOOKUP($A35-$B$1,'cap per gen'!$A$2:$A$54,'cap per gen'!Z$2:Z$54,0))/$B$1</f>
        <v>1.0197624551832751</v>
      </c>
      <c r="AA35" s="8">
        <f>('cap per gen'!AA34-_xlfn.XLOOKUP($A35-$B$1,'cap per gen'!$A$2:$A$54,'cap per gen'!AA$2:AA$54,0))/$B$1</f>
        <v>0</v>
      </c>
      <c r="AB35" s="8">
        <f>('cap per gen'!AB34-_xlfn.XLOOKUP($A35-$B$1,'cap per gen'!$A$2:$A$54,'cap per gen'!AB$2:AB$54,0))/$B$1</f>
        <v>0.3337603425763942</v>
      </c>
      <c r="AC35" s="8">
        <f>('cap per gen'!AC34-_xlfn.XLOOKUP($A35-$B$1,'cap per gen'!$A$2:$A$54,'cap per gen'!AC$2:AC$54,0))/$B$1</f>
        <v>0</v>
      </c>
      <c r="AD35" s="8">
        <f>('cap per gen'!AD34-_xlfn.XLOOKUP($A35-$B$1,'cap per gen'!$A$2:$A$54,'cap per gen'!AD$2:AD$54,0))/$B$1</f>
        <v>2.6104220467120402E-2</v>
      </c>
      <c r="AE35" s="8">
        <f>('cap per gen'!AE34-_xlfn.XLOOKUP($A35-$B$1,'cap per gen'!$A$2:$A$54,'cap per gen'!AE$2:AE$54,0))/$B$1</f>
        <v>0.19110057149046722</v>
      </c>
    </row>
    <row r="36" spans="1:31" x14ac:dyDescent="0.35">
      <c r="A36" s="5">
        <v>2004</v>
      </c>
      <c r="B36" s="8">
        <f>('cap per gen'!B35-_xlfn.XLOOKUP($A36-$B$1,'cap per gen'!$A$2:$A$54,'cap per gen'!B$2:B$54,0))/$B$1</f>
        <v>2.0199648754384998</v>
      </c>
      <c r="C36" s="8">
        <f>('cap per gen'!C35-_xlfn.XLOOKUP($A36-$B$1,'cap per gen'!$A$2:$A$54,'cap per gen'!C$2:C$54,0))/$B$1</f>
        <v>0.22676942040724055</v>
      </c>
      <c r="D36" s="8">
        <f>('cap per gen'!D35-_xlfn.XLOOKUP($A36-$B$1,'cap per gen'!$A$2:$A$54,'cap per gen'!D$2:D$54,0))/$B$1</f>
        <v>7.0386916724060116E-3</v>
      </c>
      <c r="E36" s="8">
        <f>('cap per gen'!E35-_xlfn.XLOOKUP($A36-$B$1,'cap per gen'!$A$2:$A$54,'cap per gen'!E$2:E$54,0))/$B$1</f>
        <v>2.292253624233842E-2</v>
      </c>
      <c r="F36" s="8">
        <f>('cap per gen'!F35-_xlfn.XLOOKUP($A36-$B$1,'cap per gen'!$A$2:$A$54,'cap per gen'!F$2:F$54,0))/$B$1</f>
        <v>1.3687217329207331E-2</v>
      </c>
      <c r="G36" s="8">
        <f>('cap per gen'!G35-_xlfn.XLOOKUP($A36-$B$1,'cap per gen'!$A$2:$A$54,'cap per gen'!G$2:G$54,0))/$B$1</f>
        <v>5.2646905421029996E-2</v>
      </c>
      <c r="H36" s="8">
        <f>('cap per gen'!H35-_xlfn.XLOOKUP($A36-$B$1,'cap per gen'!$A$2:$A$54,'cap per gen'!H$2:H$54,0))/$B$1</f>
        <v>4.0837383475804332</v>
      </c>
      <c r="I36" s="8">
        <f>('cap per gen'!I35-_xlfn.XLOOKUP($A36-$B$1,'cap per gen'!$A$2:$A$54,'cap per gen'!I$2:I$54,0))/$B$1</f>
        <v>2.0418921604381062</v>
      </c>
      <c r="J36" s="8">
        <f>('cap per gen'!J35-_xlfn.XLOOKUP($A36-$B$1,'cap per gen'!$A$2:$A$54,'cap per gen'!J$2:J$54,0))/$B$1</f>
        <v>0.20564070519182204</v>
      </c>
      <c r="K36" s="8">
        <f>('cap per gen'!K35-_xlfn.XLOOKUP($A36-$B$1,'cap per gen'!$A$2:$A$54,'cap per gen'!K$2:K$54,0))/$B$1</f>
        <v>5.1526107776837202</v>
      </c>
      <c r="L36" s="8">
        <f>('cap per gen'!L35-_xlfn.XLOOKUP($A36-$B$1,'cap per gen'!$A$2:$A$54,'cap per gen'!L$2:L$54,0))/$B$1</f>
        <v>0.10992503470312293</v>
      </c>
      <c r="M36" s="8">
        <f>('cap per gen'!M35-_xlfn.XLOOKUP($A36-$B$1,'cap per gen'!$A$2:$A$54,'cap per gen'!M$2:M$54,0))/$B$1</f>
        <v>0.15665715555870002</v>
      </c>
      <c r="N36" s="8">
        <f>('cap per gen'!N35-_xlfn.XLOOKUP($A36-$B$1,'cap per gen'!$A$2:$A$54,'cap per gen'!N$2:N$54,0))/$B$1</f>
        <v>0.84867054253845353</v>
      </c>
      <c r="O36" s="8">
        <f>('cap per gen'!O35-_xlfn.XLOOKUP($A36-$B$1,'cap per gen'!$A$2:$A$54,'cap per gen'!O$2:O$54,0))/$B$1</f>
        <v>8.8794081205310169E-2</v>
      </c>
      <c r="P36" s="8">
        <f>('cap per gen'!P35-_xlfn.XLOOKUP($A36-$B$1,'cap per gen'!$A$2:$A$54,'cap per gen'!P$2:P$54,0))/$B$1</f>
        <v>1.8214473877577061E-2</v>
      </c>
      <c r="Q36" s="8">
        <f>('cap per gen'!Q35-_xlfn.XLOOKUP($A36-$B$1,'cap per gen'!$A$2:$A$54,'cap per gen'!Q$2:Q$54,0))/$B$1</f>
        <v>1.678995254821803</v>
      </c>
      <c r="R36" s="8">
        <f>('cap per gen'!R35-_xlfn.XLOOKUP($A36-$B$1,'cap per gen'!$A$2:$A$54,'cap per gen'!R$2:R$54,0))/$B$1</f>
        <v>0.53650164264195799</v>
      </c>
      <c r="S36" s="8">
        <f>('cap per gen'!S35-_xlfn.XLOOKUP($A36-$B$1,'cap per gen'!$A$2:$A$54,'cap per gen'!S$2:S$54,0))/$B$1</f>
        <v>2.1631992375491439E-2</v>
      </c>
      <c r="T36" s="8">
        <f>('cap per gen'!T35-_xlfn.XLOOKUP($A36-$B$1,'cap per gen'!$A$2:$A$54,'cap per gen'!T$2:T$54,0))/$B$1</f>
        <v>0.72013803183149216</v>
      </c>
      <c r="U36" s="8">
        <f>('cap per gen'!U35-_xlfn.XLOOKUP($A36-$B$1,'cap per gen'!$A$2:$A$54,'cap per gen'!U$2:U$54,0))/$B$1</f>
        <v>0.87342190550485155</v>
      </c>
      <c r="V36" s="8">
        <f>('cap per gen'!V35-_xlfn.XLOOKUP($A36-$B$1,'cap per gen'!$A$2:$A$54,'cap per gen'!V$2:V$54,0))/$B$1</f>
        <v>0</v>
      </c>
      <c r="W36" s="8">
        <f>('cap per gen'!W35-_xlfn.XLOOKUP($A36-$B$1,'cap per gen'!$A$2:$A$54,'cap per gen'!W$2:W$54,0))/$B$1</f>
        <v>1.2590597100661156</v>
      </c>
      <c r="X36" s="8">
        <f>('cap per gen'!X35-_xlfn.XLOOKUP($A36-$B$1,'cap per gen'!$A$2:$A$54,'cap per gen'!X$2:X$54,0))/$B$1</f>
        <v>0.28627231470350828</v>
      </c>
      <c r="Y36" s="8">
        <f>('cap per gen'!Y35-_xlfn.XLOOKUP($A36-$B$1,'cap per gen'!$A$2:$A$54,'cap per gen'!Y$2:Y$54,0))/$B$1</f>
        <v>6.2494754461002611E-2</v>
      </c>
      <c r="Z36" s="8">
        <f>('cap per gen'!Z35-_xlfn.XLOOKUP($A36-$B$1,'cap per gen'!$A$2:$A$54,'cap per gen'!Z$2:Z$54,0))/$B$1</f>
        <v>2.2260948886510499</v>
      </c>
      <c r="AA36" s="8">
        <f>('cap per gen'!AA35-_xlfn.XLOOKUP($A36-$B$1,'cap per gen'!$A$2:$A$54,'cap per gen'!AA$2:AA$54,0))/$B$1</f>
        <v>0</v>
      </c>
      <c r="AB36" s="8">
        <f>('cap per gen'!AB35-_xlfn.XLOOKUP($A36-$B$1,'cap per gen'!$A$2:$A$54,'cap per gen'!AB$2:AB$54,0))/$B$1</f>
        <v>0.43026016334756567</v>
      </c>
      <c r="AC36" s="8">
        <f>('cap per gen'!AC35-_xlfn.XLOOKUP($A36-$B$1,'cap per gen'!$A$2:$A$54,'cap per gen'!AC$2:AC$54,0))/$B$1</f>
        <v>0</v>
      </c>
      <c r="AD36" s="8">
        <f>('cap per gen'!AD35-_xlfn.XLOOKUP($A36-$B$1,'cap per gen'!$A$2:$A$54,'cap per gen'!AD$2:AD$54,0))/$B$1</f>
        <v>2.6225619695964212E-2</v>
      </c>
      <c r="AE36" s="8">
        <f>('cap per gen'!AE35-_xlfn.XLOOKUP($A36-$B$1,'cap per gen'!$A$2:$A$54,'cap per gen'!AE$2:AE$54,0))/$B$1</f>
        <v>0.22987333938723525</v>
      </c>
    </row>
    <row r="37" spans="1:31" x14ac:dyDescent="0.35">
      <c r="A37" s="5">
        <v>2005</v>
      </c>
      <c r="B37" s="8">
        <f>('cap per gen'!B36-_xlfn.XLOOKUP($A37-$B$1,'cap per gen'!$A$2:$A$54,'cap per gen'!B$2:B$54,0))/$B$1</f>
        <v>2.8006528060021623</v>
      </c>
      <c r="C37" s="8">
        <f>('cap per gen'!C36-_xlfn.XLOOKUP($A37-$B$1,'cap per gen'!$A$2:$A$54,'cap per gen'!C$2:C$54,0))/$B$1</f>
        <v>0.38554794139074566</v>
      </c>
      <c r="D37" s="8">
        <f>('cap per gen'!D36-_xlfn.XLOOKUP($A37-$B$1,'cap per gen'!$A$2:$A$54,'cap per gen'!D$2:D$54,0))/$B$1</f>
        <v>5.5017675970466876E-2</v>
      </c>
      <c r="E37" s="8">
        <f>('cap per gen'!E36-_xlfn.XLOOKUP($A37-$B$1,'cap per gen'!$A$2:$A$54,'cap per gen'!E$2:E$54,0))/$B$1</f>
        <v>2.615133204574099E-2</v>
      </c>
      <c r="F37" s="8">
        <f>('cap per gen'!F36-_xlfn.XLOOKUP($A37-$B$1,'cap per gen'!$A$2:$A$54,'cap per gen'!F$2:F$54,0))/$B$1</f>
        <v>1.3136851724925749E-2</v>
      </c>
      <c r="G37" s="8">
        <f>('cap per gen'!G36-_xlfn.XLOOKUP($A37-$B$1,'cap per gen'!$A$2:$A$54,'cap per gen'!G$2:G$54,0))/$B$1</f>
        <v>7.9368603732153986E-2</v>
      </c>
      <c r="H37" s="8">
        <f>('cap per gen'!H36-_xlfn.XLOOKUP($A37-$B$1,'cap per gen'!$A$2:$A$54,'cap per gen'!H$2:H$54,0))/$B$1</f>
        <v>3.7195070957129039</v>
      </c>
      <c r="I37" s="8">
        <f>('cap per gen'!I36-_xlfn.XLOOKUP($A37-$B$1,'cap per gen'!$A$2:$A$54,'cap per gen'!I$2:I$54,0))/$B$1</f>
        <v>1.508206640027705</v>
      </c>
      <c r="J37" s="8">
        <f>('cap per gen'!J36-_xlfn.XLOOKUP($A37-$B$1,'cap per gen'!$A$2:$A$54,'cap per gen'!J$2:J$54,0))/$B$1</f>
        <v>0.90147826927579189</v>
      </c>
      <c r="K37" s="8">
        <f>('cap per gen'!K36-_xlfn.XLOOKUP($A37-$B$1,'cap per gen'!$A$2:$A$54,'cap per gen'!K$2:K$54,0))/$B$1</f>
        <v>5.015361780485879</v>
      </c>
      <c r="L37" s="8">
        <f>('cap per gen'!L36-_xlfn.XLOOKUP($A37-$B$1,'cap per gen'!$A$2:$A$54,'cap per gen'!L$2:L$54,0))/$B$1</f>
        <v>0.11856631985526708</v>
      </c>
      <c r="M37" s="8">
        <f>('cap per gen'!M36-_xlfn.XLOOKUP($A37-$B$1,'cap per gen'!$A$2:$A$54,'cap per gen'!M$2:M$54,0))/$B$1</f>
        <v>0.30382196389725302</v>
      </c>
      <c r="N37" s="8">
        <f>('cap per gen'!N36-_xlfn.XLOOKUP($A37-$B$1,'cap per gen'!$A$2:$A$54,'cap per gen'!N$2:N$54,0))/$B$1</f>
        <v>0.72747831540305419</v>
      </c>
      <c r="O37" s="8">
        <f>('cap per gen'!O36-_xlfn.XLOOKUP($A37-$B$1,'cap per gen'!$A$2:$A$54,'cap per gen'!O$2:O$54,0))/$B$1</f>
        <v>8.5881012177245017E-2</v>
      </c>
      <c r="P37" s="8">
        <f>('cap per gen'!P36-_xlfn.XLOOKUP($A37-$B$1,'cap per gen'!$A$2:$A$54,'cap per gen'!P$2:P$54,0))/$B$1</f>
        <v>9.4915999208327273E-2</v>
      </c>
      <c r="Q37" s="8">
        <f>('cap per gen'!Q36-_xlfn.XLOOKUP($A37-$B$1,'cap per gen'!$A$2:$A$54,'cap per gen'!Q$2:Q$54,0))/$B$1</f>
        <v>2.9691338367377207</v>
      </c>
      <c r="R37" s="8">
        <f>('cap per gen'!R36-_xlfn.XLOOKUP($A37-$B$1,'cap per gen'!$A$2:$A$54,'cap per gen'!R$2:R$54,0))/$B$1</f>
        <v>0.66306358624974504</v>
      </c>
      <c r="S37" s="8">
        <f>('cap per gen'!S36-_xlfn.XLOOKUP($A37-$B$1,'cap per gen'!$A$2:$A$54,'cap per gen'!S$2:S$54,0))/$B$1</f>
        <v>2.1836002721008059E-2</v>
      </c>
      <c r="T37" s="8">
        <f>('cap per gen'!T36-_xlfn.XLOOKUP($A37-$B$1,'cap per gen'!$A$2:$A$54,'cap per gen'!T$2:T$54,0))/$B$1</f>
        <v>0.75909454661900233</v>
      </c>
      <c r="U37" s="8">
        <f>('cap per gen'!U36-_xlfn.XLOOKUP($A37-$B$1,'cap per gen'!$A$2:$A$54,'cap per gen'!U$2:U$54,0))/$B$1</f>
        <v>0.84033221442453243</v>
      </c>
      <c r="V37" s="8">
        <f>('cap per gen'!V36-_xlfn.XLOOKUP($A37-$B$1,'cap per gen'!$A$2:$A$54,'cap per gen'!V$2:V$54,0))/$B$1</f>
        <v>0</v>
      </c>
      <c r="W37" s="8">
        <f>('cap per gen'!W36-_xlfn.XLOOKUP($A37-$B$1,'cap per gen'!$A$2:$A$54,'cap per gen'!W$2:W$54,0))/$B$1</f>
        <v>1.4933971546192193</v>
      </c>
      <c r="X37" s="8">
        <f>('cap per gen'!X36-_xlfn.XLOOKUP($A37-$B$1,'cap per gen'!$A$2:$A$54,'cap per gen'!X$2:X$54,0))/$B$1</f>
        <v>0.5031197549449683</v>
      </c>
      <c r="Y37" s="8">
        <f>('cap per gen'!Y36-_xlfn.XLOOKUP($A37-$B$1,'cap per gen'!$A$2:$A$54,'cap per gen'!Y$2:Y$54,0))/$B$1</f>
        <v>0.17514390386191842</v>
      </c>
      <c r="Z37" s="8">
        <f>('cap per gen'!Z36-_xlfn.XLOOKUP($A37-$B$1,'cap per gen'!$A$2:$A$54,'cap per gen'!Z$2:Z$54,0))/$B$1</f>
        <v>4.3443522228428382</v>
      </c>
      <c r="AA37" s="8">
        <f>('cap per gen'!AA36-_xlfn.XLOOKUP($A37-$B$1,'cap per gen'!$A$2:$A$54,'cap per gen'!AA$2:AA$54,0))/$B$1</f>
        <v>4.4239970713435758E-3</v>
      </c>
      <c r="AB37" s="8">
        <f>('cap per gen'!AB36-_xlfn.XLOOKUP($A37-$B$1,'cap per gen'!$A$2:$A$54,'cap per gen'!AB$2:AB$54,0))/$B$1</f>
        <v>0.38566239611290032</v>
      </c>
      <c r="AC37" s="8">
        <f>('cap per gen'!AC36-_xlfn.XLOOKUP($A37-$B$1,'cap per gen'!$A$2:$A$54,'cap per gen'!AC$2:AC$54,0))/$B$1</f>
        <v>0</v>
      </c>
      <c r="AD37" s="8">
        <f>('cap per gen'!AD36-_xlfn.XLOOKUP($A37-$B$1,'cap per gen'!$A$2:$A$54,'cap per gen'!AD$2:AD$54,0))/$B$1</f>
        <v>4.4504607135315441E-2</v>
      </c>
      <c r="AE37" s="8">
        <f>('cap per gen'!AE36-_xlfn.XLOOKUP($A37-$B$1,'cap per gen'!$A$2:$A$54,'cap per gen'!AE$2:AE$54,0))/$B$1</f>
        <v>0.52464892333181745</v>
      </c>
    </row>
    <row r="38" spans="1:31" x14ac:dyDescent="0.35">
      <c r="A38" s="5">
        <v>2006</v>
      </c>
      <c r="B38" s="8">
        <f>('cap per gen'!B37-_xlfn.XLOOKUP($A38-$B$1,'cap per gen'!$A$2:$A$54,'cap per gen'!B$2:B$54,0))/$B$1</f>
        <v>3.082504029564344</v>
      </c>
      <c r="C38" s="8">
        <f>('cap per gen'!C37-_xlfn.XLOOKUP($A38-$B$1,'cap per gen'!$A$2:$A$54,'cap per gen'!C$2:C$54,0))/$B$1</f>
        <v>0.47850566882049461</v>
      </c>
      <c r="D38" s="8">
        <f>('cap per gen'!D37-_xlfn.XLOOKUP($A38-$B$1,'cap per gen'!$A$2:$A$54,'cap per gen'!D$2:D$54,0))/$B$1</f>
        <v>0.17888398517963605</v>
      </c>
      <c r="E38" s="8">
        <f>('cap per gen'!E37-_xlfn.XLOOKUP($A38-$B$1,'cap per gen'!$A$2:$A$54,'cap per gen'!E$2:E$54,0))/$B$1</f>
        <v>2.5747899634271935E-2</v>
      </c>
      <c r="F38" s="8">
        <f>('cap per gen'!F37-_xlfn.XLOOKUP($A38-$B$1,'cap per gen'!$A$2:$A$54,'cap per gen'!F$2:F$54,0))/$B$1</f>
        <v>1.2360275150472916E-2</v>
      </c>
      <c r="G38" s="8">
        <f>('cap per gen'!G37-_xlfn.XLOOKUP($A38-$B$1,'cap per gen'!$A$2:$A$54,'cap per gen'!G$2:G$54,0))/$B$1</f>
        <v>0.12835481567685691</v>
      </c>
      <c r="H38" s="8">
        <f>('cap per gen'!H37-_xlfn.XLOOKUP($A38-$B$1,'cap per gen'!$A$2:$A$54,'cap per gen'!H$2:H$54,0))/$B$1</f>
        <v>3.2357720940879506</v>
      </c>
      <c r="I38" s="8">
        <f>('cap per gen'!I37-_xlfn.XLOOKUP($A38-$B$1,'cap per gen'!$A$2:$A$54,'cap per gen'!I$2:I$54,0))/$B$1</f>
        <v>-0.47437955213559135</v>
      </c>
      <c r="J38" s="8">
        <f>('cap per gen'!J37-_xlfn.XLOOKUP($A38-$B$1,'cap per gen'!$A$2:$A$54,'cap per gen'!J$2:J$54,0))/$B$1</f>
        <v>0.83093725375248884</v>
      </c>
      <c r="K38" s="8">
        <f>('cap per gen'!K37-_xlfn.XLOOKUP($A38-$B$1,'cap per gen'!$A$2:$A$54,'cap per gen'!K$2:K$54,0))/$B$1</f>
        <v>5.0393324689672356</v>
      </c>
      <c r="L38" s="8">
        <f>('cap per gen'!L37-_xlfn.XLOOKUP($A38-$B$1,'cap per gen'!$A$2:$A$54,'cap per gen'!L$2:L$54,0))/$B$1</f>
        <v>0.10568992487623387</v>
      </c>
      <c r="M38" s="8">
        <f>('cap per gen'!M37-_xlfn.XLOOKUP($A38-$B$1,'cap per gen'!$A$2:$A$54,'cap per gen'!M$2:M$54,0))/$B$1</f>
        <v>0.62685454759310433</v>
      </c>
      <c r="N38" s="8">
        <f>('cap per gen'!N37-_xlfn.XLOOKUP($A38-$B$1,'cap per gen'!$A$2:$A$54,'cap per gen'!N$2:N$54,0))/$B$1</f>
        <v>1.6461729445926827</v>
      </c>
      <c r="O38" s="8">
        <f>('cap per gen'!O37-_xlfn.XLOOKUP($A38-$B$1,'cap per gen'!$A$2:$A$54,'cap per gen'!O$2:O$54,0))/$B$1</f>
        <v>0.2370589517463236</v>
      </c>
      <c r="P38" s="8">
        <f>('cap per gen'!P37-_xlfn.XLOOKUP($A38-$B$1,'cap per gen'!$A$2:$A$54,'cap per gen'!P$2:P$54,0))/$B$1</f>
        <v>0.18538011139447461</v>
      </c>
      <c r="Q38" s="8">
        <f>('cap per gen'!Q37-_xlfn.XLOOKUP($A38-$B$1,'cap per gen'!$A$2:$A$54,'cap per gen'!Q$2:Q$54,0))/$B$1</f>
        <v>4.3057260842862792</v>
      </c>
      <c r="R38" s="8">
        <f>('cap per gen'!R37-_xlfn.XLOOKUP($A38-$B$1,'cap per gen'!$A$2:$A$54,'cap per gen'!R$2:R$54,0))/$B$1</f>
        <v>0.75398530983184364</v>
      </c>
      <c r="S38" s="8">
        <f>('cap per gen'!S37-_xlfn.XLOOKUP($A38-$B$1,'cap per gen'!$A$2:$A$54,'cap per gen'!S$2:S$54,0))/$B$1</f>
        <v>0.66529332293563881</v>
      </c>
      <c r="T38" s="8">
        <f>('cap per gen'!T37-_xlfn.XLOOKUP($A38-$B$1,'cap per gen'!$A$2:$A$54,'cap per gen'!T$2:T$54,0))/$B$1</f>
        <v>0.67849155343816581</v>
      </c>
      <c r="U38" s="8">
        <f>('cap per gen'!U37-_xlfn.XLOOKUP($A38-$B$1,'cap per gen'!$A$2:$A$54,'cap per gen'!U$2:U$54,0))/$B$1</f>
        <v>8.657023422732335E-3</v>
      </c>
      <c r="V38" s="8">
        <f>('cap per gen'!V37-_xlfn.XLOOKUP($A38-$B$1,'cap per gen'!$A$2:$A$54,'cap per gen'!V$2:V$54,0))/$B$1</f>
        <v>0</v>
      </c>
      <c r="W38" s="8">
        <f>('cap per gen'!W37-_xlfn.XLOOKUP($A38-$B$1,'cap per gen'!$A$2:$A$54,'cap per gen'!W$2:W$54,0))/$B$1</f>
        <v>1.5245792619968304</v>
      </c>
      <c r="X38" s="8">
        <f>('cap per gen'!X37-_xlfn.XLOOKUP($A38-$B$1,'cap per gen'!$A$2:$A$54,'cap per gen'!X$2:X$54,0))/$B$1</f>
        <v>0.38040838504062763</v>
      </c>
      <c r="Y38" s="8">
        <f>('cap per gen'!Y37-_xlfn.XLOOKUP($A38-$B$1,'cap per gen'!$A$2:$A$54,'cap per gen'!Y$2:Y$54,0))/$B$1</f>
        <v>0.22802099932818409</v>
      </c>
      <c r="Z38" s="8">
        <f>('cap per gen'!Z37-_xlfn.XLOOKUP($A38-$B$1,'cap per gen'!$A$2:$A$54,'cap per gen'!Z$2:Z$54,0))/$B$1</f>
        <v>6.7810156758948246</v>
      </c>
      <c r="AA38" s="8">
        <f>('cap per gen'!AA37-_xlfn.XLOOKUP($A38-$B$1,'cap per gen'!$A$2:$A$54,'cap per gen'!AA$2:AA$54,0))/$B$1</f>
        <v>4.2790653304961655E-3</v>
      </c>
      <c r="AB38" s="8">
        <f>('cap per gen'!AB37-_xlfn.XLOOKUP($A38-$B$1,'cap per gen'!$A$2:$A$54,'cap per gen'!AB$2:AB$54,0))/$B$1</f>
        <v>0.39180351488780107</v>
      </c>
      <c r="AC38" s="8">
        <f>('cap per gen'!AC37-_xlfn.XLOOKUP($A38-$B$1,'cap per gen'!$A$2:$A$54,'cap per gen'!AC$2:AC$54,0))/$B$1</f>
        <v>0</v>
      </c>
      <c r="AD38" s="8">
        <f>('cap per gen'!AD37-_xlfn.XLOOKUP($A38-$B$1,'cap per gen'!$A$2:$A$54,'cap per gen'!AD$2:AD$54,0))/$B$1</f>
        <v>4.3222704052869793E-2</v>
      </c>
      <c r="AE38" s="8">
        <f>('cap per gen'!AE37-_xlfn.XLOOKUP($A38-$B$1,'cap per gen'!$A$2:$A$54,'cap per gen'!AE$2:AE$54,0))/$B$1</f>
        <v>0.69165920745374732</v>
      </c>
    </row>
    <row r="39" spans="1:31" x14ac:dyDescent="0.35">
      <c r="A39" s="5">
        <v>2007</v>
      </c>
      <c r="B39" s="8">
        <f>('cap per gen'!B38-_xlfn.XLOOKUP($A39-$B$1,'cap per gen'!$A$2:$A$54,'cap per gen'!B$2:B$54,0))/$B$1</f>
        <v>2.3299473436339051</v>
      </c>
      <c r="C39" s="8">
        <f>('cap per gen'!C38-_xlfn.XLOOKUP($A39-$B$1,'cap per gen'!$A$2:$A$54,'cap per gen'!C$2:C$54,0))/$B$1</f>
        <v>0.54949614113401313</v>
      </c>
      <c r="D39" s="8">
        <f>('cap per gen'!D38-_xlfn.XLOOKUP($A39-$B$1,'cap per gen'!$A$2:$A$54,'cap per gen'!D$2:D$54,0))/$B$1</f>
        <v>0.195221126086773</v>
      </c>
      <c r="E39" s="8">
        <f>('cap per gen'!E38-_xlfn.XLOOKUP($A39-$B$1,'cap per gen'!$A$2:$A$54,'cap per gen'!E$2:E$54,0))/$B$1</f>
        <v>2.6515638429219082E-2</v>
      </c>
      <c r="F39" s="8">
        <f>('cap per gen'!F38-_xlfn.XLOOKUP($A39-$B$1,'cap per gen'!$A$2:$A$54,'cap per gen'!F$2:F$54,0))/$B$1</f>
        <v>1.1804557585711353E-2</v>
      </c>
      <c r="G39" s="8">
        <f>('cap per gen'!G38-_xlfn.XLOOKUP($A39-$B$1,'cap per gen'!$A$2:$A$54,'cap per gen'!G$2:G$54,0))/$B$1</f>
        <v>0.35749782168939587</v>
      </c>
      <c r="H39" s="8">
        <f>('cap per gen'!H38-_xlfn.XLOOKUP($A39-$B$1,'cap per gen'!$A$2:$A$54,'cap per gen'!H$2:H$54,0))/$B$1</f>
        <v>2.970286772634843</v>
      </c>
      <c r="I39" s="8">
        <f>('cap per gen'!I38-_xlfn.XLOOKUP($A39-$B$1,'cap per gen'!$A$2:$A$54,'cap per gen'!I$2:I$54,0))/$B$1</f>
        <v>-0.31050818035018324</v>
      </c>
      <c r="J39" s="8">
        <f>('cap per gen'!J38-_xlfn.XLOOKUP($A39-$B$1,'cap per gen'!$A$2:$A$54,'cap per gen'!J$2:J$54,0))/$B$1</f>
        <v>1.1886624896933065</v>
      </c>
      <c r="K39" s="8">
        <f>('cap per gen'!K38-_xlfn.XLOOKUP($A39-$B$1,'cap per gen'!$A$2:$A$54,'cap per gen'!K$2:K$54,0))/$B$1</f>
        <v>6.7645754106010187</v>
      </c>
      <c r="L39" s="8">
        <f>('cap per gen'!L38-_xlfn.XLOOKUP($A39-$B$1,'cap per gen'!$A$2:$A$54,'cap per gen'!L$2:L$54,0))/$B$1</f>
        <v>0.14739466510217467</v>
      </c>
      <c r="M39" s="8">
        <f>('cap per gen'!M38-_xlfn.XLOOKUP($A39-$B$1,'cap per gen'!$A$2:$A$54,'cap per gen'!M$2:M$54,0))/$B$1</f>
        <v>0.98856771223804329</v>
      </c>
      <c r="N39" s="8">
        <f>('cap per gen'!N38-_xlfn.XLOOKUP($A39-$B$1,'cap per gen'!$A$2:$A$54,'cap per gen'!N$2:N$54,0))/$B$1</f>
        <v>1.6077240931603822</v>
      </c>
      <c r="O39" s="8">
        <f>('cap per gen'!O38-_xlfn.XLOOKUP($A39-$B$1,'cap per gen'!$A$2:$A$54,'cap per gen'!O$2:O$54,0))/$B$1</f>
        <v>0.23045178506232872</v>
      </c>
      <c r="P39" s="8">
        <f>('cap per gen'!P38-_xlfn.XLOOKUP($A39-$B$1,'cap per gen'!$A$2:$A$54,'cap per gen'!P$2:P$54,0))/$B$1</f>
        <v>0.32876133955182241</v>
      </c>
      <c r="Q39" s="8">
        <f>('cap per gen'!Q38-_xlfn.XLOOKUP($A39-$B$1,'cap per gen'!$A$2:$A$54,'cap per gen'!Q$2:Q$54,0))/$B$1</f>
        <v>4.0034734080222787</v>
      </c>
      <c r="R39" s="8">
        <f>('cap per gen'!R38-_xlfn.XLOOKUP($A39-$B$1,'cap per gen'!$A$2:$A$54,'cap per gen'!R$2:R$54,0))/$B$1</f>
        <v>1.2575709806038884</v>
      </c>
      <c r="S39" s="8">
        <f>('cap per gen'!S38-_xlfn.XLOOKUP($A39-$B$1,'cap per gen'!$A$2:$A$54,'cap per gen'!S$2:S$54,0))/$B$1</f>
        <v>0.97123561698175565</v>
      </c>
      <c r="T39" s="8">
        <f>('cap per gen'!T38-_xlfn.XLOOKUP($A39-$B$1,'cap per gen'!$A$2:$A$54,'cap per gen'!T$2:T$54,0))/$B$1</f>
        <v>0.4365372989170101</v>
      </c>
      <c r="U39" s="8">
        <f>('cap per gen'!U38-_xlfn.XLOOKUP($A39-$B$1,'cap per gen'!$A$2:$A$54,'cap per gen'!U$2:U$54,0))/$B$1</f>
        <v>-0.1472125188410589</v>
      </c>
      <c r="V39" s="8">
        <f>('cap per gen'!V38-_xlfn.XLOOKUP($A39-$B$1,'cap per gen'!$A$2:$A$54,'cap per gen'!V$2:V$54,0))/$B$1</f>
        <v>0</v>
      </c>
      <c r="W39" s="8">
        <f>('cap per gen'!W38-_xlfn.XLOOKUP($A39-$B$1,'cap per gen'!$A$2:$A$54,'cap per gen'!W$2:W$54,0))/$B$1</f>
        <v>1.3535420652864727</v>
      </c>
      <c r="X39" s="8">
        <f>('cap per gen'!X38-_xlfn.XLOOKUP($A39-$B$1,'cap per gen'!$A$2:$A$54,'cap per gen'!X$2:X$54,0))/$B$1</f>
        <v>0.47834402940408949</v>
      </c>
      <c r="Y39" s="8">
        <f>('cap per gen'!Y38-_xlfn.XLOOKUP($A39-$B$1,'cap per gen'!$A$2:$A$54,'cap per gen'!Y$2:Y$54,0))/$B$1</f>
        <v>0.43608610599280956</v>
      </c>
      <c r="Z39" s="8">
        <f>('cap per gen'!Z38-_xlfn.XLOOKUP($A39-$B$1,'cap per gen'!$A$2:$A$54,'cap per gen'!Z$2:Z$54,0))/$B$1</f>
        <v>8.7593917080793222</v>
      </c>
      <c r="AA39" s="8">
        <f>('cap per gen'!AA38-_xlfn.XLOOKUP($A39-$B$1,'cap per gen'!$A$2:$A$54,'cap per gen'!AA$2:AA$54,0))/$B$1</f>
        <v>1.258748556214156E-2</v>
      </c>
      <c r="AB39" s="8">
        <f>('cap per gen'!AB38-_xlfn.XLOOKUP($A39-$B$1,'cap per gen'!$A$2:$A$54,'cap per gen'!AB$2:AB$54,0))/$B$1</f>
        <v>0.48600772660328639</v>
      </c>
      <c r="AC39" s="8">
        <f>('cap per gen'!AC38-_xlfn.XLOOKUP($A39-$B$1,'cap per gen'!$A$2:$A$54,'cap per gen'!AC$2:AC$54,0))/$B$1</f>
        <v>0</v>
      </c>
      <c r="AD39" s="8">
        <f>('cap per gen'!AD38-_xlfn.XLOOKUP($A39-$B$1,'cap per gen'!$A$2:$A$54,'cap per gen'!AD$2:AD$54,0))/$B$1</f>
        <v>1.6101254707023067E-2</v>
      </c>
      <c r="AE39" s="8">
        <f>('cap per gen'!AE38-_xlfn.XLOOKUP($A39-$B$1,'cap per gen'!$A$2:$A$54,'cap per gen'!AE$2:AE$54,0))/$B$1</f>
        <v>0.88152369378866591</v>
      </c>
    </row>
    <row r="40" spans="1:31" x14ac:dyDescent="0.35">
      <c r="A40" s="5">
        <v>2008</v>
      </c>
      <c r="B40" s="8">
        <f>('cap per gen'!B39-_xlfn.XLOOKUP($A40-$B$1,'cap per gen'!$A$2:$A$54,'cap per gen'!B$2:B$54,0))/$B$1</f>
        <v>1.3409576189887868</v>
      </c>
      <c r="C40" s="8">
        <f>('cap per gen'!C39-_xlfn.XLOOKUP($A40-$B$1,'cap per gen'!$A$2:$A$54,'cap per gen'!C$2:C$54,0))/$B$1</f>
        <v>0.59760171888132207</v>
      </c>
      <c r="D40" s="8">
        <f>('cap per gen'!D39-_xlfn.XLOOKUP($A40-$B$1,'cap per gen'!$A$2:$A$54,'cap per gen'!D$2:D$54,0))/$B$1</f>
        <v>0.71983584488554619</v>
      </c>
      <c r="E40" s="8">
        <f>('cap per gen'!E39-_xlfn.XLOOKUP($A40-$B$1,'cap per gen'!$A$2:$A$54,'cap per gen'!E$2:E$54,0))/$B$1</f>
        <v>1.7483444036875503E-2</v>
      </c>
      <c r="F40" s="8">
        <f>('cap per gen'!F39-_xlfn.XLOOKUP($A40-$B$1,'cap per gen'!$A$2:$A$54,'cap per gen'!F$2:F$54,0))/$B$1</f>
        <v>-2.3660911232612786E-3</v>
      </c>
      <c r="G40" s="8">
        <f>('cap per gen'!G39-_xlfn.XLOOKUP($A40-$B$1,'cap per gen'!$A$2:$A$54,'cap per gen'!G$2:G$54,0))/$B$1</f>
        <v>0.46149877367786968</v>
      </c>
      <c r="H40" s="8">
        <f>('cap per gen'!H39-_xlfn.XLOOKUP($A40-$B$1,'cap per gen'!$A$2:$A$54,'cap per gen'!H$2:H$54,0))/$B$1</f>
        <v>2.5323902676890819</v>
      </c>
      <c r="I40" s="8">
        <f>('cap per gen'!I39-_xlfn.XLOOKUP($A40-$B$1,'cap per gen'!$A$2:$A$54,'cap per gen'!I$2:I$54,0))/$B$1</f>
        <v>1.4934193850169919E-2</v>
      </c>
      <c r="J40" s="8">
        <f>('cap per gen'!J39-_xlfn.XLOOKUP($A40-$B$1,'cap per gen'!$A$2:$A$54,'cap per gen'!J$2:J$54,0))/$B$1</f>
        <v>1.7912483601739688</v>
      </c>
      <c r="K40" s="8">
        <f>('cap per gen'!K39-_xlfn.XLOOKUP($A40-$B$1,'cap per gen'!$A$2:$A$54,'cap per gen'!K$2:K$54,0))/$B$1</f>
        <v>6.1988075472532023</v>
      </c>
      <c r="L40" s="8">
        <f>('cap per gen'!L39-_xlfn.XLOOKUP($A40-$B$1,'cap per gen'!$A$2:$A$54,'cap per gen'!L$2:L$54,0))/$B$1</f>
        <v>0.10382530834810452</v>
      </c>
      <c r="M40" s="8">
        <f>('cap per gen'!M39-_xlfn.XLOOKUP($A40-$B$1,'cap per gen'!$A$2:$A$54,'cap per gen'!M$2:M$54,0))/$B$1</f>
        <v>1.4601627748368968</v>
      </c>
      <c r="N40" s="8">
        <f>('cap per gen'!N39-_xlfn.XLOOKUP($A40-$B$1,'cap per gen'!$A$2:$A$54,'cap per gen'!N$2:N$54,0))/$B$1</f>
        <v>1.8221186380289847</v>
      </c>
      <c r="O40" s="8">
        <f>('cap per gen'!O39-_xlfn.XLOOKUP($A40-$B$1,'cap per gen'!$A$2:$A$54,'cap per gen'!O$2:O$54,0))/$B$1</f>
        <v>0.13735351990637362</v>
      </c>
      <c r="P40" s="8">
        <f>('cap per gen'!P39-_xlfn.XLOOKUP($A40-$B$1,'cap per gen'!$A$2:$A$54,'cap per gen'!P$2:P$54,0))/$B$1</f>
        <v>0.7443809999680373</v>
      </c>
      <c r="Q40" s="8">
        <f>('cap per gen'!Q39-_xlfn.XLOOKUP($A40-$B$1,'cap per gen'!$A$2:$A$54,'cap per gen'!Q$2:Q$54,0))/$B$1</f>
        <v>4.6462194828990881</v>
      </c>
      <c r="R40" s="8">
        <f>('cap per gen'!R39-_xlfn.XLOOKUP($A40-$B$1,'cap per gen'!$A$2:$A$54,'cap per gen'!R$2:R$54,0))/$B$1</f>
        <v>1.6672361077086164</v>
      </c>
      <c r="S40" s="8">
        <f>('cap per gen'!S39-_xlfn.XLOOKUP($A40-$B$1,'cap per gen'!$A$2:$A$54,'cap per gen'!S$2:S$54,0))/$B$1</f>
        <v>1.0697185733926515</v>
      </c>
      <c r="T40" s="8">
        <f>('cap per gen'!T39-_xlfn.XLOOKUP($A40-$B$1,'cap per gen'!$A$2:$A$54,'cap per gen'!T$2:T$54,0))/$B$1</f>
        <v>0.22625287564121099</v>
      </c>
      <c r="U40" s="8">
        <f>('cap per gen'!U39-_xlfn.XLOOKUP($A40-$B$1,'cap per gen'!$A$2:$A$54,'cap per gen'!U$2:U$54,0))/$B$1</f>
        <v>-5.9727684009688642E-2</v>
      </c>
      <c r="V40" s="8">
        <f>('cap per gen'!V39-_xlfn.XLOOKUP($A40-$B$1,'cap per gen'!$A$2:$A$54,'cap per gen'!V$2:V$54,0))/$B$1</f>
        <v>0</v>
      </c>
      <c r="W40" s="8">
        <f>('cap per gen'!W39-_xlfn.XLOOKUP($A40-$B$1,'cap per gen'!$A$2:$A$54,'cap per gen'!W$2:W$54,0))/$B$1</f>
        <v>1.6031415193581875</v>
      </c>
      <c r="X40" s="8">
        <f>('cap per gen'!X39-_xlfn.XLOOKUP($A40-$B$1,'cap per gen'!$A$2:$A$54,'cap per gen'!X$2:X$54,0))/$B$1</f>
        <v>0.46292250252228134</v>
      </c>
      <c r="Y40" s="8">
        <f>('cap per gen'!Y39-_xlfn.XLOOKUP($A40-$B$1,'cap per gen'!$A$2:$A$54,'cap per gen'!Y$2:Y$54,0))/$B$1</f>
        <v>0.78386420344465935</v>
      </c>
      <c r="Z40" s="8">
        <f>('cap per gen'!Z39-_xlfn.XLOOKUP($A40-$B$1,'cap per gen'!$A$2:$A$54,'cap per gen'!Z$2:Z$54,0))/$B$1</f>
        <v>10.314483227500808</v>
      </c>
      <c r="AA40" s="8">
        <f>('cap per gen'!AA39-_xlfn.XLOOKUP($A40-$B$1,'cap per gen'!$A$2:$A$54,'cap per gen'!AA$2:AA$54,0))/$B$1</f>
        <v>2.059037594900762E-2</v>
      </c>
      <c r="AB40" s="8">
        <f>('cap per gen'!AB39-_xlfn.XLOOKUP($A40-$B$1,'cap per gen'!$A$2:$A$54,'cap per gen'!AB$2:AB$54,0))/$B$1</f>
        <v>0.85844947832664042</v>
      </c>
      <c r="AC40" s="8">
        <f>('cap per gen'!AC39-_xlfn.XLOOKUP($A40-$B$1,'cap per gen'!$A$2:$A$54,'cap per gen'!AC$2:AC$54,0))/$B$1</f>
        <v>0</v>
      </c>
      <c r="AD40" s="8">
        <f>('cap per gen'!AD39-_xlfn.XLOOKUP($A40-$B$1,'cap per gen'!$A$2:$A$54,'cap per gen'!AD$2:AD$54,0))/$B$1</f>
        <v>1.646417514811423E-2</v>
      </c>
      <c r="AE40" s="8">
        <f>('cap per gen'!AE39-_xlfn.XLOOKUP($A40-$B$1,'cap per gen'!$A$2:$A$54,'cap per gen'!AE$2:AE$54,0))/$B$1</f>
        <v>1.2939209130062599</v>
      </c>
    </row>
    <row r="41" spans="1:31" x14ac:dyDescent="0.35">
      <c r="A41" s="5">
        <v>2009</v>
      </c>
      <c r="B41" s="8">
        <f>('cap per gen'!B40-_xlfn.XLOOKUP($A41-$B$1,'cap per gen'!$A$2:$A$54,'cap per gen'!B$2:B$54,0))/$B$1</f>
        <v>0.65576818800277259</v>
      </c>
      <c r="C41" s="8">
        <f>('cap per gen'!C40-_xlfn.XLOOKUP($A41-$B$1,'cap per gen'!$A$2:$A$54,'cap per gen'!C$2:C$54,0))/$B$1</f>
        <v>1.1787883352800888</v>
      </c>
      <c r="D41" s="8">
        <f>('cap per gen'!D40-_xlfn.XLOOKUP($A41-$B$1,'cap per gen'!$A$2:$A$54,'cap per gen'!D$2:D$54,0))/$B$1</f>
        <v>2.1786842105226896</v>
      </c>
      <c r="E41" s="8">
        <f>('cap per gen'!E40-_xlfn.XLOOKUP($A41-$B$1,'cap per gen'!$A$2:$A$54,'cap per gen'!E$2:E$54,0))/$B$1</f>
        <v>2.2972965164970445E-2</v>
      </c>
      <c r="F41" s="8">
        <f>('cap per gen'!F40-_xlfn.XLOOKUP($A41-$B$1,'cap per gen'!$A$2:$A$54,'cap per gen'!F$2:F$54,0))/$B$1</f>
        <v>-2.1109648601127084E-3</v>
      </c>
      <c r="G41" s="8">
        <f>('cap per gen'!G40-_xlfn.XLOOKUP($A41-$B$1,'cap per gen'!$A$2:$A$54,'cap per gen'!G$2:G$54,0))/$B$1</f>
        <v>0.63031632058072873</v>
      </c>
      <c r="H41" s="8">
        <f>('cap per gen'!H40-_xlfn.XLOOKUP($A41-$B$1,'cap per gen'!$A$2:$A$54,'cap per gen'!H$2:H$54,0))/$B$1</f>
        <v>3.6470680766878809</v>
      </c>
      <c r="I41" s="8">
        <f>('cap per gen'!I40-_xlfn.XLOOKUP($A41-$B$1,'cap per gen'!$A$2:$A$54,'cap per gen'!I$2:I$54,0))/$B$1</f>
        <v>1.2340273593845126</v>
      </c>
      <c r="J41" s="8">
        <f>('cap per gen'!J40-_xlfn.XLOOKUP($A41-$B$1,'cap per gen'!$A$2:$A$54,'cap per gen'!J$2:J$54,0))/$B$1</f>
        <v>2.0327277560599164</v>
      </c>
      <c r="K41" s="8">
        <f>('cap per gen'!K40-_xlfn.XLOOKUP($A41-$B$1,'cap per gen'!$A$2:$A$54,'cap per gen'!K$2:K$54,0))/$B$1</f>
        <v>8.2881453242544847</v>
      </c>
      <c r="L41" s="8">
        <f>('cap per gen'!L40-_xlfn.XLOOKUP($A41-$B$1,'cap per gen'!$A$2:$A$54,'cap per gen'!L$2:L$54,0))/$B$1</f>
        <v>0.13137520488434307</v>
      </c>
      <c r="M41" s="8">
        <f>('cap per gen'!M40-_xlfn.XLOOKUP($A41-$B$1,'cap per gen'!$A$2:$A$54,'cap per gen'!M$2:M$54,0))/$B$1</f>
        <v>1.9364456502882608</v>
      </c>
      <c r="N41" s="8">
        <f>('cap per gen'!N40-_xlfn.XLOOKUP($A41-$B$1,'cap per gen'!$A$2:$A$54,'cap per gen'!N$2:N$54,0))/$B$1</f>
        <v>2.5315307338651527</v>
      </c>
      <c r="O41" s="8">
        <f>('cap per gen'!O40-_xlfn.XLOOKUP($A41-$B$1,'cap per gen'!$A$2:$A$54,'cap per gen'!O$2:O$54,0))/$B$1</f>
        <v>0.86660207575985959</v>
      </c>
      <c r="P41" s="8">
        <f>('cap per gen'!P40-_xlfn.XLOOKUP($A41-$B$1,'cap per gen'!$A$2:$A$54,'cap per gen'!P$2:P$54,0))/$B$1</f>
        <v>1.1239924470412324</v>
      </c>
      <c r="Q41" s="8">
        <f>('cap per gen'!Q40-_xlfn.XLOOKUP($A41-$B$1,'cap per gen'!$A$2:$A$54,'cap per gen'!Q$2:Q$54,0))/$B$1</f>
        <v>6.4396107340025699</v>
      </c>
      <c r="R41" s="8">
        <f>('cap per gen'!R40-_xlfn.XLOOKUP($A41-$B$1,'cap per gen'!$A$2:$A$54,'cap per gen'!R$2:R$54,0))/$B$1</f>
        <v>2.4783021439313893</v>
      </c>
      <c r="S41" s="8">
        <f>('cap per gen'!S40-_xlfn.XLOOKUP($A41-$B$1,'cap per gen'!$A$2:$A$54,'cap per gen'!S$2:S$54,0))/$B$1</f>
        <v>2.0702173478093742</v>
      </c>
      <c r="T41" s="8">
        <f>('cap per gen'!T40-_xlfn.XLOOKUP($A41-$B$1,'cap per gen'!$A$2:$A$54,'cap per gen'!T$2:T$54,0))/$B$1</f>
        <v>0.31270340365808291</v>
      </c>
      <c r="U41" s="8">
        <f>('cap per gen'!U40-_xlfn.XLOOKUP($A41-$B$1,'cap per gen'!$A$2:$A$54,'cap per gen'!U$2:U$54,0))/$B$1</f>
        <v>8.2275285438532353E-2</v>
      </c>
      <c r="V41" s="8">
        <f>('cap per gen'!V40-_xlfn.XLOOKUP($A41-$B$1,'cap per gen'!$A$2:$A$54,'cap per gen'!V$2:V$54,0))/$B$1</f>
        <v>0</v>
      </c>
      <c r="W41" s="8">
        <f>('cap per gen'!W40-_xlfn.XLOOKUP($A41-$B$1,'cap per gen'!$A$2:$A$54,'cap per gen'!W$2:W$54,0))/$B$1</f>
        <v>1.6152820851728138</v>
      </c>
      <c r="X41" s="8">
        <f>('cap per gen'!X40-_xlfn.XLOOKUP($A41-$B$1,'cap per gen'!$A$2:$A$54,'cap per gen'!X$2:X$54,0))/$B$1</f>
        <v>0.33297783487055566</v>
      </c>
      <c r="Y41" s="8">
        <f>('cap per gen'!Y40-_xlfn.XLOOKUP($A41-$B$1,'cap per gen'!$A$2:$A$54,'cap per gen'!Y$2:Y$54,0))/$B$1</f>
        <v>0.98033908513893619</v>
      </c>
      <c r="Z41" s="8">
        <f>('cap per gen'!Z40-_xlfn.XLOOKUP($A41-$B$1,'cap per gen'!$A$2:$A$54,'cap per gen'!Z$2:Z$54,0))/$B$1</f>
        <v>10.307059594810905</v>
      </c>
      <c r="AA41" s="8">
        <f>('cap per gen'!AA40-_xlfn.XLOOKUP($A41-$B$1,'cap per gen'!$A$2:$A$54,'cap per gen'!AA$2:AA$54,0))/$B$1</f>
        <v>6.3209393247686818E-2</v>
      </c>
      <c r="AB41" s="8">
        <f>('cap per gen'!AB40-_xlfn.XLOOKUP($A41-$B$1,'cap per gen'!$A$2:$A$54,'cap per gen'!AB$2:AB$54,0))/$B$1</f>
        <v>1.4934155206802395</v>
      </c>
      <c r="AC41" s="8">
        <f>('cap per gen'!AC40-_xlfn.XLOOKUP($A41-$B$1,'cap per gen'!$A$2:$A$54,'cap per gen'!AC$2:AC$54,0))/$B$1</f>
        <v>0</v>
      </c>
      <c r="AD41" s="8">
        <f>('cap per gen'!AD40-_xlfn.XLOOKUP($A41-$B$1,'cap per gen'!$A$2:$A$54,'cap per gen'!AD$2:AD$54,0))/$B$1</f>
        <v>-1.696247580188362E-2</v>
      </c>
      <c r="AE41" s="8">
        <f>('cap per gen'!AE40-_xlfn.XLOOKUP($A41-$B$1,'cap per gen'!$A$2:$A$54,'cap per gen'!AE$2:AE$54,0))/$B$1</f>
        <v>1.4707912397217684</v>
      </c>
    </row>
    <row r="42" spans="1:31" x14ac:dyDescent="0.35">
      <c r="A42" s="5">
        <v>2010</v>
      </c>
      <c r="B42" s="8">
        <f>('cap per gen'!B41-_xlfn.XLOOKUP($A42-$B$1,'cap per gen'!$A$2:$A$54,'cap per gen'!B$2:B$54,0))/$B$1</f>
        <v>8.2626804071961324E-2</v>
      </c>
      <c r="C42" s="8">
        <f>('cap per gen'!C41-_xlfn.XLOOKUP($A42-$B$1,'cap per gen'!$A$2:$A$54,'cap per gen'!C$2:C$54,0))/$B$1</f>
        <v>1.3404706669376045</v>
      </c>
      <c r="D42" s="8">
        <f>('cap per gen'!D41-_xlfn.XLOOKUP($A42-$B$1,'cap per gen'!$A$2:$A$54,'cap per gen'!D$2:D$54,0))/$B$1</f>
        <v>3.0704679467783635</v>
      </c>
      <c r="E42" s="8">
        <f>('cap per gen'!E41-_xlfn.XLOOKUP($A42-$B$1,'cap per gen'!$A$2:$A$54,'cap per gen'!E$2:E$54,0))/$B$1</f>
        <v>0.11145507600990311</v>
      </c>
      <c r="F42" s="8">
        <f>('cap per gen'!F41-_xlfn.XLOOKUP($A42-$B$1,'cap per gen'!$A$2:$A$54,'cap per gen'!F$2:F$54,0))/$B$1</f>
        <v>3.8503792964391552</v>
      </c>
      <c r="G42" s="8">
        <f>('cap per gen'!G41-_xlfn.XLOOKUP($A42-$B$1,'cap per gen'!$A$2:$A$54,'cap per gen'!G$2:G$54,0))/$B$1</f>
        <v>0.60366042897964367</v>
      </c>
      <c r="H42" s="8">
        <f>('cap per gen'!H41-_xlfn.XLOOKUP($A42-$B$1,'cap per gen'!$A$2:$A$54,'cap per gen'!H$2:H$54,0))/$B$1</f>
        <v>2.6571460809445284</v>
      </c>
      <c r="I42" s="8">
        <f>('cap per gen'!I41-_xlfn.XLOOKUP($A42-$B$1,'cap per gen'!$A$2:$A$54,'cap per gen'!I$2:I$54,0))/$B$1</f>
        <v>1.9096310835837542</v>
      </c>
      <c r="J42" s="8">
        <f>('cap per gen'!J41-_xlfn.XLOOKUP($A42-$B$1,'cap per gen'!$A$2:$A$54,'cap per gen'!J$2:J$54,0))/$B$1</f>
        <v>1.9178068273652056</v>
      </c>
      <c r="K42" s="8">
        <f>('cap per gen'!K41-_xlfn.XLOOKUP($A42-$B$1,'cap per gen'!$A$2:$A$54,'cap per gen'!K$2:K$54,0))/$B$1</f>
        <v>7.8141977222601522</v>
      </c>
      <c r="L42" s="8">
        <f>('cap per gen'!L41-_xlfn.XLOOKUP($A42-$B$1,'cap per gen'!$A$2:$A$54,'cap per gen'!L$2:L$54,0))/$B$1</f>
        <v>0.23863189905598955</v>
      </c>
      <c r="M42" s="8">
        <f>('cap per gen'!M41-_xlfn.XLOOKUP($A42-$B$1,'cap per gen'!$A$2:$A$54,'cap per gen'!M$2:M$54,0))/$B$1</f>
        <v>2.077410357204255</v>
      </c>
      <c r="N42" s="8">
        <f>('cap per gen'!N41-_xlfn.XLOOKUP($A42-$B$1,'cap per gen'!$A$2:$A$54,'cap per gen'!N$2:N$54,0))/$B$1</f>
        <v>2.2351404753940294</v>
      </c>
      <c r="O42" s="8">
        <f>('cap per gen'!O41-_xlfn.XLOOKUP($A42-$B$1,'cap per gen'!$A$2:$A$54,'cap per gen'!O$2:O$54,0))/$B$1</f>
        <v>0.81548711734370671</v>
      </c>
      <c r="P42" s="8">
        <f>('cap per gen'!P41-_xlfn.XLOOKUP($A42-$B$1,'cap per gen'!$A$2:$A$54,'cap per gen'!P$2:P$54,0))/$B$1</f>
        <v>1.5293068916135433</v>
      </c>
      <c r="Q42" s="8">
        <f>('cap per gen'!Q41-_xlfn.XLOOKUP($A42-$B$1,'cap per gen'!$A$2:$A$54,'cap per gen'!Q$2:Q$54,0))/$B$1</f>
        <v>6.2787788073492798</v>
      </c>
      <c r="R42" s="8">
        <f>('cap per gen'!R41-_xlfn.XLOOKUP($A42-$B$1,'cap per gen'!$A$2:$A$54,'cap per gen'!R$2:R$54,0))/$B$1</f>
        <v>2.8755974199381198</v>
      </c>
      <c r="S42" s="8">
        <f>('cap per gen'!S41-_xlfn.XLOOKUP($A42-$B$1,'cap per gen'!$A$2:$A$54,'cap per gen'!S$2:S$54,0))/$B$1</f>
        <v>2.3618269842696757</v>
      </c>
      <c r="T42" s="8">
        <f>('cap per gen'!T41-_xlfn.XLOOKUP($A42-$B$1,'cap per gen'!$A$2:$A$54,'cap per gen'!T$2:T$54,0))/$B$1</f>
        <v>0.26720550670209375</v>
      </c>
      <c r="U42" s="8">
        <f>('cap per gen'!U41-_xlfn.XLOOKUP($A42-$B$1,'cap per gen'!$A$2:$A$54,'cap per gen'!U$2:U$54,0))/$B$1</f>
        <v>0.12150401386048026</v>
      </c>
      <c r="V42" s="8">
        <f>('cap per gen'!V41-_xlfn.XLOOKUP($A42-$B$1,'cap per gen'!$A$2:$A$54,'cap per gen'!V$2:V$54,0))/$B$1</f>
        <v>0</v>
      </c>
      <c r="W42" s="8">
        <f>('cap per gen'!W41-_xlfn.XLOOKUP($A42-$B$1,'cap per gen'!$A$2:$A$54,'cap per gen'!W$2:W$54,0))/$B$1</f>
        <v>1.0955527685303466</v>
      </c>
      <c r="X42" s="8">
        <f>('cap per gen'!X41-_xlfn.XLOOKUP($A42-$B$1,'cap per gen'!$A$2:$A$54,'cap per gen'!X$2:X$54,0))/$B$1</f>
        <v>0.22651156420545537</v>
      </c>
      <c r="Y42" s="8">
        <f>('cap per gen'!Y41-_xlfn.XLOOKUP($A42-$B$1,'cap per gen'!$A$2:$A$54,'cap per gen'!Y$2:Y$54,0))/$B$1</f>
        <v>1.4915708842768847</v>
      </c>
      <c r="Z42" s="8">
        <f>('cap per gen'!Z41-_xlfn.XLOOKUP($A42-$B$1,'cap per gen'!$A$2:$A$54,'cap per gen'!Z$2:Z$54,0))/$B$1</f>
        <v>9.0718519114170864</v>
      </c>
      <c r="AA42" s="8">
        <f>('cap per gen'!AA41-_xlfn.XLOOKUP($A42-$B$1,'cap per gen'!$A$2:$A$54,'cap per gen'!AA$2:AA$54,0))/$B$1</f>
        <v>1.6625308232971212</v>
      </c>
      <c r="AB42" s="8">
        <f>('cap per gen'!AB41-_xlfn.XLOOKUP($A42-$B$1,'cap per gen'!$A$2:$A$54,'cap per gen'!AB$2:AB$54,0))/$B$1</f>
        <v>2.1366760701902758</v>
      </c>
      <c r="AC42" s="8">
        <f>('cap per gen'!AC41-_xlfn.XLOOKUP($A42-$B$1,'cap per gen'!$A$2:$A$54,'cap per gen'!AC$2:AC$54,0))/$B$1</f>
        <v>0</v>
      </c>
      <c r="AD42" s="8">
        <f>('cap per gen'!AD41-_xlfn.XLOOKUP($A42-$B$1,'cap per gen'!$A$2:$A$54,'cap per gen'!AD$2:AD$54,0))/$B$1</f>
        <v>-1.6911536543184131E-2</v>
      </c>
      <c r="AE42" s="8">
        <f>('cap per gen'!AE41-_xlfn.XLOOKUP($A42-$B$1,'cap per gen'!$A$2:$A$54,'cap per gen'!AE$2:AE$54,0))/$B$1</f>
        <v>1.6386104243971964</v>
      </c>
    </row>
    <row r="43" spans="1:31" x14ac:dyDescent="0.35">
      <c r="A43" s="5">
        <v>2011</v>
      </c>
      <c r="B43" s="8">
        <f>('cap per gen'!B42-_xlfn.XLOOKUP($A43-$B$1,'cap per gen'!$A$2:$A$54,'cap per gen'!B$2:B$54,0))/$B$1</f>
        <v>0.3301119548957403</v>
      </c>
      <c r="C43" s="8">
        <f>('cap per gen'!C42-_xlfn.XLOOKUP($A43-$B$1,'cap per gen'!$A$2:$A$54,'cap per gen'!C$2:C$54,0))/$B$1</f>
        <v>1.6362918231735737</v>
      </c>
      <c r="D43" s="8">
        <f>('cap per gen'!D42-_xlfn.XLOOKUP($A43-$B$1,'cap per gen'!$A$2:$A$54,'cap per gen'!D$2:D$54,0))/$B$1</f>
        <v>3.2447723393627736</v>
      </c>
      <c r="E43" s="8">
        <f>('cap per gen'!E42-_xlfn.XLOOKUP($A43-$B$1,'cap per gen'!$A$2:$A$54,'cap per gen'!E$2:E$54,0))/$B$1</f>
        <v>0.12905821493513042</v>
      </c>
      <c r="F43" s="8">
        <f>('cap per gen'!F42-_xlfn.XLOOKUP($A43-$B$1,'cap per gen'!$A$2:$A$54,'cap per gen'!F$2:F$54,0))/$B$1</f>
        <v>6.7955401327158578</v>
      </c>
      <c r="G43" s="8">
        <f>('cap per gen'!G42-_xlfn.XLOOKUP($A43-$B$1,'cap per gen'!$A$2:$A$54,'cap per gen'!G$2:G$54,0))/$B$1</f>
        <v>0.36635318375667897</v>
      </c>
      <c r="H43" s="8">
        <f>('cap per gen'!H42-_xlfn.XLOOKUP($A43-$B$1,'cap per gen'!$A$2:$A$54,'cap per gen'!H$2:H$54,0))/$B$1</f>
        <v>2.8674089531037659</v>
      </c>
      <c r="I43" s="8">
        <f>('cap per gen'!I42-_xlfn.XLOOKUP($A43-$B$1,'cap per gen'!$A$2:$A$54,'cap per gen'!I$2:I$54,0))/$B$1</f>
        <v>3.4718791864336147</v>
      </c>
      <c r="J43" s="8">
        <f>('cap per gen'!J42-_xlfn.XLOOKUP($A43-$B$1,'cap per gen'!$A$2:$A$54,'cap per gen'!J$2:J$54,0))/$B$1</f>
        <v>3.5432169277461107</v>
      </c>
      <c r="K43" s="8">
        <f>('cap per gen'!K42-_xlfn.XLOOKUP($A43-$B$1,'cap per gen'!$A$2:$A$54,'cap per gen'!K$2:K$54,0))/$B$1</f>
        <v>6.3430445526549111</v>
      </c>
      <c r="L43" s="8">
        <f>('cap per gen'!L42-_xlfn.XLOOKUP($A43-$B$1,'cap per gen'!$A$2:$A$54,'cap per gen'!L$2:L$54,0))/$B$1</f>
        <v>0.20108796955540487</v>
      </c>
      <c r="M43" s="8">
        <f>('cap per gen'!M42-_xlfn.XLOOKUP($A43-$B$1,'cap per gen'!$A$2:$A$54,'cap per gen'!M$2:M$54,0))/$B$1</f>
        <v>2.1982963585013526</v>
      </c>
      <c r="N43" s="8">
        <f>('cap per gen'!N42-_xlfn.XLOOKUP($A43-$B$1,'cap per gen'!$A$2:$A$54,'cap per gen'!N$2:N$54,0))/$B$1</f>
        <v>3.4164809345681273</v>
      </c>
      <c r="O43" s="8">
        <f>('cap per gen'!O42-_xlfn.XLOOKUP($A43-$B$1,'cap per gen'!$A$2:$A$54,'cap per gen'!O$2:O$54,0))/$B$1</f>
        <v>1.5359443422424777</v>
      </c>
      <c r="P43" s="8">
        <f>('cap per gen'!P42-_xlfn.XLOOKUP($A43-$B$1,'cap per gen'!$A$2:$A$54,'cap per gen'!P$2:P$54,0))/$B$1</f>
        <v>1.5926191479905429</v>
      </c>
      <c r="Q43" s="8">
        <f>('cap per gen'!Q42-_xlfn.XLOOKUP($A43-$B$1,'cap per gen'!$A$2:$A$54,'cap per gen'!Q$2:Q$54,0))/$B$1</f>
        <v>8.0738632929305041</v>
      </c>
      <c r="R43" s="8">
        <f>('cap per gen'!R42-_xlfn.XLOOKUP($A43-$B$1,'cap per gen'!$A$2:$A$54,'cap per gen'!R$2:R$54,0))/$B$1</f>
        <v>3.0876046489067104</v>
      </c>
      <c r="S43" s="8">
        <f>('cap per gen'!S42-_xlfn.XLOOKUP($A43-$B$1,'cap per gen'!$A$2:$A$54,'cap per gen'!S$2:S$54,0))/$B$1</f>
        <v>3.6259252012489007</v>
      </c>
      <c r="T43" s="8">
        <f>('cap per gen'!T42-_xlfn.XLOOKUP($A43-$B$1,'cap per gen'!$A$2:$A$54,'cap per gen'!T$2:T$54,0))/$B$1</f>
        <v>0.34253067854373631</v>
      </c>
      <c r="U43" s="8">
        <f>('cap per gen'!U42-_xlfn.XLOOKUP($A43-$B$1,'cap per gen'!$A$2:$A$54,'cap per gen'!U$2:U$54,0))/$B$1</f>
        <v>0.38990558967594446</v>
      </c>
      <c r="V43" s="8">
        <f>('cap per gen'!V42-_xlfn.XLOOKUP($A43-$B$1,'cap per gen'!$A$2:$A$54,'cap per gen'!V$2:V$54,0))/$B$1</f>
        <v>0</v>
      </c>
      <c r="W43" s="8">
        <f>('cap per gen'!W42-_xlfn.XLOOKUP($A43-$B$1,'cap per gen'!$A$2:$A$54,'cap per gen'!W$2:W$54,0))/$B$1</f>
        <v>0.90060445684420953</v>
      </c>
      <c r="X43" s="8">
        <f>('cap per gen'!X42-_xlfn.XLOOKUP($A43-$B$1,'cap per gen'!$A$2:$A$54,'cap per gen'!X$2:X$54,0))/$B$1</f>
        <v>0.34432312131687681</v>
      </c>
      <c r="Y43" s="8">
        <f>('cap per gen'!Y42-_xlfn.XLOOKUP($A43-$B$1,'cap per gen'!$A$2:$A$54,'cap per gen'!Y$2:Y$54,0))/$B$1</f>
        <v>2.3516847363226452</v>
      </c>
      <c r="Z43" s="8">
        <f>('cap per gen'!Z42-_xlfn.XLOOKUP($A43-$B$1,'cap per gen'!$A$2:$A$54,'cap per gen'!Z$2:Z$54,0))/$B$1</f>
        <v>9.3257666353259498</v>
      </c>
      <c r="AA43" s="8">
        <f>('cap per gen'!AA42-_xlfn.XLOOKUP($A43-$B$1,'cap per gen'!$A$2:$A$54,'cap per gen'!AA$2:AA$54,0))/$B$1</f>
        <v>4.0977090150590065</v>
      </c>
      <c r="AB43" s="8">
        <f>('cap per gen'!AB42-_xlfn.XLOOKUP($A43-$B$1,'cap per gen'!$A$2:$A$54,'cap per gen'!AB$2:AB$54,0))/$B$1</f>
        <v>3.3933186373516522</v>
      </c>
      <c r="AC43" s="8">
        <f>('cap per gen'!AC42-_xlfn.XLOOKUP($A43-$B$1,'cap per gen'!$A$2:$A$54,'cap per gen'!AC$2:AC$54,0))/$B$1</f>
        <v>0</v>
      </c>
      <c r="AD43" s="8">
        <f>('cap per gen'!AD42-_xlfn.XLOOKUP($A43-$B$1,'cap per gen'!$A$2:$A$54,'cap per gen'!AD$2:AD$54,0))/$B$1</f>
        <v>-1.6356779665150072E-2</v>
      </c>
      <c r="AE43" s="8">
        <f>('cap per gen'!AE42-_xlfn.XLOOKUP($A43-$B$1,'cap per gen'!$A$2:$A$54,'cap per gen'!AE$2:AE$54,0))/$B$1</f>
        <v>1.8960518011419523</v>
      </c>
    </row>
    <row r="44" spans="1:31" x14ac:dyDescent="0.35">
      <c r="A44" s="5">
        <v>2012</v>
      </c>
      <c r="B44" s="8">
        <f>('cap per gen'!B43-_xlfn.XLOOKUP($A44-$B$1,'cap per gen'!$A$2:$A$54,'cap per gen'!B$2:B$54,0))/$B$1</f>
        <v>1.0999734532513767</v>
      </c>
      <c r="C44" s="8">
        <f>('cap per gen'!C43-_xlfn.XLOOKUP($A44-$B$1,'cap per gen'!$A$2:$A$54,'cap per gen'!C$2:C$54,0))/$B$1</f>
        <v>1.8235595289524915</v>
      </c>
      <c r="D44" s="8">
        <f>('cap per gen'!D43-_xlfn.XLOOKUP($A44-$B$1,'cap per gen'!$A$2:$A$54,'cap per gen'!D$2:D$54,0))/$B$1</f>
        <v>3.7051518352292083</v>
      </c>
      <c r="E44" s="8">
        <f>('cap per gen'!E43-_xlfn.XLOOKUP($A44-$B$1,'cap per gen'!$A$2:$A$54,'cap per gen'!E$2:E$54,0))/$B$1</f>
        <v>0.13268374620785281</v>
      </c>
      <c r="F44" s="8">
        <f>('cap per gen'!F43-_xlfn.XLOOKUP($A44-$B$1,'cap per gen'!$A$2:$A$54,'cap per gen'!F$2:F$54,0))/$B$1</f>
        <v>7.7917996132943692</v>
      </c>
      <c r="G44" s="8">
        <f>('cap per gen'!G43-_xlfn.XLOOKUP($A44-$B$1,'cap per gen'!$A$2:$A$54,'cap per gen'!G$2:G$54,0))/$B$1</f>
        <v>0.40506955340961992</v>
      </c>
      <c r="H44" s="8">
        <f>('cap per gen'!H43-_xlfn.XLOOKUP($A44-$B$1,'cap per gen'!$A$2:$A$54,'cap per gen'!H$2:H$54,0))/$B$1</f>
        <v>3.4961412077299947</v>
      </c>
      <c r="I44" s="8">
        <f>('cap per gen'!I43-_xlfn.XLOOKUP($A44-$B$1,'cap per gen'!$A$2:$A$54,'cap per gen'!I$2:I$54,0))/$B$1</f>
        <v>4.5645028925284734</v>
      </c>
      <c r="J44" s="8">
        <f>('cap per gen'!J43-_xlfn.XLOOKUP($A44-$B$1,'cap per gen'!$A$2:$A$54,'cap per gen'!J$2:J$54,0))/$B$1</f>
        <v>4.8397605328884303</v>
      </c>
      <c r="K44" s="8">
        <f>('cap per gen'!K43-_xlfn.XLOOKUP($A44-$B$1,'cap per gen'!$A$2:$A$54,'cap per gen'!K$2:K$54,0))/$B$1</f>
        <v>6.3513203695369604</v>
      </c>
      <c r="L44" s="8">
        <f>('cap per gen'!L43-_xlfn.XLOOKUP($A44-$B$1,'cap per gen'!$A$2:$A$54,'cap per gen'!L$2:L$54,0))/$B$1</f>
        <v>0.32667091855141639</v>
      </c>
      <c r="M44" s="8">
        <f>('cap per gen'!M43-_xlfn.XLOOKUP($A44-$B$1,'cap per gen'!$A$2:$A$54,'cap per gen'!M$2:M$54,0))/$B$1</f>
        <v>1.9916663779246424</v>
      </c>
      <c r="N44" s="8">
        <f>('cap per gen'!N43-_xlfn.XLOOKUP($A44-$B$1,'cap per gen'!$A$2:$A$54,'cap per gen'!N$2:N$54,0))/$B$1</f>
        <v>3.2782775298905031</v>
      </c>
      <c r="O44" s="8">
        <f>('cap per gen'!O43-_xlfn.XLOOKUP($A44-$B$1,'cap per gen'!$A$2:$A$54,'cap per gen'!O$2:O$54,0))/$B$1</f>
        <v>2.2705172276849419</v>
      </c>
      <c r="P44" s="8">
        <f>('cap per gen'!P43-_xlfn.XLOOKUP($A44-$B$1,'cap per gen'!$A$2:$A$54,'cap per gen'!P$2:P$54,0))/$B$1</f>
        <v>1.1445685009232407</v>
      </c>
      <c r="Q44" s="8">
        <f>('cap per gen'!Q43-_xlfn.XLOOKUP($A44-$B$1,'cap per gen'!$A$2:$A$54,'cap per gen'!Q$2:Q$54,0))/$B$1</f>
        <v>7.683173451463146</v>
      </c>
      <c r="R44" s="8">
        <f>('cap per gen'!R43-_xlfn.XLOOKUP($A44-$B$1,'cap per gen'!$A$2:$A$54,'cap per gen'!R$2:R$54,0))/$B$1</f>
        <v>3.4578520414446561</v>
      </c>
      <c r="S44" s="8">
        <f>('cap per gen'!S43-_xlfn.XLOOKUP($A44-$B$1,'cap per gen'!$A$2:$A$54,'cap per gen'!S$2:S$54,0))/$B$1</f>
        <v>5.0756523660338404</v>
      </c>
      <c r="T44" s="8">
        <f>('cap per gen'!T43-_xlfn.XLOOKUP($A44-$B$1,'cap per gen'!$A$2:$A$54,'cap per gen'!T$2:T$54,0))/$B$1</f>
        <v>0.6062453069972209</v>
      </c>
      <c r="U44" s="8">
        <f>('cap per gen'!U43-_xlfn.XLOOKUP($A44-$B$1,'cap per gen'!$A$2:$A$54,'cap per gen'!U$2:U$54,0))/$B$1</f>
        <v>0.97888492726705534</v>
      </c>
      <c r="V44" s="8">
        <f>('cap per gen'!V43-_xlfn.XLOOKUP($A44-$B$1,'cap per gen'!$A$2:$A$54,'cap per gen'!V$2:V$54,0))/$B$1</f>
        <v>1.0897994768962511E-2</v>
      </c>
      <c r="W44" s="8">
        <f>('cap per gen'!W43-_xlfn.XLOOKUP($A44-$B$1,'cap per gen'!$A$2:$A$54,'cap per gen'!W$2:W$54,0))/$B$1</f>
        <v>0.68890266564463021</v>
      </c>
      <c r="X44" s="8">
        <f>('cap per gen'!X43-_xlfn.XLOOKUP($A44-$B$1,'cap per gen'!$A$2:$A$54,'cap per gen'!X$2:X$54,0))/$B$1</f>
        <v>0.58881999825116726</v>
      </c>
      <c r="Y44" s="8">
        <f>('cap per gen'!Y43-_xlfn.XLOOKUP($A44-$B$1,'cap per gen'!$A$2:$A$54,'cap per gen'!Y$2:Y$54,0))/$B$1</f>
        <v>3.1810515702459989</v>
      </c>
      <c r="Z44" s="8">
        <f>('cap per gen'!Z43-_xlfn.XLOOKUP($A44-$B$1,'cap per gen'!$A$2:$A$54,'cap per gen'!Z$2:Z$54,0))/$B$1</f>
        <v>7.6071089654783393</v>
      </c>
      <c r="AA44" s="8">
        <f>('cap per gen'!AA43-_xlfn.XLOOKUP($A44-$B$1,'cap per gen'!$A$2:$A$54,'cap per gen'!AA$2:AA$54,0))/$B$1</f>
        <v>7.6962169616666856</v>
      </c>
      <c r="AB44" s="8">
        <f>('cap per gen'!AB43-_xlfn.XLOOKUP($A44-$B$1,'cap per gen'!$A$2:$A$54,'cap per gen'!AB$2:AB$54,0))/$B$1</f>
        <v>4.2453745091931241</v>
      </c>
      <c r="AC44" s="8">
        <f>('cap per gen'!AC43-_xlfn.XLOOKUP($A44-$B$1,'cap per gen'!$A$2:$A$54,'cap per gen'!AC$2:AC$54,0))/$B$1</f>
        <v>3.4459008270062708E-2</v>
      </c>
      <c r="AD44" s="8">
        <f>('cap per gen'!AD43-_xlfn.XLOOKUP($A44-$B$1,'cap per gen'!$A$2:$A$54,'cap per gen'!AD$2:AD$54,0))/$B$1</f>
        <v>-1.6576499941237308E-2</v>
      </c>
      <c r="AE44" s="8">
        <f>('cap per gen'!AE43-_xlfn.XLOOKUP($A44-$B$1,'cap per gen'!$A$2:$A$54,'cap per gen'!AE$2:AE$54,0))/$B$1</f>
        <v>2.2443240012730858</v>
      </c>
    </row>
    <row r="45" spans="1:31" x14ac:dyDescent="0.35">
      <c r="A45" s="5">
        <v>2013</v>
      </c>
      <c r="B45" s="8">
        <f>('cap per gen'!B44-_xlfn.XLOOKUP($A45-$B$1,'cap per gen'!$A$2:$A$54,'cap per gen'!B$2:B$54,0))/$B$1</f>
        <v>2.0955007361400777</v>
      </c>
      <c r="C45" s="8">
        <f>('cap per gen'!C44-_xlfn.XLOOKUP($A45-$B$1,'cap per gen'!$A$2:$A$54,'cap per gen'!C$2:C$54,0))/$B$1</f>
        <v>1.2505428819451399</v>
      </c>
      <c r="D45" s="8">
        <f>('cap per gen'!D44-_xlfn.XLOOKUP($A45-$B$1,'cap per gen'!$A$2:$A$54,'cap per gen'!D$2:D$54,0))/$B$1</f>
        <v>2.3968114016461626</v>
      </c>
      <c r="E45" s="8">
        <f>('cap per gen'!E44-_xlfn.XLOOKUP($A45-$B$1,'cap per gen'!$A$2:$A$54,'cap per gen'!E$2:E$54,0))/$B$1</f>
        <v>0.15646461784435706</v>
      </c>
      <c r="F45" s="8">
        <f>('cap per gen'!F44-_xlfn.XLOOKUP($A45-$B$1,'cap per gen'!$A$2:$A$54,'cap per gen'!F$2:F$54,0))/$B$1</f>
        <v>8.5685209582884383</v>
      </c>
      <c r="G45" s="8">
        <f>('cap per gen'!G44-_xlfn.XLOOKUP($A45-$B$1,'cap per gen'!$A$2:$A$54,'cap per gen'!G$2:G$54,0))/$B$1</f>
        <v>0.23793008263338988</v>
      </c>
      <c r="H45" s="8">
        <f>('cap per gen'!H44-_xlfn.XLOOKUP($A45-$B$1,'cap per gen'!$A$2:$A$54,'cap per gen'!H$2:H$54,0))/$B$1</f>
        <v>2.6164002374334778</v>
      </c>
      <c r="I45" s="8">
        <f>('cap per gen'!I44-_xlfn.XLOOKUP($A45-$B$1,'cap per gen'!$A$2:$A$54,'cap per gen'!I$2:I$54,0))/$B$1</f>
        <v>5.5501312966676082</v>
      </c>
      <c r="J45" s="8">
        <f>('cap per gen'!J44-_xlfn.XLOOKUP($A45-$B$1,'cap per gen'!$A$2:$A$54,'cap per gen'!J$2:J$54,0))/$B$1</f>
        <v>3.4661389756733882</v>
      </c>
      <c r="K45" s="8">
        <f>('cap per gen'!K44-_xlfn.XLOOKUP($A45-$B$1,'cap per gen'!$A$2:$A$54,'cap per gen'!K$2:K$54,0))/$B$1</f>
        <v>3.9954337516020679</v>
      </c>
      <c r="L45" s="8">
        <f>('cap per gen'!L44-_xlfn.XLOOKUP($A45-$B$1,'cap per gen'!$A$2:$A$54,'cap per gen'!L$2:L$54,0))/$B$1</f>
        <v>0.84389471912095604</v>
      </c>
      <c r="M45" s="8">
        <f>('cap per gen'!M44-_xlfn.XLOOKUP($A45-$B$1,'cap per gen'!$A$2:$A$54,'cap per gen'!M$2:M$54,0))/$B$1</f>
        <v>1.5785057703988024</v>
      </c>
      <c r="N45" s="8">
        <f>('cap per gen'!N44-_xlfn.XLOOKUP($A45-$B$1,'cap per gen'!$A$2:$A$54,'cap per gen'!N$2:N$54,0))/$B$1</f>
        <v>3.1914311448486332</v>
      </c>
      <c r="O45" s="8">
        <f>('cap per gen'!O44-_xlfn.XLOOKUP($A45-$B$1,'cap per gen'!$A$2:$A$54,'cap per gen'!O$2:O$54,0))/$B$1</f>
        <v>2.611724193732555</v>
      </c>
      <c r="P45" s="8">
        <f>('cap per gen'!P44-_xlfn.XLOOKUP($A45-$B$1,'cap per gen'!$A$2:$A$54,'cap per gen'!P$2:P$54,0))/$B$1</f>
        <v>0.72521737627025029</v>
      </c>
      <c r="Q45" s="8">
        <f>('cap per gen'!Q44-_xlfn.XLOOKUP($A45-$B$1,'cap per gen'!$A$2:$A$54,'cap per gen'!Q$2:Q$54,0))/$B$1</f>
        <v>6.3893718083289599</v>
      </c>
      <c r="R45" s="8">
        <f>('cap per gen'!R44-_xlfn.XLOOKUP($A45-$B$1,'cap per gen'!$A$2:$A$54,'cap per gen'!R$2:R$54,0))/$B$1</f>
        <v>2.8106671596951909</v>
      </c>
      <c r="S45" s="8">
        <f>('cap per gen'!S44-_xlfn.XLOOKUP($A45-$B$1,'cap per gen'!$A$2:$A$54,'cap per gen'!S$2:S$54,0))/$B$1</f>
        <v>4.1579229673589158</v>
      </c>
      <c r="T45" s="8">
        <f>('cap per gen'!T44-_xlfn.XLOOKUP($A45-$B$1,'cap per gen'!$A$2:$A$54,'cap per gen'!T$2:T$54,0))/$B$1</f>
        <v>0.51262957725750469</v>
      </c>
      <c r="U45" s="8">
        <f>('cap per gen'!U44-_xlfn.XLOOKUP($A45-$B$1,'cap per gen'!$A$2:$A$54,'cap per gen'!U$2:U$54,0))/$B$1</f>
        <v>1.1739735007069851</v>
      </c>
      <c r="V45" s="8">
        <f>('cap per gen'!V44-_xlfn.XLOOKUP($A45-$B$1,'cap per gen'!$A$2:$A$54,'cap per gen'!V$2:V$54,0))/$B$1</f>
        <v>1.1106175033318526E-2</v>
      </c>
      <c r="W45" s="8">
        <f>('cap per gen'!W44-_xlfn.XLOOKUP($A45-$B$1,'cap per gen'!$A$2:$A$54,'cap per gen'!W$2:W$54,0))/$B$1</f>
        <v>0.97901724785565758</v>
      </c>
      <c r="X45" s="8">
        <f>('cap per gen'!X44-_xlfn.XLOOKUP($A45-$B$1,'cap per gen'!$A$2:$A$54,'cap per gen'!X$2:X$54,0))/$B$1</f>
        <v>0.72478480184165073</v>
      </c>
      <c r="Y45" s="8">
        <f>('cap per gen'!Y44-_xlfn.XLOOKUP($A45-$B$1,'cap per gen'!$A$2:$A$54,'cap per gen'!Y$2:Y$54,0))/$B$1</f>
        <v>4.1844188127537656</v>
      </c>
      <c r="Z45" s="8">
        <f>('cap per gen'!Z44-_xlfn.XLOOKUP($A45-$B$1,'cap per gen'!$A$2:$A$54,'cap per gen'!Z$2:Z$54,0))/$B$1</f>
        <v>6.2844426081533094</v>
      </c>
      <c r="AA45" s="8">
        <f>('cap per gen'!AA44-_xlfn.XLOOKUP($A45-$B$1,'cap per gen'!$A$2:$A$54,'cap per gen'!AA$2:AA$54,0))/$B$1</f>
        <v>12.197938984731303</v>
      </c>
      <c r="AB45" s="8">
        <f>('cap per gen'!AB44-_xlfn.XLOOKUP($A45-$B$1,'cap per gen'!$A$2:$A$54,'cap per gen'!AB$2:AB$54,0))/$B$1</f>
        <v>4.638746060601922</v>
      </c>
      <c r="AC45" s="8">
        <f>('cap per gen'!AC44-_xlfn.XLOOKUP($A45-$B$1,'cap per gen'!$A$2:$A$54,'cap per gen'!AC$2:AC$54,0))/$B$1</f>
        <v>3.4437651100481075E-2</v>
      </c>
      <c r="AD45" s="8">
        <f>('cap per gen'!AD44-_xlfn.XLOOKUP($A45-$B$1,'cap per gen'!$A$2:$A$54,'cap per gen'!AD$2:AD$54,0))/$B$1</f>
        <v>1.6156521753083346E-2</v>
      </c>
      <c r="AE45" s="8">
        <f>('cap per gen'!AE44-_xlfn.XLOOKUP($A45-$B$1,'cap per gen'!$A$2:$A$54,'cap per gen'!AE$2:AE$54,0))/$B$1</f>
        <v>2.8211545512248333</v>
      </c>
    </row>
    <row r="46" spans="1:31" x14ac:dyDescent="0.35">
      <c r="A46" s="5">
        <v>2014</v>
      </c>
      <c r="B46" s="8">
        <f>('cap per gen'!B45-_xlfn.XLOOKUP($A46-$B$1,'cap per gen'!$A$2:$A$54,'cap per gen'!B$2:B$54,0))/$B$1</f>
        <v>3.8334756788586488</v>
      </c>
      <c r="C46" s="8">
        <f>('cap per gen'!C45-_xlfn.XLOOKUP($A46-$B$1,'cap per gen'!$A$2:$A$54,'cap per gen'!C$2:C$54,0))/$B$1</f>
        <v>1.534493876102442</v>
      </c>
      <c r="D46" s="8">
        <f>('cap per gen'!D45-_xlfn.XLOOKUP($A46-$B$1,'cap per gen'!$A$2:$A$54,'cap per gen'!D$2:D$54,0))/$B$1</f>
        <v>1.413888305566978</v>
      </c>
      <c r="E46" s="8">
        <f>('cap per gen'!E45-_xlfn.XLOOKUP($A46-$B$1,'cap per gen'!$A$2:$A$54,'cap per gen'!E$2:E$54,0))/$B$1</f>
        <v>7.4520888934650864E-2</v>
      </c>
      <c r="F46" s="8">
        <f>('cap per gen'!F45-_xlfn.XLOOKUP($A46-$B$1,'cap per gen'!$A$2:$A$54,'cap per gen'!F$2:F$54,0))/$B$1</f>
        <v>4.5978988925657216</v>
      </c>
      <c r="G46" s="8">
        <f>('cap per gen'!G45-_xlfn.XLOOKUP($A46-$B$1,'cap per gen'!$A$2:$A$54,'cap per gen'!G$2:G$54,0))/$B$1</f>
        <v>0.25345459834943318</v>
      </c>
      <c r="H46" s="8">
        <f>('cap per gen'!H45-_xlfn.XLOOKUP($A46-$B$1,'cap per gen'!$A$2:$A$54,'cap per gen'!H$2:H$54,0))/$B$1</f>
        <v>5.0318443264119228</v>
      </c>
      <c r="I46" s="8">
        <f>('cap per gen'!I45-_xlfn.XLOOKUP($A46-$B$1,'cap per gen'!$A$2:$A$54,'cap per gen'!I$2:I$54,0))/$B$1</f>
        <v>6.3530003031629718</v>
      </c>
      <c r="J46" s="8">
        <f>('cap per gen'!J45-_xlfn.XLOOKUP($A46-$B$1,'cap per gen'!$A$2:$A$54,'cap per gen'!J$2:J$54,0))/$B$1</f>
        <v>4.3128467094323293</v>
      </c>
      <c r="K46" s="8">
        <f>('cap per gen'!K45-_xlfn.XLOOKUP($A46-$B$1,'cap per gen'!$A$2:$A$54,'cap per gen'!K$2:K$54,0))/$B$1</f>
        <v>3.2621314123063208</v>
      </c>
      <c r="L46" s="8">
        <f>('cap per gen'!L45-_xlfn.XLOOKUP($A46-$B$1,'cap per gen'!$A$2:$A$54,'cap per gen'!L$2:L$54,0))/$B$1</f>
        <v>1.2769253689103697</v>
      </c>
      <c r="M46" s="8">
        <f>('cap per gen'!M45-_xlfn.XLOOKUP($A46-$B$1,'cap per gen'!$A$2:$A$54,'cap per gen'!M$2:M$54,0))/$B$1</f>
        <v>1.8219060172749741</v>
      </c>
      <c r="N46" s="8">
        <f>('cap per gen'!N45-_xlfn.XLOOKUP($A46-$B$1,'cap per gen'!$A$2:$A$54,'cap per gen'!N$2:N$54,0))/$B$1</f>
        <v>3.2145095323369928</v>
      </c>
      <c r="O46" s="8">
        <f>('cap per gen'!O45-_xlfn.XLOOKUP($A46-$B$1,'cap per gen'!$A$2:$A$54,'cap per gen'!O$2:O$54,0))/$B$1</f>
        <v>3.8212180297547151</v>
      </c>
      <c r="P46" s="8">
        <f>('cap per gen'!P45-_xlfn.XLOOKUP($A46-$B$1,'cap per gen'!$A$2:$A$54,'cap per gen'!P$2:P$54,0))/$B$1</f>
        <v>0.20120039370998466</v>
      </c>
      <c r="Q46" s="8">
        <f>('cap per gen'!Q45-_xlfn.XLOOKUP($A46-$B$1,'cap per gen'!$A$2:$A$54,'cap per gen'!Q$2:Q$54,0))/$B$1</f>
        <v>8.2782999431436171</v>
      </c>
      <c r="R46" s="8">
        <f>('cap per gen'!R45-_xlfn.XLOOKUP($A46-$B$1,'cap per gen'!$A$2:$A$54,'cap per gen'!R$2:R$54,0))/$B$1</f>
        <v>2.5211209239252268</v>
      </c>
      <c r="S46" s="8">
        <f>('cap per gen'!S45-_xlfn.XLOOKUP($A46-$B$1,'cap per gen'!$A$2:$A$54,'cap per gen'!S$2:S$54,0))/$B$1</f>
        <v>3.3271032180375091</v>
      </c>
      <c r="T46" s="8">
        <f>('cap per gen'!T45-_xlfn.XLOOKUP($A46-$B$1,'cap per gen'!$A$2:$A$54,'cap per gen'!T$2:T$54,0))/$B$1</f>
        <v>0.64666591088137837</v>
      </c>
      <c r="U46" s="8">
        <f>('cap per gen'!U45-_xlfn.XLOOKUP($A46-$B$1,'cap per gen'!$A$2:$A$54,'cap per gen'!U$2:U$54,0))/$B$1</f>
        <v>1.3107472359301531</v>
      </c>
      <c r="V46" s="8">
        <f>('cap per gen'!V45-_xlfn.XLOOKUP($A46-$B$1,'cap per gen'!$A$2:$A$54,'cap per gen'!V$2:V$54,0))/$B$1</f>
        <v>1.1135857461024499E-2</v>
      </c>
      <c r="W46" s="8">
        <f>('cap per gen'!W45-_xlfn.XLOOKUP($A46-$B$1,'cap per gen'!$A$2:$A$54,'cap per gen'!W$2:W$54,0))/$B$1</f>
        <v>1.4675065417552435</v>
      </c>
      <c r="X46" s="8">
        <f>('cap per gen'!X45-_xlfn.XLOOKUP($A46-$B$1,'cap per gen'!$A$2:$A$54,'cap per gen'!X$2:X$54,0))/$B$1</f>
        <v>0.89614998549515745</v>
      </c>
      <c r="Y46" s="8">
        <f>('cap per gen'!Y45-_xlfn.XLOOKUP($A46-$B$1,'cap per gen'!$A$2:$A$54,'cap per gen'!Y$2:Y$54,0))/$B$1</f>
        <v>4.18994421278712</v>
      </c>
      <c r="Z46" s="8">
        <f>('cap per gen'!Z45-_xlfn.XLOOKUP($A46-$B$1,'cap per gen'!$A$2:$A$54,'cap per gen'!Z$2:Z$54,0))/$B$1</f>
        <v>6.1059497793761963</v>
      </c>
      <c r="AA46" s="8">
        <f>('cap per gen'!AA45-_xlfn.XLOOKUP($A46-$B$1,'cap per gen'!$A$2:$A$54,'cap per gen'!AA$2:AA$54,0))/$B$1</f>
        <v>12.297660865338212</v>
      </c>
      <c r="AB46" s="8">
        <f>('cap per gen'!AB45-_xlfn.XLOOKUP($A46-$B$1,'cap per gen'!$A$2:$A$54,'cap per gen'!AB$2:AB$54,0))/$B$1</f>
        <v>5.7566183493923209</v>
      </c>
      <c r="AC46" s="8">
        <f>('cap per gen'!AC45-_xlfn.XLOOKUP($A46-$B$1,'cap per gen'!$A$2:$A$54,'cap per gen'!AC$2:AC$54,0))/$B$1</f>
        <v>5.2011158119379175E-2</v>
      </c>
      <c r="AD46" s="8">
        <f>('cap per gen'!AD45-_xlfn.XLOOKUP($A46-$B$1,'cap per gen'!$A$2:$A$54,'cap per gen'!AD$2:AD$54,0))/$B$1</f>
        <v>2.3749814914169817E-4</v>
      </c>
      <c r="AE46" s="8">
        <f>('cap per gen'!AE45-_xlfn.XLOOKUP($A46-$B$1,'cap per gen'!$A$2:$A$54,'cap per gen'!AE$2:AE$54,0))/$B$1</f>
        <v>3.3625385345889462</v>
      </c>
    </row>
    <row r="47" spans="1:31" x14ac:dyDescent="0.35">
      <c r="A47" s="5">
        <v>2015</v>
      </c>
      <c r="B47" s="8">
        <f>('cap per gen'!B46-_xlfn.XLOOKUP($A47-$B$1,'cap per gen'!$A$2:$A$54,'cap per gen'!B$2:B$54,0))/$B$1</f>
        <v>4.7266978382482376</v>
      </c>
      <c r="C47" s="8">
        <f>('cap per gen'!C46-_xlfn.XLOOKUP($A47-$B$1,'cap per gen'!$A$2:$A$54,'cap per gen'!C$2:C$54,0))/$B$1</f>
        <v>1.7256661750912747</v>
      </c>
      <c r="D47" s="8">
        <f>('cap per gen'!D46-_xlfn.XLOOKUP($A47-$B$1,'cap per gen'!$A$2:$A$54,'cap per gen'!D$2:D$54,0))/$B$1</f>
        <v>1.1394167264727244</v>
      </c>
      <c r="E47" s="8">
        <f>('cap per gen'!E46-_xlfn.XLOOKUP($A47-$B$1,'cap per gen'!$A$2:$A$54,'cap per gen'!E$2:E$54,0))/$B$1</f>
        <v>5.5024765882787791E-2</v>
      </c>
      <c r="F47" s="8">
        <f>('cap per gen'!F46-_xlfn.XLOOKUP($A47-$B$1,'cap per gen'!$A$2:$A$54,'cap per gen'!F$2:F$54,0))/$B$1</f>
        <v>1.888732244921508</v>
      </c>
      <c r="G47" s="8">
        <f>('cap per gen'!G46-_xlfn.XLOOKUP($A47-$B$1,'cap per gen'!$A$2:$A$54,'cap per gen'!G$2:G$54,0))/$B$1</f>
        <v>0.23848752985700405</v>
      </c>
      <c r="H47" s="8">
        <f>('cap per gen'!H46-_xlfn.XLOOKUP($A47-$B$1,'cap per gen'!$A$2:$A$54,'cap per gen'!H$2:H$54,0))/$B$1</f>
        <v>5.5620788113769812</v>
      </c>
      <c r="I47" s="8">
        <f>('cap per gen'!I46-_xlfn.XLOOKUP($A47-$B$1,'cap per gen'!$A$2:$A$54,'cap per gen'!I$2:I$54,0))/$B$1</f>
        <v>6.2292170226158845</v>
      </c>
      <c r="J47" s="8">
        <f>('cap per gen'!J46-_xlfn.XLOOKUP($A47-$B$1,'cap per gen'!$A$2:$A$54,'cap per gen'!J$2:J$54,0))/$B$1</f>
        <v>3.3084720874107996</v>
      </c>
      <c r="K47" s="8">
        <f>('cap per gen'!K46-_xlfn.XLOOKUP($A47-$B$1,'cap per gen'!$A$2:$A$54,'cap per gen'!K$2:K$54,0))/$B$1</f>
        <v>1.8051952710905823</v>
      </c>
      <c r="L47" s="8">
        <f>('cap per gen'!L46-_xlfn.XLOOKUP($A47-$B$1,'cap per gen'!$A$2:$A$54,'cap per gen'!L$2:L$54,0))/$B$1</f>
        <v>2.3696592501146201</v>
      </c>
      <c r="M47" s="8">
        <f>('cap per gen'!M46-_xlfn.XLOOKUP($A47-$B$1,'cap per gen'!$A$2:$A$54,'cap per gen'!M$2:M$54,0))/$B$1</f>
        <v>1.7411296191333658</v>
      </c>
      <c r="N47" s="8">
        <f>('cap per gen'!N46-_xlfn.XLOOKUP($A47-$B$1,'cap per gen'!$A$2:$A$54,'cap per gen'!N$2:N$54,0))/$B$1</f>
        <v>1.9395881562581048</v>
      </c>
      <c r="O47" s="8">
        <f>('cap per gen'!O46-_xlfn.XLOOKUP($A47-$B$1,'cap per gen'!$A$2:$A$54,'cap per gen'!O$2:O$54,0))/$B$1</f>
        <v>4.0304505847449121</v>
      </c>
      <c r="P47" s="8">
        <f>('cap per gen'!P46-_xlfn.XLOOKUP($A47-$B$1,'cap per gen'!$A$2:$A$54,'cap per gen'!P$2:P$54,0))/$B$1</f>
        <v>-7.2248297134244854E-2</v>
      </c>
      <c r="Q47" s="8">
        <f>('cap per gen'!Q46-_xlfn.XLOOKUP($A47-$B$1,'cap per gen'!$A$2:$A$54,'cap per gen'!Q$2:Q$54,0))/$B$1</f>
        <v>6.9786905542380495</v>
      </c>
      <c r="R47" s="8">
        <f>('cap per gen'!R46-_xlfn.XLOOKUP($A47-$B$1,'cap per gen'!$A$2:$A$54,'cap per gen'!R$2:R$54,0))/$B$1</f>
        <v>1.9724245148032296</v>
      </c>
      <c r="S47" s="8">
        <f>('cap per gen'!S46-_xlfn.XLOOKUP($A47-$B$1,'cap per gen'!$A$2:$A$54,'cap per gen'!S$2:S$54,0))/$B$1</f>
        <v>4.9091698842755482</v>
      </c>
      <c r="T47" s="8">
        <f>('cap per gen'!T46-_xlfn.XLOOKUP($A47-$B$1,'cap per gen'!$A$2:$A$54,'cap per gen'!T$2:T$54,0))/$B$1</f>
        <v>0.73868765740183906</v>
      </c>
      <c r="U47" s="8">
        <f>('cap per gen'!U46-_xlfn.XLOOKUP($A47-$B$1,'cap per gen'!$A$2:$A$54,'cap per gen'!U$2:U$54,0))/$B$1</f>
        <v>1.0908676402628432</v>
      </c>
      <c r="V47" s="8">
        <f>('cap per gen'!V46-_xlfn.XLOOKUP($A47-$B$1,'cap per gen'!$A$2:$A$54,'cap per gen'!V$2:V$54,0))/$B$1</f>
        <v>1.0597726351404184E-2</v>
      </c>
      <c r="W47" s="8">
        <f>('cap per gen'!W46-_xlfn.XLOOKUP($A47-$B$1,'cap per gen'!$A$2:$A$54,'cap per gen'!W$2:W$54,0))/$B$1</f>
        <v>2.1338003639516154</v>
      </c>
      <c r="X47" s="8">
        <f>('cap per gen'!X46-_xlfn.XLOOKUP($A47-$B$1,'cap per gen'!$A$2:$A$54,'cap per gen'!X$2:X$54,0))/$B$1</f>
        <v>0.64461322828790601</v>
      </c>
      <c r="Y47" s="8">
        <f>('cap per gen'!Y46-_xlfn.XLOOKUP($A47-$B$1,'cap per gen'!$A$2:$A$54,'cap per gen'!Y$2:Y$54,0))/$B$1</f>
        <v>4.5975141104174577</v>
      </c>
      <c r="Z47" s="8">
        <f>('cap per gen'!Z46-_xlfn.XLOOKUP($A47-$B$1,'cap per gen'!$A$2:$A$54,'cap per gen'!Z$2:Z$54,0))/$B$1</f>
        <v>3.5961820047170896</v>
      </c>
      <c r="AA47" s="8">
        <f>('cap per gen'!AA46-_xlfn.XLOOKUP($A47-$B$1,'cap per gen'!$A$2:$A$54,'cap per gen'!AA$2:AA$54,0))/$B$1</f>
        <v>9.1089576484224519</v>
      </c>
      <c r="AB47" s="8">
        <f>('cap per gen'!AB46-_xlfn.XLOOKUP($A47-$B$1,'cap per gen'!$A$2:$A$54,'cap per gen'!AB$2:AB$54,0))/$B$1</f>
        <v>5.5092790177373825</v>
      </c>
      <c r="AC47" s="8">
        <f>('cap per gen'!AC46-_xlfn.XLOOKUP($A47-$B$1,'cap per gen'!$A$2:$A$54,'cap per gen'!AC$2:AC$54,0))/$B$1</f>
        <v>5.0782046188686925E-2</v>
      </c>
      <c r="AD47" s="8">
        <f>('cap per gen'!AD46-_xlfn.XLOOKUP($A47-$B$1,'cap per gen'!$A$2:$A$54,'cap per gen'!AD$2:AD$54,0))/$B$1</f>
        <v>-4.4637083689499923E-6</v>
      </c>
      <c r="AE47" s="8">
        <f>('cap per gen'!AE46-_xlfn.XLOOKUP($A47-$B$1,'cap per gen'!$A$2:$A$54,'cap per gen'!AE$2:AE$54,0))/$B$1</f>
        <v>3.2569743291306916</v>
      </c>
    </row>
    <row r="48" spans="1:31" x14ac:dyDescent="0.35">
      <c r="A48" s="5">
        <v>2016</v>
      </c>
      <c r="B48" s="8">
        <f>('cap per gen'!B47-_xlfn.XLOOKUP($A48-$B$1,'cap per gen'!$A$2:$A$54,'cap per gen'!B$2:B$54,0))/$B$1</f>
        <v>4.7482965741765559</v>
      </c>
      <c r="C48" s="8">
        <f>('cap per gen'!C47-_xlfn.XLOOKUP($A48-$B$1,'cap per gen'!$A$2:$A$54,'cap per gen'!C$2:C$54,0))/$B$1</f>
        <v>1.7825074878305007</v>
      </c>
      <c r="D48" s="8">
        <f>('cap per gen'!D47-_xlfn.XLOOKUP($A48-$B$1,'cap per gen'!$A$2:$A$54,'cap per gen'!D$2:D$54,0))/$B$1</f>
        <v>0.14031142480623426</v>
      </c>
      <c r="E48" s="8">
        <f>('cap per gen'!E47-_xlfn.XLOOKUP($A48-$B$1,'cap per gen'!$A$2:$A$54,'cap per gen'!E$2:E$54,0))/$B$1</f>
        <v>0.10255841231122206</v>
      </c>
      <c r="F48" s="8">
        <f>('cap per gen'!F47-_xlfn.XLOOKUP($A48-$B$1,'cap per gen'!$A$2:$A$54,'cap per gen'!F$2:F$54,0))/$B$1</f>
        <v>0.26468215424917929</v>
      </c>
      <c r="G48" s="8">
        <f>('cap per gen'!G47-_xlfn.XLOOKUP($A48-$B$1,'cap per gen'!$A$2:$A$54,'cap per gen'!G$2:G$54,0))/$B$1</f>
        <v>6.3936973676738562E-2</v>
      </c>
      <c r="H48" s="8">
        <f>('cap per gen'!H47-_xlfn.XLOOKUP($A48-$B$1,'cap per gen'!$A$2:$A$54,'cap per gen'!H$2:H$54,0))/$B$1</f>
        <v>6.2955841897558127</v>
      </c>
      <c r="I48" s="8">
        <f>('cap per gen'!I47-_xlfn.XLOOKUP($A48-$B$1,'cap per gen'!$A$2:$A$54,'cap per gen'!I$2:I$54,0))/$B$1</f>
        <v>5.3573960053868852</v>
      </c>
      <c r="J48" s="8">
        <f>('cap per gen'!J47-_xlfn.XLOOKUP($A48-$B$1,'cap per gen'!$A$2:$A$54,'cap per gen'!J$2:J$54,0))/$B$1</f>
        <v>0.81169525603109349</v>
      </c>
      <c r="K48" s="8">
        <f>('cap per gen'!K47-_xlfn.XLOOKUP($A48-$B$1,'cap per gen'!$A$2:$A$54,'cap per gen'!K$2:K$54,0))/$B$1</f>
        <v>0.51063425163373921</v>
      </c>
      <c r="L48" s="8">
        <f>('cap per gen'!L47-_xlfn.XLOOKUP($A48-$B$1,'cap per gen'!$A$2:$A$54,'cap per gen'!L$2:L$54,0))/$B$1</f>
        <v>3.7131284342367419</v>
      </c>
      <c r="M48" s="8">
        <f>('cap per gen'!M47-_xlfn.XLOOKUP($A48-$B$1,'cap per gen'!$A$2:$A$54,'cap per gen'!M$2:M$54,0))/$B$1</f>
        <v>1.9510134563848038</v>
      </c>
      <c r="N48" s="8">
        <f>('cap per gen'!N47-_xlfn.XLOOKUP($A48-$B$1,'cap per gen'!$A$2:$A$54,'cap per gen'!N$2:N$54,0))/$B$1</f>
        <v>2.3662223293543265</v>
      </c>
      <c r="O48" s="8">
        <f>('cap per gen'!O47-_xlfn.XLOOKUP($A48-$B$1,'cap per gen'!$A$2:$A$54,'cap per gen'!O$2:O$54,0))/$B$1</f>
        <v>4.1576819075113782</v>
      </c>
      <c r="P48" s="8">
        <f>('cap per gen'!P47-_xlfn.XLOOKUP($A48-$B$1,'cap per gen'!$A$2:$A$54,'cap per gen'!P$2:P$54,0))/$B$1</f>
        <v>-6.3527756192174545E-2</v>
      </c>
      <c r="Q48" s="8">
        <f>('cap per gen'!Q47-_xlfn.XLOOKUP($A48-$B$1,'cap per gen'!$A$2:$A$54,'cap per gen'!Q$2:Q$54,0))/$B$1</f>
        <v>8.2883295709403004</v>
      </c>
      <c r="R48" s="8">
        <f>('cap per gen'!R47-_xlfn.XLOOKUP($A48-$B$1,'cap per gen'!$A$2:$A$54,'cap per gen'!R$2:R$54,0))/$B$1</f>
        <v>1.2687755381827195</v>
      </c>
      <c r="S48" s="8">
        <f>('cap per gen'!S47-_xlfn.XLOOKUP($A48-$B$1,'cap per gen'!$A$2:$A$54,'cap per gen'!S$2:S$54,0))/$B$1</f>
        <v>4.4805970615821682</v>
      </c>
      <c r="T48" s="8">
        <f>('cap per gen'!T47-_xlfn.XLOOKUP($A48-$B$1,'cap per gen'!$A$2:$A$54,'cap per gen'!T$2:T$54,0))/$B$1</f>
        <v>2.1003948705827487</v>
      </c>
      <c r="U48" s="8">
        <f>('cap per gen'!U47-_xlfn.XLOOKUP($A48-$B$1,'cap per gen'!$A$2:$A$54,'cap per gen'!U$2:U$54,0))/$B$1</f>
        <v>0.46651019843645636</v>
      </c>
      <c r="V48" s="8">
        <f>('cap per gen'!V47-_xlfn.XLOOKUP($A48-$B$1,'cap per gen'!$A$2:$A$54,'cap per gen'!V$2:V$54,0))/$B$1</f>
        <v>-4.1045341720949945E-4</v>
      </c>
      <c r="W48" s="8">
        <f>('cap per gen'!W47-_xlfn.XLOOKUP($A48-$B$1,'cap per gen'!$A$2:$A$54,'cap per gen'!W$2:W$54,0))/$B$1</f>
        <v>2.2905985599017589</v>
      </c>
      <c r="X48" s="8">
        <f>('cap per gen'!X47-_xlfn.XLOOKUP($A48-$B$1,'cap per gen'!$A$2:$A$54,'cap per gen'!X$2:X$54,0))/$B$1</f>
        <v>0.30338835525218277</v>
      </c>
      <c r="Y48" s="8">
        <f>('cap per gen'!Y47-_xlfn.XLOOKUP($A48-$B$1,'cap per gen'!$A$2:$A$54,'cap per gen'!Y$2:Y$54,0))/$B$1</f>
        <v>4.5096316696129124</v>
      </c>
      <c r="Z48" s="8">
        <f>('cap per gen'!Z47-_xlfn.XLOOKUP($A48-$B$1,'cap per gen'!$A$2:$A$54,'cap per gen'!Z$2:Z$54,0))/$B$1</f>
        <v>3.0814359888533751</v>
      </c>
      <c r="AA48" s="8">
        <f>('cap per gen'!AA47-_xlfn.XLOOKUP($A48-$B$1,'cap per gen'!$A$2:$A$54,'cap per gen'!AA$2:AA$54,0))/$B$1</f>
        <v>4.9766429241145236</v>
      </c>
      <c r="AB48" s="8">
        <f>('cap per gen'!AB47-_xlfn.XLOOKUP($A48-$B$1,'cap per gen'!$A$2:$A$54,'cap per gen'!AB$2:AB$54,0))/$B$1</f>
        <v>4.9467923812990788</v>
      </c>
      <c r="AC48" s="8">
        <f>('cap per gen'!AC47-_xlfn.XLOOKUP($A48-$B$1,'cap per gen'!$A$2:$A$54,'cap per gen'!AC$2:AC$54,0))/$B$1</f>
        <v>1.5391464121758215E-2</v>
      </c>
      <c r="AD48" s="8">
        <f>('cap per gen'!AD47-_xlfn.XLOOKUP($A48-$B$1,'cap per gen'!$A$2:$A$54,'cap per gen'!AD$2:AD$54,0))/$B$1</f>
        <v>-6.6197107824892548E-4</v>
      </c>
      <c r="AE48" s="8">
        <f>('cap per gen'!AE47-_xlfn.XLOOKUP($A48-$B$1,'cap per gen'!$A$2:$A$54,'cap per gen'!AE$2:AE$54,0))/$B$1</f>
        <v>3.6477465238479096</v>
      </c>
    </row>
    <row r="49" spans="1:31" x14ac:dyDescent="0.35">
      <c r="A49" s="5">
        <v>2017</v>
      </c>
      <c r="B49" s="8">
        <f>('cap per gen'!B48-_xlfn.XLOOKUP($A49-$B$1,'cap per gen'!$A$2:$A$54,'cap per gen'!B$2:B$54,0))/$B$1</f>
        <v>3.9285925387063578</v>
      </c>
      <c r="C49" s="8">
        <f>('cap per gen'!C48-_xlfn.XLOOKUP($A49-$B$1,'cap per gen'!$A$2:$A$54,'cap per gen'!C$2:C$54,0))/$B$1</f>
        <v>2.3067042685760692</v>
      </c>
      <c r="D49" s="8">
        <f>('cap per gen'!D48-_xlfn.XLOOKUP($A49-$B$1,'cap per gen'!$A$2:$A$54,'cap per gen'!D$2:D$54,0))/$B$1</f>
        <v>-0.20668854340926313</v>
      </c>
      <c r="E49" s="8">
        <f>('cap per gen'!E48-_xlfn.XLOOKUP($A49-$B$1,'cap per gen'!$A$2:$A$54,'cap per gen'!E$2:E$54,0))/$B$1</f>
        <v>5.9160248304714114E-2</v>
      </c>
      <c r="F49" s="8">
        <f>('cap per gen'!F48-_xlfn.XLOOKUP($A49-$B$1,'cap per gen'!$A$2:$A$54,'cap per gen'!F$2:F$54,0))/$B$1</f>
        <v>-0.69992575436550908</v>
      </c>
      <c r="G49" s="8">
        <f>('cap per gen'!G48-_xlfn.XLOOKUP($A49-$B$1,'cap per gen'!$A$2:$A$54,'cap per gen'!G$2:G$54,0))/$B$1</f>
        <v>0.1100910896973335</v>
      </c>
      <c r="H49" s="8">
        <f>('cap per gen'!H48-_xlfn.XLOOKUP($A49-$B$1,'cap per gen'!$A$2:$A$54,'cap per gen'!H$2:H$54,0))/$B$1</f>
        <v>7.3518195484537596</v>
      </c>
      <c r="I49" s="8">
        <f>('cap per gen'!I48-_xlfn.XLOOKUP($A49-$B$1,'cap per gen'!$A$2:$A$54,'cap per gen'!I$2:I$54,0))/$B$1</f>
        <v>4.9242937996030349</v>
      </c>
      <c r="J49" s="8">
        <f>('cap per gen'!J48-_xlfn.XLOOKUP($A49-$B$1,'cap per gen'!$A$2:$A$54,'cap per gen'!J$2:J$54,0))/$B$1</f>
        <v>1.0758382437059257</v>
      </c>
      <c r="K49" s="8">
        <f>('cap per gen'!K48-_xlfn.XLOOKUP($A49-$B$1,'cap per gen'!$A$2:$A$54,'cap per gen'!K$2:K$54,0))/$B$1</f>
        <v>-0.34153703773096211</v>
      </c>
      <c r="L49" s="8">
        <f>('cap per gen'!L48-_xlfn.XLOOKUP($A49-$B$1,'cap per gen'!$A$2:$A$54,'cap per gen'!L$2:L$54,0))/$B$1</f>
        <v>4.3942171050936594</v>
      </c>
      <c r="M49" s="8">
        <f>('cap per gen'!M48-_xlfn.XLOOKUP($A49-$B$1,'cap per gen'!$A$2:$A$54,'cap per gen'!M$2:M$54,0))/$B$1</f>
        <v>2.6726196595292815</v>
      </c>
      <c r="N49" s="8">
        <f>('cap per gen'!N48-_xlfn.XLOOKUP($A49-$B$1,'cap per gen'!$A$2:$A$54,'cap per gen'!N$2:N$54,0))/$B$1</f>
        <v>3.0145468085932361</v>
      </c>
      <c r="O49" s="8">
        <f>('cap per gen'!O48-_xlfn.XLOOKUP($A49-$B$1,'cap per gen'!$A$2:$A$54,'cap per gen'!O$2:O$54,0))/$B$1</f>
        <v>4.1224795138635475</v>
      </c>
      <c r="P49" s="8">
        <f>('cap per gen'!P48-_xlfn.XLOOKUP($A49-$B$1,'cap per gen'!$A$2:$A$54,'cap per gen'!P$2:P$54,0))/$B$1</f>
        <v>-0.1543182162192307</v>
      </c>
      <c r="Q49" s="8">
        <f>('cap per gen'!Q48-_xlfn.XLOOKUP($A49-$B$1,'cap per gen'!$A$2:$A$54,'cap per gen'!Q$2:Q$54,0))/$B$1</f>
        <v>10.396690240269777</v>
      </c>
      <c r="R49" s="8">
        <f>('cap per gen'!R48-_xlfn.XLOOKUP($A49-$B$1,'cap per gen'!$A$2:$A$54,'cap per gen'!R$2:R$54,0))/$B$1</f>
        <v>0.86661225753522775</v>
      </c>
      <c r="S49" s="8">
        <f>('cap per gen'!S48-_xlfn.XLOOKUP($A49-$B$1,'cap per gen'!$A$2:$A$54,'cap per gen'!S$2:S$54,0))/$B$1</f>
        <v>4.2909457540222702</v>
      </c>
      <c r="T49" s="8">
        <f>('cap per gen'!T48-_xlfn.XLOOKUP($A49-$B$1,'cap per gen'!$A$2:$A$54,'cap per gen'!T$2:T$54,0))/$B$1</f>
        <v>2.0818807528879946</v>
      </c>
      <c r="U49" s="8">
        <f>('cap per gen'!U48-_xlfn.XLOOKUP($A49-$B$1,'cap per gen'!$A$2:$A$54,'cap per gen'!U$2:U$54,0))/$B$1</f>
        <v>0.40397446767945988</v>
      </c>
      <c r="V49" s="8">
        <f>('cap per gen'!V48-_xlfn.XLOOKUP($A49-$B$1,'cap per gen'!$A$2:$A$54,'cap per gen'!V$2:V$54,0))/$B$1</f>
        <v>-1.1585177563196141E-3</v>
      </c>
      <c r="W49" s="8">
        <f>('cap per gen'!W48-_xlfn.XLOOKUP($A49-$B$1,'cap per gen'!$A$2:$A$54,'cap per gen'!W$2:W$54,0))/$B$1</f>
        <v>1.5384998496885656</v>
      </c>
      <c r="X49" s="8">
        <f>('cap per gen'!X48-_xlfn.XLOOKUP($A49-$B$1,'cap per gen'!$A$2:$A$54,'cap per gen'!X$2:X$54,0))/$B$1</f>
        <v>0.66792503145096149</v>
      </c>
      <c r="Y49" s="8">
        <f>('cap per gen'!Y48-_xlfn.XLOOKUP($A49-$B$1,'cap per gen'!$A$2:$A$54,'cap per gen'!Y$2:Y$54,0))/$B$1</f>
        <v>2.9830771367716373</v>
      </c>
      <c r="Z49" s="8">
        <f>('cap per gen'!Z48-_xlfn.XLOOKUP($A49-$B$1,'cap per gen'!$A$2:$A$54,'cap per gen'!Z$2:Z$54,0))/$B$1</f>
        <v>1.6765769422341563</v>
      </c>
      <c r="AA49" s="8">
        <f>('cap per gen'!AA48-_xlfn.XLOOKUP($A49-$B$1,'cap per gen'!$A$2:$A$54,'cap per gen'!AA$2:AA$54,0))/$B$1</f>
        <v>0.14277450116139967</v>
      </c>
      <c r="AB49" s="8">
        <f>('cap per gen'!AB48-_xlfn.XLOOKUP($A49-$B$1,'cap per gen'!$A$2:$A$54,'cap per gen'!AB$2:AB$54,0))/$B$1</f>
        <v>4.0704296996248877</v>
      </c>
      <c r="AC49" s="8">
        <f>('cap per gen'!AC48-_xlfn.XLOOKUP($A49-$B$1,'cap per gen'!$A$2:$A$54,'cap per gen'!AC$2:AC$54,0))/$B$1</f>
        <v>1.8658031122425325E-2</v>
      </c>
      <c r="AD49" s="8">
        <f>('cap per gen'!AD48-_xlfn.XLOOKUP($A49-$B$1,'cap per gen'!$A$2:$A$54,'cap per gen'!AD$2:AD$54,0))/$B$1</f>
        <v>-1.0876274477290553E-2</v>
      </c>
      <c r="AE49" s="8">
        <f>('cap per gen'!AE48-_xlfn.XLOOKUP($A49-$B$1,'cap per gen'!$A$2:$A$54,'cap per gen'!AE$2:AE$54,0))/$B$1</f>
        <v>3.8869568069381959</v>
      </c>
    </row>
    <row r="50" spans="1:31" x14ac:dyDescent="0.35">
      <c r="A50" s="5">
        <v>2018</v>
      </c>
      <c r="B50" s="8">
        <f>('cap per gen'!B49-_xlfn.XLOOKUP($A50-$B$1,'cap per gen'!$A$2:$A$54,'cap per gen'!B$2:B$54,0))/$B$1</f>
        <v>3.1434569604810028</v>
      </c>
      <c r="C50" s="8">
        <f>('cap per gen'!C49-_xlfn.XLOOKUP($A50-$B$1,'cap per gen'!$A$2:$A$54,'cap per gen'!C$2:C$54,0))/$B$1</f>
        <v>2.3570423334488826</v>
      </c>
      <c r="D50" s="8">
        <f>('cap per gen'!D49-_xlfn.XLOOKUP($A50-$B$1,'cap per gen'!$A$2:$A$54,'cap per gen'!D$2:D$54,0))/$B$1</f>
        <v>-0.15456259138690509</v>
      </c>
      <c r="E50" s="8">
        <f>('cap per gen'!E49-_xlfn.XLOOKUP($A50-$B$1,'cap per gen'!$A$2:$A$54,'cap per gen'!E$2:E$54,0))/$B$1</f>
        <v>5.7535307830643756E-2</v>
      </c>
      <c r="F50" s="8">
        <f>('cap per gen'!F49-_xlfn.XLOOKUP($A50-$B$1,'cap per gen'!$A$2:$A$54,'cap per gen'!F$2:F$54,0))/$B$1</f>
        <v>-0.66852742205275639</v>
      </c>
      <c r="G50" s="8">
        <f>('cap per gen'!G49-_xlfn.XLOOKUP($A50-$B$1,'cap per gen'!$A$2:$A$54,'cap per gen'!G$2:G$54,0))/$B$1</f>
        <v>7.1454473436688204E-2</v>
      </c>
      <c r="H50" s="8">
        <f>('cap per gen'!H49-_xlfn.XLOOKUP($A50-$B$1,'cap per gen'!$A$2:$A$54,'cap per gen'!H$2:H$54,0))/$B$1</f>
        <v>6.3477409513437664</v>
      </c>
      <c r="I50" s="8">
        <f>('cap per gen'!I49-_xlfn.XLOOKUP($A50-$B$1,'cap per gen'!$A$2:$A$54,'cap per gen'!I$2:I$54,0))/$B$1</f>
        <v>5.2623394239548986</v>
      </c>
      <c r="J50" s="8">
        <f>('cap per gen'!J49-_xlfn.XLOOKUP($A50-$B$1,'cap per gen'!$A$2:$A$54,'cap per gen'!J$2:J$54,0))/$B$1</f>
        <v>0.31061972032968033</v>
      </c>
      <c r="K50" s="8">
        <f>('cap per gen'!K49-_xlfn.XLOOKUP($A50-$B$1,'cap per gen'!$A$2:$A$54,'cap per gen'!K$2:K$54,0))/$B$1</f>
        <v>-0.35485249087643567</v>
      </c>
      <c r="L50" s="8">
        <f>('cap per gen'!L49-_xlfn.XLOOKUP($A50-$B$1,'cap per gen'!$A$2:$A$54,'cap per gen'!L$2:L$54,0))/$B$1</f>
        <v>3.7104644491399741</v>
      </c>
      <c r="M50" s="8">
        <f>('cap per gen'!M49-_xlfn.XLOOKUP($A50-$B$1,'cap per gen'!$A$2:$A$54,'cap per gen'!M$2:M$54,0))/$B$1</f>
        <v>2.6493044711938145</v>
      </c>
      <c r="N50" s="8">
        <f>('cap per gen'!N49-_xlfn.XLOOKUP($A50-$B$1,'cap per gen'!$A$2:$A$54,'cap per gen'!N$2:N$54,0))/$B$1</f>
        <v>3.7272703949445116</v>
      </c>
      <c r="O50" s="8">
        <f>('cap per gen'!O49-_xlfn.XLOOKUP($A50-$B$1,'cap per gen'!$A$2:$A$54,'cap per gen'!O$2:O$54,0))/$B$1</f>
        <v>2.8670558397020374</v>
      </c>
      <c r="P50" s="8">
        <f>('cap per gen'!P49-_xlfn.XLOOKUP($A50-$B$1,'cap per gen'!$A$2:$A$54,'cap per gen'!P$2:P$54,0))/$B$1</f>
        <v>-0.15002038969311959</v>
      </c>
      <c r="Q50" s="8">
        <f>('cap per gen'!Q49-_xlfn.XLOOKUP($A50-$B$1,'cap per gen'!$A$2:$A$54,'cap per gen'!Q$2:Q$54,0))/$B$1</f>
        <v>9.3524621140502049</v>
      </c>
      <c r="R50" s="8">
        <f>('cap per gen'!R49-_xlfn.XLOOKUP($A50-$B$1,'cap per gen'!$A$2:$A$54,'cap per gen'!R$2:R$54,0))/$B$1</f>
        <v>0.96104887067248512</v>
      </c>
      <c r="S50" s="8">
        <f>('cap per gen'!S49-_xlfn.XLOOKUP($A50-$B$1,'cap per gen'!$A$2:$A$54,'cap per gen'!S$2:S$54,0))/$B$1</f>
        <v>4.2085486530821266</v>
      </c>
      <c r="T50" s="8">
        <f>('cap per gen'!T49-_xlfn.XLOOKUP($A50-$B$1,'cap per gen'!$A$2:$A$54,'cap per gen'!T$2:T$54,0))/$B$1</f>
        <v>2.1713151656780134</v>
      </c>
      <c r="U50" s="8">
        <f>('cap per gen'!U49-_xlfn.XLOOKUP($A50-$B$1,'cap per gen'!$A$2:$A$54,'cap per gen'!U$2:U$54,0))/$B$1</f>
        <v>0.24926272051720089</v>
      </c>
      <c r="V50" s="8">
        <f>('cap per gen'!V49-_xlfn.XLOOKUP($A50-$B$1,'cap per gen'!$A$2:$A$54,'cap per gen'!V$2:V$54,0))/$B$1</f>
        <v>-1.4580393169203749E-3</v>
      </c>
      <c r="W50" s="8">
        <f>('cap per gen'!W49-_xlfn.XLOOKUP($A50-$B$1,'cap per gen'!$A$2:$A$54,'cap per gen'!W$2:W$54,0))/$B$1</f>
        <v>1.4449275406256179</v>
      </c>
      <c r="X50" s="8">
        <f>('cap per gen'!X49-_xlfn.XLOOKUP($A50-$B$1,'cap per gen'!$A$2:$A$54,'cap per gen'!X$2:X$54,0))/$B$1</f>
        <v>1.4299309622133911</v>
      </c>
      <c r="Y50" s="8">
        <f>('cap per gen'!Y49-_xlfn.XLOOKUP($A50-$B$1,'cap per gen'!$A$2:$A$54,'cap per gen'!Y$2:Y$54,0))/$B$1</f>
        <v>2.2537754870146927</v>
      </c>
      <c r="Z50" s="8">
        <f>('cap per gen'!Z49-_xlfn.XLOOKUP($A50-$B$1,'cap per gen'!$A$2:$A$54,'cap per gen'!Z$2:Z$54,0))/$B$1</f>
        <v>0.23907157458912565</v>
      </c>
      <c r="AA50" s="8">
        <f>('cap per gen'!AA49-_xlfn.XLOOKUP($A50-$B$1,'cap per gen'!$A$2:$A$54,'cap per gen'!AA$2:AA$54,0))/$B$1</f>
        <v>-1.7176491236895473</v>
      </c>
      <c r="AB50" s="8">
        <f>('cap per gen'!AB49-_xlfn.XLOOKUP($A50-$B$1,'cap per gen'!$A$2:$A$54,'cap per gen'!AB$2:AB$54,0))/$B$1</f>
        <v>3.3051317012176007</v>
      </c>
      <c r="AC50" s="8">
        <f>('cap per gen'!AC49-_xlfn.XLOOKUP($A50-$B$1,'cap per gen'!$A$2:$A$54,'cap per gen'!AC$2:AC$54,0))/$B$1</f>
        <v>7.5137518773257111E-4</v>
      </c>
      <c r="AD50" s="8">
        <f>('cap per gen'!AD49-_xlfn.XLOOKUP($A50-$B$1,'cap per gen'!$A$2:$A$54,'cap per gen'!AD$2:AD$54,0))/$B$1</f>
        <v>-1.8483807573883779E-3</v>
      </c>
      <c r="AE50" s="8">
        <f>('cap per gen'!AE49-_xlfn.XLOOKUP($A50-$B$1,'cap per gen'!$A$2:$A$54,'cap per gen'!AE$2:AE$54,0))/$B$1</f>
        <v>3.5971296096244529</v>
      </c>
    </row>
    <row r="51" spans="1:31" x14ac:dyDescent="0.35">
      <c r="A51" s="5">
        <v>2019</v>
      </c>
      <c r="B51" s="8">
        <f>('cap per gen'!B50-_xlfn.XLOOKUP($A51-$B$1,'cap per gen'!$A$2:$A$54,'cap per gen'!B$2:B$54,0))/$B$1</f>
        <v>2.2442523359345206</v>
      </c>
      <c r="C51" s="8">
        <f>('cap per gen'!C50-_xlfn.XLOOKUP($A51-$B$1,'cap per gen'!$A$2:$A$54,'cap per gen'!C$2:C$54,0))/$B$1</f>
        <v>2.2475738895479047</v>
      </c>
      <c r="D51" s="8">
        <f>('cap per gen'!D50-_xlfn.XLOOKUP($A51-$B$1,'cap per gen'!$A$2:$A$54,'cap per gen'!D$2:D$54,0))/$B$1</f>
        <v>4.4782596079210535E-2</v>
      </c>
      <c r="E51" s="8">
        <f>('cap per gen'!E50-_xlfn.XLOOKUP($A51-$B$1,'cap per gen'!$A$2:$A$54,'cap per gen'!E$2:E$54,0))/$B$1</f>
        <v>6.0935871382741147E-2</v>
      </c>
      <c r="F51" s="8">
        <f>('cap per gen'!F50-_xlfn.XLOOKUP($A51-$B$1,'cap per gen'!$A$2:$A$54,'cap per gen'!F$2:F$54,0))/$B$1</f>
        <v>-1.0266090707456339</v>
      </c>
      <c r="G51" s="8">
        <f>('cap per gen'!G50-_xlfn.XLOOKUP($A51-$B$1,'cap per gen'!$A$2:$A$54,'cap per gen'!G$2:G$54,0))/$B$1</f>
        <v>0.16355202857485573</v>
      </c>
      <c r="H51" s="8">
        <f>('cap per gen'!H50-_xlfn.XLOOKUP($A51-$B$1,'cap per gen'!$A$2:$A$54,'cap per gen'!H$2:H$54,0))/$B$1</f>
        <v>6.019210065281051</v>
      </c>
      <c r="I51" s="8">
        <f>('cap per gen'!I50-_xlfn.XLOOKUP($A51-$B$1,'cap per gen'!$A$2:$A$54,'cap per gen'!I$2:I$54,0))/$B$1</f>
        <v>3.905428930698875</v>
      </c>
      <c r="J51" s="8">
        <f>('cap per gen'!J50-_xlfn.XLOOKUP($A51-$B$1,'cap per gen'!$A$2:$A$54,'cap per gen'!J$2:J$54,0))/$B$1</f>
        <v>-4.7290733975142274E-2</v>
      </c>
      <c r="K51" s="8">
        <f>('cap per gen'!K50-_xlfn.XLOOKUP($A51-$B$1,'cap per gen'!$A$2:$A$54,'cap per gen'!K$2:K$54,0))/$B$1</f>
        <v>2.356051309700586</v>
      </c>
      <c r="L51" s="8">
        <f>('cap per gen'!L50-_xlfn.XLOOKUP($A51-$B$1,'cap per gen'!$A$2:$A$54,'cap per gen'!L$2:L$54,0))/$B$1</f>
        <v>3.3682932417593148</v>
      </c>
      <c r="M51" s="8">
        <f>('cap per gen'!M50-_xlfn.XLOOKUP($A51-$B$1,'cap per gen'!$A$2:$A$54,'cap per gen'!M$2:M$54,0))/$B$1</f>
        <v>3.0287214252805557</v>
      </c>
      <c r="N51" s="8">
        <f>('cap per gen'!N50-_xlfn.XLOOKUP($A51-$B$1,'cap per gen'!$A$2:$A$54,'cap per gen'!N$2:N$54,0))/$B$1</f>
        <v>6.8229664449897438</v>
      </c>
      <c r="O51" s="8">
        <f>('cap per gen'!O50-_xlfn.XLOOKUP($A51-$B$1,'cap per gen'!$A$2:$A$54,'cap per gen'!O$2:O$54,0))/$B$1</f>
        <v>2.8035901439290187</v>
      </c>
      <c r="P51" s="8">
        <f>('cap per gen'!P50-_xlfn.XLOOKUP($A51-$B$1,'cap per gen'!$A$2:$A$54,'cap per gen'!P$2:P$54,0))/$B$1</f>
        <v>-0.14472358382657768</v>
      </c>
      <c r="Q51" s="8">
        <f>('cap per gen'!Q50-_xlfn.XLOOKUP($A51-$B$1,'cap per gen'!$A$2:$A$54,'cap per gen'!Q$2:Q$54,0))/$B$1</f>
        <v>11.617811046359407</v>
      </c>
      <c r="R51" s="8">
        <f>('cap per gen'!R50-_xlfn.XLOOKUP($A51-$B$1,'cap per gen'!$A$2:$A$54,'cap per gen'!R$2:R$54,0))/$B$1</f>
        <v>1.1210918673142825</v>
      </c>
      <c r="S51" s="8">
        <f>('cap per gen'!S50-_xlfn.XLOOKUP($A51-$B$1,'cap per gen'!$A$2:$A$54,'cap per gen'!S$2:S$54,0))/$B$1</f>
        <v>0.99476771533918118</v>
      </c>
      <c r="T51" s="8">
        <f>('cap per gen'!T50-_xlfn.XLOOKUP($A51-$B$1,'cap per gen'!$A$2:$A$54,'cap per gen'!T$2:T$54,0))/$B$1</f>
        <v>2.5882543560173956</v>
      </c>
      <c r="U51" s="8">
        <f>('cap per gen'!U50-_xlfn.XLOOKUP($A51-$B$1,'cap per gen'!$A$2:$A$54,'cap per gen'!U$2:U$54,0))/$B$1</f>
        <v>0.26898001627898749</v>
      </c>
      <c r="V51" s="8">
        <f>('cap per gen'!V50-_xlfn.XLOOKUP($A51-$B$1,'cap per gen'!$A$2:$A$54,'cap per gen'!V$2:V$54,0))/$B$1</f>
        <v>-1.3252042285905735E-3</v>
      </c>
      <c r="W51" s="8">
        <f>('cap per gen'!W50-_xlfn.XLOOKUP($A51-$B$1,'cap per gen'!$A$2:$A$54,'cap per gen'!W$2:W$54,0))/$B$1</f>
        <v>0.83942248588445967</v>
      </c>
      <c r="X51" s="8">
        <f>('cap per gen'!X50-_xlfn.XLOOKUP($A51-$B$1,'cap per gen'!$A$2:$A$54,'cap per gen'!X$2:X$54,0))/$B$1</f>
        <v>3.7447785692561766</v>
      </c>
      <c r="Y51" s="8">
        <f>('cap per gen'!Y50-_xlfn.XLOOKUP($A51-$B$1,'cap per gen'!$A$2:$A$54,'cap per gen'!Y$2:Y$54,0))/$B$1</f>
        <v>0.94431159081209159</v>
      </c>
      <c r="Z51" s="8">
        <f>('cap per gen'!Z50-_xlfn.XLOOKUP($A51-$B$1,'cap per gen'!$A$2:$A$54,'cap per gen'!Z$2:Z$54,0))/$B$1</f>
        <v>0.64445829055869197</v>
      </c>
      <c r="AA51" s="8">
        <f>('cap per gen'!AA50-_xlfn.XLOOKUP($A51-$B$1,'cap per gen'!$A$2:$A$54,'cap per gen'!AA$2:AA$54,0))/$B$1</f>
        <v>-0.71212127469914677</v>
      </c>
      <c r="AB51" s="8">
        <f>('cap per gen'!AB50-_xlfn.XLOOKUP($A51-$B$1,'cap per gen'!$A$2:$A$54,'cap per gen'!AB$2:AB$54,0))/$B$1</f>
        <v>4.8443186201269288</v>
      </c>
      <c r="AC51" s="8">
        <f>('cap per gen'!AC50-_xlfn.XLOOKUP($A51-$B$1,'cap per gen'!$A$2:$A$54,'cap per gen'!AC$2:AC$54,0))/$B$1</f>
        <v>2.1777175418328382E-3</v>
      </c>
      <c r="AD51" s="8">
        <f>('cap per gen'!AD50-_xlfn.XLOOKUP($A51-$B$1,'cap per gen'!$A$2:$A$54,'cap per gen'!AD$2:AD$54,0))/$B$1</f>
        <v>7.5793334974609307E-3</v>
      </c>
      <c r="AE51" s="8">
        <f>('cap per gen'!AE50-_xlfn.XLOOKUP($A51-$B$1,'cap per gen'!$A$2:$A$54,'cap per gen'!AE$2:AE$54,0))/$B$1</f>
        <v>3.7539174456448325</v>
      </c>
    </row>
    <row r="52" spans="1:31" x14ac:dyDescent="0.35">
      <c r="A52" s="5">
        <v>2020</v>
      </c>
      <c r="B52" s="8">
        <f>('cap per gen'!B51-_xlfn.XLOOKUP($A52-$B$1,'cap per gen'!$A$2:$A$54,'cap per gen'!B$2:B$54,0))/$B$1</f>
        <v>1.871622367341498</v>
      </c>
      <c r="C52" s="8">
        <f>('cap per gen'!C51-_xlfn.XLOOKUP($A52-$B$1,'cap per gen'!$A$2:$A$54,'cap per gen'!C$2:C$54,0))/$B$1</f>
        <v>2.3723513209135092</v>
      </c>
      <c r="D52" s="8">
        <f>('cap per gen'!D51-_xlfn.XLOOKUP($A52-$B$1,'cap per gen'!$A$2:$A$54,'cap per gen'!D$2:D$54,0))/$B$1</f>
        <v>0.19609936279872908</v>
      </c>
      <c r="E52" s="8">
        <f>('cap per gen'!E51-_xlfn.XLOOKUP($A52-$B$1,'cap per gen'!$A$2:$A$54,'cap per gen'!E$2:E$54,0))/$B$1</f>
        <v>5.7211933121826708E-2</v>
      </c>
      <c r="F52" s="8">
        <f>('cap per gen'!F51-_xlfn.XLOOKUP($A52-$B$1,'cap per gen'!$A$2:$A$54,'cap per gen'!F$2:F$54,0))/$B$1</f>
        <v>6.3949120654527292E-2</v>
      </c>
      <c r="G52" s="8">
        <f>('cap per gen'!G51-_xlfn.XLOOKUP($A52-$B$1,'cap per gen'!$A$2:$A$54,'cap per gen'!G$2:G$54,0))/$B$1</f>
        <v>0.21900277594288575</v>
      </c>
      <c r="H52" s="8">
        <f>('cap per gen'!H51-_xlfn.XLOOKUP($A52-$B$1,'cap per gen'!$A$2:$A$54,'cap per gen'!H$2:H$54,0))/$B$1</f>
        <v>5.6829343689084908</v>
      </c>
      <c r="I52" s="8">
        <f>('cap per gen'!I51-_xlfn.XLOOKUP($A52-$B$1,'cap per gen'!$A$2:$A$54,'cap per gen'!I$2:I$54,0))/$B$1</f>
        <v>4.0843275817690063</v>
      </c>
      <c r="J52" s="8">
        <f>('cap per gen'!J51-_xlfn.XLOOKUP($A52-$B$1,'cap per gen'!$A$2:$A$54,'cap per gen'!J$2:J$54,0))/$B$1</f>
        <v>0.50286914990583664</v>
      </c>
      <c r="K52" s="8">
        <f>('cap per gen'!K51-_xlfn.XLOOKUP($A52-$B$1,'cap per gen'!$A$2:$A$54,'cap per gen'!K$2:K$54,0))/$B$1</f>
        <v>4.8125315528027883</v>
      </c>
      <c r="L52" s="8">
        <f>('cap per gen'!L51-_xlfn.XLOOKUP($A52-$B$1,'cap per gen'!$A$2:$A$54,'cap per gen'!L$2:L$54,0))/$B$1</f>
        <v>3.0766085542152855</v>
      </c>
      <c r="M52" s="8">
        <f>('cap per gen'!M51-_xlfn.XLOOKUP($A52-$B$1,'cap per gen'!$A$2:$A$54,'cap per gen'!M$2:M$54,0))/$B$1</f>
        <v>3.4917469759911244</v>
      </c>
      <c r="N52" s="8">
        <f>('cap per gen'!N51-_xlfn.XLOOKUP($A52-$B$1,'cap per gen'!$A$2:$A$54,'cap per gen'!N$2:N$54,0))/$B$1</f>
        <v>8.6876995809180375</v>
      </c>
      <c r="O52" s="8">
        <f>('cap per gen'!O51-_xlfn.XLOOKUP($A52-$B$1,'cap per gen'!$A$2:$A$54,'cap per gen'!O$2:O$54,0))/$B$1</f>
        <v>4.5516255102940022</v>
      </c>
      <c r="P52" s="8">
        <f>('cap per gen'!P51-_xlfn.XLOOKUP($A52-$B$1,'cap per gen'!$A$2:$A$54,'cap per gen'!P$2:P$54,0))/$B$1</f>
        <v>-0.11106650928917583</v>
      </c>
      <c r="Q52" s="8">
        <f>('cap per gen'!Q51-_xlfn.XLOOKUP($A52-$B$1,'cap per gen'!$A$2:$A$54,'cap per gen'!Q$2:Q$54,0))/$B$1</f>
        <v>10.10361978536454</v>
      </c>
      <c r="R52" s="8">
        <f>('cap per gen'!R51-_xlfn.XLOOKUP($A52-$B$1,'cap per gen'!$A$2:$A$54,'cap per gen'!R$2:R$54,0))/$B$1</f>
        <v>1.52528522876894</v>
      </c>
      <c r="S52" s="8">
        <f>('cap per gen'!S51-_xlfn.XLOOKUP($A52-$B$1,'cap per gen'!$A$2:$A$54,'cap per gen'!S$2:S$54,0))/$B$1</f>
        <v>2.7249689822593126E-2</v>
      </c>
      <c r="T52" s="8">
        <f>('cap per gen'!T51-_xlfn.XLOOKUP($A52-$B$1,'cap per gen'!$A$2:$A$54,'cap per gen'!T$2:T$54,0))/$B$1</f>
        <v>1.4778510977195509</v>
      </c>
      <c r="U52" s="8">
        <f>('cap per gen'!U51-_xlfn.XLOOKUP($A52-$B$1,'cap per gen'!$A$2:$A$54,'cap per gen'!U$2:U$54,0))/$B$1</f>
        <v>0.31514600252446012</v>
      </c>
      <c r="V52" s="8">
        <f>('cap per gen'!V51-_xlfn.XLOOKUP($A52-$B$1,'cap per gen'!$A$2:$A$54,'cap per gen'!V$2:V$54,0))/$B$1</f>
        <v>-7.1678534123249642E-4</v>
      </c>
      <c r="W52" s="8">
        <f>('cap per gen'!W51-_xlfn.XLOOKUP($A52-$B$1,'cap per gen'!$A$2:$A$54,'cap per gen'!W$2:W$54,0))/$B$1</f>
        <v>1.8091905722004169</v>
      </c>
      <c r="X52" s="8">
        <f>('cap per gen'!X51-_xlfn.XLOOKUP($A52-$B$1,'cap per gen'!$A$2:$A$54,'cap per gen'!X$2:X$54,0))/$B$1</f>
        <v>5.8404375145790226</v>
      </c>
      <c r="Y52" s="8">
        <f>('cap per gen'!Y51-_xlfn.XLOOKUP($A52-$B$1,'cap per gen'!$A$2:$A$54,'cap per gen'!Y$2:Y$54,0))/$B$1</f>
        <v>0.69109449019083868</v>
      </c>
      <c r="Z52" s="8">
        <f>('cap per gen'!Z51-_xlfn.XLOOKUP($A52-$B$1,'cap per gen'!$A$2:$A$54,'cap per gen'!Z$2:Z$54,0))/$B$1</f>
        <v>0.35313511743296999</v>
      </c>
      <c r="AA52" s="8">
        <f>('cap per gen'!AA51-_xlfn.XLOOKUP($A52-$B$1,'cap per gen'!$A$2:$A$54,'cap per gen'!AA$2:AA$54,0))/$B$1</f>
        <v>0.20108845453801827</v>
      </c>
      <c r="AB52" s="8">
        <f>('cap per gen'!AB51-_xlfn.XLOOKUP($A52-$B$1,'cap per gen'!$A$2:$A$54,'cap per gen'!AB$2:AB$54,0))/$B$1</f>
        <v>6.7968460371576125</v>
      </c>
      <c r="AC52" s="8">
        <f>('cap per gen'!AC51-_xlfn.XLOOKUP($A52-$B$1,'cap per gen'!$A$2:$A$54,'cap per gen'!AC$2:AC$54,0))/$B$1</f>
        <v>5.5301885079642038E-3</v>
      </c>
      <c r="AD52" s="8">
        <f>('cap per gen'!AD51-_xlfn.XLOOKUP($A52-$B$1,'cap per gen'!$A$2:$A$54,'cap per gen'!AD$2:AD$54,0))/$B$1</f>
        <v>9.1807093567621463E-3</v>
      </c>
      <c r="AE52" s="8">
        <f>('cap per gen'!AE51-_xlfn.XLOOKUP($A52-$B$1,'cap per gen'!$A$2:$A$54,'cap per gen'!AE$2:AE$54,0))/$B$1</f>
        <v>3.0636468194957809</v>
      </c>
    </row>
    <row r="53" spans="1:31" x14ac:dyDescent="0.35">
      <c r="A53" s="5">
        <v>2021</v>
      </c>
      <c r="B53" s="8">
        <f>('cap per gen'!B52-_xlfn.XLOOKUP($A53-$B$1,'cap per gen'!$A$2:$A$54,'cap per gen'!B$2:B$54,0))/$B$1</f>
        <v>1.6806838710409853</v>
      </c>
      <c r="C53" s="8">
        <f>('cap per gen'!C52-_xlfn.XLOOKUP($A53-$B$1,'cap per gen'!$A$2:$A$54,'cap per gen'!C$2:C$54,0))/$B$1</f>
        <v>2.1313298114258101</v>
      </c>
      <c r="D53" s="8">
        <f>('cap per gen'!D52-_xlfn.XLOOKUP($A53-$B$1,'cap per gen'!$A$2:$A$54,'cap per gen'!D$2:D$54,0))/$B$1</f>
        <v>0.14511080869171167</v>
      </c>
      <c r="E53" s="8">
        <f>('cap per gen'!E52-_xlfn.XLOOKUP($A53-$B$1,'cap per gen'!$A$2:$A$54,'cap per gen'!E$2:E$54,0))/$B$1</f>
        <v>4.6563411562095647E-2</v>
      </c>
      <c r="F53" s="8">
        <f>('cap per gen'!F52-_xlfn.XLOOKUP($A53-$B$1,'cap per gen'!$A$2:$A$54,'cap per gen'!F$2:F$54,0))/$B$1</f>
        <v>-0.18832463022958823</v>
      </c>
      <c r="G53" s="8">
        <f>('cap per gen'!G52-_xlfn.XLOOKUP($A53-$B$1,'cap per gen'!$A$2:$A$54,'cap per gen'!G$2:G$54,0))/$B$1</f>
        <v>0.10792958485581194</v>
      </c>
      <c r="H53" s="8">
        <f>('cap per gen'!H52-_xlfn.XLOOKUP($A53-$B$1,'cap per gen'!$A$2:$A$54,'cap per gen'!H$2:H$54,0))/$B$1</f>
        <v>3.6878996062708822</v>
      </c>
      <c r="I53" s="8">
        <f>('cap per gen'!I52-_xlfn.XLOOKUP($A53-$B$1,'cap per gen'!$A$2:$A$54,'cap per gen'!I$2:I$54,0))/$B$1</f>
        <v>1.2934106237702103</v>
      </c>
      <c r="J53" s="8">
        <f>('cap per gen'!J52-_xlfn.XLOOKUP($A53-$B$1,'cap per gen'!$A$2:$A$54,'cap per gen'!J$2:J$54,0))/$B$1</f>
        <v>0.53214860085900462</v>
      </c>
      <c r="K53" s="8">
        <f>('cap per gen'!K52-_xlfn.XLOOKUP($A53-$B$1,'cap per gen'!$A$2:$A$54,'cap per gen'!K$2:K$54,0))/$B$1</f>
        <v>5.1029907450349157</v>
      </c>
      <c r="L53" s="8">
        <f>('cap per gen'!L52-_xlfn.XLOOKUP($A53-$B$1,'cap per gen'!$A$2:$A$54,'cap per gen'!L$2:L$54,0))/$B$1</f>
        <v>3.2518753895779442</v>
      </c>
      <c r="M53" s="8">
        <f>('cap per gen'!M52-_xlfn.XLOOKUP($A53-$B$1,'cap per gen'!$A$2:$A$54,'cap per gen'!M$2:M$54,0))/$B$1</f>
        <v>2.6313142334153419</v>
      </c>
      <c r="N53" s="8">
        <f>('cap per gen'!N52-_xlfn.XLOOKUP($A53-$B$1,'cap per gen'!$A$2:$A$54,'cap per gen'!N$2:N$54,0))/$B$1</f>
        <v>9.2426330197558997</v>
      </c>
      <c r="O53" s="8">
        <f>('cap per gen'!O52-_xlfn.XLOOKUP($A53-$B$1,'cap per gen'!$A$2:$A$54,'cap per gen'!O$2:O$54,0))/$B$1</f>
        <v>5.2508859682733426</v>
      </c>
      <c r="P53" s="8">
        <f>('cap per gen'!P52-_xlfn.XLOOKUP($A53-$B$1,'cap per gen'!$A$2:$A$54,'cap per gen'!P$2:P$54,0))/$B$1</f>
        <v>-0.1388128563687907</v>
      </c>
      <c r="Q53" s="8">
        <f>('cap per gen'!Q52-_xlfn.XLOOKUP($A53-$B$1,'cap per gen'!$A$2:$A$54,'cap per gen'!Q$2:Q$54,0))/$B$1</f>
        <v>5.0544406520781848</v>
      </c>
      <c r="R53" s="8">
        <f>('cap per gen'!R52-_xlfn.XLOOKUP($A53-$B$1,'cap per gen'!$A$2:$A$54,'cap per gen'!R$2:R$54,0))/$B$1</f>
        <v>1.194557655235954</v>
      </c>
      <c r="S53" s="8">
        <f>('cap per gen'!S52-_xlfn.XLOOKUP($A53-$B$1,'cap per gen'!$A$2:$A$54,'cap per gen'!S$2:S$54,0))/$B$1</f>
        <v>1.9663886329005233</v>
      </c>
      <c r="T53" s="8">
        <f>('cap per gen'!T52-_xlfn.XLOOKUP($A53-$B$1,'cap per gen'!$A$2:$A$54,'cap per gen'!T$2:T$54,0))/$B$1</f>
        <v>0.6765591350092981</v>
      </c>
      <c r="U53" s="8">
        <f>('cap per gen'!U52-_xlfn.XLOOKUP($A53-$B$1,'cap per gen'!$A$2:$A$54,'cap per gen'!U$2:U$54,0))/$B$1</f>
        <v>-5.0796532613581302E-2</v>
      </c>
      <c r="V53" s="8">
        <f>('cap per gen'!V52-_xlfn.XLOOKUP($A53-$B$1,'cap per gen'!$A$2:$A$54,'cap per gen'!V$2:V$54,0))/$B$1</f>
        <v>-7.7812719506995497E-4</v>
      </c>
      <c r="W53" s="8">
        <f>('cap per gen'!W52-_xlfn.XLOOKUP($A53-$B$1,'cap per gen'!$A$2:$A$54,'cap per gen'!W$2:W$54,0))/$B$1</f>
        <v>3.9301390662697111</v>
      </c>
      <c r="X53" s="8">
        <f>('cap per gen'!X52-_xlfn.XLOOKUP($A53-$B$1,'cap per gen'!$A$2:$A$54,'cap per gen'!X$2:X$54,0))/$B$1</f>
        <v>6.7586167410553379</v>
      </c>
      <c r="Y53" s="8">
        <f>('cap per gen'!Y52-_xlfn.XLOOKUP($A53-$B$1,'cap per gen'!$A$2:$A$54,'cap per gen'!Y$2:Y$54,0))/$B$1</f>
        <v>1.3322729413508565</v>
      </c>
      <c r="Z53" s="8">
        <f>('cap per gen'!Z52-_xlfn.XLOOKUP($A53-$B$1,'cap per gen'!$A$2:$A$54,'cap per gen'!Z$2:Z$54,0))/$B$1</f>
        <v>1.6393487021819624</v>
      </c>
      <c r="AA53" s="8">
        <f>('cap per gen'!AA52-_xlfn.XLOOKUP($A53-$B$1,'cap per gen'!$A$2:$A$54,'cap per gen'!AA$2:AA$54,0))/$B$1</f>
        <v>-0.11959665357332305</v>
      </c>
      <c r="AB53" s="8">
        <f>('cap per gen'!AB52-_xlfn.XLOOKUP($A53-$B$1,'cap per gen'!$A$2:$A$54,'cap per gen'!AB$2:AB$54,0))/$B$1</f>
        <v>9.3591630923212215</v>
      </c>
      <c r="AC53" s="8">
        <f>('cap per gen'!AC52-_xlfn.XLOOKUP($A53-$B$1,'cap per gen'!$A$2:$A$54,'cap per gen'!AC$2:AC$54,0))/$B$1</f>
        <v>1.2381515758187051E-3</v>
      </c>
      <c r="AD53" s="8">
        <f>('cap per gen'!AD52-_xlfn.XLOOKUP($A53-$B$1,'cap per gen'!$A$2:$A$54,'cap per gen'!AD$2:AD$54,0))/$B$1</f>
        <v>-3.1197682010646044E-5</v>
      </c>
      <c r="AE53" s="8">
        <f>('cap per gen'!AE52-_xlfn.XLOOKUP($A53-$B$1,'cap per gen'!$A$2:$A$54,'cap per gen'!AE$2:AE$54,0))/$B$1</f>
        <v>1.9639462700746169</v>
      </c>
    </row>
    <row r="54" spans="1:31" x14ac:dyDescent="0.35">
      <c r="A54" s="5">
        <v>2022</v>
      </c>
      <c r="B54" s="8">
        <f>('cap per gen'!B53-_xlfn.XLOOKUP($A54-$B$1,'cap per gen'!$A$2:$A$54,'cap per gen'!B$2:B$54,0))/$B$1</f>
        <v>1.602924655183898</v>
      </c>
      <c r="C54" s="8">
        <f>('cap per gen'!C53-_xlfn.XLOOKUP($A54-$B$1,'cap per gen'!$A$2:$A$54,'cap per gen'!C$2:C$54,0))/$B$1</f>
        <v>3.013030148315627</v>
      </c>
      <c r="D54" s="8">
        <f>('cap per gen'!D53-_xlfn.XLOOKUP($A54-$B$1,'cap per gen'!$A$2:$A$54,'cap per gen'!D$2:D$54,0))/$B$1</f>
        <v>0.11137180401532376</v>
      </c>
      <c r="E54" s="8">
        <f>('cap per gen'!E53-_xlfn.XLOOKUP($A54-$B$1,'cap per gen'!$A$2:$A$54,'cap per gen'!E$2:E$54,0))/$B$1</f>
        <v>4.7538851671459381E-2</v>
      </c>
      <c r="F54" s="8">
        <f>('cap per gen'!F53-_xlfn.XLOOKUP($A54-$B$1,'cap per gen'!$A$2:$A$54,'cap per gen'!F$2:F$54,0))/$B$1</f>
        <v>-0.31788502074842206</v>
      </c>
      <c r="G54" s="8">
        <f>('cap per gen'!G53-_xlfn.XLOOKUP($A54-$B$1,'cap per gen'!$A$2:$A$54,'cap per gen'!G$2:G$54,0))/$B$1</f>
        <v>0.12421490254850553</v>
      </c>
      <c r="H54" s="8">
        <f>('cap per gen'!H53-_xlfn.XLOOKUP($A54-$B$1,'cap per gen'!$A$2:$A$54,'cap per gen'!H$2:H$54,0))/$B$1</f>
        <v>3.7327650313820477</v>
      </c>
      <c r="I54" s="8">
        <f>('cap per gen'!I53-_xlfn.XLOOKUP($A54-$B$1,'cap per gen'!$A$2:$A$54,'cap per gen'!I$2:I$54,0))/$B$1</f>
        <v>1.8115365643678665</v>
      </c>
      <c r="J54" s="8">
        <f>('cap per gen'!J53-_xlfn.XLOOKUP($A54-$B$1,'cap per gen'!$A$2:$A$54,'cap per gen'!J$2:J$54,0))/$B$1</f>
        <v>0.58779196527733557</v>
      </c>
      <c r="K54" s="8">
        <f>('cap per gen'!K53-_xlfn.XLOOKUP($A54-$B$1,'cap per gen'!$A$2:$A$54,'cap per gen'!K$2:K$54,0))/$B$1</f>
        <v>7.438506488165114</v>
      </c>
      <c r="L54" s="8">
        <f>('cap per gen'!L53-_xlfn.XLOOKUP($A54-$B$1,'cap per gen'!$A$2:$A$54,'cap per gen'!L$2:L$54,0))/$B$1</f>
        <v>11.083319017052995</v>
      </c>
      <c r="M54" s="8">
        <f>('cap per gen'!M53-_xlfn.XLOOKUP($A54-$B$1,'cap per gen'!$A$2:$A$54,'cap per gen'!M$2:M$54,0))/$B$1</f>
        <v>3.2237946465533485</v>
      </c>
      <c r="N54" s="8">
        <f>('cap per gen'!N53-_xlfn.XLOOKUP($A54-$B$1,'cap per gen'!$A$2:$A$54,'cap per gen'!N$2:N$54,0))/$B$1</f>
        <v>10.086015993920222</v>
      </c>
      <c r="O54" s="8">
        <f>('cap per gen'!O53-_xlfn.XLOOKUP($A54-$B$1,'cap per gen'!$A$2:$A$54,'cap per gen'!O$2:O$54,0))/$B$1</f>
        <v>4.9317421679285305</v>
      </c>
      <c r="P54" s="8">
        <f>('cap per gen'!P53-_xlfn.XLOOKUP($A54-$B$1,'cap per gen'!$A$2:$A$54,'cap per gen'!P$2:P$54,0))/$B$1</f>
        <v>-7.9265802466050639E-2</v>
      </c>
      <c r="Q54" s="8">
        <f>('cap per gen'!Q53-_xlfn.XLOOKUP($A54-$B$1,'cap per gen'!$A$2:$A$54,'cap per gen'!Q$2:Q$54,0))/$B$1</f>
        <v>3.7201758759814396</v>
      </c>
      <c r="R54" s="8">
        <f>('cap per gen'!R53-_xlfn.XLOOKUP($A54-$B$1,'cap per gen'!$A$2:$A$54,'cap per gen'!R$2:R$54,0))/$B$1</f>
        <v>1.3086434788484569</v>
      </c>
      <c r="S54" s="8">
        <f>('cap per gen'!S53-_xlfn.XLOOKUP($A54-$B$1,'cap per gen'!$A$2:$A$54,'cap per gen'!S$2:S$54,0))/$B$1</f>
        <v>7.9215131119194364</v>
      </c>
      <c r="T54" s="8">
        <f>('cap per gen'!T53-_xlfn.XLOOKUP($A54-$B$1,'cap per gen'!$A$2:$A$54,'cap per gen'!T$2:T$54,0))/$B$1</f>
        <v>1.8874723820761821</v>
      </c>
      <c r="U54" s="8">
        <f>('cap per gen'!U53-_xlfn.XLOOKUP($A54-$B$1,'cap per gen'!$A$2:$A$54,'cap per gen'!U$2:U$54,0))/$B$1</f>
        <v>0.25980841758559281</v>
      </c>
      <c r="V54" s="8">
        <f>('cap per gen'!V53-_xlfn.XLOOKUP($A54-$B$1,'cap per gen'!$A$2:$A$54,'cap per gen'!V$2:V$54,0))/$B$1</f>
        <v>-1.1533168099390288E-3</v>
      </c>
      <c r="W54" s="8">
        <f>('cap per gen'!W53-_xlfn.XLOOKUP($A54-$B$1,'cap per gen'!$A$2:$A$54,'cap per gen'!W$2:W$54,0))/$B$1</f>
        <v>6.149179641085933</v>
      </c>
      <c r="X54" s="8">
        <f>('cap per gen'!X53-_xlfn.XLOOKUP($A54-$B$1,'cap per gen'!$A$2:$A$54,'cap per gen'!X$2:X$54,0))/$B$1</f>
        <v>6.3656377436106268</v>
      </c>
      <c r="Y54" s="8">
        <f>('cap per gen'!Y53-_xlfn.XLOOKUP($A54-$B$1,'cap per gen'!$A$2:$A$54,'cap per gen'!Y$2:Y$54,0))/$B$1</f>
        <v>3.3852848142380481</v>
      </c>
      <c r="Z54" s="8">
        <f>('cap per gen'!Z53-_xlfn.XLOOKUP($A54-$B$1,'cap per gen'!$A$2:$A$54,'cap per gen'!Z$2:Z$54,0))/$B$1</f>
        <v>1.6021880210217638</v>
      </c>
      <c r="AA54" s="8">
        <f>('cap per gen'!AA53-_xlfn.XLOOKUP($A54-$B$1,'cap per gen'!$A$2:$A$54,'cap per gen'!AA$2:AA$54,0))/$B$1</f>
        <v>1.1253359359081365</v>
      </c>
      <c r="AB54" s="8">
        <f>('cap per gen'!AB53-_xlfn.XLOOKUP($A54-$B$1,'cap per gen'!$A$2:$A$54,'cap per gen'!AB$2:AB$54,0))/$B$1</f>
        <v>13.034352925132801</v>
      </c>
      <c r="AC54" s="8">
        <f>('cap per gen'!AC53-_xlfn.XLOOKUP($A54-$B$1,'cap per gen'!$A$2:$A$54,'cap per gen'!AC$2:AC$54,0))/$B$1</f>
        <v>3.4109272283627881E-3</v>
      </c>
      <c r="AD54" s="8">
        <f>('cap per gen'!AD53-_xlfn.XLOOKUP($A54-$B$1,'cap per gen'!$A$2:$A$54,'cap per gen'!AD$2:AD$54,0))/$B$1</f>
        <v>1.1337038842103644E-2</v>
      </c>
      <c r="AE54" s="8">
        <f>('cap per gen'!AE53-_xlfn.XLOOKUP($A54-$B$1,'cap per gen'!$A$2:$A$54,'cap per gen'!AE$2:AE$54,0))/$B$1</f>
        <v>2.0872281648146167</v>
      </c>
    </row>
    <row r="55" spans="1:31" x14ac:dyDescent="0.35">
      <c r="A55" s="5">
        <v>2023</v>
      </c>
      <c r="B55" s="8">
        <f>('cap per gen'!B54-_xlfn.XLOOKUP($A55-$B$1,'cap per gen'!$A$2:$A$54,'cap per gen'!B$2:B$54,0))/$B$1</f>
        <v>2.6495874979663476</v>
      </c>
      <c r="C55" s="8">
        <f>('cap per gen'!C54-_xlfn.XLOOKUP($A55-$B$1,'cap per gen'!$A$2:$A$54,'cap per gen'!C$2:C$54,0))/$B$1</f>
        <v>3.0450976501870706</v>
      </c>
      <c r="D55" s="8">
        <f>('cap per gen'!D54-_xlfn.XLOOKUP($A55-$B$1,'cap per gen'!$A$2:$A$54,'cap per gen'!D$2:D$54,0))/$B$1</f>
        <v>-4.1433378480855154E-3</v>
      </c>
      <c r="E55" s="8">
        <f>('cap per gen'!E54-_xlfn.XLOOKUP($A55-$B$1,'cap per gen'!$A$2:$A$54,'cap per gen'!E$2:E$54,0))/$B$1</f>
        <v>4.5698422257855031E-2</v>
      </c>
      <c r="F55" s="8">
        <f>('cap per gen'!F54-_xlfn.XLOOKUP($A55-$B$1,'cap per gen'!$A$2:$A$54,'cap per gen'!F$2:F$54,0))/$B$1</f>
        <v>-0.17151414146817867</v>
      </c>
      <c r="G55" s="8">
        <f>('cap per gen'!G54-_xlfn.XLOOKUP($A55-$B$1,'cap per gen'!$A$2:$A$54,'cap per gen'!G$2:G$54,0))/$B$1</f>
        <v>5.5516976581327926E-2</v>
      </c>
      <c r="H55" s="8">
        <f>('cap per gen'!H54-_xlfn.XLOOKUP($A55-$B$1,'cap per gen'!$A$2:$A$54,'cap per gen'!H$2:H$54,0))/$B$1</f>
        <v>4.042050176756284</v>
      </c>
      <c r="I55" s="8">
        <f>('cap per gen'!I54-_xlfn.XLOOKUP($A55-$B$1,'cap per gen'!$A$2:$A$54,'cap per gen'!I$2:I$54,0))/$B$1</f>
        <v>2.0346753446809487</v>
      </c>
      <c r="J55" s="8">
        <f>('cap per gen'!J54-_xlfn.XLOOKUP($A55-$B$1,'cap per gen'!$A$2:$A$54,'cap per gen'!J$2:J$54,0))/$B$1</f>
        <v>2.2348319085778794</v>
      </c>
      <c r="K55" s="8">
        <f>('cap per gen'!K54-_xlfn.XLOOKUP($A55-$B$1,'cap per gen'!$A$2:$A$54,'cap per gen'!K$2:K$54,0))/$B$1</f>
        <v>6.0219494500442714</v>
      </c>
      <c r="L55" s="8">
        <f>('cap per gen'!L54-_xlfn.XLOOKUP($A55-$B$1,'cap per gen'!$A$2:$A$54,'cap per gen'!L$2:L$54,0))/$B$1</f>
        <v>14.084144236018181</v>
      </c>
      <c r="M55" s="8">
        <f>('cap per gen'!M54-_xlfn.XLOOKUP($A55-$B$1,'cap per gen'!$A$2:$A$54,'cap per gen'!M$2:M$54,0))/$B$1</f>
        <v>2.4047385269899699</v>
      </c>
      <c r="N55" s="8">
        <f>('cap per gen'!N54-_xlfn.XLOOKUP($A55-$B$1,'cap per gen'!$A$2:$A$54,'cap per gen'!N$2:N$54,0))/$B$1</f>
        <v>9.2811185948641981</v>
      </c>
      <c r="O55" s="8">
        <f>('cap per gen'!O54-_xlfn.XLOOKUP($A55-$B$1,'cap per gen'!$A$2:$A$54,'cap per gen'!O$2:O$54,0))/$B$1</f>
        <v>6.0752863495037186</v>
      </c>
      <c r="P55" s="8">
        <f>('cap per gen'!P54-_xlfn.XLOOKUP($A55-$B$1,'cap per gen'!$A$2:$A$54,'cap per gen'!P$2:P$54,0))/$B$1</f>
        <v>-1.9427236340620935E-2</v>
      </c>
      <c r="Q55" s="8">
        <f>('cap per gen'!Q54-_xlfn.XLOOKUP($A55-$B$1,'cap per gen'!$A$2:$A$54,'cap per gen'!Q$2:Q$54,0))/$B$1</f>
        <v>2.5681514230468707</v>
      </c>
      <c r="R55" s="8">
        <f>('cap per gen'!R54-_xlfn.XLOOKUP($A55-$B$1,'cap per gen'!$A$2:$A$54,'cap per gen'!R$2:R$54,0))/$B$1</f>
        <v>1.2994852878288725</v>
      </c>
      <c r="S55" s="8">
        <f>('cap per gen'!S54-_xlfn.XLOOKUP($A55-$B$1,'cap per gen'!$A$2:$A$54,'cap per gen'!S$2:S$54,0))/$B$1</f>
        <v>14.646126918882446</v>
      </c>
      <c r="T55" s="8">
        <f>('cap per gen'!T54-_xlfn.XLOOKUP($A55-$B$1,'cap per gen'!$A$2:$A$54,'cap per gen'!T$2:T$54,0))/$B$1</f>
        <v>3.417535021112756</v>
      </c>
      <c r="U55" s="8">
        <f>('cap per gen'!U54-_xlfn.XLOOKUP($A55-$B$1,'cap per gen'!$A$2:$A$54,'cap per gen'!U$2:U$54,0))/$B$1</f>
        <v>2.2450908606920188</v>
      </c>
      <c r="V55" s="8">
        <f>('cap per gen'!V54-_xlfn.XLOOKUP($A55-$B$1,'cap per gen'!$A$2:$A$54,'cap per gen'!V$2:V$54,0))/$B$1</f>
        <v>-7.4802078864851483E-4</v>
      </c>
      <c r="W55" s="8">
        <f>('cap per gen'!W54-_xlfn.XLOOKUP($A55-$B$1,'cap per gen'!$A$2:$A$54,'cap per gen'!W$2:W$54,0))/$B$1</f>
        <v>7.2092255188277967</v>
      </c>
      <c r="X55" s="8">
        <f>('cap per gen'!X54-_xlfn.XLOOKUP($A55-$B$1,'cap per gen'!$A$2:$A$54,'cap per gen'!X$2:X$54,0))/$B$1</f>
        <v>4.0816980347557257</v>
      </c>
      <c r="Y55" s="8">
        <f>('cap per gen'!Y54-_xlfn.XLOOKUP($A55-$B$1,'cap per gen'!$A$2:$A$54,'cap per gen'!Y$2:Y$54,0))/$B$1</f>
        <v>4.8633155103285173</v>
      </c>
      <c r="Z55" s="8">
        <f>('cap per gen'!Z54-_xlfn.XLOOKUP($A55-$B$1,'cap per gen'!$A$2:$A$54,'cap per gen'!Z$2:Z$54,0))/$B$1</f>
        <v>1.469990524334591</v>
      </c>
      <c r="AA55" s="8">
        <f>('cap per gen'!AA54-_xlfn.XLOOKUP($A55-$B$1,'cap per gen'!$A$2:$A$54,'cap per gen'!AA$2:AA$54,0))/$B$1</f>
        <v>1.1843386162115763</v>
      </c>
      <c r="AB55" s="8">
        <f>('cap per gen'!AB54-_xlfn.XLOOKUP($A55-$B$1,'cap per gen'!$A$2:$A$54,'cap per gen'!AB$2:AB$54,0))/$B$1</f>
        <v>13.802420947680885</v>
      </c>
      <c r="AC55" s="8">
        <f>('cap per gen'!AC54-_xlfn.XLOOKUP($A55-$B$1,'cap per gen'!$A$2:$A$54,'cap per gen'!AC$2:AC$54,0))/$B$1</f>
        <v>3.2136968049547715E-3</v>
      </c>
      <c r="AD55" s="8">
        <f>('cap per gen'!AD54-_xlfn.XLOOKUP($A55-$B$1,'cap per gen'!$A$2:$A$54,'cap per gen'!AD$2:AD$54,0))/$B$1</f>
        <v>2.6137584454572482E-3</v>
      </c>
      <c r="AE55" s="8">
        <f>('cap per gen'!AE54-_xlfn.XLOOKUP($A55-$B$1,'cap per gen'!$A$2:$A$54,'cap per gen'!AE$2:AE$54,0))/$B$1</f>
        <v>1.9227637189803115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6EA17-F6A5-4088-82DB-A5FEAFB7BFA4}">
  <dimension ref="A1:AE55"/>
  <sheetViews>
    <sheetView zoomScale="70" zoomScaleNormal="70" workbookViewId="0">
      <pane ySplit="2" topLeftCell="A3" activePane="bottomLeft" state="frozen"/>
      <selection pane="bottomLeft" activeCell="Y19" sqref="Y19"/>
    </sheetView>
  </sheetViews>
  <sheetFormatPr defaultColWidth="10.6328125" defaultRowHeight="14.5" x14ac:dyDescent="0.35"/>
  <cols>
    <col min="5" max="5" width="0" hidden="1" customWidth="1"/>
    <col min="7" max="7" width="0" hidden="1" customWidth="1"/>
    <col min="22" max="22" width="0" hidden="1" customWidth="1"/>
    <col min="24" max="24" width="0" hidden="1" customWidth="1"/>
    <col min="29" max="30" width="0" hidden="1" customWidth="1"/>
  </cols>
  <sheetData>
    <row r="1" spans="1:31" x14ac:dyDescent="0.35">
      <c r="A1" t="s">
        <v>125</v>
      </c>
      <c r="B1" s="9" t="e">
        <f>#REF!</f>
        <v>#REF!</v>
      </c>
      <c r="C1" t="s">
        <v>126</v>
      </c>
    </row>
    <row r="2" spans="1:31" x14ac:dyDescent="0.35">
      <c r="A2" s="4" t="s">
        <v>49</v>
      </c>
      <c r="B2" s="4" t="s">
        <v>29</v>
      </c>
      <c r="C2" s="4" t="s">
        <v>24</v>
      </c>
      <c r="D2" s="4" t="s">
        <v>34</v>
      </c>
      <c r="E2" s="4" t="s">
        <v>32</v>
      </c>
      <c r="F2" s="4" t="s">
        <v>42</v>
      </c>
      <c r="G2" s="4" t="s">
        <v>35</v>
      </c>
      <c r="H2" s="4" t="s">
        <v>17</v>
      </c>
      <c r="I2" s="4" t="s">
        <v>25</v>
      </c>
      <c r="J2" s="4" t="s">
        <v>41</v>
      </c>
      <c r="K2" s="4" t="s">
        <v>19</v>
      </c>
      <c r="L2" s="4" t="s">
        <v>36</v>
      </c>
      <c r="M2" s="4" t="s">
        <v>21</v>
      </c>
      <c r="N2" s="4" t="s">
        <v>27</v>
      </c>
      <c r="O2" s="4" t="s">
        <v>38</v>
      </c>
      <c r="P2" s="4" t="s">
        <v>37</v>
      </c>
      <c r="Q2" s="4" t="s">
        <v>30</v>
      </c>
      <c r="R2" s="4" t="s">
        <v>20</v>
      </c>
      <c r="S2" s="4" t="s">
        <v>39</v>
      </c>
      <c r="T2" s="4" t="s">
        <v>43</v>
      </c>
      <c r="U2" s="4" t="s">
        <v>46</v>
      </c>
      <c r="V2" s="4" t="s">
        <v>45</v>
      </c>
      <c r="W2" s="4" t="s">
        <v>22</v>
      </c>
      <c r="X2" s="4" t="s">
        <v>33</v>
      </c>
      <c r="Y2" s="4" t="s">
        <v>26</v>
      </c>
      <c r="Z2" s="4" t="s">
        <v>28</v>
      </c>
      <c r="AA2" s="4" t="s">
        <v>31</v>
      </c>
      <c r="AB2" s="4" t="s">
        <v>23</v>
      </c>
      <c r="AC2" s="4" t="s">
        <v>44</v>
      </c>
      <c r="AD2" s="4" t="s">
        <v>40</v>
      </c>
      <c r="AE2" s="4" t="s">
        <v>18</v>
      </c>
    </row>
    <row r="3" spans="1:31" x14ac:dyDescent="0.35">
      <c r="A3" s="5">
        <v>1971</v>
      </c>
      <c r="B3" s="8" t="e">
        <f>('cap per gen'!B2-_xlfn.XLOOKUP($A3-$B$1,'cap per gen'!$A$2:$A$54,'cap per gen'!B$2:B$54,0))/$B$1</f>
        <v>#REF!</v>
      </c>
      <c r="C3" s="8" t="e">
        <f>('cap per gen'!C2-_xlfn.XLOOKUP($A3-$B$1,'cap per gen'!$A$2:$A$54,'cap per gen'!C$2:C$54,0))/$B$1</f>
        <v>#REF!</v>
      </c>
      <c r="D3" s="8" t="e">
        <f>('cap per gen'!D2-_xlfn.XLOOKUP($A3-$B$1,'cap per gen'!$A$2:$A$54,'cap per gen'!D$2:D$54,0))/$B$1</f>
        <v>#REF!</v>
      </c>
      <c r="E3" s="8" t="e">
        <f>('cap per gen'!E2-_xlfn.XLOOKUP($A3-$B$1,'cap per gen'!$A$2:$A$54,'cap per gen'!E$2:E$54,0))/$B$1</f>
        <v>#REF!</v>
      </c>
      <c r="F3" s="8" t="e">
        <f>('cap per gen'!F2-_xlfn.XLOOKUP($A3-$B$1,'cap per gen'!$A$2:$A$54,'cap per gen'!F$2:F$54,0))/$B$1</f>
        <v>#REF!</v>
      </c>
      <c r="G3" s="8" t="e">
        <f>('cap per gen'!G2-_xlfn.XLOOKUP($A3-$B$1,'cap per gen'!$A$2:$A$54,'cap per gen'!G$2:G$54,0))/$B$1</f>
        <v>#REF!</v>
      </c>
      <c r="H3" s="8" t="e">
        <f>('cap per gen'!H2-_xlfn.XLOOKUP($A3-$B$1,'cap per gen'!$A$2:$A$54,'cap per gen'!H$2:H$54,0))/$B$1</f>
        <v>#REF!</v>
      </c>
      <c r="I3" s="8" t="e">
        <f>('cap per gen'!I2-_xlfn.XLOOKUP($A3-$B$1,'cap per gen'!$A$2:$A$54,'cap per gen'!I$2:I$54,0))/$B$1</f>
        <v>#REF!</v>
      </c>
      <c r="J3" s="8" t="e">
        <f>('cap per gen'!J2-_xlfn.XLOOKUP($A3-$B$1,'cap per gen'!$A$2:$A$54,'cap per gen'!J$2:J$54,0))/$B$1</f>
        <v>#DIV/0!</v>
      </c>
      <c r="K3" s="8" t="e">
        <f>('cap per gen'!K2-_xlfn.XLOOKUP($A3-$B$1,'cap per gen'!$A$2:$A$54,'cap per gen'!K$2:K$54,0))/$B$1</f>
        <v>#REF!</v>
      </c>
      <c r="L3" s="8" t="e">
        <f>('cap per gen'!L2-_xlfn.XLOOKUP($A3-$B$1,'cap per gen'!$A$2:$A$54,'cap per gen'!L$2:L$54,0))/$B$1</f>
        <v>#REF!</v>
      </c>
      <c r="M3" s="8" t="e">
        <f>('cap per gen'!M2-_xlfn.XLOOKUP($A3-$B$1,'cap per gen'!$A$2:$A$54,'cap per gen'!M$2:M$54,0))/$B$1</f>
        <v>#REF!</v>
      </c>
      <c r="N3" s="8" t="e">
        <f>('cap per gen'!N2-_xlfn.XLOOKUP($A3-$B$1,'cap per gen'!$A$2:$A$54,'cap per gen'!N$2:N$54,0))/$B$1</f>
        <v>#REF!</v>
      </c>
      <c r="O3" s="8" t="e">
        <f>('cap per gen'!O2-_xlfn.XLOOKUP($A3-$B$1,'cap per gen'!$A$2:$A$54,'cap per gen'!O$2:O$54,0))/$B$1</f>
        <v>#DIV/0!</v>
      </c>
      <c r="P3" s="8" t="e">
        <f>('cap per gen'!P2-_xlfn.XLOOKUP($A3-$B$1,'cap per gen'!$A$2:$A$54,'cap per gen'!P$2:P$54,0))/$B$1</f>
        <v>#REF!</v>
      </c>
      <c r="Q3" s="8" t="e">
        <f>('cap per gen'!Q2-_xlfn.XLOOKUP($A3-$B$1,'cap per gen'!$A$2:$A$54,'cap per gen'!Q$2:Q$54,0))/$B$1</f>
        <v>#REF!</v>
      </c>
      <c r="R3" s="8" t="e">
        <f>('cap per gen'!R2-_xlfn.XLOOKUP($A3-$B$1,'cap per gen'!$A$2:$A$54,'cap per gen'!R$2:R$54,0))/$B$1</f>
        <v>#REF!</v>
      </c>
      <c r="S3" s="8" t="e">
        <f>('cap per gen'!S2-_xlfn.XLOOKUP($A3-$B$1,'cap per gen'!$A$2:$A$54,'cap per gen'!S$2:S$54,0))/$B$1</f>
        <v>#DIV/0!</v>
      </c>
      <c r="T3" s="8" t="e">
        <f>('cap per gen'!T2-_xlfn.XLOOKUP($A3-$B$1,'cap per gen'!$A$2:$A$54,'cap per gen'!T$2:T$54,0))/$B$1</f>
        <v>#REF!</v>
      </c>
      <c r="U3" s="8" t="e">
        <f>('cap per gen'!U2-_xlfn.XLOOKUP($A3-$B$1,'cap per gen'!$A$2:$A$54,'cap per gen'!U$2:U$54,0))/$B$1</f>
        <v>#DIV/0!</v>
      </c>
      <c r="V3" s="8" t="e">
        <f>('cap per gen'!V2-_xlfn.XLOOKUP($A3-$B$1,'cap per gen'!$A$2:$A$54,'cap per gen'!V$2:V$54,0))/$B$1</f>
        <v>#REF!</v>
      </c>
      <c r="W3" s="8" t="e">
        <f>('cap per gen'!W2-_xlfn.XLOOKUP($A3-$B$1,'cap per gen'!$A$2:$A$54,'cap per gen'!W$2:W$54,0))/$B$1</f>
        <v>#REF!</v>
      </c>
      <c r="X3" s="8" t="e">
        <f>('cap per gen'!X2-_xlfn.XLOOKUP($A3-$B$1,'cap per gen'!$A$2:$A$54,'cap per gen'!X$2:X$54,0))/$B$1</f>
        <v>#REF!</v>
      </c>
      <c r="Y3" s="8" t="e">
        <f>('cap per gen'!Y2-_xlfn.XLOOKUP($A3-$B$1,'cap per gen'!$A$2:$A$54,'cap per gen'!Y$2:Y$54,0))/$B$1</f>
        <v>#REF!</v>
      </c>
      <c r="Z3" s="8" t="e">
        <f>('cap per gen'!Z2-_xlfn.XLOOKUP($A3-$B$1,'cap per gen'!$A$2:$A$54,'cap per gen'!Z$2:Z$54,0))/$B$1</f>
        <v>#REF!</v>
      </c>
      <c r="AA3" s="8" t="e">
        <f>('cap per gen'!AA2-_xlfn.XLOOKUP($A3-$B$1,'cap per gen'!$A$2:$A$54,'cap per gen'!AA$2:AA$54,0))/$B$1</f>
        <v>#REF!</v>
      </c>
      <c r="AB3" s="8" t="e">
        <f>('cap per gen'!AB2-_xlfn.XLOOKUP($A3-$B$1,'cap per gen'!$A$2:$A$54,'cap per gen'!AB$2:AB$54,0))/$B$1</f>
        <v>#REF!</v>
      </c>
      <c r="AC3" s="8" t="e">
        <f>('cap per gen'!AC2-_xlfn.XLOOKUP($A3-$B$1,'cap per gen'!$A$2:$A$54,'cap per gen'!AC$2:AC$54,0))/$B$1</f>
        <v>#DIV/0!</v>
      </c>
      <c r="AD3" s="8" t="e">
        <f>('cap per gen'!AD2-_xlfn.XLOOKUP($A3-$B$1,'cap per gen'!$A$2:$A$54,'cap per gen'!AD$2:AD$54,0))/$B$1</f>
        <v>#REF!</v>
      </c>
      <c r="AE3" s="8" t="e">
        <f>('cap per gen'!AE2-_xlfn.XLOOKUP($A3-$B$1,'cap per gen'!$A$2:$A$54,'cap per gen'!AE$2:AE$54,0))/$B$1</f>
        <v>#REF!</v>
      </c>
    </row>
    <row r="4" spans="1:31" x14ac:dyDescent="0.35">
      <c r="A4" s="5">
        <v>1972</v>
      </c>
      <c r="B4" s="8" t="e">
        <f>('cap per gen'!B3-_xlfn.XLOOKUP($A4-$B$1,'cap per gen'!$A$2:$A$54,'cap per gen'!B$2:B$54,0))/$B$1</f>
        <v>#REF!</v>
      </c>
      <c r="C4" s="8" t="e">
        <f>('cap per gen'!C3-_xlfn.XLOOKUP($A4-$B$1,'cap per gen'!$A$2:$A$54,'cap per gen'!C$2:C$54,0))/$B$1</f>
        <v>#REF!</v>
      </c>
      <c r="D4" s="8" t="e">
        <f>('cap per gen'!D3-_xlfn.XLOOKUP($A4-$B$1,'cap per gen'!$A$2:$A$54,'cap per gen'!D$2:D$54,0))/$B$1</f>
        <v>#REF!</v>
      </c>
      <c r="E4" s="8" t="e">
        <f>('cap per gen'!E3-_xlfn.XLOOKUP($A4-$B$1,'cap per gen'!$A$2:$A$54,'cap per gen'!E$2:E$54,0))/$B$1</f>
        <v>#REF!</v>
      </c>
      <c r="F4" s="8" t="e">
        <f>('cap per gen'!F3-_xlfn.XLOOKUP($A4-$B$1,'cap per gen'!$A$2:$A$54,'cap per gen'!F$2:F$54,0))/$B$1</f>
        <v>#REF!</v>
      </c>
      <c r="G4" s="8" t="e">
        <f>('cap per gen'!G3-_xlfn.XLOOKUP($A4-$B$1,'cap per gen'!$A$2:$A$54,'cap per gen'!G$2:G$54,0))/$B$1</f>
        <v>#REF!</v>
      </c>
      <c r="H4" s="8" t="e">
        <f>('cap per gen'!H3-_xlfn.XLOOKUP($A4-$B$1,'cap per gen'!$A$2:$A$54,'cap per gen'!H$2:H$54,0))/$B$1</f>
        <v>#REF!</v>
      </c>
      <c r="I4" s="8" t="e">
        <f>('cap per gen'!I3-_xlfn.XLOOKUP($A4-$B$1,'cap per gen'!$A$2:$A$54,'cap per gen'!I$2:I$54,0))/$B$1</f>
        <v>#REF!</v>
      </c>
      <c r="J4" s="8" t="e">
        <f>('cap per gen'!J3-_xlfn.XLOOKUP($A4-$B$1,'cap per gen'!$A$2:$A$54,'cap per gen'!J$2:J$54,0))/$B$1</f>
        <v>#DIV/0!</v>
      </c>
      <c r="K4" s="8" t="e">
        <f>('cap per gen'!K3-_xlfn.XLOOKUP($A4-$B$1,'cap per gen'!$A$2:$A$54,'cap per gen'!K$2:K$54,0))/$B$1</f>
        <v>#REF!</v>
      </c>
      <c r="L4" s="8" t="e">
        <f>('cap per gen'!L3-_xlfn.XLOOKUP($A4-$B$1,'cap per gen'!$A$2:$A$54,'cap per gen'!L$2:L$54,0))/$B$1</f>
        <v>#REF!</v>
      </c>
      <c r="M4" s="8" t="e">
        <f>('cap per gen'!M3-_xlfn.XLOOKUP($A4-$B$1,'cap per gen'!$A$2:$A$54,'cap per gen'!M$2:M$54,0))/$B$1</f>
        <v>#REF!</v>
      </c>
      <c r="N4" s="8" t="e">
        <f>('cap per gen'!N3-_xlfn.XLOOKUP($A4-$B$1,'cap per gen'!$A$2:$A$54,'cap per gen'!N$2:N$54,0))/$B$1</f>
        <v>#REF!</v>
      </c>
      <c r="O4" s="8" t="e">
        <f>('cap per gen'!O3-_xlfn.XLOOKUP($A4-$B$1,'cap per gen'!$A$2:$A$54,'cap per gen'!O$2:O$54,0))/$B$1</f>
        <v>#DIV/0!</v>
      </c>
      <c r="P4" s="8" t="e">
        <f>('cap per gen'!P3-_xlfn.XLOOKUP($A4-$B$1,'cap per gen'!$A$2:$A$54,'cap per gen'!P$2:P$54,0))/$B$1</f>
        <v>#REF!</v>
      </c>
      <c r="Q4" s="8" t="e">
        <f>('cap per gen'!Q3-_xlfn.XLOOKUP($A4-$B$1,'cap per gen'!$A$2:$A$54,'cap per gen'!Q$2:Q$54,0))/$B$1</f>
        <v>#REF!</v>
      </c>
      <c r="R4" s="8" t="e">
        <f>('cap per gen'!R3-_xlfn.XLOOKUP($A4-$B$1,'cap per gen'!$A$2:$A$54,'cap per gen'!R$2:R$54,0))/$B$1</f>
        <v>#REF!</v>
      </c>
      <c r="S4" s="8" t="e">
        <f>('cap per gen'!S3-_xlfn.XLOOKUP($A4-$B$1,'cap per gen'!$A$2:$A$54,'cap per gen'!S$2:S$54,0))/$B$1</f>
        <v>#DIV/0!</v>
      </c>
      <c r="T4" s="8" t="e">
        <f>('cap per gen'!T3-_xlfn.XLOOKUP($A4-$B$1,'cap per gen'!$A$2:$A$54,'cap per gen'!T$2:T$54,0))/$B$1</f>
        <v>#REF!</v>
      </c>
      <c r="U4" s="8" t="e">
        <f>('cap per gen'!U3-_xlfn.XLOOKUP($A4-$B$1,'cap per gen'!$A$2:$A$54,'cap per gen'!U$2:U$54,0))/$B$1</f>
        <v>#DIV/0!</v>
      </c>
      <c r="V4" s="8" t="e">
        <f>('cap per gen'!V3-_xlfn.XLOOKUP($A4-$B$1,'cap per gen'!$A$2:$A$54,'cap per gen'!V$2:V$54,0))/$B$1</f>
        <v>#REF!</v>
      </c>
      <c r="W4" s="8" t="e">
        <f>('cap per gen'!W3-_xlfn.XLOOKUP($A4-$B$1,'cap per gen'!$A$2:$A$54,'cap per gen'!W$2:W$54,0))/$B$1</f>
        <v>#REF!</v>
      </c>
      <c r="X4" s="8" t="e">
        <f>('cap per gen'!X3-_xlfn.XLOOKUP($A4-$B$1,'cap per gen'!$A$2:$A$54,'cap per gen'!X$2:X$54,0))/$B$1</f>
        <v>#REF!</v>
      </c>
      <c r="Y4" s="8" t="e">
        <f>('cap per gen'!Y3-_xlfn.XLOOKUP($A4-$B$1,'cap per gen'!$A$2:$A$54,'cap per gen'!Y$2:Y$54,0))/$B$1</f>
        <v>#REF!</v>
      </c>
      <c r="Z4" s="8" t="e">
        <f>('cap per gen'!Z3-_xlfn.XLOOKUP($A4-$B$1,'cap per gen'!$A$2:$A$54,'cap per gen'!Z$2:Z$54,0))/$B$1</f>
        <v>#REF!</v>
      </c>
      <c r="AA4" s="8" t="e">
        <f>('cap per gen'!AA3-_xlfn.XLOOKUP($A4-$B$1,'cap per gen'!$A$2:$A$54,'cap per gen'!AA$2:AA$54,0))/$B$1</f>
        <v>#REF!</v>
      </c>
      <c r="AB4" s="8" t="e">
        <f>('cap per gen'!AB3-_xlfn.XLOOKUP($A4-$B$1,'cap per gen'!$A$2:$A$54,'cap per gen'!AB$2:AB$54,0))/$B$1</f>
        <v>#REF!</v>
      </c>
      <c r="AC4" s="8" t="e">
        <f>('cap per gen'!AC3-_xlfn.XLOOKUP($A4-$B$1,'cap per gen'!$A$2:$A$54,'cap per gen'!AC$2:AC$54,0))/$B$1</f>
        <v>#DIV/0!</v>
      </c>
      <c r="AD4" s="8" t="e">
        <f>('cap per gen'!AD3-_xlfn.XLOOKUP($A4-$B$1,'cap per gen'!$A$2:$A$54,'cap per gen'!AD$2:AD$54,0))/$B$1</f>
        <v>#REF!</v>
      </c>
      <c r="AE4" s="8" t="e">
        <f>('cap per gen'!AE3-_xlfn.XLOOKUP($A4-$B$1,'cap per gen'!$A$2:$A$54,'cap per gen'!AE$2:AE$54,0))/$B$1</f>
        <v>#REF!</v>
      </c>
    </row>
    <row r="5" spans="1:31" x14ac:dyDescent="0.35">
      <c r="A5" s="5">
        <v>1973</v>
      </c>
      <c r="B5" s="8" t="e">
        <f>('cap per gen'!B4-_xlfn.XLOOKUP($A5-$B$1,'cap per gen'!$A$2:$A$54,'cap per gen'!B$2:B$54,0))/$B$1</f>
        <v>#REF!</v>
      </c>
      <c r="C5" s="8" t="e">
        <f>('cap per gen'!C4-_xlfn.XLOOKUP($A5-$B$1,'cap per gen'!$A$2:$A$54,'cap per gen'!C$2:C$54,0))/$B$1</f>
        <v>#REF!</v>
      </c>
      <c r="D5" s="8" t="e">
        <f>('cap per gen'!D4-_xlfn.XLOOKUP($A5-$B$1,'cap per gen'!$A$2:$A$54,'cap per gen'!D$2:D$54,0))/$B$1</f>
        <v>#REF!</v>
      </c>
      <c r="E5" s="8" t="e">
        <f>('cap per gen'!E4-_xlfn.XLOOKUP($A5-$B$1,'cap per gen'!$A$2:$A$54,'cap per gen'!E$2:E$54,0))/$B$1</f>
        <v>#REF!</v>
      </c>
      <c r="F5" s="8" t="e">
        <f>('cap per gen'!F4-_xlfn.XLOOKUP($A5-$B$1,'cap per gen'!$A$2:$A$54,'cap per gen'!F$2:F$54,0))/$B$1</f>
        <v>#REF!</v>
      </c>
      <c r="G5" s="8" t="e">
        <f>('cap per gen'!G4-_xlfn.XLOOKUP($A5-$B$1,'cap per gen'!$A$2:$A$54,'cap per gen'!G$2:G$54,0))/$B$1</f>
        <v>#REF!</v>
      </c>
      <c r="H5" s="8" t="e">
        <f>('cap per gen'!H4-_xlfn.XLOOKUP($A5-$B$1,'cap per gen'!$A$2:$A$54,'cap per gen'!H$2:H$54,0))/$B$1</f>
        <v>#REF!</v>
      </c>
      <c r="I5" s="8" t="e">
        <f>('cap per gen'!I4-_xlfn.XLOOKUP($A5-$B$1,'cap per gen'!$A$2:$A$54,'cap per gen'!I$2:I$54,0))/$B$1</f>
        <v>#REF!</v>
      </c>
      <c r="J5" s="8" t="e">
        <f>('cap per gen'!J4-_xlfn.XLOOKUP($A5-$B$1,'cap per gen'!$A$2:$A$54,'cap per gen'!J$2:J$54,0))/$B$1</f>
        <v>#DIV/0!</v>
      </c>
      <c r="K5" s="8" t="e">
        <f>('cap per gen'!K4-_xlfn.XLOOKUP($A5-$B$1,'cap per gen'!$A$2:$A$54,'cap per gen'!K$2:K$54,0))/$B$1</f>
        <v>#REF!</v>
      </c>
      <c r="L5" s="8" t="e">
        <f>('cap per gen'!L4-_xlfn.XLOOKUP($A5-$B$1,'cap per gen'!$A$2:$A$54,'cap per gen'!L$2:L$54,0))/$B$1</f>
        <v>#REF!</v>
      </c>
      <c r="M5" s="8" t="e">
        <f>('cap per gen'!M4-_xlfn.XLOOKUP($A5-$B$1,'cap per gen'!$A$2:$A$54,'cap per gen'!M$2:M$54,0))/$B$1</f>
        <v>#REF!</v>
      </c>
      <c r="N5" s="8" t="e">
        <f>('cap per gen'!N4-_xlfn.XLOOKUP($A5-$B$1,'cap per gen'!$A$2:$A$54,'cap per gen'!N$2:N$54,0))/$B$1</f>
        <v>#REF!</v>
      </c>
      <c r="O5" s="8" t="e">
        <f>('cap per gen'!O4-_xlfn.XLOOKUP($A5-$B$1,'cap per gen'!$A$2:$A$54,'cap per gen'!O$2:O$54,0))/$B$1</f>
        <v>#DIV/0!</v>
      </c>
      <c r="P5" s="8" t="e">
        <f>('cap per gen'!P4-_xlfn.XLOOKUP($A5-$B$1,'cap per gen'!$A$2:$A$54,'cap per gen'!P$2:P$54,0))/$B$1</f>
        <v>#REF!</v>
      </c>
      <c r="Q5" s="8" t="e">
        <f>('cap per gen'!Q4-_xlfn.XLOOKUP($A5-$B$1,'cap per gen'!$A$2:$A$54,'cap per gen'!Q$2:Q$54,0))/$B$1</f>
        <v>#REF!</v>
      </c>
      <c r="R5" s="8" t="e">
        <f>('cap per gen'!R4-_xlfn.XLOOKUP($A5-$B$1,'cap per gen'!$A$2:$A$54,'cap per gen'!R$2:R$54,0))/$B$1</f>
        <v>#REF!</v>
      </c>
      <c r="S5" s="8" t="e">
        <f>('cap per gen'!S4-_xlfn.XLOOKUP($A5-$B$1,'cap per gen'!$A$2:$A$54,'cap per gen'!S$2:S$54,0))/$B$1</f>
        <v>#DIV/0!</v>
      </c>
      <c r="T5" s="8" t="e">
        <f>('cap per gen'!T4-_xlfn.XLOOKUP($A5-$B$1,'cap per gen'!$A$2:$A$54,'cap per gen'!T$2:T$54,0))/$B$1</f>
        <v>#REF!</v>
      </c>
      <c r="U5" s="8" t="e">
        <f>('cap per gen'!U4-_xlfn.XLOOKUP($A5-$B$1,'cap per gen'!$A$2:$A$54,'cap per gen'!U$2:U$54,0))/$B$1</f>
        <v>#DIV/0!</v>
      </c>
      <c r="V5" s="8" t="e">
        <f>('cap per gen'!V4-_xlfn.XLOOKUP($A5-$B$1,'cap per gen'!$A$2:$A$54,'cap per gen'!V$2:V$54,0))/$B$1</f>
        <v>#REF!</v>
      </c>
      <c r="W5" s="8" t="e">
        <f>('cap per gen'!W4-_xlfn.XLOOKUP($A5-$B$1,'cap per gen'!$A$2:$A$54,'cap per gen'!W$2:W$54,0))/$B$1</f>
        <v>#REF!</v>
      </c>
      <c r="X5" s="8" t="e">
        <f>('cap per gen'!X4-_xlfn.XLOOKUP($A5-$B$1,'cap per gen'!$A$2:$A$54,'cap per gen'!X$2:X$54,0))/$B$1</f>
        <v>#REF!</v>
      </c>
      <c r="Y5" s="8" t="e">
        <f>('cap per gen'!Y4-_xlfn.XLOOKUP($A5-$B$1,'cap per gen'!$A$2:$A$54,'cap per gen'!Y$2:Y$54,0))/$B$1</f>
        <v>#REF!</v>
      </c>
      <c r="Z5" s="8" t="e">
        <f>('cap per gen'!Z4-_xlfn.XLOOKUP($A5-$B$1,'cap per gen'!$A$2:$A$54,'cap per gen'!Z$2:Z$54,0))/$B$1</f>
        <v>#REF!</v>
      </c>
      <c r="AA5" s="8" t="e">
        <f>('cap per gen'!AA4-_xlfn.XLOOKUP($A5-$B$1,'cap per gen'!$A$2:$A$54,'cap per gen'!AA$2:AA$54,0))/$B$1</f>
        <v>#REF!</v>
      </c>
      <c r="AB5" s="8" t="e">
        <f>('cap per gen'!AB4-_xlfn.XLOOKUP($A5-$B$1,'cap per gen'!$A$2:$A$54,'cap per gen'!AB$2:AB$54,0))/$B$1</f>
        <v>#REF!</v>
      </c>
      <c r="AC5" s="8" t="e">
        <f>('cap per gen'!AC4-_xlfn.XLOOKUP($A5-$B$1,'cap per gen'!$A$2:$A$54,'cap per gen'!AC$2:AC$54,0))/$B$1</f>
        <v>#DIV/0!</v>
      </c>
      <c r="AD5" s="8" t="e">
        <f>('cap per gen'!AD4-_xlfn.XLOOKUP($A5-$B$1,'cap per gen'!$A$2:$A$54,'cap per gen'!AD$2:AD$54,0))/$B$1</f>
        <v>#REF!</v>
      </c>
      <c r="AE5" s="8" t="e">
        <f>('cap per gen'!AE4-_xlfn.XLOOKUP($A5-$B$1,'cap per gen'!$A$2:$A$54,'cap per gen'!AE$2:AE$54,0))/$B$1</f>
        <v>#REF!</v>
      </c>
    </row>
    <row r="6" spans="1:31" x14ac:dyDescent="0.35">
      <c r="A6" s="5">
        <v>1974</v>
      </c>
      <c r="B6" s="8" t="e">
        <f>('cap per gen'!B5-_xlfn.XLOOKUP($A6-$B$1,'cap per gen'!$A$2:$A$54,'cap per gen'!B$2:B$54,0))/$B$1</f>
        <v>#REF!</v>
      </c>
      <c r="C6" s="8" t="e">
        <f>('cap per gen'!C5-_xlfn.XLOOKUP($A6-$B$1,'cap per gen'!$A$2:$A$54,'cap per gen'!C$2:C$54,0))/$B$1</f>
        <v>#REF!</v>
      </c>
      <c r="D6" s="8" t="e">
        <f>('cap per gen'!D5-_xlfn.XLOOKUP($A6-$B$1,'cap per gen'!$A$2:$A$54,'cap per gen'!D$2:D$54,0))/$B$1</f>
        <v>#REF!</v>
      </c>
      <c r="E6" s="8" t="e">
        <f>('cap per gen'!E5-_xlfn.XLOOKUP($A6-$B$1,'cap per gen'!$A$2:$A$54,'cap per gen'!E$2:E$54,0))/$B$1</f>
        <v>#REF!</v>
      </c>
      <c r="F6" s="8" t="e">
        <f>('cap per gen'!F5-_xlfn.XLOOKUP($A6-$B$1,'cap per gen'!$A$2:$A$54,'cap per gen'!F$2:F$54,0))/$B$1</f>
        <v>#REF!</v>
      </c>
      <c r="G6" s="8" t="e">
        <f>('cap per gen'!G5-_xlfn.XLOOKUP($A6-$B$1,'cap per gen'!$A$2:$A$54,'cap per gen'!G$2:G$54,0))/$B$1</f>
        <v>#REF!</v>
      </c>
      <c r="H6" s="8" t="e">
        <f>('cap per gen'!H5-_xlfn.XLOOKUP($A6-$B$1,'cap per gen'!$A$2:$A$54,'cap per gen'!H$2:H$54,0))/$B$1</f>
        <v>#REF!</v>
      </c>
      <c r="I6" s="8" t="e">
        <f>('cap per gen'!I5-_xlfn.XLOOKUP($A6-$B$1,'cap per gen'!$A$2:$A$54,'cap per gen'!I$2:I$54,0))/$B$1</f>
        <v>#REF!</v>
      </c>
      <c r="J6" s="8" t="e">
        <f>('cap per gen'!J5-_xlfn.XLOOKUP($A6-$B$1,'cap per gen'!$A$2:$A$54,'cap per gen'!J$2:J$54,0))/$B$1</f>
        <v>#DIV/0!</v>
      </c>
      <c r="K6" s="8" t="e">
        <f>('cap per gen'!K5-_xlfn.XLOOKUP($A6-$B$1,'cap per gen'!$A$2:$A$54,'cap per gen'!K$2:K$54,0))/$B$1</f>
        <v>#REF!</v>
      </c>
      <c r="L6" s="8" t="e">
        <f>('cap per gen'!L5-_xlfn.XLOOKUP($A6-$B$1,'cap per gen'!$A$2:$A$54,'cap per gen'!L$2:L$54,0))/$B$1</f>
        <v>#REF!</v>
      </c>
      <c r="M6" s="8" t="e">
        <f>('cap per gen'!M5-_xlfn.XLOOKUP($A6-$B$1,'cap per gen'!$A$2:$A$54,'cap per gen'!M$2:M$54,0))/$B$1</f>
        <v>#REF!</v>
      </c>
      <c r="N6" s="8" t="e">
        <f>('cap per gen'!N5-_xlfn.XLOOKUP($A6-$B$1,'cap per gen'!$A$2:$A$54,'cap per gen'!N$2:N$54,0))/$B$1</f>
        <v>#REF!</v>
      </c>
      <c r="O6" s="8" t="e">
        <f>('cap per gen'!O5-_xlfn.XLOOKUP($A6-$B$1,'cap per gen'!$A$2:$A$54,'cap per gen'!O$2:O$54,0))/$B$1</f>
        <v>#DIV/0!</v>
      </c>
      <c r="P6" s="8" t="e">
        <f>('cap per gen'!P5-_xlfn.XLOOKUP($A6-$B$1,'cap per gen'!$A$2:$A$54,'cap per gen'!P$2:P$54,0))/$B$1</f>
        <v>#REF!</v>
      </c>
      <c r="Q6" s="8" t="e">
        <f>('cap per gen'!Q5-_xlfn.XLOOKUP($A6-$B$1,'cap per gen'!$A$2:$A$54,'cap per gen'!Q$2:Q$54,0))/$B$1</f>
        <v>#REF!</v>
      </c>
      <c r="R6" s="8" t="e">
        <f>('cap per gen'!R5-_xlfn.XLOOKUP($A6-$B$1,'cap per gen'!$A$2:$A$54,'cap per gen'!R$2:R$54,0))/$B$1</f>
        <v>#REF!</v>
      </c>
      <c r="S6" s="8" t="e">
        <f>('cap per gen'!S5-_xlfn.XLOOKUP($A6-$B$1,'cap per gen'!$A$2:$A$54,'cap per gen'!S$2:S$54,0))/$B$1</f>
        <v>#DIV/0!</v>
      </c>
      <c r="T6" s="8" t="e">
        <f>('cap per gen'!T5-_xlfn.XLOOKUP($A6-$B$1,'cap per gen'!$A$2:$A$54,'cap per gen'!T$2:T$54,0))/$B$1</f>
        <v>#REF!</v>
      </c>
      <c r="U6" s="8" t="e">
        <f>('cap per gen'!U5-_xlfn.XLOOKUP($A6-$B$1,'cap per gen'!$A$2:$A$54,'cap per gen'!U$2:U$54,0))/$B$1</f>
        <v>#DIV/0!</v>
      </c>
      <c r="V6" s="8" t="e">
        <f>('cap per gen'!V5-_xlfn.XLOOKUP($A6-$B$1,'cap per gen'!$A$2:$A$54,'cap per gen'!V$2:V$54,0))/$B$1</f>
        <v>#REF!</v>
      </c>
      <c r="W6" s="8" t="e">
        <f>('cap per gen'!W5-_xlfn.XLOOKUP($A6-$B$1,'cap per gen'!$A$2:$A$54,'cap per gen'!W$2:W$54,0))/$B$1</f>
        <v>#REF!</v>
      </c>
      <c r="X6" s="8" t="e">
        <f>('cap per gen'!X5-_xlfn.XLOOKUP($A6-$B$1,'cap per gen'!$A$2:$A$54,'cap per gen'!X$2:X$54,0))/$B$1</f>
        <v>#REF!</v>
      </c>
      <c r="Y6" s="8" t="e">
        <f>('cap per gen'!Y5-_xlfn.XLOOKUP($A6-$B$1,'cap per gen'!$A$2:$A$54,'cap per gen'!Y$2:Y$54,0))/$B$1</f>
        <v>#REF!</v>
      </c>
      <c r="Z6" s="8" t="e">
        <f>('cap per gen'!Z5-_xlfn.XLOOKUP($A6-$B$1,'cap per gen'!$A$2:$A$54,'cap per gen'!Z$2:Z$54,0))/$B$1</f>
        <v>#REF!</v>
      </c>
      <c r="AA6" s="8" t="e">
        <f>('cap per gen'!AA5-_xlfn.XLOOKUP($A6-$B$1,'cap per gen'!$A$2:$A$54,'cap per gen'!AA$2:AA$54,0))/$B$1</f>
        <v>#REF!</v>
      </c>
      <c r="AB6" s="8" t="e">
        <f>('cap per gen'!AB5-_xlfn.XLOOKUP($A6-$B$1,'cap per gen'!$A$2:$A$54,'cap per gen'!AB$2:AB$54,0))/$B$1</f>
        <v>#REF!</v>
      </c>
      <c r="AC6" s="8" t="e">
        <f>('cap per gen'!AC5-_xlfn.XLOOKUP($A6-$B$1,'cap per gen'!$A$2:$A$54,'cap per gen'!AC$2:AC$54,0))/$B$1</f>
        <v>#DIV/0!</v>
      </c>
      <c r="AD6" s="8" t="e">
        <f>('cap per gen'!AD5-_xlfn.XLOOKUP($A6-$B$1,'cap per gen'!$A$2:$A$54,'cap per gen'!AD$2:AD$54,0))/$B$1</f>
        <v>#REF!</v>
      </c>
      <c r="AE6" s="8" t="e">
        <f>('cap per gen'!AE5-_xlfn.XLOOKUP($A6-$B$1,'cap per gen'!$A$2:$A$54,'cap per gen'!AE$2:AE$54,0))/$B$1</f>
        <v>#REF!</v>
      </c>
    </row>
    <row r="7" spans="1:31" x14ac:dyDescent="0.35">
      <c r="A7" s="5">
        <v>1975</v>
      </c>
      <c r="B7" s="8" t="e">
        <f>('cap per gen'!B6-_xlfn.XLOOKUP($A7-$B$1,'cap per gen'!$A$2:$A$54,'cap per gen'!B$2:B$54,0))/$B$1</f>
        <v>#REF!</v>
      </c>
      <c r="C7" s="8" t="e">
        <f>('cap per gen'!C6-_xlfn.XLOOKUP($A7-$B$1,'cap per gen'!$A$2:$A$54,'cap per gen'!C$2:C$54,0))/$B$1</f>
        <v>#REF!</v>
      </c>
      <c r="D7" s="8" t="e">
        <f>('cap per gen'!D6-_xlfn.XLOOKUP($A7-$B$1,'cap per gen'!$A$2:$A$54,'cap per gen'!D$2:D$54,0))/$B$1</f>
        <v>#REF!</v>
      </c>
      <c r="E7" s="8" t="e">
        <f>('cap per gen'!E6-_xlfn.XLOOKUP($A7-$B$1,'cap per gen'!$A$2:$A$54,'cap per gen'!E$2:E$54,0))/$B$1</f>
        <v>#REF!</v>
      </c>
      <c r="F7" s="8" t="e">
        <f>('cap per gen'!F6-_xlfn.XLOOKUP($A7-$B$1,'cap per gen'!$A$2:$A$54,'cap per gen'!F$2:F$54,0))/$B$1</f>
        <v>#REF!</v>
      </c>
      <c r="G7" s="8" t="e">
        <f>('cap per gen'!G6-_xlfn.XLOOKUP($A7-$B$1,'cap per gen'!$A$2:$A$54,'cap per gen'!G$2:G$54,0))/$B$1</f>
        <v>#REF!</v>
      </c>
      <c r="H7" s="8" t="e">
        <f>('cap per gen'!H6-_xlfn.XLOOKUP($A7-$B$1,'cap per gen'!$A$2:$A$54,'cap per gen'!H$2:H$54,0))/$B$1</f>
        <v>#REF!</v>
      </c>
      <c r="I7" s="8" t="e">
        <f>('cap per gen'!I6-_xlfn.XLOOKUP($A7-$B$1,'cap per gen'!$A$2:$A$54,'cap per gen'!I$2:I$54,0))/$B$1</f>
        <v>#REF!</v>
      </c>
      <c r="J7" s="8" t="e">
        <f>('cap per gen'!J6-_xlfn.XLOOKUP($A7-$B$1,'cap per gen'!$A$2:$A$54,'cap per gen'!J$2:J$54,0))/$B$1</f>
        <v>#DIV/0!</v>
      </c>
      <c r="K7" s="8" t="e">
        <f>('cap per gen'!K6-_xlfn.XLOOKUP($A7-$B$1,'cap per gen'!$A$2:$A$54,'cap per gen'!K$2:K$54,0))/$B$1</f>
        <v>#REF!</v>
      </c>
      <c r="L7" s="8" t="e">
        <f>('cap per gen'!L6-_xlfn.XLOOKUP($A7-$B$1,'cap per gen'!$A$2:$A$54,'cap per gen'!L$2:L$54,0))/$B$1</f>
        <v>#REF!</v>
      </c>
      <c r="M7" s="8" t="e">
        <f>('cap per gen'!M6-_xlfn.XLOOKUP($A7-$B$1,'cap per gen'!$A$2:$A$54,'cap per gen'!M$2:M$54,0))/$B$1</f>
        <v>#REF!</v>
      </c>
      <c r="N7" s="8" t="e">
        <f>('cap per gen'!N6-_xlfn.XLOOKUP($A7-$B$1,'cap per gen'!$A$2:$A$54,'cap per gen'!N$2:N$54,0))/$B$1</f>
        <v>#REF!</v>
      </c>
      <c r="O7" s="8" t="e">
        <f>('cap per gen'!O6-_xlfn.XLOOKUP($A7-$B$1,'cap per gen'!$A$2:$A$54,'cap per gen'!O$2:O$54,0))/$B$1</f>
        <v>#DIV/0!</v>
      </c>
      <c r="P7" s="8" t="e">
        <f>('cap per gen'!P6-_xlfn.XLOOKUP($A7-$B$1,'cap per gen'!$A$2:$A$54,'cap per gen'!P$2:P$54,0))/$B$1</f>
        <v>#REF!</v>
      </c>
      <c r="Q7" s="8" t="e">
        <f>('cap per gen'!Q6-_xlfn.XLOOKUP($A7-$B$1,'cap per gen'!$A$2:$A$54,'cap per gen'!Q$2:Q$54,0))/$B$1</f>
        <v>#REF!</v>
      </c>
      <c r="R7" s="8" t="e">
        <f>('cap per gen'!R6-_xlfn.XLOOKUP($A7-$B$1,'cap per gen'!$A$2:$A$54,'cap per gen'!R$2:R$54,0))/$B$1</f>
        <v>#REF!</v>
      </c>
      <c r="S7" s="8" t="e">
        <f>('cap per gen'!S6-_xlfn.XLOOKUP($A7-$B$1,'cap per gen'!$A$2:$A$54,'cap per gen'!S$2:S$54,0))/$B$1</f>
        <v>#DIV/0!</v>
      </c>
      <c r="T7" s="8" t="e">
        <f>('cap per gen'!T6-_xlfn.XLOOKUP($A7-$B$1,'cap per gen'!$A$2:$A$54,'cap per gen'!T$2:T$54,0))/$B$1</f>
        <v>#REF!</v>
      </c>
      <c r="U7" s="8" t="e">
        <f>('cap per gen'!U6-_xlfn.XLOOKUP($A7-$B$1,'cap per gen'!$A$2:$A$54,'cap per gen'!U$2:U$54,0))/$B$1</f>
        <v>#DIV/0!</v>
      </c>
      <c r="V7" s="8" t="e">
        <f>('cap per gen'!V6-_xlfn.XLOOKUP($A7-$B$1,'cap per gen'!$A$2:$A$54,'cap per gen'!V$2:V$54,0))/$B$1</f>
        <v>#REF!</v>
      </c>
      <c r="W7" s="8" t="e">
        <f>('cap per gen'!W6-_xlfn.XLOOKUP($A7-$B$1,'cap per gen'!$A$2:$A$54,'cap per gen'!W$2:W$54,0))/$B$1</f>
        <v>#REF!</v>
      </c>
      <c r="X7" s="8" t="e">
        <f>('cap per gen'!X6-_xlfn.XLOOKUP($A7-$B$1,'cap per gen'!$A$2:$A$54,'cap per gen'!X$2:X$54,0))/$B$1</f>
        <v>#REF!</v>
      </c>
      <c r="Y7" s="8" t="e">
        <f>('cap per gen'!Y6-_xlfn.XLOOKUP($A7-$B$1,'cap per gen'!$A$2:$A$54,'cap per gen'!Y$2:Y$54,0))/$B$1</f>
        <v>#REF!</v>
      </c>
      <c r="Z7" s="8" t="e">
        <f>('cap per gen'!Z6-_xlfn.XLOOKUP($A7-$B$1,'cap per gen'!$A$2:$A$54,'cap per gen'!Z$2:Z$54,0))/$B$1</f>
        <v>#REF!</v>
      </c>
      <c r="AA7" s="8" t="e">
        <f>('cap per gen'!AA6-_xlfn.XLOOKUP($A7-$B$1,'cap per gen'!$A$2:$A$54,'cap per gen'!AA$2:AA$54,0))/$B$1</f>
        <v>#REF!</v>
      </c>
      <c r="AB7" s="8" t="e">
        <f>('cap per gen'!AB6-_xlfn.XLOOKUP($A7-$B$1,'cap per gen'!$A$2:$A$54,'cap per gen'!AB$2:AB$54,0))/$B$1</f>
        <v>#REF!</v>
      </c>
      <c r="AC7" s="8" t="e">
        <f>('cap per gen'!AC6-_xlfn.XLOOKUP($A7-$B$1,'cap per gen'!$A$2:$A$54,'cap per gen'!AC$2:AC$54,0))/$B$1</f>
        <v>#DIV/0!</v>
      </c>
      <c r="AD7" s="8" t="e">
        <f>('cap per gen'!AD6-_xlfn.XLOOKUP($A7-$B$1,'cap per gen'!$A$2:$A$54,'cap per gen'!AD$2:AD$54,0))/$B$1</f>
        <v>#REF!</v>
      </c>
      <c r="AE7" s="8" t="e">
        <f>('cap per gen'!AE6-_xlfn.XLOOKUP($A7-$B$1,'cap per gen'!$A$2:$A$54,'cap per gen'!AE$2:AE$54,0))/$B$1</f>
        <v>#REF!</v>
      </c>
    </row>
    <row r="8" spans="1:31" x14ac:dyDescent="0.35">
      <c r="A8" s="5">
        <v>1976</v>
      </c>
      <c r="B8" s="8" t="e">
        <f>('cap per gen'!B7-_xlfn.XLOOKUP($A8-$B$1,'cap per gen'!$A$2:$A$54,'cap per gen'!B$2:B$54,0))/$B$1</f>
        <v>#REF!</v>
      </c>
      <c r="C8" s="8" t="e">
        <f>('cap per gen'!C7-_xlfn.XLOOKUP($A8-$B$1,'cap per gen'!$A$2:$A$54,'cap per gen'!C$2:C$54,0))/$B$1</f>
        <v>#REF!</v>
      </c>
      <c r="D8" s="8" t="e">
        <f>('cap per gen'!D7-_xlfn.XLOOKUP($A8-$B$1,'cap per gen'!$A$2:$A$54,'cap per gen'!D$2:D$54,0))/$B$1</f>
        <v>#REF!</v>
      </c>
      <c r="E8" s="8" t="e">
        <f>('cap per gen'!E7-_xlfn.XLOOKUP($A8-$B$1,'cap per gen'!$A$2:$A$54,'cap per gen'!E$2:E$54,0))/$B$1</f>
        <v>#REF!</v>
      </c>
      <c r="F8" s="8" t="e">
        <f>('cap per gen'!F7-_xlfn.XLOOKUP($A8-$B$1,'cap per gen'!$A$2:$A$54,'cap per gen'!F$2:F$54,0))/$B$1</f>
        <v>#REF!</v>
      </c>
      <c r="G8" s="8" t="e">
        <f>('cap per gen'!G7-_xlfn.XLOOKUP($A8-$B$1,'cap per gen'!$A$2:$A$54,'cap per gen'!G$2:G$54,0))/$B$1</f>
        <v>#REF!</v>
      </c>
      <c r="H8" s="8" t="e">
        <f>('cap per gen'!H7-_xlfn.XLOOKUP($A8-$B$1,'cap per gen'!$A$2:$A$54,'cap per gen'!H$2:H$54,0))/$B$1</f>
        <v>#REF!</v>
      </c>
      <c r="I8" s="8" t="e">
        <f>('cap per gen'!I7-_xlfn.XLOOKUP($A8-$B$1,'cap per gen'!$A$2:$A$54,'cap per gen'!I$2:I$54,0))/$B$1</f>
        <v>#REF!</v>
      </c>
      <c r="J8" s="8" t="e">
        <f>('cap per gen'!J7-_xlfn.XLOOKUP($A8-$B$1,'cap per gen'!$A$2:$A$54,'cap per gen'!J$2:J$54,0))/$B$1</f>
        <v>#DIV/0!</v>
      </c>
      <c r="K8" s="8" t="e">
        <f>('cap per gen'!K7-_xlfn.XLOOKUP($A8-$B$1,'cap per gen'!$A$2:$A$54,'cap per gen'!K$2:K$54,0))/$B$1</f>
        <v>#REF!</v>
      </c>
      <c r="L8" s="8" t="e">
        <f>('cap per gen'!L7-_xlfn.XLOOKUP($A8-$B$1,'cap per gen'!$A$2:$A$54,'cap per gen'!L$2:L$54,0))/$B$1</f>
        <v>#REF!</v>
      </c>
      <c r="M8" s="8" t="e">
        <f>('cap per gen'!M7-_xlfn.XLOOKUP($A8-$B$1,'cap per gen'!$A$2:$A$54,'cap per gen'!M$2:M$54,0))/$B$1</f>
        <v>#REF!</v>
      </c>
      <c r="N8" s="8" t="e">
        <f>('cap per gen'!N7-_xlfn.XLOOKUP($A8-$B$1,'cap per gen'!$A$2:$A$54,'cap per gen'!N$2:N$54,0))/$B$1</f>
        <v>#REF!</v>
      </c>
      <c r="O8" s="8" t="e">
        <f>('cap per gen'!O7-_xlfn.XLOOKUP($A8-$B$1,'cap per gen'!$A$2:$A$54,'cap per gen'!O$2:O$54,0))/$B$1</f>
        <v>#DIV/0!</v>
      </c>
      <c r="P8" s="8" t="e">
        <f>('cap per gen'!P7-_xlfn.XLOOKUP($A8-$B$1,'cap per gen'!$A$2:$A$54,'cap per gen'!P$2:P$54,0))/$B$1</f>
        <v>#REF!</v>
      </c>
      <c r="Q8" s="8" t="e">
        <f>('cap per gen'!Q7-_xlfn.XLOOKUP($A8-$B$1,'cap per gen'!$A$2:$A$54,'cap per gen'!Q$2:Q$54,0))/$B$1</f>
        <v>#REF!</v>
      </c>
      <c r="R8" s="8" t="e">
        <f>('cap per gen'!R7-_xlfn.XLOOKUP($A8-$B$1,'cap per gen'!$A$2:$A$54,'cap per gen'!R$2:R$54,0))/$B$1</f>
        <v>#REF!</v>
      </c>
      <c r="S8" s="8" t="e">
        <f>('cap per gen'!S7-_xlfn.XLOOKUP($A8-$B$1,'cap per gen'!$A$2:$A$54,'cap per gen'!S$2:S$54,0))/$B$1</f>
        <v>#DIV/0!</v>
      </c>
      <c r="T8" s="8" t="e">
        <f>('cap per gen'!T7-_xlfn.XLOOKUP($A8-$B$1,'cap per gen'!$A$2:$A$54,'cap per gen'!T$2:T$54,0))/$B$1</f>
        <v>#REF!</v>
      </c>
      <c r="U8" s="8" t="e">
        <f>('cap per gen'!U7-_xlfn.XLOOKUP($A8-$B$1,'cap per gen'!$A$2:$A$54,'cap per gen'!U$2:U$54,0))/$B$1</f>
        <v>#DIV/0!</v>
      </c>
      <c r="V8" s="8" t="e">
        <f>('cap per gen'!V7-_xlfn.XLOOKUP($A8-$B$1,'cap per gen'!$A$2:$A$54,'cap per gen'!V$2:V$54,0))/$B$1</f>
        <v>#REF!</v>
      </c>
      <c r="W8" s="8" t="e">
        <f>('cap per gen'!W7-_xlfn.XLOOKUP($A8-$B$1,'cap per gen'!$A$2:$A$54,'cap per gen'!W$2:W$54,0))/$B$1</f>
        <v>#REF!</v>
      </c>
      <c r="X8" s="8" t="e">
        <f>('cap per gen'!X7-_xlfn.XLOOKUP($A8-$B$1,'cap per gen'!$A$2:$A$54,'cap per gen'!X$2:X$54,0))/$B$1</f>
        <v>#REF!</v>
      </c>
      <c r="Y8" s="8" t="e">
        <f>('cap per gen'!Y7-_xlfn.XLOOKUP($A8-$B$1,'cap per gen'!$A$2:$A$54,'cap per gen'!Y$2:Y$54,0))/$B$1</f>
        <v>#REF!</v>
      </c>
      <c r="Z8" s="8" t="e">
        <f>('cap per gen'!Z7-_xlfn.XLOOKUP($A8-$B$1,'cap per gen'!$A$2:$A$54,'cap per gen'!Z$2:Z$54,0))/$B$1</f>
        <v>#REF!</v>
      </c>
      <c r="AA8" s="8" t="e">
        <f>('cap per gen'!AA7-_xlfn.XLOOKUP($A8-$B$1,'cap per gen'!$A$2:$A$54,'cap per gen'!AA$2:AA$54,0))/$B$1</f>
        <v>#REF!</v>
      </c>
      <c r="AB8" s="8" t="e">
        <f>('cap per gen'!AB7-_xlfn.XLOOKUP($A8-$B$1,'cap per gen'!$A$2:$A$54,'cap per gen'!AB$2:AB$54,0))/$B$1</f>
        <v>#REF!</v>
      </c>
      <c r="AC8" s="8" t="e">
        <f>('cap per gen'!AC7-_xlfn.XLOOKUP($A8-$B$1,'cap per gen'!$A$2:$A$54,'cap per gen'!AC$2:AC$54,0))/$B$1</f>
        <v>#DIV/0!</v>
      </c>
      <c r="AD8" s="8" t="e">
        <f>('cap per gen'!AD7-_xlfn.XLOOKUP($A8-$B$1,'cap per gen'!$A$2:$A$54,'cap per gen'!AD$2:AD$54,0))/$B$1</f>
        <v>#REF!</v>
      </c>
      <c r="AE8" s="8" t="e">
        <f>('cap per gen'!AE7-_xlfn.XLOOKUP($A8-$B$1,'cap per gen'!$A$2:$A$54,'cap per gen'!AE$2:AE$54,0))/$B$1</f>
        <v>#REF!</v>
      </c>
    </row>
    <row r="9" spans="1:31" x14ac:dyDescent="0.35">
      <c r="A9" s="5">
        <v>1977</v>
      </c>
      <c r="B9" s="8" t="e">
        <f>('cap per gen'!B8-_xlfn.XLOOKUP($A9-$B$1,'cap per gen'!$A$2:$A$54,'cap per gen'!B$2:B$54,0))/$B$1</f>
        <v>#REF!</v>
      </c>
      <c r="C9" s="8" t="e">
        <f>('cap per gen'!C8-_xlfn.XLOOKUP($A9-$B$1,'cap per gen'!$A$2:$A$54,'cap per gen'!C$2:C$54,0))/$B$1</f>
        <v>#REF!</v>
      </c>
      <c r="D9" s="8" t="e">
        <f>('cap per gen'!D8-_xlfn.XLOOKUP($A9-$B$1,'cap per gen'!$A$2:$A$54,'cap per gen'!D$2:D$54,0))/$B$1</f>
        <v>#REF!</v>
      </c>
      <c r="E9" s="8" t="e">
        <f>('cap per gen'!E8-_xlfn.XLOOKUP($A9-$B$1,'cap per gen'!$A$2:$A$54,'cap per gen'!E$2:E$54,0))/$B$1</f>
        <v>#REF!</v>
      </c>
      <c r="F9" s="8" t="e">
        <f>('cap per gen'!F8-_xlfn.XLOOKUP($A9-$B$1,'cap per gen'!$A$2:$A$54,'cap per gen'!F$2:F$54,0))/$B$1</f>
        <v>#REF!</v>
      </c>
      <c r="G9" s="8" t="e">
        <f>('cap per gen'!G8-_xlfn.XLOOKUP($A9-$B$1,'cap per gen'!$A$2:$A$54,'cap per gen'!G$2:G$54,0))/$B$1</f>
        <v>#REF!</v>
      </c>
      <c r="H9" s="8" t="e">
        <f>('cap per gen'!H8-_xlfn.XLOOKUP($A9-$B$1,'cap per gen'!$A$2:$A$54,'cap per gen'!H$2:H$54,0))/$B$1</f>
        <v>#REF!</v>
      </c>
      <c r="I9" s="8" t="e">
        <f>('cap per gen'!I8-_xlfn.XLOOKUP($A9-$B$1,'cap per gen'!$A$2:$A$54,'cap per gen'!I$2:I$54,0))/$B$1</f>
        <v>#REF!</v>
      </c>
      <c r="J9" s="8" t="e">
        <f>('cap per gen'!J8-_xlfn.XLOOKUP($A9-$B$1,'cap per gen'!$A$2:$A$54,'cap per gen'!J$2:J$54,0))/$B$1</f>
        <v>#DIV/0!</v>
      </c>
      <c r="K9" s="8" t="e">
        <f>('cap per gen'!K8-_xlfn.XLOOKUP($A9-$B$1,'cap per gen'!$A$2:$A$54,'cap per gen'!K$2:K$54,0))/$B$1</f>
        <v>#REF!</v>
      </c>
      <c r="L9" s="8" t="e">
        <f>('cap per gen'!L8-_xlfn.XLOOKUP($A9-$B$1,'cap per gen'!$A$2:$A$54,'cap per gen'!L$2:L$54,0))/$B$1</f>
        <v>#REF!</v>
      </c>
      <c r="M9" s="8" t="e">
        <f>('cap per gen'!M8-_xlfn.XLOOKUP($A9-$B$1,'cap per gen'!$A$2:$A$54,'cap per gen'!M$2:M$54,0))/$B$1</f>
        <v>#REF!</v>
      </c>
      <c r="N9" s="8" t="e">
        <f>('cap per gen'!N8-_xlfn.XLOOKUP($A9-$B$1,'cap per gen'!$A$2:$A$54,'cap per gen'!N$2:N$54,0))/$B$1</f>
        <v>#REF!</v>
      </c>
      <c r="O9" s="8" t="e">
        <f>('cap per gen'!O8-_xlfn.XLOOKUP($A9-$B$1,'cap per gen'!$A$2:$A$54,'cap per gen'!O$2:O$54,0))/$B$1</f>
        <v>#DIV/0!</v>
      </c>
      <c r="P9" s="8" t="e">
        <f>('cap per gen'!P8-_xlfn.XLOOKUP($A9-$B$1,'cap per gen'!$A$2:$A$54,'cap per gen'!P$2:P$54,0))/$B$1</f>
        <v>#REF!</v>
      </c>
      <c r="Q9" s="8" t="e">
        <f>('cap per gen'!Q8-_xlfn.XLOOKUP($A9-$B$1,'cap per gen'!$A$2:$A$54,'cap per gen'!Q$2:Q$54,0))/$B$1</f>
        <v>#REF!</v>
      </c>
      <c r="R9" s="8" t="e">
        <f>('cap per gen'!R8-_xlfn.XLOOKUP($A9-$B$1,'cap per gen'!$A$2:$A$54,'cap per gen'!R$2:R$54,0))/$B$1</f>
        <v>#REF!</v>
      </c>
      <c r="S9" s="8" t="e">
        <f>('cap per gen'!S8-_xlfn.XLOOKUP($A9-$B$1,'cap per gen'!$A$2:$A$54,'cap per gen'!S$2:S$54,0))/$B$1</f>
        <v>#DIV/0!</v>
      </c>
      <c r="T9" s="8" t="e">
        <f>('cap per gen'!T8-_xlfn.XLOOKUP($A9-$B$1,'cap per gen'!$A$2:$A$54,'cap per gen'!T$2:T$54,0))/$B$1</f>
        <v>#REF!</v>
      </c>
      <c r="U9" s="8" t="e">
        <f>('cap per gen'!U8-_xlfn.XLOOKUP($A9-$B$1,'cap per gen'!$A$2:$A$54,'cap per gen'!U$2:U$54,0))/$B$1</f>
        <v>#DIV/0!</v>
      </c>
      <c r="V9" s="8" t="e">
        <f>('cap per gen'!V8-_xlfn.XLOOKUP($A9-$B$1,'cap per gen'!$A$2:$A$54,'cap per gen'!V$2:V$54,0))/$B$1</f>
        <v>#REF!</v>
      </c>
      <c r="W9" s="8" t="e">
        <f>('cap per gen'!W8-_xlfn.XLOOKUP($A9-$B$1,'cap per gen'!$A$2:$A$54,'cap per gen'!W$2:W$54,0))/$B$1</f>
        <v>#REF!</v>
      </c>
      <c r="X9" s="8" t="e">
        <f>('cap per gen'!X8-_xlfn.XLOOKUP($A9-$B$1,'cap per gen'!$A$2:$A$54,'cap per gen'!X$2:X$54,0))/$B$1</f>
        <v>#REF!</v>
      </c>
      <c r="Y9" s="8" t="e">
        <f>('cap per gen'!Y8-_xlfn.XLOOKUP($A9-$B$1,'cap per gen'!$A$2:$A$54,'cap per gen'!Y$2:Y$54,0))/$B$1</f>
        <v>#REF!</v>
      </c>
      <c r="Z9" s="8" t="e">
        <f>('cap per gen'!Z8-_xlfn.XLOOKUP($A9-$B$1,'cap per gen'!$A$2:$A$54,'cap per gen'!Z$2:Z$54,0))/$B$1</f>
        <v>#REF!</v>
      </c>
      <c r="AA9" s="8" t="e">
        <f>('cap per gen'!AA8-_xlfn.XLOOKUP($A9-$B$1,'cap per gen'!$A$2:$A$54,'cap per gen'!AA$2:AA$54,0))/$B$1</f>
        <v>#REF!</v>
      </c>
      <c r="AB9" s="8" t="e">
        <f>('cap per gen'!AB8-_xlfn.XLOOKUP($A9-$B$1,'cap per gen'!$A$2:$A$54,'cap per gen'!AB$2:AB$54,0))/$B$1</f>
        <v>#REF!</v>
      </c>
      <c r="AC9" s="8" t="e">
        <f>('cap per gen'!AC8-_xlfn.XLOOKUP($A9-$B$1,'cap per gen'!$A$2:$A$54,'cap per gen'!AC$2:AC$54,0))/$B$1</f>
        <v>#DIV/0!</v>
      </c>
      <c r="AD9" s="8" t="e">
        <f>('cap per gen'!AD8-_xlfn.XLOOKUP($A9-$B$1,'cap per gen'!$A$2:$A$54,'cap per gen'!AD$2:AD$54,0))/$B$1</f>
        <v>#REF!</v>
      </c>
      <c r="AE9" s="8" t="e">
        <f>('cap per gen'!AE8-_xlfn.XLOOKUP($A9-$B$1,'cap per gen'!$A$2:$A$54,'cap per gen'!AE$2:AE$54,0))/$B$1</f>
        <v>#REF!</v>
      </c>
    </row>
    <row r="10" spans="1:31" x14ac:dyDescent="0.35">
      <c r="A10" s="5">
        <v>1978</v>
      </c>
      <c r="B10" s="8" t="e">
        <f>('cap per gen'!B9-_xlfn.XLOOKUP($A10-$B$1,'cap per gen'!$A$2:$A$54,'cap per gen'!B$2:B$54,0))/$B$1</f>
        <v>#REF!</v>
      </c>
      <c r="C10" s="8" t="e">
        <f>('cap per gen'!C9-_xlfn.XLOOKUP($A10-$B$1,'cap per gen'!$A$2:$A$54,'cap per gen'!C$2:C$54,0))/$B$1</f>
        <v>#REF!</v>
      </c>
      <c r="D10" s="8" t="e">
        <f>('cap per gen'!D9-_xlfn.XLOOKUP($A10-$B$1,'cap per gen'!$A$2:$A$54,'cap per gen'!D$2:D$54,0))/$B$1</f>
        <v>#REF!</v>
      </c>
      <c r="E10" s="8" t="e">
        <f>('cap per gen'!E9-_xlfn.XLOOKUP($A10-$B$1,'cap per gen'!$A$2:$A$54,'cap per gen'!E$2:E$54,0))/$B$1</f>
        <v>#REF!</v>
      </c>
      <c r="F10" s="8" t="e">
        <f>('cap per gen'!F9-_xlfn.XLOOKUP($A10-$B$1,'cap per gen'!$A$2:$A$54,'cap per gen'!F$2:F$54,0))/$B$1</f>
        <v>#REF!</v>
      </c>
      <c r="G10" s="8" t="e">
        <f>('cap per gen'!G9-_xlfn.XLOOKUP($A10-$B$1,'cap per gen'!$A$2:$A$54,'cap per gen'!G$2:G$54,0))/$B$1</f>
        <v>#REF!</v>
      </c>
      <c r="H10" s="8" t="e">
        <f>('cap per gen'!H9-_xlfn.XLOOKUP($A10-$B$1,'cap per gen'!$A$2:$A$54,'cap per gen'!H$2:H$54,0))/$B$1</f>
        <v>#REF!</v>
      </c>
      <c r="I10" s="8" t="e">
        <f>('cap per gen'!I9-_xlfn.XLOOKUP($A10-$B$1,'cap per gen'!$A$2:$A$54,'cap per gen'!I$2:I$54,0))/$B$1</f>
        <v>#REF!</v>
      </c>
      <c r="J10" s="8" t="e">
        <f>('cap per gen'!J9-_xlfn.XLOOKUP($A10-$B$1,'cap per gen'!$A$2:$A$54,'cap per gen'!J$2:J$54,0))/$B$1</f>
        <v>#DIV/0!</v>
      </c>
      <c r="K10" s="8" t="e">
        <f>('cap per gen'!K9-_xlfn.XLOOKUP($A10-$B$1,'cap per gen'!$A$2:$A$54,'cap per gen'!K$2:K$54,0))/$B$1</f>
        <v>#REF!</v>
      </c>
      <c r="L10" s="8" t="e">
        <f>('cap per gen'!L9-_xlfn.XLOOKUP($A10-$B$1,'cap per gen'!$A$2:$A$54,'cap per gen'!L$2:L$54,0))/$B$1</f>
        <v>#REF!</v>
      </c>
      <c r="M10" s="8" t="e">
        <f>('cap per gen'!M9-_xlfn.XLOOKUP($A10-$B$1,'cap per gen'!$A$2:$A$54,'cap per gen'!M$2:M$54,0))/$B$1</f>
        <v>#REF!</v>
      </c>
      <c r="N10" s="8" t="e">
        <f>('cap per gen'!N9-_xlfn.XLOOKUP($A10-$B$1,'cap per gen'!$A$2:$A$54,'cap per gen'!N$2:N$54,0))/$B$1</f>
        <v>#REF!</v>
      </c>
      <c r="O10" s="8" t="e">
        <f>('cap per gen'!O9-_xlfn.XLOOKUP($A10-$B$1,'cap per gen'!$A$2:$A$54,'cap per gen'!O$2:O$54,0))/$B$1</f>
        <v>#DIV/0!</v>
      </c>
      <c r="P10" s="8" t="e">
        <f>('cap per gen'!P9-_xlfn.XLOOKUP($A10-$B$1,'cap per gen'!$A$2:$A$54,'cap per gen'!P$2:P$54,0))/$B$1</f>
        <v>#REF!</v>
      </c>
      <c r="Q10" s="8" t="e">
        <f>('cap per gen'!Q9-_xlfn.XLOOKUP($A10-$B$1,'cap per gen'!$A$2:$A$54,'cap per gen'!Q$2:Q$54,0))/$B$1</f>
        <v>#REF!</v>
      </c>
      <c r="R10" s="8" t="e">
        <f>('cap per gen'!R9-_xlfn.XLOOKUP($A10-$B$1,'cap per gen'!$A$2:$A$54,'cap per gen'!R$2:R$54,0))/$B$1</f>
        <v>#REF!</v>
      </c>
      <c r="S10" s="8" t="e">
        <f>('cap per gen'!S9-_xlfn.XLOOKUP($A10-$B$1,'cap per gen'!$A$2:$A$54,'cap per gen'!S$2:S$54,0))/$B$1</f>
        <v>#DIV/0!</v>
      </c>
      <c r="T10" s="8" t="e">
        <f>('cap per gen'!T9-_xlfn.XLOOKUP($A10-$B$1,'cap per gen'!$A$2:$A$54,'cap per gen'!T$2:T$54,0))/$B$1</f>
        <v>#REF!</v>
      </c>
      <c r="U10" s="8" t="e">
        <f>('cap per gen'!U9-_xlfn.XLOOKUP($A10-$B$1,'cap per gen'!$A$2:$A$54,'cap per gen'!U$2:U$54,0))/$B$1</f>
        <v>#DIV/0!</v>
      </c>
      <c r="V10" s="8" t="e">
        <f>('cap per gen'!V9-_xlfn.XLOOKUP($A10-$B$1,'cap per gen'!$A$2:$A$54,'cap per gen'!V$2:V$54,0))/$B$1</f>
        <v>#REF!</v>
      </c>
      <c r="W10" s="8" t="e">
        <f>('cap per gen'!W9-_xlfn.XLOOKUP($A10-$B$1,'cap per gen'!$A$2:$A$54,'cap per gen'!W$2:W$54,0))/$B$1</f>
        <v>#REF!</v>
      </c>
      <c r="X10" s="8" t="e">
        <f>('cap per gen'!X9-_xlfn.XLOOKUP($A10-$B$1,'cap per gen'!$A$2:$A$54,'cap per gen'!X$2:X$54,0))/$B$1</f>
        <v>#REF!</v>
      </c>
      <c r="Y10" s="8" t="e">
        <f>('cap per gen'!Y9-_xlfn.XLOOKUP($A10-$B$1,'cap per gen'!$A$2:$A$54,'cap per gen'!Y$2:Y$54,0))/$B$1</f>
        <v>#REF!</v>
      </c>
      <c r="Z10" s="8" t="e">
        <f>('cap per gen'!Z9-_xlfn.XLOOKUP($A10-$B$1,'cap per gen'!$A$2:$A$54,'cap per gen'!Z$2:Z$54,0))/$B$1</f>
        <v>#REF!</v>
      </c>
      <c r="AA10" s="8" t="e">
        <f>('cap per gen'!AA9-_xlfn.XLOOKUP($A10-$B$1,'cap per gen'!$A$2:$A$54,'cap per gen'!AA$2:AA$54,0))/$B$1</f>
        <v>#REF!</v>
      </c>
      <c r="AB10" s="8" t="e">
        <f>('cap per gen'!AB9-_xlfn.XLOOKUP($A10-$B$1,'cap per gen'!$A$2:$A$54,'cap per gen'!AB$2:AB$54,0))/$B$1</f>
        <v>#REF!</v>
      </c>
      <c r="AC10" s="8" t="e">
        <f>('cap per gen'!AC9-_xlfn.XLOOKUP($A10-$B$1,'cap per gen'!$A$2:$A$54,'cap per gen'!AC$2:AC$54,0))/$B$1</f>
        <v>#DIV/0!</v>
      </c>
      <c r="AD10" s="8" t="e">
        <f>('cap per gen'!AD9-_xlfn.XLOOKUP($A10-$B$1,'cap per gen'!$A$2:$A$54,'cap per gen'!AD$2:AD$54,0))/$B$1</f>
        <v>#REF!</v>
      </c>
      <c r="AE10" s="8" t="e">
        <f>('cap per gen'!AE9-_xlfn.XLOOKUP($A10-$B$1,'cap per gen'!$A$2:$A$54,'cap per gen'!AE$2:AE$54,0))/$B$1</f>
        <v>#REF!</v>
      </c>
    </row>
    <row r="11" spans="1:31" x14ac:dyDescent="0.35">
      <c r="A11" s="5">
        <v>1979</v>
      </c>
      <c r="B11" s="8" t="e">
        <f>('cap per gen'!B10-_xlfn.XLOOKUP($A11-$B$1,'cap per gen'!$A$2:$A$54,'cap per gen'!B$2:B$54,0))/$B$1</f>
        <v>#REF!</v>
      </c>
      <c r="C11" s="8" t="e">
        <f>('cap per gen'!C10-_xlfn.XLOOKUP($A11-$B$1,'cap per gen'!$A$2:$A$54,'cap per gen'!C$2:C$54,0))/$B$1</f>
        <v>#REF!</v>
      </c>
      <c r="D11" s="8" t="e">
        <f>('cap per gen'!D10-_xlfn.XLOOKUP($A11-$B$1,'cap per gen'!$A$2:$A$54,'cap per gen'!D$2:D$54,0))/$B$1</f>
        <v>#REF!</v>
      </c>
      <c r="E11" s="8" t="e">
        <f>('cap per gen'!E10-_xlfn.XLOOKUP($A11-$B$1,'cap per gen'!$A$2:$A$54,'cap per gen'!E$2:E$54,0))/$B$1</f>
        <v>#REF!</v>
      </c>
      <c r="F11" s="8" t="e">
        <f>('cap per gen'!F10-_xlfn.XLOOKUP($A11-$B$1,'cap per gen'!$A$2:$A$54,'cap per gen'!F$2:F$54,0))/$B$1</f>
        <v>#REF!</v>
      </c>
      <c r="G11" s="8" t="e">
        <f>('cap per gen'!G10-_xlfn.XLOOKUP($A11-$B$1,'cap per gen'!$A$2:$A$54,'cap per gen'!G$2:G$54,0))/$B$1</f>
        <v>#REF!</v>
      </c>
      <c r="H11" s="8" t="e">
        <f>('cap per gen'!H10-_xlfn.XLOOKUP($A11-$B$1,'cap per gen'!$A$2:$A$54,'cap per gen'!H$2:H$54,0))/$B$1</f>
        <v>#REF!</v>
      </c>
      <c r="I11" s="8" t="e">
        <f>('cap per gen'!I10-_xlfn.XLOOKUP($A11-$B$1,'cap per gen'!$A$2:$A$54,'cap per gen'!I$2:I$54,0))/$B$1</f>
        <v>#REF!</v>
      </c>
      <c r="J11" s="8" t="e">
        <f>('cap per gen'!J10-_xlfn.XLOOKUP($A11-$B$1,'cap per gen'!$A$2:$A$54,'cap per gen'!J$2:J$54,0))/$B$1</f>
        <v>#DIV/0!</v>
      </c>
      <c r="K11" s="8" t="e">
        <f>('cap per gen'!K10-_xlfn.XLOOKUP($A11-$B$1,'cap per gen'!$A$2:$A$54,'cap per gen'!K$2:K$54,0))/$B$1</f>
        <v>#REF!</v>
      </c>
      <c r="L11" s="8" t="e">
        <f>('cap per gen'!L10-_xlfn.XLOOKUP($A11-$B$1,'cap per gen'!$A$2:$A$54,'cap per gen'!L$2:L$54,0))/$B$1</f>
        <v>#REF!</v>
      </c>
      <c r="M11" s="8" t="e">
        <f>('cap per gen'!M10-_xlfn.XLOOKUP($A11-$B$1,'cap per gen'!$A$2:$A$54,'cap per gen'!M$2:M$54,0))/$B$1</f>
        <v>#REF!</v>
      </c>
      <c r="N11" s="8" t="e">
        <f>('cap per gen'!N10-_xlfn.XLOOKUP($A11-$B$1,'cap per gen'!$A$2:$A$54,'cap per gen'!N$2:N$54,0))/$B$1</f>
        <v>#REF!</v>
      </c>
      <c r="O11" s="8" t="e">
        <f>('cap per gen'!O10-_xlfn.XLOOKUP($A11-$B$1,'cap per gen'!$A$2:$A$54,'cap per gen'!O$2:O$54,0))/$B$1</f>
        <v>#DIV/0!</v>
      </c>
      <c r="P11" s="8" t="e">
        <f>('cap per gen'!P10-_xlfn.XLOOKUP($A11-$B$1,'cap per gen'!$A$2:$A$54,'cap per gen'!P$2:P$54,0))/$B$1</f>
        <v>#REF!</v>
      </c>
      <c r="Q11" s="8" t="e">
        <f>('cap per gen'!Q10-_xlfn.XLOOKUP($A11-$B$1,'cap per gen'!$A$2:$A$54,'cap per gen'!Q$2:Q$54,0))/$B$1</f>
        <v>#REF!</v>
      </c>
      <c r="R11" s="8" t="e">
        <f>('cap per gen'!R10-_xlfn.XLOOKUP($A11-$B$1,'cap per gen'!$A$2:$A$54,'cap per gen'!R$2:R$54,0))/$B$1</f>
        <v>#REF!</v>
      </c>
      <c r="S11" s="8" t="e">
        <f>('cap per gen'!S10-_xlfn.XLOOKUP($A11-$B$1,'cap per gen'!$A$2:$A$54,'cap per gen'!S$2:S$54,0))/$B$1</f>
        <v>#DIV/0!</v>
      </c>
      <c r="T11" s="8" t="e">
        <f>('cap per gen'!T10-_xlfn.XLOOKUP($A11-$B$1,'cap per gen'!$A$2:$A$54,'cap per gen'!T$2:T$54,0))/$B$1</f>
        <v>#REF!</v>
      </c>
      <c r="U11" s="8" t="e">
        <f>('cap per gen'!U10-_xlfn.XLOOKUP($A11-$B$1,'cap per gen'!$A$2:$A$54,'cap per gen'!U$2:U$54,0))/$B$1</f>
        <v>#DIV/0!</v>
      </c>
      <c r="V11" s="8" t="e">
        <f>('cap per gen'!V10-_xlfn.XLOOKUP($A11-$B$1,'cap per gen'!$A$2:$A$54,'cap per gen'!V$2:V$54,0))/$B$1</f>
        <v>#REF!</v>
      </c>
      <c r="W11" s="8" t="e">
        <f>('cap per gen'!W10-_xlfn.XLOOKUP($A11-$B$1,'cap per gen'!$A$2:$A$54,'cap per gen'!W$2:W$54,0))/$B$1</f>
        <v>#REF!</v>
      </c>
      <c r="X11" s="8" t="e">
        <f>('cap per gen'!X10-_xlfn.XLOOKUP($A11-$B$1,'cap per gen'!$A$2:$A$54,'cap per gen'!X$2:X$54,0))/$B$1</f>
        <v>#REF!</v>
      </c>
      <c r="Y11" s="8" t="e">
        <f>('cap per gen'!Y10-_xlfn.XLOOKUP($A11-$B$1,'cap per gen'!$A$2:$A$54,'cap per gen'!Y$2:Y$54,0))/$B$1</f>
        <v>#REF!</v>
      </c>
      <c r="Z11" s="8" t="e">
        <f>('cap per gen'!Z10-_xlfn.XLOOKUP($A11-$B$1,'cap per gen'!$A$2:$A$54,'cap per gen'!Z$2:Z$54,0))/$B$1</f>
        <v>#REF!</v>
      </c>
      <c r="AA11" s="8" t="e">
        <f>('cap per gen'!AA10-_xlfn.XLOOKUP($A11-$B$1,'cap per gen'!$A$2:$A$54,'cap per gen'!AA$2:AA$54,0))/$B$1</f>
        <v>#REF!</v>
      </c>
      <c r="AB11" s="8" t="e">
        <f>('cap per gen'!AB10-_xlfn.XLOOKUP($A11-$B$1,'cap per gen'!$A$2:$A$54,'cap per gen'!AB$2:AB$54,0))/$B$1</f>
        <v>#REF!</v>
      </c>
      <c r="AC11" s="8" t="e">
        <f>('cap per gen'!AC10-_xlfn.XLOOKUP($A11-$B$1,'cap per gen'!$A$2:$A$54,'cap per gen'!AC$2:AC$54,0))/$B$1</f>
        <v>#DIV/0!</v>
      </c>
      <c r="AD11" s="8" t="e">
        <f>('cap per gen'!AD10-_xlfn.XLOOKUP($A11-$B$1,'cap per gen'!$A$2:$A$54,'cap per gen'!AD$2:AD$54,0))/$B$1</f>
        <v>#REF!</v>
      </c>
      <c r="AE11" s="8" t="e">
        <f>('cap per gen'!AE10-_xlfn.XLOOKUP($A11-$B$1,'cap per gen'!$A$2:$A$54,'cap per gen'!AE$2:AE$54,0))/$B$1</f>
        <v>#REF!</v>
      </c>
    </row>
    <row r="12" spans="1:31" x14ac:dyDescent="0.35">
      <c r="A12" s="5">
        <v>1980</v>
      </c>
      <c r="B12" s="8" t="e">
        <f>('cap per gen'!B11-_xlfn.XLOOKUP($A12-$B$1,'cap per gen'!$A$2:$A$54,'cap per gen'!B$2:B$54,0))/$B$1</f>
        <v>#REF!</v>
      </c>
      <c r="C12" s="8" t="e">
        <f>('cap per gen'!C11-_xlfn.XLOOKUP($A12-$B$1,'cap per gen'!$A$2:$A$54,'cap per gen'!C$2:C$54,0))/$B$1</f>
        <v>#REF!</v>
      </c>
      <c r="D12" s="8" t="e">
        <f>('cap per gen'!D11-_xlfn.XLOOKUP($A12-$B$1,'cap per gen'!$A$2:$A$54,'cap per gen'!D$2:D$54,0))/$B$1</f>
        <v>#REF!</v>
      </c>
      <c r="E12" s="8" t="e">
        <f>('cap per gen'!E11-_xlfn.XLOOKUP($A12-$B$1,'cap per gen'!$A$2:$A$54,'cap per gen'!E$2:E$54,0))/$B$1</f>
        <v>#REF!</v>
      </c>
      <c r="F12" s="8" t="e">
        <f>('cap per gen'!F11-_xlfn.XLOOKUP($A12-$B$1,'cap per gen'!$A$2:$A$54,'cap per gen'!F$2:F$54,0))/$B$1</f>
        <v>#REF!</v>
      </c>
      <c r="G12" s="8" t="e">
        <f>('cap per gen'!G11-_xlfn.XLOOKUP($A12-$B$1,'cap per gen'!$A$2:$A$54,'cap per gen'!G$2:G$54,0))/$B$1</f>
        <v>#REF!</v>
      </c>
      <c r="H12" s="8" t="e">
        <f>('cap per gen'!H11-_xlfn.XLOOKUP($A12-$B$1,'cap per gen'!$A$2:$A$54,'cap per gen'!H$2:H$54,0))/$B$1</f>
        <v>#REF!</v>
      </c>
      <c r="I12" s="8" t="e">
        <f>('cap per gen'!I11-_xlfn.XLOOKUP($A12-$B$1,'cap per gen'!$A$2:$A$54,'cap per gen'!I$2:I$54,0))/$B$1</f>
        <v>#REF!</v>
      </c>
      <c r="J12" s="8" t="e">
        <f>('cap per gen'!J11-_xlfn.XLOOKUP($A12-$B$1,'cap per gen'!$A$2:$A$54,'cap per gen'!J$2:J$54,0))/$B$1</f>
        <v>#DIV/0!</v>
      </c>
      <c r="K12" s="8" t="e">
        <f>('cap per gen'!K11-_xlfn.XLOOKUP($A12-$B$1,'cap per gen'!$A$2:$A$54,'cap per gen'!K$2:K$54,0))/$B$1</f>
        <v>#REF!</v>
      </c>
      <c r="L12" s="8" t="e">
        <f>('cap per gen'!L11-_xlfn.XLOOKUP($A12-$B$1,'cap per gen'!$A$2:$A$54,'cap per gen'!L$2:L$54,0))/$B$1</f>
        <v>#REF!</v>
      </c>
      <c r="M12" s="8" t="e">
        <f>('cap per gen'!M11-_xlfn.XLOOKUP($A12-$B$1,'cap per gen'!$A$2:$A$54,'cap per gen'!M$2:M$54,0))/$B$1</f>
        <v>#REF!</v>
      </c>
      <c r="N12" s="8" t="e">
        <f>('cap per gen'!N11-_xlfn.XLOOKUP($A12-$B$1,'cap per gen'!$A$2:$A$54,'cap per gen'!N$2:N$54,0))/$B$1</f>
        <v>#REF!</v>
      </c>
      <c r="O12" s="8" t="e">
        <f>('cap per gen'!O11-_xlfn.XLOOKUP($A12-$B$1,'cap per gen'!$A$2:$A$54,'cap per gen'!O$2:O$54,0))/$B$1</f>
        <v>#DIV/0!</v>
      </c>
      <c r="P12" s="8" t="e">
        <f>('cap per gen'!P11-_xlfn.XLOOKUP($A12-$B$1,'cap per gen'!$A$2:$A$54,'cap per gen'!P$2:P$54,0))/$B$1</f>
        <v>#REF!</v>
      </c>
      <c r="Q12" s="8" t="e">
        <f>('cap per gen'!Q11-_xlfn.XLOOKUP($A12-$B$1,'cap per gen'!$A$2:$A$54,'cap per gen'!Q$2:Q$54,0))/$B$1</f>
        <v>#REF!</v>
      </c>
      <c r="R12" s="8" t="e">
        <f>('cap per gen'!R11-_xlfn.XLOOKUP($A12-$B$1,'cap per gen'!$A$2:$A$54,'cap per gen'!R$2:R$54,0))/$B$1</f>
        <v>#REF!</v>
      </c>
      <c r="S12" s="8" t="e">
        <f>('cap per gen'!S11-_xlfn.XLOOKUP($A12-$B$1,'cap per gen'!$A$2:$A$54,'cap per gen'!S$2:S$54,0))/$B$1</f>
        <v>#DIV/0!</v>
      </c>
      <c r="T12" s="8" t="e">
        <f>('cap per gen'!T11-_xlfn.XLOOKUP($A12-$B$1,'cap per gen'!$A$2:$A$54,'cap per gen'!T$2:T$54,0))/$B$1</f>
        <v>#REF!</v>
      </c>
      <c r="U12" s="8" t="e">
        <f>('cap per gen'!U11-_xlfn.XLOOKUP($A12-$B$1,'cap per gen'!$A$2:$A$54,'cap per gen'!U$2:U$54,0))/$B$1</f>
        <v>#DIV/0!</v>
      </c>
      <c r="V12" s="8" t="e">
        <f>('cap per gen'!V11-_xlfn.XLOOKUP($A12-$B$1,'cap per gen'!$A$2:$A$54,'cap per gen'!V$2:V$54,0))/$B$1</f>
        <v>#REF!</v>
      </c>
      <c r="W12" s="8" t="e">
        <f>('cap per gen'!W11-_xlfn.XLOOKUP($A12-$B$1,'cap per gen'!$A$2:$A$54,'cap per gen'!W$2:W$54,0))/$B$1</f>
        <v>#REF!</v>
      </c>
      <c r="X12" s="8" t="e">
        <f>('cap per gen'!X11-_xlfn.XLOOKUP($A12-$B$1,'cap per gen'!$A$2:$A$54,'cap per gen'!X$2:X$54,0))/$B$1</f>
        <v>#REF!</v>
      </c>
      <c r="Y12" s="8" t="e">
        <f>('cap per gen'!Y11-_xlfn.XLOOKUP($A12-$B$1,'cap per gen'!$A$2:$A$54,'cap per gen'!Y$2:Y$54,0))/$B$1</f>
        <v>#REF!</v>
      </c>
      <c r="Z12" s="8" t="e">
        <f>('cap per gen'!Z11-_xlfn.XLOOKUP($A12-$B$1,'cap per gen'!$A$2:$A$54,'cap per gen'!Z$2:Z$54,0))/$B$1</f>
        <v>#REF!</v>
      </c>
      <c r="AA12" s="8" t="e">
        <f>('cap per gen'!AA11-_xlfn.XLOOKUP($A12-$B$1,'cap per gen'!$A$2:$A$54,'cap per gen'!AA$2:AA$54,0))/$B$1</f>
        <v>#REF!</v>
      </c>
      <c r="AB12" s="8" t="e">
        <f>('cap per gen'!AB11-_xlfn.XLOOKUP($A12-$B$1,'cap per gen'!$A$2:$A$54,'cap per gen'!AB$2:AB$54,0))/$B$1</f>
        <v>#REF!</v>
      </c>
      <c r="AC12" s="8" t="e">
        <f>('cap per gen'!AC11-_xlfn.XLOOKUP($A12-$B$1,'cap per gen'!$A$2:$A$54,'cap per gen'!AC$2:AC$54,0))/$B$1</f>
        <v>#DIV/0!</v>
      </c>
      <c r="AD12" s="8" t="e">
        <f>('cap per gen'!AD11-_xlfn.XLOOKUP($A12-$B$1,'cap per gen'!$A$2:$A$54,'cap per gen'!AD$2:AD$54,0))/$B$1</f>
        <v>#REF!</v>
      </c>
      <c r="AE12" s="8" t="e">
        <f>('cap per gen'!AE11-_xlfn.XLOOKUP($A12-$B$1,'cap per gen'!$A$2:$A$54,'cap per gen'!AE$2:AE$54,0))/$B$1</f>
        <v>#REF!</v>
      </c>
    </row>
    <row r="13" spans="1:31" x14ac:dyDescent="0.35">
      <c r="A13" s="5">
        <v>1981</v>
      </c>
      <c r="B13" s="8" t="e">
        <f>('cap per gen'!B12-_xlfn.XLOOKUP($A13-$B$1,'cap per gen'!$A$2:$A$54,'cap per gen'!B$2:B$54,0))/$B$1</f>
        <v>#REF!</v>
      </c>
      <c r="C13" s="8" t="e">
        <f>('cap per gen'!C12-_xlfn.XLOOKUP($A13-$B$1,'cap per gen'!$A$2:$A$54,'cap per gen'!C$2:C$54,0))/$B$1</f>
        <v>#REF!</v>
      </c>
      <c r="D13" s="8" t="e">
        <f>('cap per gen'!D12-_xlfn.XLOOKUP($A13-$B$1,'cap per gen'!$A$2:$A$54,'cap per gen'!D$2:D$54,0))/$B$1</f>
        <v>#REF!</v>
      </c>
      <c r="E13" s="8" t="e">
        <f>('cap per gen'!E12-_xlfn.XLOOKUP($A13-$B$1,'cap per gen'!$A$2:$A$54,'cap per gen'!E$2:E$54,0))/$B$1</f>
        <v>#REF!</v>
      </c>
      <c r="F13" s="8" t="e">
        <f>('cap per gen'!F12-_xlfn.XLOOKUP($A13-$B$1,'cap per gen'!$A$2:$A$54,'cap per gen'!F$2:F$54,0))/$B$1</f>
        <v>#REF!</v>
      </c>
      <c r="G13" s="8" t="e">
        <f>('cap per gen'!G12-_xlfn.XLOOKUP($A13-$B$1,'cap per gen'!$A$2:$A$54,'cap per gen'!G$2:G$54,0))/$B$1</f>
        <v>#REF!</v>
      </c>
      <c r="H13" s="8" t="e">
        <f>('cap per gen'!H12-_xlfn.XLOOKUP($A13-$B$1,'cap per gen'!$A$2:$A$54,'cap per gen'!H$2:H$54,0))/$B$1</f>
        <v>#REF!</v>
      </c>
      <c r="I13" s="8" t="e">
        <f>('cap per gen'!I12-_xlfn.XLOOKUP($A13-$B$1,'cap per gen'!$A$2:$A$54,'cap per gen'!I$2:I$54,0))/$B$1</f>
        <v>#REF!</v>
      </c>
      <c r="J13" s="8" t="e">
        <f>('cap per gen'!J12-_xlfn.XLOOKUP($A13-$B$1,'cap per gen'!$A$2:$A$54,'cap per gen'!J$2:J$54,0))/$B$1</f>
        <v>#DIV/0!</v>
      </c>
      <c r="K13" s="8" t="e">
        <f>('cap per gen'!K12-_xlfn.XLOOKUP($A13-$B$1,'cap per gen'!$A$2:$A$54,'cap per gen'!K$2:K$54,0))/$B$1</f>
        <v>#REF!</v>
      </c>
      <c r="L13" s="8" t="e">
        <f>('cap per gen'!L12-_xlfn.XLOOKUP($A13-$B$1,'cap per gen'!$A$2:$A$54,'cap per gen'!L$2:L$54,0))/$B$1</f>
        <v>#REF!</v>
      </c>
      <c r="M13" s="8" t="e">
        <f>('cap per gen'!M12-_xlfn.XLOOKUP($A13-$B$1,'cap per gen'!$A$2:$A$54,'cap per gen'!M$2:M$54,0))/$B$1</f>
        <v>#REF!</v>
      </c>
      <c r="N13" s="8" t="e">
        <f>('cap per gen'!N12-_xlfn.XLOOKUP($A13-$B$1,'cap per gen'!$A$2:$A$54,'cap per gen'!N$2:N$54,0))/$B$1</f>
        <v>#REF!</v>
      </c>
      <c r="O13" s="8" t="e">
        <f>('cap per gen'!O12-_xlfn.XLOOKUP($A13-$B$1,'cap per gen'!$A$2:$A$54,'cap per gen'!O$2:O$54,0))/$B$1</f>
        <v>#DIV/0!</v>
      </c>
      <c r="P13" s="8" t="e">
        <f>('cap per gen'!P12-_xlfn.XLOOKUP($A13-$B$1,'cap per gen'!$A$2:$A$54,'cap per gen'!P$2:P$54,0))/$B$1</f>
        <v>#REF!</v>
      </c>
      <c r="Q13" s="8" t="e">
        <f>('cap per gen'!Q12-_xlfn.XLOOKUP($A13-$B$1,'cap per gen'!$A$2:$A$54,'cap per gen'!Q$2:Q$54,0))/$B$1</f>
        <v>#REF!</v>
      </c>
      <c r="R13" s="8" t="e">
        <f>('cap per gen'!R12-_xlfn.XLOOKUP($A13-$B$1,'cap per gen'!$A$2:$A$54,'cap per gen'!R$2:R$54,0))/$B$1</f>
        <v>#REF!</v>
      </c>
      <c r="S13" s="8" t="e">
        <f>('cap per gen'!S12-_xlfn.XLOOKUP($A13-$B$1,'cap per gen'!$A$2:$A$54,'cap per gen'!S$2:S$54,0))/$B$1</f>
        <v>#DIV/0!</v>
      </c>
      <c r="T13" s="8" t="e">
        <f>('cap per gen'!T12-_xlfn.XLOOKUP($A13-$B$1,'cap per gen'!$A$2:$A$54,'cap per gen'!T$2:T$54,0))/$B$1</f>
        <v>#REF!</v>
      </c>
      <c r="U13" s="8" t="e">
        <f>('cap per gen'!U12-_xlfn.XLOOKUP($A13-$B$1,'cap per gen'!$A$2:$A$54,'cap per gen'!U$2:U$54,0))/$B$1</f>
        <v>#DIV/0!</v>
      </c>
      <c r="V13" s="8" t="e">
        <f>('cap per gen'!V12-_xlfn.XLOOKUP($A13-$B$1,'cap per gen'!$A$2:$A$54,'cap per gen'!V$2:V$54,0))/$B$1</f>
        <v>#REF!</v>
      </c>
      <c r="W13" s="8" t="e">
        <f>('cap per gen'!W12-_xlfn.XLOOKUP($A13-$B$1,'cap per gen'!$A$2:$A$54,'cap per gen'!W$2:W$54,0))/$B$1</f>
        <v>#REF!</v>
      </c>
      <c r="X13" s="8" t="e">
        <f>('cap per gen'!X12-_xlfn.XLOOKUP($A13-$B$1,'cap per gen'!$A$2:$A$54,'cap per gen'!X$2:X$54,0))/$B$1</f>
        <v>#REF!</v>
      </c>
      <c r="Y13" s="8" t="e">
        <f>('cap per gen'!Y12-_xlfn.XLOOKUP($A13-$B$1,'cap per gen'!$A$2:$A$54,'cap per gen'!Y$2:Y$54,0))/$B$1</f>
        <v>#REF!</v>
      </c>
      <c r="Z13" s="8" t="e">
        <f>('cap per gen'!Z12-_xlfn.XLOOKUP($A13-$B$1,'cap per gen'!$A$2:$A$54,'cap per gen'!Z$2:Z$54,0))/$B$1</f>
        <v>#REF!</v>
      </c>
      <c r="AA13" s="8" t="e">
        <f>('cap per gen'!AA12-_xlfn.XLOOKUP($A13-$B$1,'cap per gen'!$A$2:$A$54,'cap per gen'!AA$2:AA$54,0))/$B$1</f>
        <v>#REF!</v>
      </c>
      <c r="AB13" s="8" t="e">
        <f>('cap per gen'!AB12-_xlfn.XLOOKUP($A13-$B$1,'cap per gen'!$A$2:$A$54,'cap per gen'!AB$2:AB$54,0))/$B$1</f>
        <v>#REF!</v>
      </c>
      <c r="AC13" s="8" t="e">
        <f>('cap per gen'!AC12-_xlfn.XLOOKUP($A13-$B$1,'cap per gen'!$A$2:$A$54,'cap per gen'!AC$2:AC$54,0))/$B$1</f>
        <v>#DIV/0!</v>
      </c>
      <c r="AD13" s="8" t="e">
        <f>('cap per gen'!AD12-_xlfn.XLOOKUP($A13-$B$1,'cap per gen'!$A$2:$A$54,'cap per gen'!AD$2:AD$54,0))/$B$1</f>
        <v>#REF!</v>
      </c>
      <c r="AE13" s="8" t="e">
        <f>('cap per gen'!AE12-_xlfn.XLOOKUP($A13-$B$1,'cap per gen'!$A$2:$A$54,'cap per gen'!AE$2:AE$54,0))/$B$1</f>
        <v>#REF!</v>
      </c>
    </row>
    <row r="14" spans="1:31" x14ac:dyDescent="0.35">
      <c r="A14" s="5">
        <v>1982</v>
      </c>
      <c r="B14" s="8" t="e">
        <f>('cap per gen'!B13-_xlfn.XLOOKUP($A14-$B$1,'cap per gen'!$A$2:$A$54,'cap per gen'!B$2:B$54,0))/$B$1</f>
        <v>#REF!</v>
      </c>
      <c r="C14" s="8" t="e">
        <f>('cap per gen'!C13-_xlfn.XLOOKUP($A14-$B$1,'cap per gen'!$A$2:$A$54,'cap per gen'!C$2:C$54,0))/$B$1</f>
        <v>#REF!</v>
      </c>
      <c r="D14" s="8" t="e">
        <f>('cap per gen'!D13-_xlfn.XLOOKUP($A14-$B$1,'cap per gen'!$A$2:$A$54,'cap per gen'!D$2:D$54,0))/$B$1</f>
        <v>#REF!</v>
      </c>
      <c r="E14" s="8" t="e">
        <f>('cap per gen'!E13-_xlfn.XLOOKUP($A14-$B$1,'cap per gen'!$A$2:$A$54,'cap per gen'!E$2:E$54,0))/$B$1</f>
        <v>#REF!</v>
      </c>
      <c r="F14" s="8" t="e">
        <f>('cap per gen'!F13-_xlfn.XLOOKUP($A14-$B$1,'cap per gen'!$A$2:$A$54,'cap per gen'!F$2:F$54,0))/$B$1</f>
        <v>#REF!</v>
      </c>
      <c r="G14" s="8" t="e">
        <f>('cap per gen'!G13-_xlfn.XLOOKUP($A14-$B$1,'cap per gen'!$A$2:$A$54,'cap per gen'!G$2:G$54,0))/$B$1</f>
        <v>#REF!</v>
      </c>
      <c r="H14" s="8" t="e">
        <f>('cap per gen'!H13-_xlfn.XLOOKUP($A14-$B$1,'cap per gen'!$A$2:$A$54,'cap per gen'!H$2:H$54,0))/$B$1</f>
        <v>#REF!</v>
      </c>
      <c r="I14" s="8" t="e">
        <f>('cap per gen'!I13-_xlfn.XLOOKUP($A14-$B$1,'cap per gen'!$A$2:$A$54,'cap per gen'!I$2:I$54,0))/$B$1</f>
        <v>#REF!</v>
      </c>
      <c r="J14" s="8" t="e">
        <f>('cap per gen'!J13-_xlfn.XLOOKUP($A14-$B$1,'cap per gen'!$A$2:$A$54,'cap per gen'!J$2:J$54,0))/$B$1</f>
        <v>#DIV/0!</v>
      </c>
      <c r="K14" s="8" t="e">
        <f>('cap per gen'!K13-_xlfn.XLOOKUP($A14-$B$1,'cap per gen'!$A$2:$A$54,'cap per gen'!K$2:K$54,0))/$B$1</f>
        <v>#REF!</v>
      </c>
      <c r="L14" s="8" t="e">
        <f>('cap per gen'!L13-_xlfn.XLOOKUP($A14-$B$1,'cap per gen'!$A$2:$A$54,'cap per gen'!L$2:L$54,0))/$B$1</f>
        <v>#REF!</v>
      </c>
      <c r="M14" s="8" t="e">
        <f>('cap per gen'!M13-_xlfn.XLOOKUP($A14-$B$1,'cap per gen'!$A$2:$A$54,'cap per gen'!M$2:M$54,0))/$B$1</f>
        <v>#REF!</v>
      </c>
      <c r="N14" s="8" t="e">
        <f>('cap per gen'!N13-_xlfn.XLOOKUP($A14-$B$1,'cap per gen'!$A$2:$A$54,'cap per gen'!N$2:N$54,0))/$B$1</f>
        <v>#REF!</v>
      </c>
      <c r="O14" s="8" t="e">
        <f>('cap per gen'!O13-_xlfn.XLOOKUP($A14-$B$1,'cap per gen'!$A$2:$A$54,'cap per gen'!O$2:O$54,0))/$B$1</f>
        <v>#DIV/0!</v>
      </c>
      <c r="P14" s="8" t="e">
        <f>('cap per gen'!P13-_xlfn.XLOOKUP($A14-$B$1,'cap per gen'!$A$2:$A$54,'cap per gen'!P$2:P$54,0))/$B$1</f>
        <v>#REF!</v>
      </c>
      <c r="Q14" s="8" t="e">
        <f>('cap per gen'!Q13-_xlfn.XLOOKUP($A14-$B$1,'cap per gen'!$A$2:$A$54,'cap per gen'!Q$2:Q$54,0))/$B$1</f>
        <v>#REF!</v>
      </c>
      <c r="R14" s="8" t="e">
        <f>('cap per gen'!R13-_xlfn.XLOOKUP($A14-$B$1,'cap per gen'!$A$2:$A$54,'cap per gen'!R$2:R$54,0))/$B$1</f>
        <v>#REF!</v>
      </c>
      <c r="S14" s="8" t="e">
        <f>('cap per gen'!S13-_xlfn.XLOOKUP($A14-$B$1,'cap per gen'!$A$2:$A$54,'cap per gen'!S$2:S$54,0))/$B$1</f>
        <v>#DIV/0!</v>
      </c>
      <c r="T14" s="8" t="e">
        <f>('cap per gen'!T13-_xlfn.XLOOKUP($A14-$B$1,'cap per gen'!$A$2:$A$54,'cap per gen'!T$2:T$54,0))/$B$1</f>
        <v>#REF!</v>
      </c>
      <c r="U14" s="8" t="e">
        <f>('cap per gen'!U13-_xlfn.XLOOKUP($A14-$B$1,'cap per gen'!$A$2:$A$54,'cap per gen'!U$2:U$54,0))/$B$1</f>
        <v>#DIV/0!</v>
      </c>
      <c r="V14" s="8" t="e">
        <f>('cap per gen'!V13-_xlfn.XLOOKUP($A14-$B$1,'cap per gen'!$A$2:$A$54,'cap per gen'!V$2:V$54,0))/$B$1</f>
        <v>#REF!</v>
      </c>
      <c r="W14" s="8" t="e">
        <f>('cap per gen'!W13-_xlfn.XLOOKUP($A14-$B$1,'cap per gen'!$A$2:$A$54,'cap per gen'!W$2:W$54,0))/$B$1</f>
        <v>#REF!</v>
      </c>
      <c r="X14" s="8" t="e">
        <f>('cap per gen'!X13-_xlfn.XLOOKUP($A14-$B$1,'cap per gen'!$A$2:$A$54,'cap per gen'!X$2:X$54,0))/$B$1</f>
        <v>#REF!</v>
      </c>
      <c r="Y14" s="8" t="e">
        <f>('cap per gen'!Y13-_xlfn.XLOOKUP($A14-$B$1,'cap per gen'!$A$2:$A$54,'cap per gen'!Y$2:Y$54,0))/$B$1</f>
        <v>#REF!</v>
      </c>
      <c r="Z14" s="8" t="e">
        <f>('cap per gen'!Z13-_xlfn.XLOOKUP($A14-$B$1,'cap per gen'!$A$2:$A$54,'cap per gen'!Z$2:Z$54,0))/$B$1</f>
        <v>#REF!</v>
      </c>
      <c r="AA14" s="8" t="e">
        <f>('cap per gen'!AA13-_xlfn.XLOOKUP($A14-$B$1,'cap per gen'!$A$2:$A$54,'cap per gen'!AA$2:AA$54,0))/$B$1</f>
        <v>#REF!</v>
      </c>
      <c r="AB14" s="8" t="e">
        <f>('cap per gen'!AB13-_xlfn.XLOOKUP($A14-$B$1,'cap per gen'!$A$2:$A$54,'cap per gen'!AB$2:AB$54,0))/$B$1</f>
        <v>#REF!</v>
      </c>
      <c r="AC14" s="8" t="e">
        <f>('cap per gen'!AC13-_xlfn.XLOOKUP($A14-$B$1,'cap per gen'!$A$2:$A$54,'cap per gen'!AC$2:AC$54,0))/$B$1</f>
        <v>#DIV/0!</v>
      </c>
      <c r="AD14" s="8" t="e">
        <f>('cap per gen'!AD13-_xlfn.XLOOKUP($A14-$B$1,'cap per gen'!$A$2:$A$54,'cap per gen'!AD$2:AD$54,0))/$B$1</f>
        <v>#REF!</v>
      </c>
      <c r="AE14" s="8" t="e">
        <f>('cap per gen'!AE13-_xlfn.XLOOKUP($A14-$B$1,'cap per gen'!$A$2:$A$54,'cap per gen'!AE$2:AE$54,0))/$B$1</f>
        <v>#REF!</v>
      </c>
    </row>
    <row r="15" spans="1:31" x14ac:dyDescent="0.35">
      <c r="A15" s="5">
        <v>1983</v>
      </c>
      <c r="B15" s="8" t="e">
        <f>('cap per gen'!B14-_xlfn.XLOOKUP($A15-$B$1,'cap per gen'!$A$2:$A$54,'cap per gen'!B$2:B$54,0))/$B$1</f>
        <v>#REF!</v>
      </c>
      <c r="C15" s="8" t="e">
        <f>('cap per gen'!C14-_xlfn.XLOOKUP($A15-$B$1,'cap per gen'!$A$2:$A$54,'cap per gen'!C$2:C$54,0))/$B$1</f>
        <v>#REF!</v>
      </c>
      <c r="D15" s="8" t="e">
        <f>('cap per gen'!D14-_xlfn.XLOOKUP($A15-$B$1,'cap per gen'!$A$2:$A$54,'cap per gen'!D$2:D$54,0))/$B$1</f>
        <v>#REF!</v>
      </c>
      <c r="E15" s="8" t="e">
        <f>('cap per gen'!E14-_xlfn.XLOOKUP($A15-$B$1,'cap per gen'!$A$2:$A$54,'cap per gen'!E$2:E$54,0))/$B$1</f>
        <v>#REF!</v>
      </c>
      <c r="F15" s="8" t="e">
        <f>('cap per gen'!F14-_xlfn.XLOOKUP($A15-$B$1,'cap per gen'!$A$2:$A$54,'cap per gen'!F$2:F$54,0))/$B$1</f>
        <v>#REF!</v>
      </c>
      <c r="G15" s="8" t="e">
        <f>('cap per gen'!G14-_xlfn.XLOOKUP($A15-$B$1,'cap per gen'!$A$2:$A$54,'cap per gen'!G$2:G$54,0))/$B$1</f>
        <v>#REF!</v>
      </c>
      <c r="H15" s="8" t="e">
        <f>('cap per gen'!H14-_xlfn.XLOOKUP($A15-$B$1,'cap per gen'!$A$2:$A$54,'cap per gen'!H$2:H$54,0))/$B$1</f>
        <v>#REF!</v>
      </c>
      <c r="I15" s="8" t="e">
        <f>('cap per gen'!I14-_xlfn.XLOOKUP($A15-$B$1,'cap per gen'!$A$2:$A$54,'cap per gen'!I$2:I$54,0))/$B$1</f>
        <v>#REF!</v>
      </c>
      <c r="J15" s="8" t="e">
        <f>('cap per gen'!J14-_xlfn.XLOOKUP($A15-$B$1,'cap per gen'!$A$2:$A$54,'cap per gen'!J$2:J$54,0))/$B$1</f>
        <v>#DIV/0!</v>
      </c>
      <c r="K15" s="8" t="e">
        <f>('cap per gen'!K14-_xlfn.XLOOKUP($A15-$B$1,'cap per gen'!$A$2:$A$54,'cap per gen'!K$2:K$54,0))/$B$1</f>
        <v>#REF!</v>
      </c>
      <c r="L15" s="8" t="e">
        <f>('cap per gen'!L14-_xlfn.XLOOKUP($A15-$B$1,'cap per gen'!$A$2:$A$54,'cap per gen'!L$2:L$54,0))/$B$1</f>
        <v>#REF!</v>
      </c>
      <c r="M15" s="8" t="e">
        <f>('cap per gen'!M14-_xlfn.XLOOKUP($A15-$B$1,'cap per gen'!$A$2:$A$54,'cap per gen'!M$2:M$54,0))/$B$1</f>
        <v>#REF!</v>
      </c>
      <c r="N15" s="8" t="e">
        <f>('cap per gen'!N14-_xlfn.XLOOKUP($A15-$B$1,'cap per gen'!$A$2:$A$54,'cap per gen'!N$2:N$54,0))/$B$1</f>
        <v>#REF!</v>
      </c>
      <c r="O15" s="8" t="e">
        <f>('cap per gen'!O14-_xlfn.XLOOKUP($A15-$B$1,'cap per gen'!$A$2:$A$54,'cap per gen'!O$2:O$54,0))/$B$1</f>
        <v>#DIV/0!</v>
      </c>
      <c r="P15" s="8" t="e">
        <f>('cap per gen'!P14-_xlfn.XLOOKUP($A15-$B$1,'cap per gen'!$A$2:$A$54,'cap per gen'!P$2:P$54,0))/$B$1</f>
        <v>#REF!</v>
      </c>
      <c r="Q15" s="8" t="e">
        <f>('cap per gen'!Q14-_xlfn.XLOOKUP($A15-$B$1,'cap per gen'!$A$2:$A$54,'cap per gen'!Q$2:Q$54,0))/$B$1</f>
        <v>#REF!</v>
      </c>
      <c r="R15" s="8" t="e">
        <f>('cap per gen'!R14-_xlfn.XLOOKUP($A15-$B$1,'cap per gen'!$A$2:$A$54,'cap per gen'!R$2:R$54,0))/$B$1</f>
        <v>#REF!</v>
      </c>
      <c r="S15" s="8" t="e">
        <f>('cap per gen'!S14-_xlfn.XLOOKUP($A15-$B$1,'cap per gen'!$A$2:$A$54,'cap per gen'!S$2:S$54,0))/$B$1</f>
        <v>#DIV/0!</v>
      </c>
      <c r="T15" s="8" t="e">
        <f>('cap per gen'!T14-_xlfn.XLOOKUP($A15-$B$1,'cap per gen'!$A$2:$A$54,'cap per gen'!T$2:T$54,0))/$B$1</f>
        <v>#REF!</v>
      </c>
      <c r="U15" s="8" t="e">
        <f>('cap per gen'!U14-_xlfn.XLOOKUP($A15-$B$1,'cap per gen'!$A$2:$A$54,'cap per gen'!U$2:U$54,0))/$B$1</f>
        <v>#DIV/0!</v>
      </c>
      <c r="V15" s="8" t="e">
        <f>('cap per gen'!V14-_xlfn.XLOOKUP($A15-$B$1,'cap per gen'!$A$2:$A$54,'cap per gen'!V$2:V$54,0))/$B$1</f>
        <v>#REF!</v>
      </c>
      <c r="W15" s="8" t="e">
        <f>('cap per gen'!W14-_xlfn.XLOOKUP($A15-$B$1,'cap per gen'!$A$2:$A$54,'cap per gen'!W$2:W$54,0))/$B$1</f>
        <v>#REF!</v>
      </c>
      <c r="X15" s="8" t="e">
        <f>('cap per gen'!X14-_xlfn.XLOOKUP($A15-$B$1,'cap per gen'!$A$2:$A$54,'cap per gen'!X$2:X$54,0))/$B$1</f>
        <v>#REF!</v>
      </c>
      <c r="Y15" s="8" t="e">
        <f>('cap per gen'!Y14-_xlfn.XLOOKUP($A15-$B$1,'cap per gen'!$A$2:$A$54,'cap per gen'!Y$2:Y$54,0))/$B$1</f>
        <v>#REF!</v>
      </c>
      <c r="Z15" s="8" t="e">
        <f>('cap per gen'!Z14-_xlfn.XLOOKUP($A15-$B$1,'cap per gen'!$A$2:$A$54,'cap per gen'!Z$2:Z$54,0))/$B$1</f>
        <v>#REF!</v>
      </c>
      <c r="AA15" s="8" t="e">
        <f>('cap per gen'!AA14-_xlfn.XLOOKUP($A15-$B$1,'cap per gen'!$A$2:$A$54,'cap per gen'!AA$2:AA$54,0))/$B$1</f>
        <v>#REF!</v>
      </c>
      <c r="AB15" s="8" t="e">
        <f>('cap per gen'!AB14-_xlfn.XLOOKUP($A15-$B$1,'cap per gen'!$A$2:$A$54,'cap per gen'!AB$2:AB$54,0))/$B$1</f>
        <v>#REF!</v>
      </c>
      <c r="AC15" s="8" t="e">
        <f>('cap per gen'!AC14-_xlfn.XLOOKUP($A15-$B$1,'cap per gen'!$A$2:$A$54,'cap per gen'!AC$2:AC$54,0))/$B$1</f>
        <v>#DIV/0!</v>
      </c>
      <c r="AD15" s="8" t="e">
        <f>('cap per gen'!AD14-_xlfn.XLOOKUP($A15-$B$1,'cap per gen'!$A$2:$A$54,'cap per gen'!AD$2:AD$54,0))/$B$1</f>
        <v>#REF!</v>
      </c>
      <c r="AE15" s="8" t="e">
        <f>('cap per gen'!AE14-_xlfn.XLOOKUP($A15-$B$1,'cap per gen'!$A$2:$A$54,'cap per gen'!AE$2:AE$54,0))/$B$1</f>
        <v>#REF!</v>
      </c>
    </row>
    <row r="16" spans="1:31" x14ac:dyDescent="0.35">
      <c r="A16" s="5">
        <v>1984</v>
      </c>
      <c r="B16" s="8" t="e">
        <f>('cap per gen'!B15-_xlfn.XLOOKUP($A16-$B$1,'cap per gen'!$A$2:$A$54,'cap per gen'!B$2:B$54,0))/$B$1</f>
        <v>#REF!</v>
      </c>
      <c r="C16" s="8" t="e">
        <f>('cap per gen'!C15-_xlfn.XLOOKUP($A16-$B$1,'cap per gen'!$A$2:$A$54,'cap per gen'!C$2:C$54,0))/$B$1</f>
        <v>#REF!</v>
      </c>
      <c r="D16" s="8" t="e">
        <f>('cap per gen'!D15-_xlfn.XLOOKUP($A16-$B$1,'cap per gen'!$A$2:$A$54,'cap per gen'!D$2:D$54,0))/$B$1</f>
        <v>#REF!</v>
      </c>
      <c r="E16" s="8" t="e">
        <f>('cap per gen'!E15-_xlfn.XLOOKUP($A16-$B$1,'cap per gen'!$A$2:$A$54,'cap per gen'!E$2:E$54,0))/$B$1</f>
        <v>#REF!</v>
      </c>
      <c r="F16" s="8" t="e">
        <f>('cap per gen'!F15-_xlfn.XLOOKUP($A16-$B$1,'cap per gen'!$A$2:$A$54,'cap per gen'!F$2:F$54,0))/$B$1</f>
        <v>#REF!</v>
      </c>
      <c r="G16" s="8" t="e">
        <f>('cap per gen'!G15-_xlfn.XLOOKUP($A16-$B$1,'cap per gen'!$A$2:$A$54,'cap per gen'!G$2:G$54,0))/$B$1</f>
        <v>#REF!</v>
      </c>
      <c r="H16" s="8" t="e">
        <f>('cap per gen'!H15-_xlfn.XLOOKUP($A16-$B$1,'cap per gen'!$A$2:$A$54,'cap per gen'!H$2:H$54,0))/$B$1</f>
        <v>#REF!</v>
      </c>
      <c r="I16" s="8" t="e">
        <f>('cap per gen'!I15-_xlfn.XLOOKUP($A16-$B$1,'cap per gen'!$A$2:$A$54,'cap per gen'!I$2:I$54,0))/$B$1</f>
        <v>#REF!</v>
      </c>
      <c r="J16" s="8" t="e">
        <f>('cap per gen'!J15-_xlfn.XLOOKUP($A16-$B$1,'cap per gen'!$A$2:$A$54,'cap per gen'!J$2:J$54,0))/$B$1</f>
        <v>#DIV/0!</v>
      </c>
      <c r="K16" s="8" t="e">
        <f>('cap per gen'!K15-_xlfn.XLOOKUP($A16-$B$1,'cap per gen'!$A$2:$A$54,'cap per gen'!K$2:K$54,0))/$B$1</f>
        <v>#REF!</v>
      </c>
      <c r="L16" s="8" t="e">
        <f>('cap per gen'!L15-_xlfn.XLOOKUP($A16-$B$1,'cap per gen'!$A$2:$A$54,'cap per gen'!L$2:L$54,0))/$B$1</f>
        <v>#REF!</v>
      </c>
      <c r="M16" s="8" t="e">
        <f>('cap per gen'!M15-_xlfn.XLOOKUP($A16-$B$1,'cap per gen'!$A$2:$A$54,'cap per gen'!M$2:M$54,0))/$B$1</f>
        <v>#REF!</v>
      </c>
      <c r="N16" s="8" t="e">
        <f>('cap per gen'!N15-_xlfn.XLOOKUP($A16-$B$1,'cap per gen'!$A$2:$A$54,'cap per gen'!N$2:N$54,0))/$B$1</f>
        <v>#REF!</v>
      </c>
      <c r="O16" s="8" t="e">
        <f>('cap per gen'!O15-_xlfn.XLOOKUP($A16-$B$1,'cap per gen'!$A$2:$A$54,'cap per gen'!O$2:O$54,0))/$B$1</f>
        <v>#DIV/0!</v>
      </c>
      <c r="P16" s="8" t="e">
        <f>('cap per gen'!P15-_xlfn.XLOOKUP($A16-$B$1,'cap per gen'!$A$2:$A$54,'cap per gen'!P$2:P$54,0))/$B$1</f>
        <v>#REF!</v>
      </c>
      <c r="Q16" s="8" t="e">
        <f>('cap per gen'!Q15-_xlfn.XLOOKUP($A16-$B$1,'cap per gen'!$A$2:$A$54,'cap per gen'!Q$2:Q$54,0))/$B$1</f>
        <v>#REF!</v>
      </c>
      <c r="R16" s="8" t="e">
        <f>('cap per gen'!R15-_xlfn.XLOOKUP($A16-$B$1,'cap per gen'!$A$2:$A$54,'cap per gen'!R$2:R$54,0))/$B$1</f>
        <v>#REF!</v>
      </c>
      <c r="S16" s="8" t="e">
        <f>('cap per gen'!S15-_xlfn.XLOOKUP($A16-$B$1,'cap per gen'!$A$2:$A$54,'cap per gen'!S$2:S$54,0))/$B$1</f>
        <v>#DIV/0!</v>
      </c>
      <c r="T16" s="8" t="e">
        <f>('cap per gen'!T15-_xlfn.XLOOKUP($A16-$B$1,'cap per gen'!$A$2:$A$54,'cap per gen'!T$2:T$54,0))/$B$1</f>
        <v>#REF!</v>
      </c>
      <c r="U16" s="8" t="e">
        <f>('cap per gen'!U15-_xlfn.XLOOKUP($A16-$B$1,'cap per gen'!$A$2:$A$54,'cap per gen'!U$2:U$54,0))/$B$1</f>
        <v>#DIV/0!</v>
      </c>
      <c r="V16" s="8" t="e">
        <f>('cap per gen'!V15-_xlfn.XLOOKUP($A16-$B$1,'cap per gen'!$A$2:$A$54,'cap per gen'!V$2:V$54,0))/$B$1</f>
        <v>#REF!</v>
      </c>
      <c r="W16" s="8" t="e">
        <f>('cap per gen'!W15-_xlfn.XLOOKUP($A16-$B$1,'cap per gen'!$A$2:$A$54,'cap per gen'!W$2:W$54,0))/$B$1</f>
        <v>#REF!</v>
      </c>
      <c r="X16" s="8" t="e">
        <f>('cap per gen'!X15-_xlfn.XLOOKUP($A16-$B$1,'cap per gen'!$A$2:$A$54,'cap per gen'!X$2:X$54,0))/$B$1</f>
        <v>#REF!</v>
      </c>
      <c r="Y16" s="8" t="e">
        <f>('cap per gen'!Y15-_xlfn.XLOOKUP($A16-$B$1,'cap per gen'!$A$2:$A$54,'cap per gen'!Y$2:Y$54,0))/$B$1</f>
        <v>#REF!</v>
      </c>
      <c r="Z16" s="8" t="e">
        <f>('cap per gen'!Z15-_xlfn.XLOOKUP($A16-$B$1,'cap per gen'!$A$2:$A$54,'cap per gen'!Z$2:Z$54,0))/$B$1</f>
        <v>#REF!</v>
      </c>
      <c r="AA16" s="8" t="e">
        <f>('cap per gen'!AA15-_xlfn.XLOOKUP($A16-$B$1,'cap per gen'!$A$2:$A$54,'cap per gen'!AA$2:AA$54,0))/$B$1</f>
        <v>#REF!</v>
      </c>
      <c r="AB16" s="8" t="e">
        <f>('cap per gen'!AB15-_xlfn.XLOOKUP($A16-$B$1,'cap per gen'!$A$2:$A$54,'cap per gen'!AB$2:AB$54,0))/$B$1</f>
        <v>#REF!</v>
      </c>
      <c r="AC16" s="8" t="e">
        <f>('cap per gen'!AC15-_xlfn.XLOOKUP($A16-$B$1,'cap per gen'!$A$2:$A$54,'cap per gen'!AC$2:AC$54,0))/$B$1</f>
        <v>#DIV/0!</v>
      </c>
      <c r="AD16" s="8" t="e">
        <f>('cap per gen'!AD15-_xlfn.XLOOKUP($A16-$B$1,'cap per gen'!$A$2:$A$54,'cap per gen'!AD$2:AD$54,0))/$B$1</f>
        <v>#REF!</v>
      </c>
      <c r="AE16" s="8" t="e">
        <f>('cap per gen'!AE15-_xlfn.XLOOKUP($A16-$B$1,'cap per gen'!$A$2:$A$54,'cap per gen'!AE$2:AE$54,0))/$B$1</f>
        <v>#REF!</v>
      </c>
    </row>
    <row r="17" spans="1:31" x14ac:dyDescent="0.35">
      <c r="A17" s="5">
        <v>1985</v>
      </c>
      <c r="B17" s="8" t="e">
        <f>('cap per gen'!B16-_xlfn.XLOOKUP($A17-$B$1,'cap per gen'!$A$2:$A$54,'cap per gen'!B$2:B$54,0))/$B$1</f>
        <v>#REF!</v>
      </c>
      <c r="C17" s="8" t="e">
        <f>('cap per gen'!C16-_xlfn.XLOOKUP($A17-$B$1,'cap per gen'!$A$2:$A$54,'cap per gen'!C$2:C$54,0))/$B$1</f>
        <v>#REF!</v>
      </c>
      <c r="D17" s="8" t="e">
        <f>('cap per gen'!D16-_xlfn.XLOOKUP($A17-$B$1,'cap per gen'!$A$2:$A$54,'cap per gen'!D$2:D$54,0))/$B$1</f>
        <v>#REF!</v>
      </c>
      <c r="E17" s="8" t="e">
        <f>('cap per gen'!E16-_xlfn.XLOOKUP($A17-$B$1,'cap per gen'!$A$2:$A$54,'cap per gen'!E$2:E$54,0))/$B$1</f>
        <v>#REF!</v>
      </c>
      <c r="F17" s="8" t="e">
        <f>('cap per gen'!F16-_xlfn.XLOOKUP($A17-$B$1,'cap per gen'!$A$2:$A$54,'cap per gen'!F$2:F$54,0))/$B$1</f>
        <v>#REF!</v>
      </c>
      <c r="G17" s="8" t="e">
        <f>('cap per gen'!G16-_xlfn.XLOOKUP($A17-$B$1,'cap per gen'!$A$2:$A$54,'cap per gen'!G$2:G$54,0))/$B$1</f>
        <v>#REF!</v>
      </c>
      <c r="H17" s="8" t="e">
        <f>('cap per gen'!H16-_xlfn.XLOOKUP($A17-$B$1,'cap per gen'!$A$2:$A$54,'cap per gen'!H$2:H$54,0))/$B$1</f>
        <v>#REF!</v>
      </c>
      <c r="I17" s="8" t="e">
        <f>('cap per gen'!I16-_xlfn.XLOOKUP($A17-$B$1,'cap per gen'!$A$2:$A$54,'cap per gen'!I$2:I$54,0))/$B$1</f>
        <v>#REF!</v>
      </c>
      <c r="J17" s="8" t="e">
        <f>('cap per gen'!J16-_xlfn.XLOOKUP($A17-$B$1,'cap per gen'!$A$2:$A$54,'cap per gen'!J$2:J$54,0))/$B$1</f>
        <v>#DIV/0!</v>
      </c>
      <c r="K17" s="8" t="e">
        <f>('cap per gen'!K16-_xlfn.XLOOKUP($A17-$B$1,'cap per gen'!$A$2:$A$54,'cap per gen'!K$2:K$54,0))/$B$1</f>
        <v>#REF!</v>
      </c>
      <c r="L17" s="8" t="e">
        <f>('cap per gen'!L16-_xlfn.XLOOKUP($A17-$B$1,'cap per gen'!$A$2:$A$54,'cap per gen'!L$2:L$54,0))/$B$1</f>
        <v>#REF!</v>
      </c>
      <c r="M17" s="8" t="e">
        <f>('cap per gen'!M16-_xlfn.XLOOKUP($A17-$B$1,'cap per gen'!$A$2:$A$54,'cap per gen'!M$2:M$54,0))/$B$1</f>
        <v>#REF!</v>
      </c>
      <c r="N17" s="8" t="e">
        <f>('cap per gen'!N16-_xlfn.XLOOKUP($A17-$B$1,'cap per gen'!$A$2:$A$54,'cap per gen'!N$2:N$54,0))/$B$1</f>
        <v>#REF!</v>
      </c>
      <c r="O17" s="8" t="e">
        <f>('cap per gen'!O16-_xlfn.XLOOKUP($A17-$B$1,'cap per gen'!$A$2:$A$54,'cap per gen'!O$2:O$54,0))/$B$1</f>
        <v>#DIV/0!</v>
      </c>
      <c r="P17" s="8" t="e">
        <f>('cap per gen'!P16-_xlfn.XLOOKUP($A17-$B$1,'cap per gen'!$A$2:$A$54,'cap per gen'!P$2:P$54,0))/$B$1</f>
        <v>#REF!</v>
      </c>
      <c r="Q17" s="8" t="e">
        <f>('cap per gen'!Q16-_xlfn.XLOOKUP($A17-$B$1,'cap per gen'!$A$2:$A$54,'cap per gen'!Q$2:Q$54,0))/$B$1</f>
        <v>#REF!</v>
      </c>
      <c r="R17" s="8" t="e">
        <f>('cap per gen'!R16-_xlfn.XLOOKUP($A17-$B$1,'cap per gen'!$A$2:$A$54,'cap per gen'!R$2:R$54,0))/$B$1</f>
        <v>#REF!</v>
      </c>
      <c r="S17" s="8" t="e">
        <f>('cap per gen'!S16-_xlfn.XLOOKUP($A17-$B$1,'cap per gen'!$A$2:$A$54,'cap per gen'!S$2:S$54,0))/$B$1</f>
        <v>#DIV/0!</v>
      </c>
      <c r="T17" s="8" t="e">
        <f>('cap per gen'!T16-_xlfn.XLOOKUP($A17-$B$1,'cap per gen'!$A$2:$A$54,'cap per gen'!T$2:T$54,0))/$B$1</f>
        <v>#REF!</v>
      </c>
      <c r="U17" s="8" t="e">
        <f>('cap per gen'!U16-_xlfn.XLOOKUP($A17-$B$1,'cap per gen'!$A$2:$A$54,'cap per gen'!U$2:U$54,0))/$B$1</f>
        <v>#DIV/0!</v>
      </c>
      <c r="V17" s="8" t="e">
        <f>('cap per gen'!V16-_xlfn.XLOOKUP($A17-$B$1,'cap per gen'!$A$2:$A$54,'cap per gen'!V$2:V$54,0))/$B$1</f>
        <v>#REF!</v>
      </c>
      <c r="W17" s="8" t="e">
        <f>('cap per gen'!W16-_xlfn.XLOOKUP($A17-$B$1,'cap per gen'!$A$2:$A$54,'cap per gen'!W$2:W$54,0))/$B$1</f>
        <v>#REF!</v>
      </c>
      <c r="X17" s="8" t="e">
        <f>('cap per gen'!X16-_xlfn.XLOOKUP($A17-$B$1,'cap per gen'!$A$2:$A$54,'cap per gen'!X$2:X$54,0))/$B$1</f>
        <v>#REF!</v>
      </c>
      <c r="Y17" s="8" t="e">
        <f>('cap per gen'!Y16-_xlfn.XLOOKUP($A17-$B$1,'cap per gen'!$A$2:$A$54,'cap per gen'!Y$2:Y$54,0))/$B$1</f>
        <v>#REF!</v>
      </c>
      <c r="Z17" s="8" t="e">
        <f>('cap per gen'!Z16-_xlfn.XLOOKUP($A17-$B$1,'cap per gen'!$A$2:$A$54,'cap per gen'!Z$2:Z$54,0))/$B$1</f>
        <v>#REF!</v>
      </c>
      <c r="AA17" s="8" t="e">
        <f>('cap per gen'!AA16-_xlfn.XLOOKUP($A17-$B$1,'cap per gen'!$A$2:$A$54,'cap per gen'!AA$2:AA$54,0))/$B$1</f>
        <v>#REF!</v>
      </c>
      <c r="AB17" s="8" t="e">
        <f>('cap per gen'!AB16-_xlfn.XLOOKUP($A17-$B$1,'cap per gen'!$A$2:$A$54,'cap per gen'!AB$2:AB$54,0))/$B$1</f>
        <v>#REF!</v>
      </c>
      <c r="AC17" s="8" t="e">
        <f>('cap per gen'!AC16-_xlfn.XLOOKUP($A17-$B$1,'cap per gen'!$A$2:$A$54,'cap per gen'!AC$2:AC$54,0))/$B$1</f>
        <v>#DIV/0!</v>
      </c>
      <c r="AD17" s="8" t="e">
        <f>('cap per gen'!AD16-_xlfn.XLOOKUP($A17-$B$1,'cap per gen'!$A$2:$A$54,'cap per gen'!AD$2:AD$54,0))/$B$1</f>
        <v>#REF!</v>
      </c>
      <c r="AE17" s="8" t="e">
        <f>('cap per gen'!AE16-_xlfn.XLOOKUP($A17-$B$1,'cap per gen'!$A$2:$A$54,'cap per gen'!AE$2:AE$54,0))/$B$1</f>
        <v>#REF!</v>
      </c>
    </row>
    <row r="18" spans="1:31" x14ac:dyDescent="0.35">
      <c r="A18" s="5">
        <v>1986</v>
      </c>
      <c r="B18" s="8" t="e">
        <f>('cap per gen'!B17-_xlfn.XLOOKUP($A18-$B$1,'cap per gen'!$A$2:$A$54,'cap per gen'!B$2:B$54,0))/$B$1</f>
        <v>#REF!</v>
      </c>
      <c r="C18" s="8" t="e">
        <f>('cap per gen'!C17-_xlfn.XLOOKUP($A18-$B$1,'cap per gen'!$A$2:$A$54,'cap per gen'!C$2:C$54,0))/$B$1</f>
        <v>#REF!</v>
      </c>
      <c r="D18" s="8" t="e">
        <f>('cap per gen'!D17-_xlfn.XLOOKUP($A18-$B$1,'cap per gen'!$A$2:$A$54,'cap per gen'!D$2:D$54,0))/$B$1</f>
        <v>#REF!</v>
      </c>
      <c r="E18" s="8" t="e">
        <f>('cap per gen'!E17-_xlfn.XLOOKUP($A18-$B$1,'cap per gen'!$A$2:$A$54,'cap per gen'!E$2:E$54,0))/$B$1</f>
        <v>#REF!</v>
      </c>
      <c r="F18" s="8" t="e">
        <f>('cap per gen'!F17-_xlfn.XLOOKUP($A18-$B$1,'cap per gen'!$A$2:$A$54,'cap per gen'!F$2:F$54,0))/$B$1</f>
        <v>#REF!</v>
      </c>
      <c r="G18" s="8" t="e">
        <f>('cap per gen'!G17-_xlfn.XLOOKUP($A18-$B$1,'cap per gen'!$A$2:$A$54,'cap per gen'!G$2:G$54,0))/$B$1</f>
        <v>#REF!</v>
      </c>
      <c r="H18" s="8" t="e">
        <f>('cap per gen'!H17-_xlfn.XLOOKUP($A18-$B$1,'cap per gen'!$A$2:$A$54,'cap per gen'!H$2:H$54,0))/$B$1</f>
        <v>#REF!</v>
      </c>
      <c r="I18" s="8" t="e">
        <f>('cap per gen'!I17-_xlfn.XLOOKUP($A18-$B$1,'cap per gen'!$A$2:$A$54,'cap per gen'!I$2:I$54,0))/$B$1</f>
        <v>#REF!</v>
      </c>
      <c r="J18" s="8" t="e">
        <f>('cap per gen'!J17-_xlfn.XLOOKUP($A18-$B$1,'cap per gen'!$A$2:$A$54,'cap per gen'!J$2:J$54,0))/$B$1</f>
        <v>#DIV/0!</v>
      </c>
      <c r="K18" s="8" t="e">
        <f>('cap per gen'!K17-_xlfn.XLOOKUP($A18-$B$1,'cap per gen'!$A$2:$A$54,'cap per gen'!K$2:K$54,0))/$B$1</f>
        <v>#REF!</v>
      </c>
      <c r="L18" s="8" t="e">
        <f>('cap per gen'!L17-_xlfn.XLOOKUP($A18-$B$1,'cap per gen'!$A$2:$A$54,'cap per gen'!L$2:L$54,0))/$B$1</f>
        <v>#REF!</v>
      </c>
      <c r="M18" s="8" t="e">
        <f>('cap per gen'!M17-_xlfn.XLOOKUP($A18-$B$1,'cap per gen'!$A$2:$A$54,'cap per gen'!M$2:M$54,0))/$B$1</f>
        <v>#REF!</v>
      </c>
      <c r="N18" s="8" t="e">
        <f>('cap per gen'!N17-_xlfn.XLOOKUP($A18-$B$1,'cap per gen'!$A$2:$A$54,'cap per gen'!N$2:N$54,0))/$B$1</f>
        <v>#REF!</v>
      </c>
      <c r="O18" s="8" t="e">
        <f>('cap per gen'!O17-_xlfn.XLOOKUP($A18-$B$1,'cap per gen'!$A$2:$A$54,'cap per gen'!O$2:O$54,0))/$B$1</f>
        <v>#DIV/0!</v>
      </c>
      <c r="P18" s="8" t="e">
        <f>('cap per gen'!P17-_xlfn.XLOOKUP($A18-$B$1,'cap per gen'!$A$2:$A$54,'cap per gen'!P$2:P$54,0))/$B$1</f>
        <v>#REF!</v>
      </c>
      <c r="Q18" s="8" t="e">
        <f>('cap per gen'!Q17-_xlfn.XLOOKUP($A18-$B$1,'cap per gen'!$A$2:$A$54,'cap per gen'!Q$2:Q$54,0))/$B$1</f>
        <v>#REF!</v>
      </c>
      <c r="R18" s="8" t="e">
        <f>('cap per gen'!R17-_xlfn.XLOOKUP($A18-$B$1,'cap per gen'!$A$2:$A$54,'cap per gen'!R$2:R$54,0))/$B$1</f>
        <v>#REF!</v>
      </c>
      <c r="S18" s="8" t="e">
        <f>('cap per gen'!S17-_xlfn.XLOOKUP($A18-$B$1,'cap per gen'!$A$2:$A$54,'cap per gen'!S$2:S$54,0))/$B$1</f>
        <v>#DIV/0!</v>
      </c>
      <c r="T18" s="8" t="e">
        <f>('cap per gen'!T17-_xlfn.XLOOKUP($A18-$B$1,'cap per gen'!$A$2:$A$54,'cap per gen'!T$2:T$54,0))/$B$1</f>
        <v>#REF!</v>
      </c>
      <c r="U18" s="8" t="e">
        <f>('cap per gen'!U17-_xlfn.XLOOKUP($A18-$B$1,'cap per gen'!$A$2:$A$54,'cap per gen'!U$2:U$54,0))/$B$1</f>
        <v>#DIV/0!</v>
      </c>
      <c r="V18" s="8" t="e">
        <f>('cap per gen'!V17-_xlfn.XLOOKUP($A18-$B$1,'cap per gen'!$A$2:$A$54,'cap per gen'!V$2:V$54,0))/$B$1</f>
        <v>#REF!</v>
      </c>
      <c r="W18" s="8" t="e">
        <f>('cap per gen'!W17-_xlfn.XLOOKUP($A18-$B$1,'cap per gen'!$A$2:$A$54,'cap per gen'!W$2:W$54,0))/$B$1</f>
        <v>#REF!</v>
      </c>
      <c r="X18" s="8" t="e">
        <f>('cap per gen'!X17-_xlfn.XLOOKUP($A18-$B$1,'cap per gen'!$A$2:$A$54,'cap per gen'!X$2:X$54,0))/$B$1</f>
        <v>#REF!</v>
      </c>
      <c r="Y18" s="8" t="e">
        <f>('cap per gen'!Y17-_xlfn.XLOOKUP($A18-$B$1,'cap per gen'!$A$2:$A$54,'cap per gen'!Y$2:Y$54,0))/$B$1</f>
        <v>#REF!</v>
      </c>
      <c r="Z18" s="8" t="e">
        <f>('cap per gen'!Z17-_xlfn.XLOOKUP($A18-$B$1,'cap per gen'!$A$2:$A$54,'cap per gen'!Z$2:Z$54,0))/$B$1</f>
        <v>#REF!</v>
      </c>
      <c r="AA18" s="8" t="e">
        <f>('cap per gen'!AA17-_xlfn.XLOOKUP($A18-$B$1,'cap per gen'!$A$2:$A$54,'cap per gen'!AA$2:AA$54,0))/$B$1</f>
        <v>#REF!</v>
      </c>
      <c r="AB18" s="8" t="e">
        <f>('cap per gen'!AB17-_xlfn.XLOOKUP($A18-$B$1,'cap per gen'!$A$2:$A$54,'cap per gen'!AB$2:AB$54,0))/$B$1</f>
        <v>#REF!</v>
      </c>
      <c r="AC18" s="8" t="e">
        <f>('cap per gen'!AC17-_xlfn.XLOOKUP($A18-$B$1,'cap per gen'!$A$2:$A$54,'cap per gen'!AC$2:AC$54,0))/$B$1</f>
        <v>#DIV/0!</v>
      </c>
      <c r="AD18" s="8" t="e">
        <f>('cap per gen'!AD17-_xlfn.XLOOKUP($A18-$B$1,'cap per gen'!$A$2:$A$54,'cap per gen'!AD$2:AD$54,0))/$B$1</f>
        <v>#REF!</v>
      </c>
      <c r="AE18" s="8" t="e">
        <f>('cap per gen'!AE17-_xlfn.XLOOKUP($A18-$B$1,'cap per gen'!$A$2:$A$54,'cap per gen'!AE$2:AE$54,0))/$B$1</f>
        <v>#REF!</v>
      </c>
    </row>
    <row r="19" spans="1:31" x14ac:dyDescent="0.35">
      <c r="A19" s="5">
        <v>1987</v>
      </c>
      <c r="B19" s="8" t="e">
        <f>('cap per gen'!B18-_xlfn.XLOOKUP($A19-$B$1,'cap per gen'!$A$2:$A$54,'cap per gen'!B$2:B$54,0))/$B$1</f>
        <v>#REF!</v>
      </c>
      <c r="C19" s="8" t="e">
        <f>('cap per gen'!C18-_xlfn.XLOOKUP($A19-$B$1,'cap per gen'!$A$2:$A$54,'cap per gen'!C$2:C$54,0))/$B$1</f>
        <v>#REF!</v>
      </c>
      <c r="D19" s="8" t="e">
        <f>('cap per gen'!D18-_xlfn.XLOOKUP($A19-$B$1,'cap per gen'!$A$2:$A$54,'cap per gen'!D$2:D$54,0))/$B$1</f>
        <v>#REF!</v>
      </c>
      <c r="E19" s="8" t="e">
        <f>('cap per gen'!E18-_xlfn.XLOOKUP($A19-$B$1,'cap per gen'!$A$2:$A$54,'cap per gen'!E$2:E$54,0))/$B$1</f>
        <v>#REF!</v>
      </c>
      <c r="F19" s="8" t="e">
        <f>('cap per gen'!F18-_xlfn.XLOOKUP($A19-$B$1,'cap per gen'!$A$2:$A$54,'cap per gen'!F$2:F$54,0))/$B$1</f>
        <v>#REF!</v>
      </c>
      <c r="G19" s="8" t="e">
        <f>('cap per gen'!G18-_xlfn.XLOOKUP($A19-$B$1,'cap per gen'!$A$2:$A$54,'cap per gen'!G$2:G$54,0))/$B$1</f>
        <v>#REF!</v>
      </c>
      <c r="H19" s="8" t="e">
        <f>('cap per gen'!H18-_xlfn.XLOOKUP($A19-$B$1,'cap per gen'!$A$2:$A$54,'cap per gen'!H$2:H$54,0))/$B$1</f>
        <v>#REF!</v>
      </c>
      <c r="I19" s="8" t="e">
        <f>('cap per gen'!I18-_xlfn.XLOOKUP($A19-$B$1,'cap per gen'!$A$2:$A$54,'cap per gen'!I$2:I$54,0))/$B$1</f>
        <v>#REF!</v>
      </c>
      <c r="J19" s="8" t="e">
        <f>('cap per gen'!J18-_xlfn.XLOOKUP($A19-$B$1,'cap per gen'!$A$2:$A$54,'cap per gen'!J$2:J$54,0))/$B$1</f>
        <v>#DIV/0!</v>
      </c>
      <c r="K19" s="8" t="e">
        <f>('cap per gen'!K18-_xlfn.XLOOKUP($A19-$B$1,'cap per gen'!$A$2:$A$54,'cap per gen'!K$2:K$54,0))/$B$1</f>
        <v>#REF!</v>
      </c>
      <c r="L19" s="8" t="e">
        <f>('cap per gen'!L18-_xlfn.XLOOKUP($A19-$B$1,'cap per gen'!$A$2:$A$54,'cap per gen'!L$2:L$54,0))/$B$1</f>
        <v>#REF!</v>
      </c>
      <c r="M19" s="8" t="e">
        <f>('cap per gen'!M18-_xlfn.XLOOKUP($A19-$B$1,'cap per gen'!$A$2:$A$54,'cap per gen'!M$2:M$54,0))/$B$1</f>
        <v>#REF!</v>
      </c>
      <c r="N19" s="8" t="e">
        <f>('cap per gen'!N18-_xlfn.XLOOKUP($A19-$B$1,'cap per gen'!$A$2:$A$54,'cap per gen'!N$2:N$54,0))/$B$1</f>
        <v>#REF!</v>
      </c>
      <c r="O19" s="8" t="e">
        <f>('cap per gen'!O18-_xlfn.XLOOKUP($A19-$B$1,'cap per gen'!$A$2:$A$54,'cap per gen'!O$2:O$54,0))/$B$1</f>
        <v>#DIV/0!</v>
      </c>
      <c r="P19" s="8" t="e">
        <f>('cap per gen'!P18-_xlfn.XLOOKUP($A19-$B$1,'cap per gen'!$A$2:$A$54,'cap per gen'!P$2:P$54,0))/$B$1</f>
        <v>#REF!</v>
      </c>
      <c r="Q19" s="8" t="e">
        <f>('cap per gen'!Q18-_xlfn.XLOOKUP($A19-$B$1,'cap per gen'!$A$2:$A$54,'cap per gen'!Q$2:Q$54,0))/$B$1</f>
        <v>#REF!</v>
      </c>
      <c r="R19" s="8" t="e">
        <f>('cap per gen'!R18-_xlfn.XLOOKUP($A19-$B$1,'cap per gen'!$A$2:$A$54,'cap per gen'!R$2:R$54,0))/$B$1</f>
        <v>#REF!</v>
      </c>
      <c r="S19" s="8" t="e">
        <f>('cap per gen'!S18-_xlfn.XLOOKUP($A19-$B$1,'cap per gen'!$A$2:$A$54,'cap per gen'!S$2:S$54,0))/$B$1</f>
        <v>#DIV/0!</v>
      </c>
      <c r="T19" s="8" t="e">
        <f>('cap per gen'!T18-_xlfn.XLOOKUP($A19-$B$1,'cap per gen'!$A$2:$A$54,'cap per gen'!T$2:T$54,0))/$B$1</f>
        <v>#REF!</v>
      </c>
      <c r="U19" s="8" t="e">
        <f>('cap per gen'!U18-_xlfn.XLOOKUP($A19-$B$1,'cap per gen'!$A$2:$A$54,'cap per gen'!U$2:U$54,0))/$B$1</f>
        <v>#DIV/0!</v>
      </c>
      <c r="V19" s="8" t="e">
        <f>('cap per gen'!V18-_xlfn.XLOOKUP($A19-$B$1,'cap per gen'!$A$2:$A$54,'cap per gen'!V$2:V$54,0))/$B$1</f>
        <v>#REF!</v>
      </c>
      <c r="W19" s="8" t="e">
        <f>('cap per gen'!W18-_xlfn.XLOOKUP($A19-$B$1,'cap per gen'!$A$2:$A$54,'cap per gen'!W$2:W$54,0))/$B$1</f>
        <v>#REF!</v>
      </c>
      <c r="X19" s="8" t="e">
        <f>('cap per gen'!X18-_xlfn.XLOOKUP($A19-$B$1,'cap per gen'!$A$2:$A$54,'cap per gen'!X$2:X$54,0))/$B$1</f>
        <v>#REF!</v>
      </c>
      <c r="Y19" s="8" t="e">
        <f>('cap per gen'!Y18-_xlfn.XLOOKUP($A19-$B$1,'cap per gen'!$A$2:$A$54,'cap per gen'!Y$2:Y$54,0))/$B$1</f>
        <v>#REF!</v>
      </c>
      <c r="Z19" s="8" t="e">
        <f>('cap per gen'!Z18-_xlfn.XLOOKUP($A19-$B$1,'cap per gen'!$A$2:$A$54,'cap per gen'!Z$2:Z$54,0))/$B$1</f>
        <v>#REF!</v>
      </c>
      <c r="AA19" s="8" t="e">
        <f>('cap per gen'!AA18-_xlfn.XLOOKUP($A19-$B$1,'cap per gen'!$A$2:$A$54,'cap per gen'!AA$2:AA$54,0))/$B$1</f>
        <v>#REF!</v>
      </c>
      <c r="AB19" s="8" t="e">
        <f>('cap per gen'!AB18-_xlfn.XLOOKUP($A19-$B$1,'cap per gen'!$A$2:$A$54,'cap per gen'!AB$2:AB$54,0))/$B$1</f>
        <v>#REF!</v>
      </c>
      <c r="AC19" s="8" t="e">
        <f>('cap per gen'!AC18-_xlfn.XLOOKUP($A19-$B$1,'cap per gen'!$A$2:$A$54,'cap per gen'!AC$2:AC$54,0))/$B$1</f>
        <v>#DIV/0!</v>
      </c>
      <c r="AD19" s="8" t="e">
        <f>('cap per gen'!AD18-_xlfn.XLOOKUP($A19-$B$1,'cap per gen'!$A$2:$A$54,'cap per gen'!AD$2:AD$54,0))/$B$1</f>
        <v>#REF!</v>
      </c>
      <c r="AE19" s="8" t="e">
        <f>('cap per gen'!AE18-_xlfn.XLOOKUP($A19-$B$1,'cap per gen'!$A$2:$A$54,'cap per gen'!AE$2:AE$54,0))/$B$1</f>
        <v>#REF!</v>
      </c>
    </row>
    <row r="20" spans="1:31" x14ac:dyDescent="0.35">
      <c r="A20" s="5">
        <v>1988</v>
      </c>
      <c r="B20" s="8" t="e">
        <f>('cap per gen'!B19-_xlfn.XLOOKUP($A20-$B$1,'cap per gen'!$A$2:$A$54,'cap per gen'!B$2:B$54,0))/$B$1</f>
        <v>#REF!</v>
      </c>
      <c r="C20" s="8" t="e">
        <f>('cap per gen'!C19-_xlfn.XLOOKUP($A20-$B$1,'cap per gen'!$A$2:$A$54,'cap per gen'!C$2:C$54,0))/$B$1</f>
        <v>#REF!</v>
      </c>
      <c r="D20" s="8" t="e">
        <f>('cap per gen'!D19-_xlfn.XLOOKUP($A20-$B$1,'cap per gen'!$A$2:$A$54,'cap per gen'!D$2:D$54,0))/$B$1</f>
        <v>#REF!</v>
      </c>
      <c r="E20" s="8" t="e">
        <f>('cap per gen'!E19-_xlfn.XLOOKUP($A20-$B$1,'cap per gen'!$A$2:$A$54,'cap per gen'!E$2:E$54,0))/$B$1</f>
        <v>#REF!</v>
      </c>
      <c r="F20" s="8" t="e">
        <f>('cap per gen'!F19-_xlfn.XLOOKUP($A20-$B$1,'cap per gen'!$A$2:$A$54,'cap per gen'!F$2:F$54,0))/$B$1</f>
        <v>#REF!</v>
      </c>
      <c r="G20" s="8" t="e">
        <f>('cap per gen'!G19-_xlfn.XLOOKUP($A20-$B$1,'cap per gen'!$A$2:$A$54,'cap per gen'!G$2:G$54,0))/$B$1</f>
        <v>#REF!</v>
      </c>
      <c r="H20" s="8" t="e">
        <f>('cap per gen'!H19-_xlfn.XLOOKUP($A20-$B$1,'cap per gen'!$A$2:$A$54,'cap per gen'!H$2:H$54,0))/$B$1</f>
        <v>#REF!</v>
      </c>
      <c r="I20" s="8" t="e">
        <f>('cap per gen'!I19-_xlfn.XLOOKUP($A20-$B$1,'cap per gen'!$A$2:$A$54,'cap per gen'!I$2:I$54,0))/$B$1</f>
        <v>#REF!</v>
      </c>
      <c r="J20" s="8" t="e">
        <f>('cap per gen'!J19-_xlfn.XLOOKUP($A20-$B$1,'cap per gen'!$A$2:$A$54,'cap per gen'!J$2:J$54,0))/$B$1</f>
        <v>#DIV/0!</v>
      </c>
      <c r="K20" s="8" t="e">
        <f>('cap per gen'!K19-_xlfn.XLOOKUP($A20-$B$1,'cap per gen'!$A$2:$A$54,'cap per gen'!K$2:K$54,0))/$B$1</f>
        <v>#REF!</v>
      </c>
      <c r="L20" s="8" t="e">
        <f>('cap per gen'!L19-_xlfn.XLOOKUP($A20-$B$1,'cap per gen'!$A$2:$A$54,'cap per gen'!L$2:L$54,0))/$B$1</f>
        <v>#REF!</v>
      </c>
      <c r="M20" s="8" t="e">
        <f>('cap per gen'!M19-_xlfn.XLOOKUP($A20-$B$1,'cap per gen'!$A$2:$A$54,'cap per gen'!M$2:M$54,0))/$B$1</f>
        <v>#REF!</v>
      </c>
      <c r="N20" s="8" t="e">
        <f>('cap per gen'!N19-_xlfn.XLOOKUP($A20-$B$1,'cap per gen'!$A$2:$A$54,'cap per gen'!N$2:N$54,0))/$B$1</f>
        <v>#REF!</v>
      </c>
      <c r="O20" s="8" t="e">
        <f>('cap per gen'!O19-_xlfn.XLOOKUP($A20-$B$1,'cap per gen'!$A$2:$A$54,'cap per gen'!O$2:O$54,0))/$B$1</f>
        <v>#DIV/0!</v>
      </c>
      <c r="P20" s="8" t="e">
        <f>('cap per gen'!P19-_xlfn.XLOOKUP($A20-$B$1,'cap per gen'!$A$2:$A$54,'cap per gen'!P$2:P$54,0))/$B$1</f>
        <v>#REF!</v>
      </c>
      <c r="Q20" s="8" t="e">
        <f>('cap per gen'!Q19-_xlfn.XLOOKUP($A20-$B$1,'cap per gen'!$A$2:$A$54,'cap per gen'!Q$2:Q$54,0))/$B$1</f>
        <v>#REF!</v>
      </c>
      <c r="R20" s="8" t="e">
        <f>('cap per gen'!R19-_xlfn.XLOOKUP($A20-$B$1,'cap per gen'!$A$2:$A$54,'cap per gen'!R$2:R$54,0))/$B$1</f>
        <v>#REF!</v>
      </c>
      <c r="S20" s="8" t="e">
        <f>('cap per gen'!S19-_xlfn.XLOOKUP($A20-$B$1,'cap per gen'!$A$2:$A$54,'cap per gen'!S$2:S$54,0))/$B$1</f>
        <v>#DIV/0!</v>
      </c>
      <c r="T20" s="8" t="e">
        <f>('cap per gen'!T19-_xlfn.XLOOKUP($A20-$B$1,'cap per gen'!$A$2:$A$54,'cap per gen'!T$2:T$54,0))/$B$1</f>
        <v>#REF!</v>
      </c>
      <c r="U20" s="8" t="e">
        <f>('cap per gen'!U19-_xlfn.XLOOKUP($A20-$B$1,'cap per gen'!$A$2:$A$54,'cap per gen'!U$2:U$54,0))/$B$1</f>
        <v>#DIV/0!</v>
      </c>
      <c r="V20" s="8" t="e">
        <f>('cap per gen'!V19-_xlfn.XLOOKUP($A20-$B$1,'cap per gen'!$A$2:$A$54,'cap per gen'!V$2:V$54,0))/$B$1</f>
        <v>#REF!</v>
      </c>
      <c r="W20" s="8" t="e">
        <f>('cap per gen'!W19-_xlfn.XLOOKUP($A20-$B$1,'cap per gen'!$A$2:$A$54,'cap per gen'!W$2:W$54,0))/$B$1</f>
        <v>#REF!</v>
      </c>
      <c r="X20" s="8" t="e">
        <f>('cap per gen'!X19-_xlfn.XLOOKUP($A20-$B$1,'cap per gen'!$A$2:$A$54,'cap per gen'!X$2:X$54,0))/$B$1</f>
        <v>#REF!</v>
      </c>
      <c r="Y20" s="8" t="e">
        <f>('cap per gen'!Y19-_xlfn.XLOOKUP($A20-$B$1,'cap per gen'!$A$2:$A$54,'cap per gen'!Y$2:Y$54,0))/$B$1</f>
        <v>#REF!</v>
      </c>
      <c r="Z20" s="8" t="e">
        <f>('cap per gen'!Z19-_xlfn.XLOOKUP($A20-$B$1,'cap per gen'!$A$2:$A$54,'cap per gen'!Z$2:Z$54,0))/$B$1</f>
        <v>#REF!</v>
      </c>
      <c r="AA20" s="8" t="e">
        <f>('cap per gen'!AA19-_xlfn.XLOOKUP($A20-$B$1,'cap per gen'!$A$2:$A$54,'cap per gen'!AA$2:AA$54,0))/$B$1</f>
        <v>#REF!</v>
      </c>
      <c r="AB20" s="8" t="e">
        <f>('cap per gen'!AB19-_xlfn.XLOOKUP($A20-$B$1,'cap per gen'!$A$2:$A$54,'cap per gen'!AB$2:AB$54,0))/$B$1</f>
        <v>#REF!</v>
      </c>
      <c r="AC20" s="8" t="e">
        <f>('cap per gen'!AC19-_xlfn.XLOOKUP($A20-$B$1,'cap per gen'!$A$2:$A$54,'cap per gen'!AC$2:AC$54,0))/$B$1</f>
        <v>#DIV/0!</v>
      </c>
      <c r="AD20" s="8" t="e">
        <f>('cap per gen'!AD19-_xlfn.XLOOKUP($A20-$B$1,'cap per gen'!$A$2:$A$54,'cap per gen'!AD$2:AD$54,0))/$B$1</f>
        <v>#REF!</v>
      </c>
      <c r="AE20" s="8" t="e">
        <f>('cap per gen'!AE19-_xlfn.XLOOKUP($A20-$B$1,'cap per gen'!$A$2:$A$54,'cap per gen'!AE$2:AE$54,0))/$B$1</f>
        <v>#REF!</v>
      </c>
    </row>
    <row r="21" spans="1:31" x14ac:dyDescent="0.35">
      <c r="A21" s="5">
        <v>1989</v>
      </c>
      <c r="B21" s="8" t="e">
        <f>('cap per gen'!B20-_xlfn.XLOOKUP($A21-$B$1,'cap per gen'!$A$2:$A$54,'cap per gen'!B$2:B$54,0))/$B$1</f>
        <v>#REF!</v>
      </c>
      <c r="C21" s="8" t="e">
        <f>('cap per gen'!C20-_xlfn.XLOOKUP($A21-$B$1,'cap per gen'!$A$2:$A$54,'cap per gen'!C$2:C$54,0))/$B$1</f>
        <v>#REF!</v>
      </c>
      <c r="D21" s="8" t="e">
        <f>('cap per gen'!D20-_xlfn.XLOOKUP($A21-$B$1,'cap per gen'!$A$2:$A$54,'cap per gen'!D$2:D$54,0))/$B$1</f>
        <v>#REF!</v>
      </c>
      <c r="E21" s="8" t="e">
        <f>('cap per gen'!E20-_xlfn.XLOOKUP($A21-$B$1,'cap per gen'!$A$2:$A$54,'cap per gen'!E$2:E$54,0))/$B$1</f>
        <v>#REF!</v>
      </c>
      <c r="F21" s="8" t="e">
        <f>('cap per gen'!F20-_xlfn.XLOOKUP($A21-$B$1,'cap per gen'!$A$2:$A$54,'cap per gen'!F$2:F$54,0))/$B$1</f>
        <v>#REF!</v>
      </c>
      <c r="G21" s="8" t="e">
        <f>('cap per gen'!G20-_xlfn.XLOOKUP($A21-$B$1,'cap per gen'!$A$2:$A$54,'cap per gen'!G$2:G$54,0))/$B$1</f>
        <v>#REF!</v>
      </c>
      <c r="H21" s="8" t="e">
        <f>('cap per gen'!H20-_xlfn.XLOOKUP($A21-$B$1,'cap per gen'!$A$2:$A$54,'cap per gen'!H$2:H$54,0))/$B$1</f>
        <v>#REF!</v>
      </c>
      <c r="I21" s="8" t="e">
        <f>('cap per gen'!I20-_xlfn.XLOOKUP($A21-$B$1,'cap per gen'!$A$2:$A$54,'cap per gen'!I$2:I$54,0))/$B$1</f>
        <v>#REF!</v>
      </c>
      <c r="J21" s="8" t="e">
        <f>('cap per gen'!J20-_xlfn.XLOOKUP($A21-$B$1,'cap per gen'!$A$2:$A$54,'cap per gen'!J$2:J$54,0))/$B$1</f>
        <v>#DIV/0!</v>
      </c>
      <c r="K21" s="8" t="e">
        <f>('cap per gen'!K20-_xlfn.XLOOKUP($A21-$B$1,'cap per gen'!$A$2:$A$54,'cap per gen'!K$2:K$54,0))/$B$1</f>
        <v>#REF!</v>
      </c>
      <c r="L21" s="8" t="e">
        <f>('cap per gen'!L20-_xlfn.XLOOKUP($A21-$B$1,'cap per gen'!$A$2:$A$54,'cap per gen'!L$2:L$54,0))/$B$1</f>
        <v>#REF!</v>
      </c>
      <c r="M21" s="8" t="e">
        <f>('cap per gen'!M20-_xlfn.XLOOKUP($A21-$B$1,'cap per gen'!$A$2:$A$54,'cap per gen'!M$2:M$54,0))/$B$1</f>
        <v>#REF!</v>
      </c>
      <c r="N21" s="8" t="e">
        <f>('cap per gen'!N20-_xlfn.XLOOKUP($A21-$B$1,'cap per gen'!$A$2:$A$54,'cap per gen'!N$2:N$54,0))/$B$1</f>
        <v>#REF!</v>
      </c>
      <c r="O21" s="8" t="e">
        <f>('cap per gen'!O20-_xlfn.XLOOKUP($A21-$B$1,'cap per gen'!$A$2:$A$54,'cap per gen'!O$2:O$54,0))/$B$1</f>
        <v>#DIV/0!</v>
      </c>
      <c r="P21" s="8" t="e">
        <f>('cap per gen'!P20-_xlfn.XLOOKUP($A21-$B$1,'cap per gen'!$A$2:$A$54,'cap per gen'!P$2:P$54,0))/$B$1</f>
        <v>#REF!</v>
      </c>
      <c r="Q21" s="8" t="e">
        <f>('cap per gen'!Q20-_xlfn.XLOOKUP($A21-$B$1,'cap per gen'!$A$2:$A$54,'cap per gen'!Q$2:Q$54,0))/$B$1</f>
        <v>#REF!</v>
      </c>
      <c r="R21" s="8" t="e">
        <f>('cap per gen'!R20-_xlfn.XLOOKUP($A21-$B$1,'cap per gen'!$A$2:$A$54,'cap per gen'!R$2:R$54,0))/$B$1</f>
        <v>#REF!</v>
      </c>
      <c r="S21" s="8" t="e">
        <f>('cap per gen'!S20-_xlfn.XLOOKUP($A21-$B$1,'cap per gen'!$A$2:$A$54,'cap per gen'!S$2:S$54,0))/$B$1</f>
        <v>#DIV/0!</v>
      </c>
      <c r="T21" s="8" t="e">
        <f>('cap per gen'!T20-_xlfn.XLOOKUP($A21-$B$1,'cap per gen'!$A$2:$A$54,'cap per gen'!T$2:T$54,0))/$B$1</f>
        <v>#REF!</v>
      </c>
      <c r="U21" s="8" t="e">
        <f>('cap per gen'!U20-_xlfn.XLOOKUP($A21-$B$1,'cap per gen'!$A$2:$A$54,'cap per gen'!U$2:U$54,0))/$B$1</f>
        <v>#DIV/0!</v>
      </c>
      <c r="V21" s="8" t="e">
        <f>('cap per gen'!V20-_xlfn.XLOOKUP($A21-$B$1,'cap per gen'!$A$2:$A$54,'cap per gen'!V$2:V$54,0))/$B$1</f>
        <v>#REF!</v>
      </c>
      <c r="W21" s="8" t="e">
        <f>('cap per gen'!W20-_xlfn.XLOOKUP($A21-$B$1,'cap per gen'!$A$2:$A$54,'cap per gen'!W$2:W$54,0))/$B$1</f>
        <v>#REF!</v>
      </c>
      <c r="X21" s="8" t="e">
        <f>('cap per gen'!X20-_xlfn.XLOOKUP($A21-$B$1,'cap per gen'!$A$2:$A$54,'cap per gen'!X$2:X$54,0))/$B$1</f>
        <v>#REF!</v>
      </c>
      <c r="Y21" s="8" t="e">
        <f>('cap per gen'!Y20-_xlfn.XLOOKUP($A21-$B$1,'cap per gen'!$A$2:$A$54,'cap per gen'!Y$2:Y$54,0))/$B$1</f>
        <v>#REF!</v>
      </c>
      <c r="Z21" s="8" t="e">
        <f>('cap per gen'!Z20-_xlfn.XLOOKUP($A21-$B$1,'cap per gen'!$A$2:$A$54,'cap per gen'!Z$2:Z$54,0))/$B$1</f>
        <v>#REF!</v>
      </c>
      <c r="AA21" s="8" t="e">
        <f>('cap per gen'!AA20-_xlfn.XLOOKUP($A21-$B$1,'cap per gen'!$A$2:$A$54,'cap per gen'!AA$2:AA$54,0))/$B$1</f>
        <v>#REF!</v>
      </c>
      <c r="AB21" s="8" t="e">
        <f>('cap per gen'!AB20-_xlfn.XLOOKUP($A21-$B$1,'cap per gen'!$A$2:$A$54,'cap per gen'!AB$2:AB$54,0))/$B$1</f>
        <v>#REF!</v>
      </c>
      <c r="AC21" s="8" t="e">
        <f>('cap per gen'!AC20-_xlfn.XLOOKUP($A21-$B$1,'cap per gen'!$A$2:$A$54,'cap per gen'!AC$2:AC$54,0))/$B$1</f>
        <v>#DIV/0!</v>
      </c>
      <c r="AD21" s="8" t="e">
        <f>('cap per gen'!AD20-_xlfn.XLOOKUP($A21-$B$1,'cap per gen'!$A$2:$A$54,'cap per gen'!AD$2:AD$54,0))/$B$1</f>
        <v>#REF!</v>
      </c>
      <c r="AE21" s="8" t="e">
        <f>('cap per gen'!AE20-_xlfn.XLOOKUP($A21-$B$1,'cap per gen'!$A$2:$A$54,'cap per gen'!AE$2:AE$54,0))/$B$1</f>
        <v>#REF!</v>
      </c>
    </row>
    <row r="22" spans="1:31" x14ac:dyDescent="0.35">
      <c r="A22" s="5">
        <v>1990</v>
      </c>
      <c r="B22" s="8" t="e">
        <f>('cap per gen'!B21-_xlfn.XLOOKUP($A22-$B$1,'cap per gen'!$A$2:$A$54,'cap per gen'!B$2:B$54,0))/$B$1</f>
        <v>#REF!</v>
      </c>
      <c r="C22" s="8" t="e">
        <f>('cap per gen'!C21-_xlfn.XLOOKUP($A22-$B$1,'cap per gen'!$A$2:$A$54,'cap per gen'!C$2:C$54,0))/$B$1</f>
        <v>#REF!</v>
      </c>
      <c r="D22" s="8" t="e">
        <f>('cap per gen'!D21-_xlfn.XLOOKUP($A22-$B$1,'cap per gen'!$A$2:$A$54,'cap per gen'!D$2:D$54,0))/$B$1</f>
        <v>#REF!</v>
      </c>
      <c r="E22" s="8" t="e">
        <f>('cap per gen'!E21-_xlfn.XLOOKUP($A22-$B$1,'cap per gen'!$A$2:$A$54,'cap per gen'!E$2:E$54,0))/$B$1</f>
        <v>#REF!</v>
      </c>
      <c r="F22" s="8" t="e">
        <f>('cap per gen'!F21-_xlfn.XLOOKUP($A22-$B$1,'cap per gen'!$A$2:$A$54,'cap per gen'!F$2:F$54,0))/$B$1</f>
        <v>#REF!</v>
      </c>
      <c r="G22" s="8" t="e">
        <f>('cap per gen'!G21-_xlfn.XLOOKUP($A22-$B$1,'cap per gen'!$A$2:$A$54,'cap per gen'!G$2:G$54,0))/$B$1</f>
        <v>#REF!</v>
      </c>
      <c r="H22" s="8" t="e">
        <f>('cap per gen'!H21-_xlfn.XLOOKUP($A22-$B$1,'cap per gen'!$A$2:$A$54,'cap per gen'!H$2:H$54,0))/$B$1</f>
        <v>#REF!</v>
      </c>
      <c r="I22" s="8" t="e">
        <f>('cap per gen'!I21-_xlfn.XLOOKUP($A22-$B$1,'cap per gen'!$A$2:$A$54,'cap per gen'!I$2:I$54,0))/$B$1</f>
        <v>#REF!</v>
      </c>
      <c r="J22" s="8" t="e">
        <f>('cap per gen'!J21-_xlfn.XLOOKUP($A22-$B$1,'cap per gen'!$A$2:$A$54,'cap per gen'!J$2:J$54,0))/$B$1</f>
        <v>#REF!</v>
      </c>
      <c r="K22" s="8" t="e">
        <f>('cap per gen'!K21-_xlfn.XLOOKUP($A22-$B$1,'cap per gen'!$A$2:$A$54,'cap per gen'!K$2:K$54,0))/$B$1</f>
        <v>#REF!</v>
      </c>
      <c r="L22" s="8" t="e">
        <f>('cap per gen'!L21-_xlfn.XLOOKUP($A22-$B$1,'cap per gen'!$A$2:$A$54,'cap per gen'!L$2:L$54,0))/$B$1</f>
        <v>#REF!</v>
      </c>
      <c r="M22" s="8" t="e">
        <f>('cap per gen'!M21-_xlfn.XLOOKUP($A22-$B$1,'cap per gen'!$A$2:$A$54,'cap per gen'!M$2:M$54,0))/$B$1</f>
        <v>#REF!</v>
      </c>
      <c r="N22" s="8" t="e">
        <f>('cap per gen'!N21-_xlfn.XLOOKUP($A22-$B$1,'cap per gen'!$A$2:$A$54,'cap per gen'!N$2:N$54,0))/$B$1</f>
        <v>#REF!</v>
      </c>
      <c r="O22" s="8" t="e">
        <f>('cap per gen'!O21-_xlfn.XLOOKUP($A22-$B$1,'cap per gen'!$A$2:$A$54,'cap per gen'!O$2:O$54,0))/$B$1</f>
        <v>#REF!</v>
      </c>
      <c r="P22" s="8" t="e">
        <f>('cap per gen'!P21-_xlfn.XLOOKUP($A22-$B$1,'cap per gen'!$A$2:$A$54,'cap per gen'!P$2:P$54,0))/$B$1</f>
        <v>#REF!</v>
      </c>
      <c r="Q22" s="8" t="e">
        <f>('cap per gen'!Q21-_xlfn.XLOOKUP($A22-$B$1,'cap per gen'!$A$2:$A$54,'cap per gen'!Q$2:Q$54,0))/$B$1</f>
        <v>#REF!</v>
      </c>
      <c r="R22" s="8" t="e">
        <f>('cap per gen'!R21-_xlfn.XLOOKUP($A22-$B$1,'cap per gen'!$A$2:$A$54,'cap per gen'!R$2:R$54,0))/$B$1</f>
        <v>#REF!</v>
      </c>
      <c r="S22" s="8" t="e">
        <f>('cap per gen'!S21-_xlfn.XLOOKUP($A22-$B$1,'cap per gen'!$A$2:$A$54,'cap per gen'!S$2:S$54,0))/$B$1</f>
        <v>#REF!</v>
      </c>
      <c r="T22" s="8" t="e">
        <f>('cap per gen'!T21-_xlfn.XLOOKUP($A22-$B$1,'cap per gen'!$A$2:$A$54,'cap per gen'!T$2:T$54,0))/$B$1</f>
        <v>#REF!</v>
      </c>
      <c r="U22" s="8" t="e">
        <f>('cap per gen'!U21-_xlfn.XLOOKUP($A22-$B$1,'cap per gen'!$A$2:$A$54,'cap per gen'!U$2:U$54,0))/$B$1</f>
        <v>#REF!</v>
      </c>
      <c r="V22" s="8" t="e">
        <f>('cap per gen'!V21-_xlfn.XLOOKUP($A22-$B$1,'cap per gen'!$A$2:$A$54,'cap per gen'!V$2:V$54,0))/$B$1</f>
        <v>#REF!</v>
      </c>
      <c r="W22" s="8" t="e">
        <f>('cap per gen'!W21-_xlfn.XLOOKUP($A22-$B$1,'cap per gen'!$A$2:$A$54,'cap per gen'!W$2:W$54,0))/$B$1</f>
        <v>#REF!</v>
      </c>
      <c r="X22" s="8" t="e">
        <f>('cap per gen'!X21-_xlfn.XLOOKUP($A22-$B$1,'cap per gen'!$A$2:$A$54,'cap per gen'!X$2:X$54,0))/$B$1</f>
        <v>#REF!</v>
      </c>
      <c r="Y22" s="8" t="e">
        <f>('cap per gen'!Y21-_xlfn.XLOOKUP($A22-$B$1,'cap per gen'!$A$2:$A$54,'cap per gen'!Y$2:Y$54,0))/$B$1</f>
        <v>#REF!</v>
      </c>
      <c r="Z22" s="8" t="e">
        <f>('cap per gen'!Z21-_xlfn.XLOOKUP($A22-$B$1,'cap per gen'!$A$2:$A$54,'cap per gen'!Z$2:Z$54,0))/$B$1</f>
        <v>#REF!</v>
      </c>
      <c r="AA22" s="8" t="e">
        <f>('cap per gen'!AA21-_xlfn.XLOOKUP($A22-$B$1,'cap per gen'!$A$2:$A$54,'cap per gen'!AA$2:AA$54,0))/$B$1</f>
        <v>#REF!</v>
      </c>
      <c r="AB22" s="8" t="e">
        <f>('cap per gen'!AB21-_xlfn.XLOOKUP($A22-$B$1,'cap per gen'!$A$2:$A$54,'cap per gen'!AB$2:AB$54,0))/$B$1</f>
        <v>#REF!</v>
      </c>
      <c r="AC22" s="8" t="e">
        <f>('cap per gen'!AC21-_xlfn.XLOOKUP($A22-$B$1,'cap per gen'!$A$2:$A$54,'cap per gen'!AC$2:AC$54,0))/$B$1</f>
        <v>#REF!</v>
      </c>
      <c r="AD22" s="8" t="e">
        <f>('cap per gen'!AD21-_xlfn.XLOOKUP($A22-$B$1,'cap per gen'!$A$2:$A$54,'cap per gen'!AD$2:AD$54,0))/$B$1</f>
        <v>#REF!</v>
      </c>
      <c r="AE22" s="8" t="e">
        <f>('cap per gen'!AE21-_xlfn.XLOOKUP($A22-$B$1,'cap per gen'!$A$2:$A$54,'cap per gen'!AE$2:AE$54,0))/$B$1</f>
        <v>#REF!</v>
      </c>
    </row>
    <row r="23" spans="1:31" x14ac:dyDescent="0.35">
      <c r="A23" s="5">
        <v>1991</v>
      </c>
      <c r="B23" s="8" t="e">
        <f>('cap per gen'!B22-_xlfn.XLOOKUP($A23-$B$1,'cap per gen'!$A$2:$A$54,'cap per gen'!B$2:B$54,0))/$B$1</f>
        <v>#REF!</v>
      </c>
      <c r="C23" s="8" t="e">
        <f>('cap per gen'!C22-_xlfn.XLOOKUP($A23-$B$1,'cap per gen'!$A$2:$A$54,'cap per gen'!C$2:C$54,0))/$B$1</f>
        <v>#REF!</v>
      </c>
      <c r="D23" s="8" t="e">
        <f>('cap per gen'!D22-_xlfn.XLOOKUP($A23-$B$1,'cap per gen'!$A$2:$A$54,'cap per gen'!D$2:D$54,0))/$B$1</f>
        <v>#REF!</v>
      </c>
      <c r="E23" s="8" t="e">
        <f>('cap per gen'!E22-_xlfn.XLOOKUP($A23-$B$1,'cap per gen'!$A$2:$A$54,'cap per gen'!E$2:E$54,0))/$B$1</f>
        <v>#REF!</v>
      </c>
      <c r="F23" s="8" t="e">
        <f>('cap per gen'!F22-_xlfn.XLOOKUP($A23-$B$1,'cap per gen'!$A$2:$A$54,'cap per gen'!F$2:F$54,0))/$B$1</f>
        <v>#REF!</v>
      </c>
      <c r="G23" s="8" t="e">
        <f>('cap per gen'!G22-_xlfn.XLOOKUP($A23-$B$1,'cap per gen'!$A$2:$A$54,'cap per gen'!G$2:G$54,0))/$B$1</f>
        <v>#REF!</v>
      </c>
      <c r="H23" s="8" t="e">
        <f>('cap per gen'!H22-_xlfn.XLOOKUP($A23-$B$1,'cap per gen'!$A$2:$A$54,'cap per gen'!H$2:H$54,0))/$B$1</f>
        <v>#REF!</v>
      </c>
      <c r="I23" s="8" t="e">
        <f>('cap per gen'!I22-_xlfn.XLOOKUP($A23-$B$1,'cap per gen'!$A$2:$A$54,'cap per gen'!I$2:I$54,0))/$B$1</f>
        <v>#REF!</v>
      </c>
      <c r="J23" s="8" t="e">
        <f>('cap per gen'!J22-_xlfn.XLOOKUP($A23-$B$1,'cap per gen'!$A$2:$A$54,'cap per gen'!J$2:J$54,0))/$B$1</f>
        <v>#REF!</v>
      </c>
      <c r="K23" s="8" t="e">
        <f>('cap per gen'!K22-_xlfn.XLOOKUP($A23-$B$1,'cap per gen'!$A$2:$A$54,'cap per gen'!K$2:K$54,0))/$B$1</f>
        <v>#REF!</v>
      </c>
      <c r="L23" s="8" t="e">
        <f>('cap per gen'!L22-_xlfn.XLOOKUP($A23-$B$1,'cap per gen'!$A$2:$A$54,'cap per gen'!L$2:L$54,0))/$B$1</f>
        <v>#REF!</v>
      </c>
      <c r="M23" s="8" t="e">
        <f>('cap per gen'!M22-_xlfn.XLOOKUP($A23-$B$1,'cap per gen'!$A$2:$A$54,'cap per gen'!M$2:M$54,0))/$B$1</f>
        <v>#REF!</v>
      </c>
      <c r="N23" s="8" t="e">
        <f>('cap per gen'!N22-_xlfn.XLOOKUP($A23-$B$1,'cap per gen'!$A$2:$A$54,'cap per gen'!N$2:N$54,0))/$B$1</f>
        <v>#REF!</v>
      </c>
      <c r="O23" s="8" t="e">
        <f>('cap per gen'!O22-_xlfn.XLOOKUP($A23-$B$1,'cap per gen'!$A$2:$A$54,'cap per gen'!O$2:O$54,0))/$B$1</f>
        <v>#REF!</v>
      </c>
      <c r="P23" s="8" t="e">
        <f>('cap per gen'!P22-_xlfn.XLOOKUP($A23-$B$1,'cap per gen'!$A$2:$A$54,'cap per gen'!P$2:P$54,0))/$B$1</f>
        <v>#REF!</v>
      </c>
      <c r="Q23" s="8" t="e">
        <f>('cap per gen'!Q22-_xlfn.XLOOKUP($A23-$B$1,'cap per gen'!$A$2:$A$54,'cap per gen'!Q$2:Q$54,0))/$B$1</f>
        <v>#REF!</v>
      </c>
      <c r="R23" s="8" t="e">
        <f>('cap per gen'!R22-_xlfn.XLOOKUP($A23-$B$1,'cap per gen'!$A$2:$A$54,'cap per gen'!R$2:R$54,0))/$B$1</f>
        <v>#REF!</v>
      </c>
      <c r="S23" s="8" t="e">
        <f>('cap per gen'!S22-_xlfn.XLOOKUP($A23-$B$1,'cap per gen'!$A$2:$A$54,'cap per gen'!S$2:S$54,0))/$B$1</f>
        <v>#REF!</v>
      </c>
      <c r="T23" s="8" t="e">
        <f>('cap per gen'!T22-_xlfn.XLOOKUP($A23-$B$1,'cap per gen'!$A$2:$A$54,'cap per gen'!T$2:T$54,0))/$B$1</f>
        <v>#REF!</v>
      </c>
      <c r="U23" s="8" t="e">
        <f>('cap per gen'!U22-_xlfn.XLOOKUP($A23-$B$1,'cap per gen'!$A$2:$A$54,'cap per gen'!U$2:U$54,0))/$B$1</f>
        <v>#REF!</v>
      </c>
      <c r="V23" s="8" t="e">
        <f>('cap per gen'!V22-_xlfn.XLOOKUP($A23-$B$1,'cap per gen'!$A$2:$A$54,'cap per gen'!V$2:V$54,0))/$B$1</f>
        <v>#REF!</v>
      </c>
      <c r="W23" s="8" t="e">
        <f>('cap per gen'!W22-_xlfn.XLOOKUP($A23-$B$1,'cap per gen'!$A$2:$A$54,'cap per gen'!W$2:W$54,0))/$B$1</f>
        <v>#REF!</v>
      </c>
      <c r="X23" s="8" t="e">
        <f>('cap per gen'!X22-_xlfn.XLOOKUP($A23-$B$1,'cap per gen'!$A$2:$A$54,'cap per gen'!X$2:X$54,0))/$B$1</f>
        <v>#REF!</v>
      </c>
      <c r="Y23" s="8" t="e">
        <f>('cap per gen'!Y22-_xlfn.XLOOKUP($A23-$B$1,'cap per gen'!$A$2:$A$54,'cap per gen'!Y$2:Y$54,0))/$B$1</f>
        <v>#REF!</v>
      </c>
      <c r="Z23" s="8" t="e">
        <f>('cap per gen'!Z22-_xlfn.XLOOKUP($A23-$B$1,'cap per gen'!$A$2:$A$54,'cap per gen'!Z$2:Z$54,0))/$B$1</f>
        <v>#REF!</v>
      </c>
      <c r="AA23" s="8" t="e">
        <f>('cap per gen'!AA22-_xlfn.XLOOKUP($A23-$B$1,'cap per gen'!$A$2:$A$54,'cap per gen'!AA$2:AA$54,0))/$B$1</f>
        <v>#REF!</v>
      </c>
      <c r="AB23" s="8" t="e">
        <f>('cap per gen'!AB22-_xlfn.XLOOKUP($A23-$B$1,'cap per gen'!$A$2:$A$54,'cap per gen'!AB$2:AB$54,0))/$B$1</f>
        <v>#REF!</v>
      </c>
      <c r="AC23" s="8" t="e">
        <f>('cap per gen'!AC22-_xlfn.XLOOKUP($A23-$B$1,'cap per gen'!$A$2:$A$54,'cap per gen'!AC$2:AC$54,0))/$B$1</f>
        <v>#REF!</v>
      </c>
      <c r="AD23" s="8" t="e">
        <f>('cap per gen'!AD22-_xlfn.XLOOKUP($A23-$B$1,'cap per gen'!$A$2:$A$54,'cap per gen'!AD$2:AD$54,0))/$B$1</f>
        <v>#REF!</v>
      </c>
      <c r="AE23" s="8" t="e">
        <f>('cap per gen'!AE22-_xlfn.XLOOKUP($A23-$B$1,'cap per gen'!$A$2:$A$54,'cap per gen'!AE$2:AE$54,0))/$B$1</f>
        <v>#REF!</v>
      </c>
    </row>
    <row r="24" spans="1:31" x14ac:dyDescent="0.35">
      <c r="A24" s="5">
        <v>1992</v>
      </c>
      <c r="B24" s="8" t="e">
        <f>('cap per gen'!B23-_xlfn.XLOOKUP($A24-$B$1,'cap per gen'!$A$2:$A$54,'cap per gen'!B$2:B$54,0))/$B$1</f>
        <v>#REF!</v>
      </c>
      <c r="C24" s="8" t="e">
        <f>('cap per gen'!C23-_xlfn.XLOOKUP($A24-$B$1,'cap per gen'!$A$2:$A$54,'cap per gen'!C$2:C$54,0))/$B$1</f>
        <v>#REF!</v>
      </c>
      <c r="D24" s="8" t="e">
        <f>('cap per gen'!D23-_xlfn.XLOOKUP($A24-$B$1,'cap per gen'!$A$2:$A$54,'cap per gen'!D$2:D$54,0))/$B$1</f>
        <v>#REF!</v>
      </c>
      <c r="E24" s="8" t="e">
        <f>('cap per gen'!E23-_xlfn.XLOOKUP($A24-$B$1,'cap per gen'!$A$2:$A$54,'cap per gen'!E$2:E$54,0))/$B$1</f>
        <v>#REF!</v>
      </c>
      <c r="F24" s="8" t="e">
        <f>('cap per gen'!F23-_xlfn.XLOOKUP($A24-$B$1,'cap per gen'!$A$2:$A$54,'cap per gen'!F$2:F$54,0))/$B$1</f>
        <v>#REF!</v>
      </c>
      <c r="G24" s="8" t="e">
        <f>('cap per gen'!G23-_xlfn.XLOOKUP($A24-$B$1,'cap per gen'!$A$2:$A$54,'cap per gen'!G$2:G$54,0))/$B$1</f>
        <v>#REF!</v>
      </c>
      <c r="H24" s="8" t="e">
        <f>('cap per gen'!H23-_xlfn.XLOOKUP($A24-$B$1,'cap per gen'!$A$2:$A$54,'cap per gen'!H$2:H$54,0))/$B$1</f>
        <v>#REF!</v>
      </c>
      <c r="I24" s="8" t="e">
        <f>('cap per gen'!I23-_xlfn.XLOOKUP($A24-$B$1,'cap per gen'!$A$2:$A$54,'cap per gen'!I$2:I$54,0))/$B$1</f>
        <v>#REF!</v>
      </c>
      <c r="J24" s="8" t="e">
        <f>('cap per gen'!J23-_xlfn.XLOOKUP($A24-$B$1,'cap per gen'!$A$2:$A$54,'cap per gen'!J$2:J$54,0))/$B$1</f>
        <v>#REF!</v>
      </c>
      <c r="K24" s="8" t="e">
        <f>('cap per gen'!K23-_xlfn.XLOOKUP($A24-$B$1,'cap per gen'!$A$2:$A$54,'cap per gen'!K$2:K$54,0))/$B$1</f>
        <v>#REF!</v>
      </c>
      <c r="L24" s="8" t="e">
        <f>('cap per gen'!L23-_xlfn.XLOOKUP($A24-$B$1,'cap per gen'!$A$2:$A$54,'cap per gen'!L$2:L$54,0))/$B$1</f>
        <v>#REF!</v>
      </c>
      <c r="M24" s="8" t="e">
        <f>('cap per gen'!M23-_xlfn.XLOOKUP($A24-$B$1,'cap per gen'!$A$2:$A$54,'cap per gen'!M$2:M$54,0))/$B$1</f>
        <v>#REF!</v>
      </c>
      <c r="N24" s="8" t="e">
        <f>('cap per gen'!N23-_xlfn.XLOOKUP($A24-$B$1,'cap per gen'!$A$2:$A$54,'cap per gen'!N$2:N$54,0))/$B$1</f>
        <v>#REF!</v>
      </c>
      <c r="O24" s="8" t="e">
        <f>('cap per gen'!O23-_xlfn.XLOOKUP($A24-$B$1,'cap per gen'!$A$2:$A$54,'cap per gen'!O$2:O$54,0))/$B$1</f>
        <v>#REF!</v>
      </c>
      <c r="P24" s="8" t="e">
        <f>('cap per gen'!P23-_xlfn.XLOOKUP($A24-$B$1,'cap per gen'!$A$2:$A$54,'cap per gen'!P$2:P$54,0))/$B$1</f>
        <v>#REF!</v>
      </c>
      <c r="Q24" s="8" t="e">
        <f>('cap per gen'!Q23-_xlfn.XLOOKUP($A24-$B$1,'cap per gen'!$A$2:$A$54,'cap per gen'!Q$2:Q$54,0))/$B$1</f>
        <v>#REF!</v>
      </c>
      <c r="R24" s="8" t="e">
        <f>('cap per gen'!R23-_xlfn.XLOOKUP($A24-$B$1,'cap per gen'!$A$2:$A$54,'cap per gen'!R$2:R$54,0))/$B$1</f>
        <v>#REF!</v>
      </c>
      <c r="S24" s="8" t="e">
        <f>('cap per gen'!S23-_xlfn.XLOOKUP($A24-$B$1,'cap per gen'!$A$2:$A$54,'cap per gen'!S$2:S$54,0))/$B$1</f>
        <v>#REF!</v>
      </c>
      <c r="T24" s="8" t="e">
        <f>('cap per gen'!T23-_xlfn.XLOOKUP($A24-$B$1,'cap per gen'!$A$2:$A$54,'cap per gen'!T$2:T$54,0))/$B$1</f>
        <v>#REF!</v>
      </c>
      <c r="U24" s="8" t="e">
        <f>('cap per gen'!U23-_xlfn.XLOOKUP($A24-$B$1,'cap per gen'!$A$2:$A$54,'cap per gen'!U$2:U$54,0))/$B$1</f>
        <v>#REF!</v>
      </c>
      <c r="V24" s="8" t="e">
        <f>('cap per gen'!V23-_xlfn.XLOOKUP($A24-$B$1,'cap per gen'!$A$2:$A$54,'cap per gen'!V$2:V$54,0))/$B$1</f>
        <v>#REF!</v>
      </c>
      <c r="W24" s="8" t="e">
        <f>('cap per gen'!W23-_xlfn.XLOOKUP($A24-$B$1,'cap per gen'!$A$2:$A$54,'cap per gen'!W$2:W$54,0))/$B$1</f>
        <v>#REF!</v>
      </c>
      <c r="X24" s="8" t="e">
        <f>('cap per gen'!X23-_xlfn.XLOOKUP($A24-$B$1,'cap per gen'!$A$2:$A$54,'cap per gen'!X$2:X$54,0))/$B$1</f>
        <v>#REF!</v>
      </c>
      <c r="Y24" s="8" t="e">
        <f>('cap per gen'!Y23-_xlfn.XLOOKUP($A24-$B$1,'cap per gen'!$A$2:$A$54,'cap per gen'!Y$2:Y$54,0))/$B$1</f>
        <v>#REF!</v>
      </c>
      <c r="Z24" s="8" t="e">
        <f>('cap per gen'!Z23-_xlfn.XLOOKUP($A24-$B$1,'cap per gen'!$A$2:$A$54,'cap per gen'!Z$2:Z$54,0))/$B$1</f>
        <v>#REF!</v>
      </c>
      <c r="AA24" s="8" t="e">
        <f>('cap per gen'!AA23-_xlfn.XLOOKUP($A24-$B$1,'cap per gen'!$A$2:$A$54,'cap per gen'!AA$2:AA$54,0))/$B$1</f>
        <v>#REF!</v>
      </c>
      <c r="AB24" s="8" t="e">
        <f>('cap per gen'!AB23-_xlfn.XLOOKUP($A24-$B$1,'cap per gen'!$A$2:$A$54,'cap per gen'!AB$2:AB$54,0))/$B$1</f>
        <v>#REF!</v>
      </c>
      <c r="AC24" s="8" t="e">
        <f>('cap per gen'!AC23-_xlfn.XLOOKUP($A24-$B$1,'cap per gen'!$A$2:$A$54,'cap per gen'!AC$2:AC$54,0))/$B$1</f>
        <v>#REF!</v>
      </c>
      <c r="AD24" s="8" t="e">
        <f>('cap per gen'!AD23-_xlfn.XLOOKUP($A24-$B$1,'cap per gen'!$A$2:$A$54,'cap per gen'!AD$2:AD$54,0))/$B$1</f>
        <v>#REF!</v>
      </c>
      <c r="AE24" s="8" t="e">
        <f>('cap per gen'!AE23-_xlfn.XLOOKUP($A24-$B$1,'cap per gen'!$A$2:$A$54,'cap per gen'!AE$2:AE$54,0))/$B$1</f>
        <v>#REF!</v>
      </c>
    </row>
    <row r="25" spans="1:31" x14ac:dyDescent="0.35">
      <c r="A25" s="5">
        <v>1993</v>
      </c>
      <c r="B25" s="8" t="e">
        <f>('cap per gen'!B24-_xlfn.XLOOKUP($A25-$B$1,'cap per gen'!$A$2:$A$54,'cap per gen'!B$2:B$54,0))/$B$1</f>
        <v>#REF!</v>
      </c>
      <c r="C25" s="8" t="e">
        <f>('cap per gen'!C24-_xlfn.XLOOKUP($A25-$B$1,'cap per gen'!$A$2:$A$54,'cap per gen'!C$2:C$54,0))/$B$1</f>
        <v>#REF!</v>
      </c>
      <c r="D25" s="8" t="e">
        <f>('cap per gen'!D24-_xlfn.XLOOKUP($A25-$B$1,'cap per gen'!$A$2:$A$54,'cap per gen'!D$2:D$54,0))/$B$1</f>
        <v>#REF!</v>
      </c>
      <c r="E25" s="8" t="e">
        <f>('cap per gen'!E24-_xlfn.XLOOKUP($A25-$B$1,'cap per gen'!$A$2:$A$54,'cap per gen'!E$2:E$54,0))/$B$1</f>
        <v>#REF!</v>
      </c>
      <c r="F25" s="8" t="e">
        <f>('cap per gen'!F24-_xlfn.XLOOKUP($A25-$B$1,'cap per gen'!$A$2:$A$54,'cap per gen'!F$2:F$54,0))/$B$1</f>
        <v>#REF!</v>
      </c>
      <c r="G25" s="8" t="e">
        <f>('cap per gen'!G24-_xlfn.XLOOKUP($A25-$B$1,'cap per gen'!$A$2:$A$54,'cap per gen'!G$2:G$54,0))/$B$1</f>
        <v>#REF!</v>
      </c>
      <c r="H25" s="8" t="e">
        <f>('cap per gen'!H24-_xlfn.XLOOKUP($A25-$B$1,'cap per gen'!$A$2:$A$54,'cap per gen'!H$2:H$54,0))/$B$1</f>
        <v>#REF!</v>
      </c>
      <c r="I25" s="8" t="e">
        <f>('cap per gen'!I24-_xlfn.XLOOKUP($A25-$B$1,'cap per gen'!$A$2:$A$54,'cap per gen'!I$2:I$54,0))/$B$1</f>
        <v>#REF!</v>
      </c>
      <c r="J25" s="8" t="e">
        <f>('cap per gen'!J24-_xlfn.XLOOKUP($A25-$B$1,'cap per gen'!$A$2:$A$54,'cap per gen'!J$2:J$54,0))/$B$1</f>
        <v>#REF!</v>
      </c>
      <c r="K25" s="8" t="e">
        <f>('cap per gen'!K24-_xlfn.XLOOKUP($A25-$B$1,'cap per gen'!$A$2:$A$54,'cap per gen'!K$2:K$54,0))/$B$1</f>
        <v>#REF!</v>
      </c>
      <c r="L25" s="8" t="e">
        <f>('cap per gen'!L24-_xlfn.XLOOKUP($A25-$B$1,'cap per gen'!$A$2:$A$54,'cap per gen'!L$2:L$54,0))/$B$1</f>
        <v>#REF!</v>
      </c>
      <c r="M25" s="8" t="e">
        <f>('cap per gen'!M24-_xlfn.XLOOKUP($A25-$B$1,'cap per gen'!$A$2:$A$54,'cap per gen'!M$2:M$54,0))/$B$1</f>
        <v>#REF!</v>
      </c>
      <c r="N25" s="8" t="e">
        <f>('cap per gen'!N24-_xlfn.XLOOKUP($A25-$B$1,'cap per gen'!$A$2:$A$54,'cap per gen'!N$2:N$54,0))/$B$1</f>
        <v>#REF!</v>
      </c>
      <c r="O25" s="8" t="e">
        <f>('cap per gen'!O24-_xlfn.XLOOKUP($A25-$B$1,'cap per gen'!$A$2:$A$54,'cap per gen'!O$2:O$54,0))/$B$1</f>
        <v>#REF!</v>
      </c>
      <c r="P25" s="8" t="e">
        <f>('cap per gen'!P24-_xlfn.XLOOKUP($A25-$B$1,'cap per gen'!$A$2:$A$54,'cap per gen'!P$2:P$54,0))/$B$1</f>
        <v>#REF!</v>
      </c>
      <c r="Q25" s="8" t="e">
        <f>('cap per gen'!Q24-_xlfn.XLOOKUP($A25-$B$1,'cap per gen'!$A$2:$A$54,'cap per gen'!Q$2:Q$54,0))/$B$1</f>
        <v>#REF!</v>
      </c>
      <c r="R25" s="8" t="e">
        <f>('cap per gen'!R24-_xlfn.XLOOKUP($A25-$B$1,'cap per gen'!$A$2:$A$54,'cap per gen'!R$2:R$54,0))/$B$1</f>
        <v>#REF!</v>
      </c>
      <c r="S25" s="8" t="e">
        <f>('cap per gen'!S24-_xlfn.XLOOKUP($A25-$B$1,'cap per gen'!$A$2:$A$54,'cap per gen'!S$2:S$54,0))/$B$1</f>
        <v>#REF!</v>
      </c>
      <c r="T25" s="8" t="e">
        <f>('cap per gen'!T24-_xlfn.XLOOKUP($A25-$B$1,'cap per gen'!$A$2:$A$54,'cap per gen'!T$2:T$54,0))/$B$1</f>
        <v>#REF!</v>
      </c>
      <c r="U25" s="8" t="e">
        <f>('cap per gen'!U24-_xlfn.XLOOKUP($A25-$B$1,'cap per gen'!$A$2:$A$54,'cap per gen'!U$2:U$54,0))/$B$1</f>
        <v>#REF!</v>
      </c>
      <c r="V25" s="8" t="e">
        <f>('cap per gen'!V24-_xlfn.XLOOKUP($A25-$B$1,'cap per gen'!$A$2:$A$54,'cap per gen'!V$2:V$54,0))/$B$1</f>
        <v>#REF!</v>
      </c>
      <c r="W25" s="8" t="e">
        <f>('cap per gen'!W24-_xlfn.XLOOKUP($A25-$B$1,'cap per gen'!$A$2:$A$54,'cap per gen'!W$2:W$54,0))/$B$1</f>
        <v>#REF!</v>
      </c>
      <c r="X25" s="8" t="e">
        <f>('cap per gen'!X24-_xlfn.XLOOKUP($A25-$B$1,'cap per gen'!$A$2:$A$54,'cap per gen'!X$2:X$54,0))/$B$1</f>
        <v>#REF!</v>
      </c>
      <c r="Y25" s="8" t="e">
        <f>('cap per gen'!Y24-_xlfn.XLOOKUP($A25-$B$1,'cap per gen'!$A$2:$A$54,'cap per gen'!Y$2:Y$54,0))/$B$1</f>
        <v>#REF!</v>
      </c>
      <c r="Z25" s="8" t="e">
        <f>('cap per gen'!Z24-_xlfn.XLOOKUP($A25-$B$1,'cap per gen'!$A$2:$A$54,'cap per gen'!Z$2:Z$54,0))/$B$1</f>
        <v>#REF!</v>
      </c>
      <c r="AA25" s="8" t="e">
        <f>('cap per gen'!AA24-_xlfn.XLOOKUP($A25-$B$1,'cap per gen'!$A$2:$A$54,'cap per gen'!AA$2:AA$54,0))/$B$1</f>
        <v>#REF!</v>
      </c>
      <c r="AB25" s="8" t="e">
        <f>('cap per gen'!AB24-_xlfn.XLOOKUP($A25-$B$1,'cap per gen'!$A$2:$A$54,'cap per gen'!AB$2:AB$54,0))/$B$1</f>
        <v>#REF!</v>
      </c>
      <c r="AC25" s="8" t="e">
        <f>('cap per gen'!AC24-_xlfn.XLOOKUP($A25-$B$1,'cap per gen'!$A$2:$A$54,'cap per gen'!AC$2:AC$54,0))/$B$1</f>
        <v>#REF!</v>
      </c>
      <c r="AD25" s="8" t="e">
        <f>('cap per gen'!AD24-_xlfn.XLOOKUP($A25-$B$1,'cap per gen'!$A$2:$A$54,'cap per gen'!AD$2:AD$54,0))/$B$1</f>
        <v>#REF!</v>
      </c>
      <c r="AE25" s="8" t="e">
        <f>('cap per gen'!AE24-_xlfn.XLOOKUP($A25-$B$1,'cap per gen'!$A$2:$A$54,'cap per gen'!AE$2:AE$54,0))/$B$1</f>
        <v>#REF!</v>
      </c>
    </row>
    <row r="26" spans="1:31" x14ac:dyDescent="0.35">
      <c r="A26" s="5">
        <v>1994</v>
      </c>
      <c r="B26" s="8" t="e">
        <f>('cap per gen'!B25-_xlfn.XLOOKUP($A26-$B$1,'cap per gen'!$A$2:$A$54,'cap per gen'!B$2:B$54,0))/$B$1</f>
        <v>#REF!</v>
      </c>
      <c r="C26" s="8" t="e">
        <f>('cap per gen'!C25-_xlfn.XLOOKUP($A26-$B$1,'cap per gen'!$A$2:$A$54,'cap per gen'!C$2:C$54,0))/$B$1</f>
        <v>#REF!</v>
      </c>
      <c r="D26" s="8" t="e">
        <f>('cap per gen'!D25-_xlfn.XLOOKUP($A26-$B$1,'cap per gen'!$A$2:$A$54,'cap per gen'!D$2:D$54,0))/$B$1</f>
        <v>#REF!</v>
      </c>
      <c r="E26" s="8" t="e">
        <f>('cap per gen'!E25-_xlfn.XLOOKUP($A26-$B$1,'cap per gen'!$A$2:$A$54,'cap per gen'!E$2:E$54,0))/$B$1</f>
        <v>#REF!</v>
      </c>
      <c r="F26" s="8" t="e">
        <f>('cap per gen'!F25-_xlfn.XLOOKUP($A26-$B$1,'cap per gen'!$A$2:$A$54,'cap per gen'!F$2:F$54,0))/$B$1</f>
        <v>#REF!</v>
      </c>
      <c r="G26" s="8" t="e">
        <f>('cap per gen'!G25-_xlfn.XLOOKUP($A26-$B$1,'cap per gen'!$A$2:$A$54,'cap per gen'!G$2:G$54,0))/$B$1</f>
        <v>#REF!</v>
      </c>
      <c r="H26" s="8" t="e">
        <f>('cap per gen'!H25-_xlfn.XLOOKUP($A26-$B$1,'cap per gen'!$A$2:$A$54,'cap per gen'!H$2:H$54,0))/$B$1</f>
        <v>#REF!</v>
      </c>
      <c r="I26" s="8" t="e">
        <f>('cap per gen'!I25-_xlfn.XLOOKUP($A26-$B$1,'cap per gen'!$A$2:$A$54,'cap per gen'!I$2:I$54,0))/$B$1</f>
        <v>#REF!</v>
      </c>
      <c r="J26" s="8" t="e">
        <f>('cap per gen'!J25-_xlfn.XLOOKUP($A26-$B$1,'cap per gen'!$A$2:$A$54,'cap per gen'!J$2:J$54,0))/$B$1</f>
        <v>#REF!</v>
      </c>
      <c r="K26" s="8" t="e">
        <f>('cap per gen'!K25-_xlfn.XLOOKUP($A26-$B$1,'cap per gen'!$A$2:$A$54,'cap per gen'!K$2:K$54,0))/$B$1</f>
        <v>#REF!</v>
      </c>
      <c r="L26" s="8" t="e">
        <f>('cap per gen'!L25-_xlfn.XLOOKUP($A26-$B$1,'cap per gen'!$A$2:$A$54,'cap per gen'!L$2:L$54,0))/$B$1</f>
        <v>#REF!</v>
      </c>
      <c r="M26" s="8" t="e">
        <f>('cap per gen'!M25-_xlfn.XLOOKUP($A26-$B$1,'cap per gen'!$A$2:$A$54,'cap per gen'!M$2:M$54,0))/$B$1</f>
        <v>#REF!</v>
      </c>
      <c r="N26" s="8" t="e">
        <f>('cap per gen'!N25-_xlfn.XLOOKUP($A26-$B$1,'cap per gen'!$A$2:$A$54,'cap per gen'!N$2:N$54,0))/$B$1</f>
        <v>#REF!</v>
      </c>
      <c r="O26" s="8" t="e">
        <f>('cap per gen'!O25-_xlfn.XLOOKUP($A26-$B$1,'cap per gen'!$A$2:$A$54,'cap per gen'!O$2:O$54,0))/$B$1</f>
        <v>#REF!</v>
      </c>
      <c r="P26" s="8" t="e">
        <f>('cap per gen'!P25-_xlfn.XLOOKUP($A26-$B$1,'cap per gen'!$A$2:$A$54,'cap per gen'!P$2:P$54,0))/$B$1</f>
        <v>#REF!</v>
      </c>
      <c r="Q26" s="8" t="e">
        <f>('cap per gen'!Q25-_xlfn.XLOOKUP($A26-$B$1,'cap per gen'!$A$2:$A$54,'cap per gen'!Q$2:Q$54,0))/$B$1</f>
        <v>#REF!</v>
      </c>
      <c r="R26" s="8" t="e">
        <f>('cap per gen'!R25-_xlfn.XLOOKUP($A26-$B$1,'cap per gen'!$A$2:$A$54,'cap per gen'!R$2:R$54,0))/$B$1</f>
        <v>#REF!</v>
      </c>
      <c r="S26" s="8" t="e">
        <f>('cap per gen'!S25-_xlfn.XLOOKUP($A26-$B$1,'cap per gen'!$A$2:$A$54,'cap per gen'!S$2:S$54,0))/$B$1</f>
        <v>#REF!</v>
      </c>
      <c r="T26" s="8" t="e">
        <f>('cap per gen'!T25-_xlfn.XLOOKUP($A26-$B$1,'cap per gen'!$A$2:$A$54,'cap per gen'!T$2:T$54,0))/$B$1</f>
        <v>#REF!</v>
      </c>
      <c r="U26" s="8" t="e">
        <f>('cap per gen'!U25-_xlfn.XLOOKUP($A26-$B$1,'cap per gen'!$A$2:$A$54,'cap per gen'!U$2:U$54,0))/$B$1</f>
        <v>#REF!</v>
      </c>
      <c r="V26" s="8" t="e">
        <f>('cap per gen'!V25-_xlfn.XLOOKUP($A26-$B$1,'cap per gen'!$A$2:$A$54,'cap per gen'!V$2:V$54,0))/$B$1</f>
        <v>#REF!</v>
      </c>
      <c r="W26" s="8" t="e">
        <f>('cap per gen'!W25-_xlfn.XLOOKUP($A26-$B$1,'cap per gen'!$A$2:$A$54,'cap per gen'!W$2:W$54,0))/$B$1</f>
        <v>#REF!</v>
      </c>
      <c r="X26" s="8" t="e">
        <f>('cap per gen'!X25-_xlfn.XLOOKUP($A26-$B$1,'cap per gen'!$A$2:$A$54,'cap per gen'!X$2:X$54,0))/$B$1</f>
        <v>#REF!</v>
      </c>
      <c r="Y26" s="8" t="e">
        <f>('cap per gen'!Y25-_xlfn.XLOOKUP($A26-$B$1,'cap per gen'!$A$2:$A$54,'cap per gen'!Y$2:Y$54,0))/$B$1</f>
        <v>#REF!</v>
      </c>
      <c r="Z26" s="8" t="e">
        <f>('cap per gen'!Z25-_xlfn.XLOOKUP($A26-$B$1,'cap per gen'!$A$2:$A$54,'cap per gen'!Z$2:Z$54,0))/$B$1</f>
        <v>#REF!</v>
      </c>
      <c r="AA26" s="8" t="e">
        <f>('cap per gen'!AA25-_xlfn.XLOOKUP($A26-$B$1,'cap per gen'!$A$2:$A$54,'cap per gen'!AA$2:AA$54,0))/$B$1</f>
        <v>#REF!</v>
      </c>
      <c r="AB26" s="8" t="e">
        <f>('cap per gen'!AB25-_xlfn.XLOOKUP($A26-$B$1,'cap per gen'!$A$2:$A$54,'cap per gen'!AB$2:AB$54,0))/$B$1</f>
        <v>#REF!</v>
      </c>
      <c r="AC26" s="8" t="e">
        <f>('cap per gen'!AC25-_xlfn.XLOOKUP($A26-$B$1,'cap per gen'!$A$2:$A$54,'cap per gen'!AC$2:AC$54,0))/$B$1</f>
        <v>#REF!</v>
      </c>
      <c r="AD26" s="8" t="e">
        <f>('cap per gen'!AD25-_xlfn.XLOOKUP($A26-$B$1,'cap per gen'!$A$2:$A$54,'cap per gen'!AD$2:AD$54,0))/$B$1</f>
        <v>#REF!</v>
      </c>
      <c r="AE26" s="8" t="e">
        <f>('cap per gen'!AE25-_xlfn.XLOOKUP($A26-$B$1,'cap per gen'!$A$2:$A$54,'cap per gen'!AE$2:AE$54,0))/$B$1</f>
        <v>#REF!</v>
      </c>
    </row>
    <row r="27" spans="1:31" x14ac:dyDescent="0.35">
      <c r="A27" s="5">
        <v>1995</v>
      </c>
      <c r="B27" s="8" t="e">
        <f>('cap per gen'!B26-_xlfn.XLOOKUP($A27-$B$1,'cap per gen'!$A$2:$A$54,'cap per gen'!B$2:B$54,0))/$B$1</f>
        <v>#REF!</v>
      </c>
      <c r="C27" s="8" t="e">
        <f>('cap per gen'!C26-_xlfn.XLOOKUP($A27-$B$1,'cap per gen'!$A$2:$A$54,'cap per gen'!C$2:C$54,0))/$B$1</f>
        <v>#REF!</v>
      </c>
      <c r="D27" s="8" t="e">
        <f>('cap per gen'!D26-_xlfn.XLOOKUP($A27-$B$1,'cap per gen'!$A$2:$A$54,'cap per gen'!D$2:D$54,0))/$B$1</f>
        <v>#REF!</v>
      </c>
      <c r="E27" s="8" t="e">
        <f>('cap per gen'!E26-_xlfn.XLOOKUP($A27-$B$1,'cap per gen'!$A$2:$A$54,'cap per gen'!E$2:E$54,0))/$B$1</f>
        <v>#REF!</v>
      </c>
      <c r="F27" s="8" t="e">
        <f>('cap per gen'!F26-_xlfn.XLOOKUP($A27-$B$1,'cap per gen'!$A$2:$A$54,'cap per gen'!F$2:F$54,0))/$B$1</f>
        <v>#REF!</v>
      </c>
      <c r="G27" s="8" t="e">
        <f>('cap per gen'!G26-_xlfn.XLOOKUP($A27-$B$1,'cap per gen'!$A$2:$A$54,'cap per gen'!G$2:G$54,0))/$B$1</f>
        <v>#REF!</v>
      </c>
      <c r="H27" s="8" t="e">
        <f>('cap per gen'!H26-_xlfn.XLOOKUP($A27-$B$1,'cap per gen'!$A$2:$A$54,'cap per gen'!H$2:H$54,0))/$B$1</f>
        <v>#REF!</v>
      </c>
      <c r="I27" s="8" t="e">
        <f>('cap per gen'!I26-_xlfn.XLOOKUP($A27-$B$1,'cap per gen'!$A$2:$A$54,'cap per gen'!I$2:I$54,0))/$B$1</f>
        <v>#REF!</v>
      </c>
      <c r="J27" s="8" t="e">
        <f>('cap per gen'!J26-_xlfn.XLOOKUP($A27-$B$1,'cap per gen'!$A$2:$A$54,'cap per gen'!J$2:J$54,0))/$B$1</f>
        <v>#REF!</v>
      </c>
      <c r="K27" s="8" t="e">
        <f>('cap per gen'!K26-_xlfn.XLOOKUP($A27-$B$1,'cap per gen'!$A$2:$A$54,'cap per gen'!K$2:K$54,0))/$B$1</f>
        <v>#REF!</v>
      </c>
      <c r="L27" s="8" t="e">
        <f>('cap per gen'!L26-_xlfn.XLOOKUP($A27-$B$1,'cap per gen'!$A$2:$A$54,'cap per gen'!L$2:L$54,0))/$B$1</f>
        <v>#REF!</v>
      </c>
      <c r="M27" s="8" t="e">
        <f>('cap per gen'!M26-_xlfn.XLOOKUP($A27-$B$1,'cap per gen'!$A$2:$A$54,'cap per gen'!M$2:M$54,0))/$B$1</f>
        <v>#REF!</v>
      </c>
      <c r="N27" s="8" t="e">
        <f>('cap per gen'!N26-_xlfn.XLOOKUP($A27-$B$1,'cap per gen'!$A$2:$A$54,'cap per gen'!N$2:N$54,0))/$B$1</f>
        <v>#REF!</v>
      </c>
      <c r="O27" s="8" t="e">
        <f>('cap per gen'!O26-_xlfn.XLOOKUP($A27-$B$1,'cap per gen'!$A$2:$A$54,'cap per gen'!O$2:O$54,0))/$B$1</f>
        <v>#REF!</v>
      </c>
      <c r="P27" s="8" t="e">
        <f>('cap per gen'!P26-_xlfn.XLOOKUP($A27-$B$1,'cap per gen'!$A$2:$A$54,'cap per gen'!P$2:P$54,0))/$B$1</f>
        <v>#REF!</v>
      </c>
      <c r="Q27" s="8" t="e">
        <f>('cap per gen'!Q26-_xlfn.XLOOKUP($A27-$B$1,'cap per gen'!$A$2:$A$54,'cap per gen'!Q$2:Q$54,0))/$B$1</f>
        <v>#REF!</v>
      </c>
      <c r="R27" s="8" t="e">
        <f>('cap per gen'!R26-_xlfn.XLOOKUP($A27-$B$1,'cap per gen'!$A$2:$A$54,'cap per gen'!R$2:R$54,0))/$B$1</f>
        <v>#REF!</v>
      </c>
      <c r="S27" s="8" t="e">
        <f>('cap per gen'!S26-_xlfn.XLOOKUP($A27-$B$1,'cap per gen'!$A$2:$A$54,'cap per gen'!S$2:S$54,0))/$B$1</f>
        <v>#REF!</v>
      </c>
      <c r="T27" s="8" t="e">
        <f>('cap per gen'!T26-_xlfn.XLOOKUP($A27-$B$1,'cap per gen'!$A$2:$A$54,'cap per gen'!T$2:T$54,0))/$B$1</f>
        <v>#REF!</v>
      </c>
      <c r="U27" s="8" t="e">
        <f>('cap per gen'!U26-_xlfn.XLOOKUP($A27-$B$1,'cap per gen'!$A$2:$A$54,'cap per gen'!U$2:U$54,0))/$B$1</f>
        <v>#REF!</v>
      </c>
      <c r="V27" s="8" t="e">
        <f>('cap per gen'!V26-_xlfn.XLOOKUP($A27-$B$1,'cap per gen'!$A$2:$A$54,'cap per gen'!V$2:V$54,0))/$B$1</f>
        <v>#REF!</v>
      </c>
      <c r="W27" s="8" t="e">
        <f>('cap per gen'!W26-_xlfn.XLOOKUP($A27-$B$1,'cap per gen'!$A$2:$A$54,'cap per gen'!W$2:W$54,0))/$B$1</f>
        <v>#REF!</v>
      </c>
      <c r="X27" s="8" t="e">
        <f>('cap per gen'!X26-_xlfn.XLOOKUP($A27-$B$1,'cap per gen'!$A$2:$A$54,'cap per gen'!X$2:X$54,0))/$B$1</f>
        <v>#REF!</v>
      </c>
      <c r="Y27" s="8" t="e">
        <f>('cap per gen'!Y26-_xlfn.XLOOKUP($A27-$B$1,'cap per gen'!$A$2:$A$54,'cap per gen'!Y$2:Y$54,0))/$B$1</f>
        <v>#REF!</v>
      </c>
      <c r="Z27" s="8" t="e">
        <f>('cap per gen'!Z26-_xlfn.XLOOKUP($A27-$B$1,'cap per gen'!$A$2:$A$54,'cap per gen'!Z$2:Z$54,0))/$B$1</f>
        <v>#REF!</v>
      </c>
      <c r="AA27" s="8" t="e">
        <f>('cap per gen'!AA26-_xlfn.XLOOKUP($A27-$B$1,'cap per gen'!$A$2:$A$54,'cap per gen'!AA$2:AA$54,0))/$B$1</f>
        <v>#REF!</v>
      </c>
      <c r="AB27" s="8" t="e">
        <f>('cap per gen'!AB26-_xlfn.XLOOKUP($A27-$B$1,'cap per gen'!$A$2:$A$54,'cap per gen'!AB$2:AB$54,0))/$B$1</f>
        <v>#REF!</v>
      </c>
      <c r="AC27" s="8" t="e">
        <f>('cap per gen'!AC26-_xlfn.XLOOKUP($A27-$B$1,'cap per gen'!$A$2:$A$54,'cap per gen'!AC$2:AC$54,0))/$B$1</f>
        <v>#REF!</v>
      </c>
      <c r="AD27" s="8" t="e">
        <f>('cap per gen'!AD26-_xlfn.XLOOKUP($A27-$B$1,'cap per gen'!$A$2:$A$54,'cap per gen'!AD$2:AD$54,0))/$B$1</f>
        <v>#REF!</v>
      </c>
      <c r="AE27" s="8" t="e">
        <f>('cap per gen'!AE26-_xlfn.XLOOKUP($A27-$B$1,'cap per gen'!$A$2:$A$54,'cap per gen'!AE$2:AE$54,0))/$B$1</f>
        <v>#REF!</v>
      </c>
    </row>
    <row r="28" spans="1:31" x14ac:dyDescent="0.35">
      <c r="A28" s="5">
        <v>1996</v>
      </c>
      <c r="B28" s="8" t="e">
        <f>('cap per gen'!B27-_xlfn.XLOOKUP($A28-$B$1,'cap per gen'!$A$2:$A$54,'cap per gen'!B$2:B$54,0))/$B$1</f>
        <v>#REF!</v>
      </c>
      <c r="C28" s="8" t="e">
        <f>('cap per gen'!C27-_xlfn.XLOOKUP($A28-$B$1,'cap per gen'!$A$2:$A$54,'cap per gen'!C$2:C$54,0))/$B$1</f>
        <v>#REF!</v>
      </c>
      <c r="D28" s="8" t="e">
        <f>('cap per gen'!D27-_xlfn.XLOOKUP($A28-$B$1,'cap per gen'!$A$2:$A$54,'cap per gen'!D$2:D$54,0))/$B$1</f>
        <v>#REF!</v>
      </c>
      <c r="E28" s="8" t="e">
        <f>('cap per gen'!E27-_xlfn.XLOOKUP($A28-$B$1,'cap per gen'!$A$2:$A$54,'cap per gen'!E$2:E$54,0))/$B$1</f>
        <v>#REF!</v>
      </c>
      <c r="F28" s="8" t="e">
        <f>('cap per gen'!F27-_xlfn.XLOOKUP($A28-$B$1,'cap per gen'!$A$2:$A$54,'cap per gen'!F$2:F$54,0))/$B$1</f>
        <v>#REF!</v>
      </c>
      <c r="G28" s="8" t="e">
        <f>('cap per gen'!G27-_xlfn.XLOOKUP($A28-$B$1,'cap per gen'!$A$2:$A$54,'cap per gen'!G$2:G$54,0))/$B$1</f>
        <v>#REF!</v>
      </c>
      <c r="H28" s="8" t="e">
        <f>('cap per gen'!H27-_xlfn.XLOOKUP($A28-$B$1,'cap per gen'!$A$2:$A$54,'cap per gen'!H$2:H$54,0))/$B$1</f>
        <v>#REF!</v>
      </c>
      <c r="I28" s="8" t="e">
        <f>('cap per gen'!I27-_xlfn.XLOOKUP($A28-$B$1,'cap per gen'!$A$2:$A$54,'cap per gen'!I$2:I$54,0))/$B$1</f>
        <v>#REF!</v>
      </c>
      <c r="J28" s="8" t="e">
        <f>('cap per gen'!J27-_xlfn.XLOOKUP($A28-$B$1,'cap per gen'!$A$2:$A$54,'cap per gen'!J$2:J$54,0))/$B$1</f>
        <v>#REF!</v>
      </c>
      <c r="K28" s="8" t="e">
        <f>('cap per gen'!K27-_xlfn.XLOOKUP($A28-$B$1,'cap per gen'!$A$2:$A$54,'cap per gen'!K$2:K$54,0))/$B$1</f>
        <v>#REF!</v>
      </c>
      <c r="L28" s="8" t="e">
        <f>('cap per gen'!L27-_xlfn.XLOOKUP($A28-$B$1,'cap per gen'!$A$2:$A$54,'cap per gen'!L$2:L$54,0))/$B$1</f>
        <v>#REF!</v>
      </c>
      <c r="M28" s="8" t="e">
        <f>('cap per gen'!M27-_xlfn.XLOOKUP($A28-$B$1,'cap per gen'!$A$2:$A$54,'cap per gen'!M$2:M$54,0))/$B$1</f>
        <v>#REF!</v>
      </c>
      <c r="N28" s="8" t="e">
        <f>('cap per gen'!N27-_xlfn.XLOOKUP($A28-$B$1,'cap per gen'!$A$2:$A$54,'cap per gen'!N$2:N$54,0))/$B$1</f>
        <v>#REF!</v>
      </c>
      <c r="O28" s="8" t="e">
        <f>('cap per gen'!O27-_xlfn.XLOOKUP($A28-$B$1,'cap per gen'!$A$2:$A$54,'cap per gen'!O$2:O$54,0))/$B$1</f>
        <v>#REF!</v>
      </c>
      <c r="P28" s="8" t="e">
        <f>('cap per gen'!P27-_xlfn.XLOOKUP($A28-$B$1,'cap per gen'!$A$2:$A$54,'cap per gen'!P$2:P$54,0))/$B$1</f>
        <v>#REF!</v>
      </c>
      <c r="Q28" s="8" t="e">
        <f>('cap per gen'!Q27-_xlfn.XLOOKUP($A28-$B$1,'cap per gen'!$A$2:$A$54,'cap per gen'!Q$2:Q$54,0))/$B$1</f>
        <v>#REF!</v>
      </c>
      <c r="R28" s="8" t="e">
        <f>('cap per gen'!R27-_xlfn.XLOOKUP($A28-$B$1,'cap per gen'!$A$2:$A$54,'cap per gen'!R$2:R$54,0))/$B$1</f>
        <v>#REF!</v>
      </c>
      <c r="S28" s="8" t="e">
        <f>('cap per gen'!S27-_xlfn.XLOOKUP($A28-$B$1,'cap per gen'!$A$2:$A$54,'cap per gen'!S$2:S$54,0))/$B$1</f>
        <v>#REF!</v>
      </c>
      <c r="T28" s="8" t="e">
        <f>('cap per gen'!T27-_xlfn.XLOOKUP($A28-$B$1,'cap per gen'!$A$2:$A$54,'cap per gen'!T$2:T$54,0))/$B$1</f>
        <v>#REF!</v>
      </c>
      <c r="U28" s="8" t="e">
        <f>('cap per gen'!U27-_xlfn.XLOOKUP($A28-$B$1,'cap per gen'!$A$2:$A$54,'cap per gen'!U$2:U$54,0))/$B$1</f>
        <v>#REF!</v>
      </c>
      <c r="V28" s="8" t="e">
        <f>('cap per gen'!V27-_xlfn.XLOOKUP($A28-$B$1,'cap per gen'!$A$2:$A$54,'cap per gen'!V$2:V$54,0))/$B$1</f>
        <v>#REF!</v>
      </c>
      <c r="W28" s="8" t="e">
        <f>('cap per gen'!W27-_xlfn.XLOOKUP($A28-$B$1,'cap per gen'!$A$2:$A$54,'cap per gen'!W$2:W$54,0))/$B$1</f>
        <v>#REF!</v>
      </c>
      <c r="X28" s="8" t="e">
        <f>('cap per gen'!X27-_xlfn.XLOOKUP($A28-$B$1,'cap per gen'!$A$2:$A$54,'cap per gen'!X$2:X$54,0))/$B$1</f>
        <v>#REF!</v>
      </c>
      <c r="Y28" s="8" t="e">
        <f>('cap per gen'!Y27-_xlfn.XLOOKUP($A28-$B$1,'cap per gen'!$A$2:$A$54,'cap per gen'!Y$2:Y$54,0))/$B$1</f>
        <v>#REF!</v>
      </c>
      <c r="Z28" s="8" t="e">
        <f>('cap per gen'!Z27-_xlfn.XLOOKUP($A28-$B$1,'cap per gen'!$A$2:$A$54,'cap per gen'!Z$2:Z$54,0))/$B$1</f>
        <v>#REF!</v>
      </c>
      <c r="AA28" s="8" t="e">
        <f>('cap per gen'!AA27-_xlfn.XLOOKUP($A28-$B$1,'cap per gen'!$A$2:$A$54,'cap per gen'!AA$2:AA$54,0))/$B$1</f>
        <v>#REF!</v>
      </c>
      <c r="AB28" s="8" t="e">
        <f>('cap per gen'!AB27-_xlfn.XLOOKUP($A28-$B$1,'cap per gen'!$A$2:$A$54,'cap per gen'!AB$2:AB$54,0))/$B$1</f>
        <v>#REF!</v>
      </c>
      <c r="AC28" s="8" t="e">
        <f>('cap per gen'!AC27-_xlfn.XLOOKUP($A28-$B$1,'cap per gen'!$A$2:$A$54,'cap per gen'!AC$2:AC$54,0))/$B$1</f>
        <v>#REF!</v>
      </c>
      <c r="AD28" s="8" t="e">
        <f>('cap per gen'!AD27-_xlfn.XLOOKUP($A28-$B$1,'cap per gen'!$A$2:$A$54,'cap per gen'!AD$2:AD$54,0))/$B$1</f>
        <v>#REF!</v>
      </c>
      <c r="AE28" s="8" t="e">
        <f>('cap per gen'!AE27-_xlfn.XLOOKUP($A28-$B$1,'cap per gen'!$A$2:$A$54,'cap per gen'!AE$2:AE$54,0))/$B$1</f>
        <v>#REF!</v>
      </c>
    </row>
    <row r="29" spans="1:31" x14ac:dyDescent="0.35">
      <c r="A29" s="5">
        <v>1997</v>
      </c>
      <c r="B29" s="8" t="e">
        <f>('cap per gen'!B28-_xlfn.XLOOKUP($A29-$B$1,'cap per gen'!$A$2:$A$54,'cap per gen'!B$2:B$54,0))/$B$1</f>
        <v>#REF!</v>
      </c>
      <c r="C29" s="8" t="e">
        <f>('cap per gen'!C28-_xlfn.XLOOKUP($A29-$B$1,'cap per gen'!$A$2:$A$54,'cap per gen'!C$2:C$54,0))/$B$1</f>
        <v>#REF!</v>
      </c>
      <c r="D29" s="8" t="e">
        <f>('cap per gen'!D28-_xlfn.XLOOKUP($A29-$B$1,'cap per gen'!$A$2:$A$54,'cap per gen'!D$2:D$54,0))/$B$1</f>
        <v>#REF!</v>
      </c>
      <c r="E29" s="8" t="e">
        <f>('cap per gen'!E28-_xlfn.XLOOKUP($A29-$B$1,'cap per gen'!$A$2:$A$54,'cap per gen'!E$2:E$54,0))/$B$1</f>
        <v>#REF!</v>
      </c>
      <c r="F29" s="8" t="e">
        <f>('cap per gen'!F28-_xlfn.XLOOKUP($A29-$B$1,'cap per gen'!$A$2:$A$54,'cap per gen'!F$2:F$54,0))/$B$1</f>
        <v>#REF!</v>
      </c>
      <c r="G29" s="8" t="e">
        <f>('cap per gen'!G28-_xlfn.XLOOKUP($A29-$B$1,'cap per gen'!$A$2:$A$54,'cap per gen'!G$2:G$54,0))/$B$1</f>
        <v>#REF!</v>
      </c>
      <c r="H29" s="8" t="e">
        <f>('cap per gen'!H28-_xlfn.XLOOKUP($A29-$B$1,'cap per gen'!$A$2:$A$54,'cap per gen'!H$2:H$54,0))/$B$1</f>
        <v>#REF!</v>
      </c>
      <c r="I29" s="8" t="e">
        <f>('cap per gen'!I28-_xlfn.XLOOKUP($A29-$B$1,'cap per gen'!$A$2:$A$54,'cap per gen'!I$2:I$54,0))/$B$1</f>
        <v>#REF!</v>
      </c>
      <c r="J29" s="8" t="e">
        <f>('cap per gen'!J28-_xlfn.XLOOKUP($A29-$B$1,'cap per gen'!$A$2:$A$54,'cap per gen'!J$2:J$54,0))/$B$1</f>
        <v>#REF!</v>
      </c>
      <c r="K29" s="8" t="e">
        <f>('cap per gen'!K28-_xlfn.XLOOKUP($A29-$B$1,'cap per gen'!$A$2:$A$54,'cap per gen'!K$2:K$54,0))/$B$1</f>
        <v>#REF!</v>
      </c>
      <c r="L29" s="8" t="e">
        <f>('cap per gen'!L28-_xlfn.XLOOKUP($A29-$B$1,'cap per gen'!$A$2:$A$54,'cap per gen'!L$2:L$54,0))/$B$1</f>
        <v>#REF!</v>
      </c>
      <c r="M29" s="8" t="e">
        <f>('cap per gen'!M28-_xlfn.XLOOKUP($A29-$B$1,'cap per gen'!$A$2:$A$54,'cap per gen'!M$2:M$54,0))/$B$1</f>
        <v>#REF!</v>
      </c>
      <c r="N29" s="8" t="e">
        <f>('cap per gen'!N28-_xlfn.XLOOKUP($A29-$B$1,'cap per gen'!$A$2:$A$54,'cap per gen'!N$2:N$54,0))/$B$1</f>
        <v>#REF!</v>
      </c>
      <c r="O29" s="8" t="e">
        <f>('cap per gen'!O28-_xlfn.XLOOKUP($A29-$B$1,'cap per gen'!$A$2:$A$54,'cap per gen'!O$2:O$54,0))/$B$1</f>
        <v>#REF!</v>
      </c>
      <c r="P29" s="8" t="e">
        <f>('cap per gen'!P28-_xlfn.XLOOKUP($A29-$B$1,'cap per gen'!$A$2:$A$54,'cap per gen'!P$2:P$54,0))/$B$1</f>
        <v>#REF!</v>
      </c>
      <c r="Q29" s="8" t="e">
        <f>('cap per gen'!Q28-_xlfn.XLOOKUP($A29-$B$1,'cap per gen'!$A$2:$A$54,'cap per gen'!Q$2:Q$54,0))/$B$1</f>
        <v>#REF!</v>
      </c>
      <c r="R29" s="8" t="e">
        <f>('cap per gen'!R28-_xlfn.XLOOKUP($A29-$B$1,'cap per gen'!$A$2:$A$54,'cap per gen'!R$2:R$54,0))/$B$1</f>
        <v>#REF!</v>
      </c>
      <c r="S29" s="8" t="e">
        <f>('cap per gen'!S28-_xlfn.XLOOKUP($A29-$B$1,'cap per gen'!$A$2:$A$54,'cap per gen'!S$2:S$54,0))/$B$1</f>
        <v>#REF!</v>
      </c>
      <c r="T29" s="8" t="e">
        <f>('cap per gen'!T28-_xlfn.XLOOKUP($A29-$B$1,'cap per gen'!$A$2:$A$54,'cap per gen'!T$2:T$54,0))/$B$1</f>
        <v>#REF!</v>
      </c>
      <c r="U29" s="8" t="e">
        <f>('cap per gen'!U28-_xlfn.XLOOKUP($A29-$B$1,'cap per gen'!$A$2:$A$54,'cap per gen'!U$2:U$54,0))/$B$1</f>
        <v>#REF!</v>
      </c>
      <c r="V29" s="8" t="e">
        <f>('cap per gen'!V28-_xlfn.XLOOKUP($A29-$B$1,'cap per gen'!$A$2:$A$54,'cap per gen'!V$2:V$54,0))/$B$1</f>
        <v>#REF!</v>
      </c>
      <c r="W29" s="8" t="e">
        <f>('cap per gen'!W28-_xlfn.XLOOKUP($A29-$B$1,'cap per gen'!$A$2:$A$54,'cap per gen'!W$2:W$54,0))/$B$1</f>
        <v>#REF!</v>
      </c>
      <c r="X29" s="8" t="e">
        <f>('cap per gen'!X28-_xlfn.XLOOKUP($A29-$B$1,'cap per gen'!$A$2:$A$54,'cap per gen'!X$2:X$54,0))/$B$1</f>
        <v>#REF!</v>
      </c>
      <c r="Y29" s="8" t="e">
        <f>('cap per gen'!Y28-_xlfn.XLOOKUP($A29-$B$1,'cap per gen'!$A$2:$A$54,'cap per gen'!Y$2:Y$54,0))/$B$1</f>
        <v>#REF!</v>
      </c>
      <c r="Z29" s="8" t="e">
        <f>('cap per gen'!Z28-_xlfn.XLOOKUP($A29-$B$1,'cap per gen'!$A$2:$A$54,'cap per gen'!Z$2:Z$54,0))/$B$1</f>
        <v>#REF!</v>
      </c>
      <c r="AA29" s="8" t="e">
        <f>('cap per gen'!AA28-_xlfn.XLOOKUP($A29-$B$1,'cap per gen'!$A$2:$A$54,'cap per gen'!AA$2:AA$54,0))/$B$1</f>
        <v>#REF!</v>
      </c>
      <c r="AB29" s="8" t="e">
        <f>('cap per gen'!AB28-_xlfn.XLOOKUP($A29-$B$1,'cap per gen'!$A$2:$A$54,'cap per gen'!AB$2:AB$54,0))/$B$1</f>
        <v>#REF!</v>
      </c>
      <c r="AC29" s="8" t="e">
        <f>('cap per gen'!AC28-_xlfn.XLOOKUP($A29-$B$1,'cap per gen'!$A$2:$A$54,'cap per gen'!AC$2:AC$54,0))/$B$1</f>
        <v>#REF!</v>
      </c>
      <c r="AD29" s="8" t="e">
        <f>('cap per gen'!AD28-_xlfn.XLOOKUP($A29-$B$1,'cap per gen'!$A$2:$A$54,'cap per gen'!AD$2:AD$54,0))/$B$1</f>
        <v>#REF!</v>
      </c>
      <c r="AE29" s="8" t="e">
        <f>('cap per gen'!AE28-_xlfn.XLOOKUP($A29-$B$1,'cap per gen'!$A$2:$A$54,'cap per gen'!AE$2:AE$54,0))/$B$1</f>
        <v>#REF!</v>
      </c>
    </row>
    <row r="30" spans="1:31" x14ac:dyDescent="0.35">
      <c r="A30" s="5">
        <v>1998</v>
      </c>
      <c r="B30" s="8" t="e">
        <f>('cap per gen'!B29-_xlfn.XLOOKUP($A30-$B$1,'cap per gen'!$A$2:$A$54,'cap per gen'!B$2:B$54,0))/$B$1</f>
        <v>#REF!</v>
      </c>
      <c r="C30" s="8" t="e">
        <f>('cap per gen'!C29-_xlfn.XLOOKUP($A30-$B$1,'cap per gen'!$A$2:$A$54,'cap per gen'!C$2:C$54,0))/$B$1</f>
        <v>#REF!</v>
      </c>
      <c r="D30" s="8" t="e">
        <f>('cap per gen'!D29-_xlfn.XLOOKUP($A30-$B$1,'cap per gen'!$A$2:$A$54,'cap per gen'!D$2:D$54,0))/$B$1</f>
        <v>#REF!</v>
      </c>
      <c r="E30" s="8" t="e">
        <f>('cap per gen'!E29-_xlfn.XLOOKUP($A30-$B$1,'cap per gen'!$A$2:$A$54,'cap per gen'!E$2:E$54,0))/$B$1</f>
        <v>#REF!</v>
      </c>
      <c r="F30" s="8" t="e">
        <f>('cap per gen'!F29-_xlfn.XLOOKUP($A30-$B$1,'cap per gen'!$A$2:$A$54,'cap per gen'!F$2:F$54,0))/$B$1</f>
        <v>#REF!</v>
      </c>
      <c r="G30" s="8" t="e">
        <f>('cap per gen'!G29-_xlfn.XLOOKUP($A30-$B$1,'cap per gen'!$A$2:$A$54,'cap per gen'!G$2:G$54,0))/$B$1</f>
        <v>#REF!</v>
      </c>
      <c r="H30" s="8" t="e">
        <f>('cap per gen'!H29-_xlfn.XLOOKUP($A30-$B$1,'cap per gen'!$A$2:$A$54,'cap per gen'!H$2:H$54,0))/$B$1</f>
        <v>#REF!</v>
      </c>
      <c r="I30" s="8" t="e">
        <f>('cap per gen'!I29-_xlfn.XLOOKUP($A30-$B$1,'cap per gen'!$A$2:$A$54,'cap per gen'!I$2:I$54,0))/$B$1</f>
        <v>#REF!</v>
      </c>
      <c r="J30" s="8" t="e">
        <f>('cap per gen'!J29-_xlfn.XLOOKUP($A30-$B$1,'cap per gen'!$A$2:$A$54,'cap per gen'!J$2:J$54,0))/$B$1</f>
        <v>#REF!</v>
      </c>
      <c r="K30" s="8" t="e">
        <f>('cap per gen'!K29-_xlfn.XLOOKUP($A30-$B$1,'cap per gen'!$A$2:$A$54,'cap per gen'!K$2:K$54,0))/$B$1</f>
        <v>#REF!</v>
      </c>
      <c r="L30" s="8" t="e">
        <f>('cap per gen'!L29-_xlfn.XLOOKUP($A30-$B$1,'cap per gen'!$A$2:$A$54,'cap per gen'!L$2:L$54,0))/$B$1</f>
        <v>#REF!</v>
      </c>
      <c r="M30" s="8" t="e">
        <f>('cap per gen'!M29-_xlfn.XLOOKUP($A30-$B$1,'cap per gen'!$A$2:$A$54,'cap per gen'!M$2:M$54,0))/$B$1</f>
        <v>#REF!</v>
      </c>
      <c r="N30" s="8" t="e">
        <f>('cap per gen'!N29-_xlfn.XLOOKUP($A30-$B$1,'cap per gen'!$A$2:$A$54,'cap per gen'!N$2:N$54,0))/$B$1</f>
        <v>#REF!</v>
      </c>
      <c r="O30" s="8" t="e">
        <f>('cap per gen'!O29-_xlfn.XLOOKUP($A30-$B$1,'cap per gen'!$A$2:$A$54,'cap per gen'!O$2:O$54,0))/$B$1</f>
        <v>#REF!</v>
      </c>
      <c r="P30" s="8" t="e">
        <f>('cap per gen'!P29-_xlfn.XLOOKUP($A30-$B$1,'cap per gen'!$A$2:$A$54,'cap per gen'!P$2:P$54,0))/$B$1</f>
        <v>#REF!</v>
      </c>
      <c r="Q30" s="8" t="e">
        <f>('cap per gen'!Q29-_xlfn.XLOOKUP($A30-$B$1,'cap per gen'!$A$2:$A$54,'cap per gen'!Q$2:Q$54,0))/$B$1</f>
        <v>#REF!</v>
      </c>
      <c r="R30" s="8" t="e">
        <f>('cap per gen'!R29-_xlfn.XLOOKUP($A30-$B$1,'cap per gen'!$A$2:$A$54,'cap per gen'!R$2:R$54,0))/$B$1</f>
        <v>#REF!</v>
      </c>
      <c r="S30" s="8" t="e">
        <f>('cap per gen'!S29-_xlfn.XLOOKUP($A30-$B$1,'cap per gen'!$A$2:$A$54,'cap per gen'!S$2:S$54,0))/$B$1</f>
        <v>#REF!</v>
      </c>
      <c r="T30" s="8" t="e">
        <f>('cap per gen'!T29-_xlfn.XLOOKUP($A30-$B$1,'cap per gen'!$A$2:$A$54,'cap per gen'!T$2:T$54,0))/$B$1</f>
        <v>#REF!</v>
      </c>
      <c r="U30" s="8" t="e">
        <f>('cap per gen'!U29-_xlfn.XLOOKUP($A30-$B$1,'cap per gen'!$A$2:$A$54,'cap per gen'!U$2:U$54,0))/$B$1</f>
        <v>#REF!</v>
      </c>
      <c r="V30" s="8" t="e">
        <f>('cap per gen'!V29-_xlfn.XLOOKUP($A30-$B$1,'cap per gen'!$A$2:$A$54,'cap per gen'!V$2:V$54,0))/$B$1</f>
        <v>#REF!</v>
      </c>
      <c r="W30" s="8" t="e">
        <f>('cap per gen'!W29-_xlfn.XLOOKUP($A30-$B$1,'cap per gen'!$A$2:$A$54,'cap per gen'!W$2:W$54,0))/$B$1</f>
        <v>#REF!</v>
      </c>
      <c r="X30" s="8" t="e">
        <f>('cap per gen'!X29-_xlfn.XLOOKUP($A30-$B$1,'cap per gen'!$A$2:$A$54,'cap per gen'!X$2:X$54,0))/$B$1</f>
        <v>#REF!</v>
      </c>
      <c r="Y30" s="8" t="e">
        <f>('cap per gen'!Y29-_xlfn.XLOOKUP($A30-$B$1,'cap per gen'!$A$2:$A$54,'cap per gen'!Y$2:Y$54,0))/$B$1</f>
        <v>#REF!</v>
      </c>
      <c r="Z30" s="8" t="e">
        <f>('cap per gen'!Z29-_xlfn.XLOOKUP($A30-$B$1,'cap per gen'!$A$2:$A$54,'cap per gen'!Z$2:Z$54,0))/$B$1</f>
        <v>#REF!</v>
      </c>
      <c r="AA30" s="8" t="e">
        <f>('cap per gen'!AA29-_xlfn.XLOOKUP($A30-$B$1,'cap per gen'!$A$2:$A$54,'cap per gen'!AA$2:AA$54,0))/$B$1</f>
        <v>#REF!</v>
      </c>
      <c r="AB30" s="8" t="e">
        <f>('cap per gen'!AB29-_xlfn.XLOOKUP($A30-$B$1,'cap per gen'!$A$2:$A$54,'cap per gen'!AB$2:AB$54,0))/$B$1</f>
        <v>#REF!</v>
      </c>
      <c r="AC30" s="8" t="e">
        <f>('cap per gen'!AC29-_xlfn.XLOOKUP($A30-$B$1,'cap per gen'!$A$2:$A$54,'cap per gen'!AC$2:AC$54,0))/$B$1</f>
        <v>#REF!</v>
      </c>
      <c r="AD30" s="8" t="e">
        <f>('cap per gen'!AD29-_xlfn.XLOOKUP($A30-$B$1,'cap per gen'!$A$2:$A$54,'cap per gen'!AD$2:AD$54,0))/$B$1</f>
        <v>#REF!</v>
      </c>
      <c r="AE30" s="8" t="e">
        <f>('cap per gen'!AE29-_xlfn.XLOOKUP($A30-$B$1,'cap per gen'!$A$2:$A$54,'cap per gen'!AE$2:AE$54,0))/$B$1</f>
        <v>#REF!</v>
      </c>
    </row>
    <row r="31" spans="1:31" x14ac:dyDescent="0.35">
      <c r="A31" s="5">
        <v>1999</v>
      </c>
      <c r="B31" s="8" t="e">
        <f>('cap per gen'!B30-_xlfn.XLOOKUP($A31-$B$1,'cap per gen'!$A$2:$A$54,'cap per gen'!B$2:B$54,0))/$B$1</f>
        <v>#REF!</v>
      </c>
      <c r="C31" s="8" t="e">
        <f>('cap per gen'!C30-_xlfn.XLOOKUP($A31-$B$1,'cap per gen'!$A$2:$A$54,'cap per gen'!C$2:C$54,0))/$B$1</f>
        <v>#REF!</v>
      </c>
      <c r="D31" s="8" t="e">
        <f>('cap per gen'!D30-_xlfn.XLOOKUP($A31-$B$1,'cap per gen'!$A$2:$A$54,'cap per gen'!D$2:D$54,0))/$B$1</f>
        <v>#REF!</v>
      </c>
      <c r="E31" s="8" t="e">
        <f>('cap per gen'!E30-_xlfn.XLOOKUP($A31-$B$1,'cap per gen'!$A$2:$A$54,'cap per gen'!E$2:E$54,0))/$B$1</f>
        <v>#REF!</v>
      </c>
      <c r="F31" s="8" t="e">
        <f>('cap per gen'!F30-_xlfn.XLOOKUP($A31-$B$1,'cap per gen'!$A$2:$A$54,'cap per gen'!F$2:F$54,0))/$B$1</f>
        <v>#REF!</v>
      </c>
      <c r="G31" s="8" t="e">
        <f>('cap per gen'!G30-_xlfn.XLOOKUP($A31-$B$1,'cap per gen'!$A$2:$A$54,'cap per gen'!G$2:G$54,0))/$B$1</f>
        <v>#REF!</v>
      </c>
      <c r="H31" s="8" t="e">
        <f>('cap per gen'!H30-_xlfn.XLOOKUP($A31-$B$1,'cap per gen'!$A$2:$A$54,'cap per gen'!H$2:H$54,0))/$B$1</f>
        <v>#REF!</v>
      </c>
      <c r="I31" s="8" t="e">
        <f>('cap per gen'!I30-_xlfn.XLOOKUP($A31-$B$1,'cap per gen'!$A$2:$A$54,'cap per gen'!I$2:I$54,0))/$B$1</f>
        <v>#REF!</v>
      </c>
      <c r="J31" s="8" t="e">
        <f>('cap per gen'!J30-_xlfn.XLOOKUP($A31-$B$1,'cap per gen'!$A$2:$A$54,'cap per gen'!J$2:J$54,0))/$B$1</f>
        <v>#REF!</v>
      </c>
      <c r="K31" s="8" t="e">
        <f>('cap per gen'!K30-_xlfn.XLOOKUP($A31-$B$1,'cap per gen'!$A$2:$A$54,'cap per gen'!K$2:K$54,0))/$B$1</f>
        <v>#REF!</v>
      </c>
      <c r="L31" s="8" t="e">
        <f>('cap per gen'!L30-_xlfn.XLOOKUP($A31-$B$1,'cap per gen'!$A$2:$A$54,'cap per gen'!L$2:L$54,0))/$B$1</f>
        <v>#REF!</v>
      </c>
      <c r="M31" s="8" t="e">
        <f>('cap per gen'!M30-_xlfn.XLOOKUP($A31-$B$1,'cap per gen'!$A$2:$A$54,'cap per gen'!M$2:M$54,0))/$B$1</f>
        <v>#REF!</v>
      </c>
      <c r="N31" s="8" t="e">
        <f>('cap per gen'!N30-_xlfn.XLOOKUP($A31-$B$1,'cap per gen'!$A$2:$A$54,'cap per gen'!N$2:N$54,0))/$B$1</f>
        <v>#REF!</v>
      </c>
      <c r="O31" s="8" t="e">
        <f>('cap per gen'!O30-_xlfn.XLOOKUP($A31-$B$1,'cap per gen'!$A$2:$A$54,'cap per gen'!O$2:O$54,0))/$B$1</f>
        <v>#REF!</v>
      </c>
      <c r="P31" s="8" t="e">
        <f>('cap per gen'!P30-_xlfn.XLOOKUP($A31-$B$1,'cap per gen'!$A$2:$A$54,'cap per gen'!P$2:P$54,0))/$B$1</f>
        <v>#REF!</v>
      </c>
      <c r="Q31" s="8" t="e">
        <f>('cap per gen'!Q30-_xlfn.XLOOKUP($A31-$B$1,'cap per gen'!$A$2:$A$54,'cap per gen'!Q$2:Q$54,0))/$B$1</f>
        <v>#REF!</v>
      </c>
      <c r="R31" s="8" t="e">
        <f>('cap per gen'!R30-_xlfn.XLOOKUP($A31-$B$1,'cap per gen'!$A$2:$A$54,'cap per gen'!R$2:R$54,0))/$B$1</f>
        <v>#REF!</v>
      </c>
      <c r="S31" s="8" t="e">
        <f>('cap per gen'!S30-_xlfn.XLOOKUP($A31-$B$1,'cap per gen'!$A$2:$A$54,'cap per gen'!S$2:S$54,0))/$B$1</f>
        <v>#REF!</v>
      </c>
      <c r="T31" s="8" t="e">
        <f>('cap per gen'!T30-_xlfn.XLOOKUP($A31-$B$1,'cap per gen'!$A$2:$A$54,'cap per gen'!T$2:T$54,0))/$B$1</f>
        <v>#REF!</v>
      </c>
      <c r="U31" s="8" t="e">
        <f>('cap per gen'!U30-_xlfn.XLOOKUP($A31-$B$1,'cap per gen'!$A$2:$A$54,'cap per gen'!U$2:U$54,0))/$B$1</f>
        <v>#REF!</v>
      </c>
      <c r="V31" s="8" t="e">
        <f>('cap per gen'!V30-_xlfn.XLOOKUP($A31-$B$1,'cap per gen'!$A$2:$A$54,'cap per gen'!V$2:V$54,0))/$B$1</f>
        <v>#REF!</v>
      </c>
      <c r="W31" s="8" t="e">
        <f>('cap per gen'!W30-_xlfn.XLOOKUP($A31-$B$1,'cap per gen'!$A$2:$A$54,'cap per gen'!W$2:W$54,0))/$B$1</f>
        <v>#REF!</v>
      </c>
      <c r="X31" s="8" t="e">
        <f>('cap per gen'!X30-_xlfn.XLOOKUP($A31-$B$1,'cap per gen'!$A$2:$A$54,'cap per gen'!X$2:X$54,0))/$B$1</f>
        <v>#REF!</v>
      </c>
      <c r="Y31" s="8" t="e">
        <f>('cap per gen'!Y30-_xlfn.XLOOKUP($A31-$B$1,'cap per gen'!$A$2:$A$54,'cap per gen'!Y$2:Y$54,0))/$B$1</f>
        <v>#REF!</v>
      </c>
      <c r="Z31" s="8" t="e">
        <f>('cap per gen'!Z30-_xlfn.XLOOKUP($A31-$B$1,'cap per gen'!$A$2:$A$54,'cap per gen'!Z$2:Z$54,0))/$B$1</f>
        <v>#REF!</v>
      </c>
      <c r="AA31" s="8" t="e">
        <f>('cap per gen'!AA30-_xlfn.XLOOKUP($A31-$B$1,'cap per gen'!$A$2:$A$54,'cap per gen'!AA$2:AA$54,0))/$B$1</f>
        <v>#REF!</v>
      </c>
      <c r="AB31" s="8" t="e">
        <f>('cap per gen'!AB30-_xlfn.XLOOKUP($A31-$B$1,'cap per gen'!$A$2:$A$54,'cap per gen'!AB$2:AB$54,0))/$B$1</f>
        <v>#REF!</v>
      </c>
      <c r="AC31" s="8" t="e">
        <f>('cap per gen'!AC30-_xlfn.XLOOKUP($A31-$B$1,'cap per gen'!$A$2:$A$54,'cap per gen'!AC$2:AC$54,0))/$B$1</f>
        <v>#REF!</v>
      </c>
      <c r="AD31" s="8" t="e">
        <f>('cap per gen'!AD30-_xlfn.XLOOKUP($A31-$B$1,'cap per gen'!$A$2:$A$54,'cap per gen'!AD$2:AD$54,0))/$B$1</f>
        <v>#REF!</v>
      </c>
      <c r="AE31" s="8" t="e">
        <f>('cap per gen'!AE30-_xlfn.XLOOKUP($A31-$B$1,'cap per gen'!$A$2:$A$54,'cap per gen'!AE$2:AE$54,0))/$B$1</f>
        <v>#REF!</v>
      </c>
    </row>
    <row r="32" spans="1:31" x14ac:dyDescent="0.35">
      <c r="A32" s="5">
        <v>2000</v>
      </c>
      <c r="B32" s="8" t="e">
        <f>('cap per gen'!B31-_xlfn.XLOOKUP($A32-$B$1,'cap per gen'!$A$2:$A$54,'cap per gen'!B$2:B$54,0))/$B$1</f>
        <v>#REF!</v>
      </c>
      <c r="C32" s="8" t="e">
        <f>('cap per gen'!C31-_xlfn.XLOOKUP($A32-$B$1,'cap per gen'!$A$2:$A$54,'cap per gen'!C$2:C$54,0))/$B$1</f>
        <v>#REF!</v>
      </c>
      <c r="D32" s="8" t="e">
        <f>('cap per gen'!D31-_xlfn.XLOOKUP($A32-$B$1,'cap per gen'!$A$2:$A$54,'cap per gen'!D$2:D$54,0))/$B$1</f>
        <v>#REF!</v>
      </c>
      <c r="E32" s="8" t="e">
        <f>('cap per gen'!E31-_xlfn.XLOOKUP($A32-$B$1,'cap per gen'!$A$2:$A$54,'cap per gen'!E$2:E$54,0))/$B$1</f>
        <v>#REF!</v>
      </c>
      <c r="F32" s="8" t="e">
        <f>('cap per gen'!F31-_xlfn.XLOOKUP($A32-$B$1,'cap per gen'!$A$2:$A$54,'cap per gen'!F$2:F$54,0))/$B$1</f>
        <v>#REF!</v>
      </c>
      <c r="G32" s="8" t="e">
        <f>('cap per gen'!G31-_xlfn.XLOOKUP($A32-$B$1,'cap per gen'!$A$2:$A$54,'cap per gen'!G$2:G$54,0))/$B$1</f>
        <v>#REF!</v>
      </c>
      <c r="H32" s="8" t="e">
        <f>('cap per gen'!H31-_xlfn.XLOOKUP($A32-$B$1,'cap per gen'!$A$2:$A$54,'cap per gen'!H$2:H$54,0))/$B$1</f>
        <v>#REF!</v>
      </c>
      <c r="I32" s="8" t="e">
        <f>('cap per gen'!I31-_xlfn.XLOOKUP($A32-$B$1,'cap per gen'!$A$2:$A$54,'cap per gen'!I$2:I$54,0))/$B$1</f>
        <v>#REF!</v>
      </c>
      <c r="J32" s="8" t="e">
        <f>('cap per gen'!J31-_xlfn.XLOOKUP($A32-$B$1,'cap per gen'!$A$2:$A$54,'cap per gen'!J$2:J$54,0))/$B$1</f>
        <v>#REF!</v>
      </c>
      <c r="K32" s="8" t="e">
        <f>('cap per gen'!K31-_xlfn.XLOOKUP($A32-$B$1,'cap per gen'!$A$2:$A$54,'cap per gen'!K$2:K$54,0))/$B$1</f>
        <v>#REF!</v>
      </c>
      <c r="L32" s="8" t="e">
        <f>('cap per gen'!L31-_xlfn.XLOOKUP($A32-$B$1,'cap per gen'!$A$2:$A$54,'cap per gen'!L$2:L$54,0))/$B$1</f>
        <v>#REF!</v>
      </c>
      <c r="M32" s="8" t="e">
        <f>('cap per gen'!M31-_xlfn.XLOOKUP($A32-$B$1,'cap per gen'!$A$2:$A$54,'cap per gen'!M$2:M$54,0))/$B$1</f>
        <v>#REF!</v>
      </c>
      <c r="N32" s="8" t="e">
        <f>('cap per gen'!N31-_xlfn.XLOOKUP($A32-$B$1,'cap per gen'!$A$2:$A$54,'cap per gen'!N$2:N$54,0))/$B$1</f>
        <v>#REF!</v>
      </c>
      <c r="O32" s="8" t="e">
        <f>('cap per gen'!O31-_xlfn.XLOOKUP($A32-$B$1,'cap per gen'!$A$2:$A$54,'cap per gen'!O$2:O$54,0))/$B$1</f>
        <v>#REF!</v>
      </c>
      <c r="P32" s="8" t="e">
        <f>('cap per gen'!P31-_xlfn.XLOOKUP($A32-$B$1,'cap per gen'!$A$2:$A$54,'cap per gen'!P$2:P$54,0))/$B$1</f>
        <v>#REF!</v>
      </c>
      <c r="Q32" s="8" t="e">
        <f>('cap per gen'!Q31-_xlfn.XLOOKUP($A32-$B$1,'cap per gen'!$A$2:$A$54,'cap per gen'!Q$2:Q$54,0))/$B$1</f>
        <v>#REF!</v>
      </c>
      <c r="R32" s="8" t="e">
        <f>('cap per gen'!R31-_xlfn.XLOOKUP($A32-$B$1,'cap per gen'!$A$2:$A$54,'cap per gen'!R$2:R$54,0))/$B$1</f>
        <v>#REF!</v>
      </c>
      <c r="S32" s="8" t="e">
        <f>('cap per gen'!S31-_xlfn.XLOOKUP($A32-$B$1,'cap per gen'!$A$2:$A$54,'cap per gen'!S$2:S$54,0))/$B$1</f>
        <v>#REF!</v>
      </c>
      <c r="T32" s="8" t="e">
        <f>('cap per gen'!T31-_xlfn.XLOOKUP($A32-$B$1,'cap per gen'!$A$2:$A$54,'cap per gen'!T$2:T$54,0))/$B$1</f>
        <v>#REF!</v>
      </c>
      <c r="U32" s="8" t="e">
        <f>('cap per gen'!U31-_xlfn.XLOOKUP($A32-$B$1,'cap per gen'!$A$2:$A$54,'cap per gen'!U$2:U$54,0))/$B$1</f>
        <v>#REF!</v>
      </c>
      <c r="V32" s="8" t="e">
        <f>('cap per gen'!V31-_xlfn.XLOOKUP($A32-$B$1,'cap per gen'!$A$2:$A$54,'cap per gen'!V$2:V$54,0))/$B$1</f>
        <v>#REF!</v>
      </c>
      <c r="W32" s="8" t="e">
        <f>('cap per gen'!W31-_xlfn.XLOOKUP($A32-$B$1,'cap per gen'!$A$2:$A$54,'cap per gen'!W$2:W$54,0))/$B$1</f>
        <v>#REF!</v>
      </c>
      <c r="X32" s="8" t="e">
        <f>('cap per gen'!X31-_xlfn.XLOOKUP($A32-$B$1,'cap per gen'!$A$2:$A$54,'cap per gen'!X$2:X$54,0))/$B$1</f>
        <v>#REF!</v>
      </c>
      <c r="Y32" s="8" t="e">
        <f>('cap per gen'!Y31-_xlfn.XLOOKUP($A32-$B$1,'cap per gen'!$A$2:$A$54,'cap per gen'!Y$2:Y$54,0))/$B$1</f>
        <v>#REF!</v>
      </c>
      <c r="Z32" s="8" t="e">
        <f>('cap per gen'!Z31-_xlfn.XLOOKUP($A32-$B$1,'cap per gen'!$A$2:$A$54,'cap per gen'!Z$2:Z$54,0))/$B$1</f>
        <v>#REF!</v>
      </c>
      <c r="AA32" s="8" t="e">
        <f>('cap per gen'!AA31-_xlfn.XLOOKUP($A32-$B$1,'cap per gen'!$A$2:$A$54,'cap per gen'!AA$2:AA$54,0))/$B$1</f>
        <v>#REF!</v>
      </c>
      <c r="AB32" s="8" t="e">
        <f>('cap per gen'!AB31-_xlfn.XLOOKUP($A32-$B$1,'cap per gen'!$A$2:$A$54,'cap per gen'!AB$2:AB$54,0))/$B$1</f>
        <v>#REF!</v>
      </c>
      <c r="AC32" s="8" t="e">
        <f>('cap per gen'!AC31-_xlfn.XLOOKUP($A32-$B$1,'cap per gen'!$A$2:$A$54,'cap per gen'!AC$2:AC$54,0))/$B$1</f>
        <v>#REF!</v>
      </c>
      <c r="AD32" s="8" t="e">
        <f>('cap per gen'!AD31-_xlfn.XLOOKUP($A32-$B$1,'cap per gen'!$A$2:$A$54,'cap per gen'!AD$2:AD$54,0))/$B$1</f>
        <v>#REF!</v>
      </c>
      <c r="AE32" s="8" t="e">
        <f>('cap per gen'!AE31-_xlfn.XLOOKUP($A32-$B$1,'cap per gen'!$A$2:$A$54,'cap per gen'!AE$2:AE$54,0))/$B$1</f>
        <v>#REF!</v>
      </c>
    </row>
    <row r="33" spans="1:31" x14ac:dyDescent="0.35">
      <c r="A33" s="5">
        <v>2001</v>
      </c>
      <c r="B33" s="8" t="e">
        <f>('cap per gen'!B32-_xlfn.XLOOKUP($A33-$B$1,'cap per gen'!$A$2:$A$54,'cap per gen'!B$2:B$54,0))/$B$1</f>
        <v>#REF!</v>
      </c>
      <c r="C33" s="8" t="e">
        <f>('cap per gen'!C32-_xlfn.XLOOKUP($A33-$B$1,'cap per gen'!$A$2:$A$54,'cap per gen'!C$2:C$54,0))/$B$1</f>
        <v>#REF!</v>
      </c>
      <c r="D33" s="8" t="e">
        <f>('cap per gen'!D32-_xlfn.XLOOKUP($A33-$B$1,'cap per gen'!$A$2:$A$54,'cap per gen'!D$2:D$54,0))/$B$1</f>
        <v>#REF!</v>
      </c>
      <c r="E33" s="8" t="e">
        <f>('cap per gen'!E32-_xlfn.XLOOKUP($A33-$B$1,'cap per gen'!$A$2:$A$54,'cap per gen'!E$2:E$54,0))/$B$1</f>
        <v>#REF!</v>
      </c>
      <c r="F33" s="8" t="e">
        <f>('cap per gen'!F32-_xlfn.XLOOKUP($A33-$B$1,'cap per gen'!$A$2:$A$54,'cap per gen'!F$2:F$54,0))/$B$1</f>
        <v>#REF!</v>
      </c>
      <c r="G33" s="8" t="e">
        <f>('cap per gen'!G32-_xlfn.XLOOKUP($A33-$B$1,'cap per gen'!$A$2:$A$54,'cap per gen'!G$2:G$54,0))/$B$1</f>
        <v>#REF!</v>
      </c>
      <c r="H33" s="8" t="e">
        <f>('cap per gen'!H32-_xlfn.XLOOKUP($A33-$B$1,'cap per gen'!$A$2:$A$54,'cap per gen'!H$2:H$54,0))/$B$1</f>
        <v>#REF!</v>
      </c>
      <c r="I33" s="8" t="e">
        <f>('cap per gen'!I32-_xlfn.XLOOKUP($A33-$B$1,'cap per gen'!$A$2:$A$54,'cap per gen'!I$2:I$54,0))/$B$1</f>
        <v>#REF!</v>
      </c>
      <c r="J33" s="8" t="e">
        <f>('cap per gen'!J32-_xlfn.XLOOKUP($A33-$B$1,'cap per gen'!$A$2:$A$54,'cap per gen'!J$2:J$54,0))/$B$1</f>
        <v>#REF!</v>
      </c>
      <c r="K33" s="8" t="e">
        <f>('cap per gen'!K32-_xlfn.XLOOKUP($A33-$B$1,'cap per gen'!$A$2:$A$54,'cap per gen'!K$2:K$54,0))/$B$1</f>
        <v>#REF!</v>
      </c>
      <c r="L33" s="8" t="e">
        <f>('cap per gen'!L32-_xlfn.XLOOKUP($A33-$B$1,'cap per gen'!$A$2:$A$54,'cap per gen'!L$2:L$54,0))/$B$1</f>
        <v>#REF!</v>
      </c>
      <c r="M33" s="8" t="e">
        <f>('cap per gen'!M32-_xlfn.XLOOKUP($A33-$B$1,'cap per gen'!$A$2:$A$54,'cap per gen'!M$2:M$54,0))/$B$1</f>
        <v>#REF!</v>
      </c>
      <c r="N33" s="8" t="e">
        <f>('cap per gen'!N32-_xlfn.XLOOKUP($A33-$B$1,'cap per gen'!$A$2:$A$54,'cap per gen'!N$2:N$54,0))/$B$1</f>
        <v>#REF!</v>
      </c>
      <c r="O33" s="8" t="e">
        <f>('cap per gen'!O32-_xlfn.XLOOKUP($A33-$B$1,'cap per gen'!$A$2:$A$54,'cap per gen'!O$2:O$54,0))/$B$1</f>
        <v>#REF!</v>
      </c>
      <c r="P33" s="8" t="e">
        <f>('cap per gen'!P32-_xlfn.XLOOKUP($A33-$B$1,'cap per gen'!$A$2:$A$54,'cap per gen'!P$2:P$54,0))/$B$1</f>
        <v>#REF!</v>
      </c>
      <c r="Q33" s="8" t="e">
        <f>('cap per gen'!Q32-_xlfn.XLOOKUP($A33-$B$1,'cap per gen'!$A$2:$A$54,'cap per gen'!Q$2:Q$54,0))/$B$1</f>
        <v>#REF!</v>
      </c>
      <c r="R33" s="8" t="e">
        <f>('cap per gen'!R32-_xlfn.XLOOKUP($A33-$B$1,'cap per gen'!$A$2:$A$54,'cap per gen'!R$2:R$54,0))/$B$1</f>
        <v>#REF!</v>
      </c>
      <c r="S33" s="8" t="e">
        <f>('cap per gen'!S32-_xlfn.XLOOKUP($A33-$B$1,'cap per gen'!$A$2:$A$54,'cap per gen'!S$2:S$54,0))/$B$1</f>
        <v>#REF!</v>
      </c>
      <c r="T33" s="8" t="e">
        <f>('cap per gen'!T32-_xlfn.XLOOKUP($A33-$B$1,'cap per gen'!$A$2:$A$54,'cap per gen'!T$2:T$54,0))/$B$1</f>
        <v>#REF!</v>
      </c>
      <c r="U33" s="8" t="e">
        <f>('cap per gen'!U32-_xlfn.XLOOKUP($A33-$B$1,'cap per gen'!$A$2:$A$54,'cap per gen'!U$2:U$54,0))/$B$1</f>
        <v>#REF!</v>
      </c>
      <c r="V33" s="8" t="e">
        <f>('cap per gen'!V32-_xlfn.XLOOKUP($A33-$B$1,'cap per gen'!$A$2:$A$54,'cap per gen'!V$2:V$54,0))/$B$1</f>
        <v>#REF!</v>
      </c>
      <c r="W33" s="8" t="e">
        <f>('cap per gen'!W32-_xlfn.XLOOKUP($A33-$B$1,'cap per gen'!$A$2:$A$54,'cap per gen'!W$2:W$54,0))/$B$1</f>
        <v>#REF!</v>
      </c>
      <c r="X33" s="8" t="e">
        <f>('cap per gen'!X32-_xlfn.XLOOKUP($A33-$B$1,'cap per gen'!$A$2:$A$54,'cap per gen'!X$2:X$54,0))/$B$1</f>
        <v>#REF!</v>
      </c>
      <c r="Y33" s="8" t="e">
        <f>('cap per gen'!Y32-_xlfn.XLOOKUP($A33-$B$1,'cap per gen'!$A$2:$A$54,'cap per gen'!Y$2:Y$54,0))/$B$1</f>
        <v>#REF!</v>
      </c>
      <c r="Z33" s="8" t="e">
        <f>('cap per gen'!Z32-_xlfn.XLOOKUP($A33-$B$1,'cap per gen'!$A$2:$A$54,'cap per gen'!Z$2:Z$54,0))/$B$1</f>
        <v>#REF!</v>
      </c>
      <c r="AA33" s="8" t="e">
        <f>('cap per gen'!AA32-_xlfn.XLOOKUP($A33-$B$1,'cap per gen'!$A$2:$A$54,'cap per gen'!AA$2:AA$54,0))/$B$1</f>
        <v>#REF!</v>
      </c>
      <c r="AB33" s="8" t="e">
        <f>('cap per gen'!AB32-_xlfn.XLOOKUP($A33-$B$1,'cap per gen'!$A$2:$A$54,'cap per gen'!AB$2:AB$54,0))/$B$1</f>
        <v>#REF!</v>
      </c>
      <c r="AC33" s="8" t="e">
        <f>('cap per gen'!AC32-_xlfn.XLOOKUP($A33-$B$1,'cap per gen'!$A$2:$A$54,'cap per gen'!AC$2:AC$54,0))/$B$1</f>
        <v>#REF!</v>
      </c>
      <c r="AD33" s="8" t="e">
        <f>('cap per gen'!AD32-_xlfn.XLOOKUP($A33-$B$1,'cap per gen'!$A$2:$A$54,'cap per gen'!AD$2:AD$54,0))/$B$1</f>
        <v>#REF!</v>
      </c>
      <c r="AE33" s="8" t="e">
        <f>('cap per gen'!AE32-_xlfn.XLOOKUP($A33-$B$1,'cap per gen'!$A$2:$A$54,'cap per gen'!AE$2:AE$54,0))/$B$1</f>
        <v>#REF!</v>
      </c>
    </row>
    <row r="34" spans="1:31" x14ac:dyDescent="0.35">
      <c r="A34" s="5">
        <v>2002</v>
      </c>
      <c r="B34" s="8" t="e">
        <f>('cap per gen'!B33-_xlfn.XLOOKUP($A34-$B$1,'cap per gen'!$A$2:$A$54,'cap per gen'!B$2:B$54,0))/$B$1</f>
        <v>#REF!</v>
      </c>
      <c r="C34" s="8" t="e">
        <f>('cap per gen'!C33-_xlfn.XLOOKUP($A34-$B$1,'cap per gen'!$A$2:$A$54,'cap per gen'!C$2:C$54,0))/$B$1</f>
        <v>#REF!</v>
      </c>
      <c r="D34" s="8" t="e">
        <f>('cap per gen'!D33-_xlfn.XLOOKUP($A34-$B$1,'cap per gen'!$A$2:$A$54,'cap per gen'!D$2:D$54,0))/$B$1</f>
        <v>#REF!</v>
      </c>
      <c r="E34" s="8" t="e">
        <f>('cap per gen'!E33-_xlfn.XLOOKUP($A34-$B$1,'cap per gen'!$A$2:$A$54,'cap per gen'!E$2:E$54,0))/$B$1</f>
        <v>#REF!</v>
      </c>
      <c r="F34" s="8" t="e">
        <f>('cap per gen'!F33-_xlfn.XLOOKUP($A34-$B$1,'cap per gen'!$A$2:$A$54,'cap per gen'!F$2:F$54,0))/$B$1</f>
        <v>#REF!</v>
      </c>
      <c r="G34" s="8" t="e">
        <f>('cap per gen'!G33-_xlfn.XLOOKUP($A34-$B$1,'cap per gen'!$A$2:$A$54,'cap per gen'!G$2:G$54,0))/$B$1</f>
        <v>#REF!</v>
      </c>
      <c r="H34" s="8" t="e">
        <f>('cap per gen'!H33-_xlfn.XLOOKUP($A34-$B$1,'cap per gen'!$A$2:$A$54,'cap per gen'!H$2:H$54,0))/$B$1</f>
        <v>#REF!</v>
      </c>
      <c r="I34" s="8" t="e">
        <f>('cap per gen'!I33-_xlfn.XLOOKUP($A34-$B$1,'cap per gen'!$A$2:$A$54,'cap per gen'!I$2:I$54,0))/$B$1</f>
        <v>#REF!</v>
      </c>
      <c r="J34" s="8" t="e">
        <f>('cap per gen'!J33-_xlfn.XLOOKUP($A34-$B$1,'cap per gen'!$A$2:$A$54,'cap per gen'!J$2:J$54,0))/$B$1</f>
        <v>#REF!</v>
      </c>
      <c r="K34" s="8" t="e">
        <f>('cap per gen'!K33-_xlfn.XLOOKUP($A34-$B$1,'cap per gen'!$A$2:$A$54,'cap per gen'!K$2:K$54,0))/$B$1</f>
        <v>#REF!</v>
      </c>
      <c r="L34" s="8" t="e">
        <f>('cap per gen'!L33-_xlfn.XLOOKUP($A34-$B$1,'cap per gen'!$A$2:$A$54,'cap per gen'!L$2:L$54,0))/$B$1</f>
        <v>#REF!</v>
      </c>
      <c r="M34" s="8" t="e">
        <f>('cap per gen'!M33-_xlfn.XLOOKUP($A34-$B$1,'cap per gen'!$A$2:$A$54,'cap per gen'!M$2:M$54,0))/$B$1</f>
        <v>#REF!</v>
      </c>
      <c r="N34" s="8" t="e">
        <f>('cap per gen'!N33-_xlfn.XLOOKUP($A34-$B$1,'cap per gen'!$A$2:$A$54,'cap per gen'!N$2:N$54,0))/$B$1</f>
        <v>#REF!</v>
      </c>
      <c r="O34" s="8" t="e">
        <f>('cap per gen'!O33-_xlfn.XLOOKUP($A34-$B$1,'cap per gen'!$A$2:$A$54,'cap per gen'!O$2:O$54,0))/$B$1</f>
        <v>#REF!</v>
      </c>
      <c r="P34" s="8" t="e">
        <f>('cap per gen'!P33-_xlfn.XLOOKUP($A34-$B$1,'cap per gen'!$A$2:$A$54,'cap per gen'!P$2:P$54,0))/$B$1</f>
        <v>#REF!</v>
      </c>
      <c r="Q34" s="8" t="e">
        <f>('cap per gen'!Q33-_xlfn.XLOOKUP($A34-$B$1,'cap per gen'!$A$2:$A$54,'cap per gen'!Q$2:Q$54,0))/$B$1</f>
        <v>#REF!</v>
      </c>
      <c r="R34" s="8" t="e">
        <f>('cap per gen'!R33-_xlfn.XLOOKUP($A34-$B$1,'cap per gen'!$A$2:$A$54,'cap per gen'!R$2:R$54,0))/$B$1</f>
        <v>#REF!</v>
      </c>
      <c r="S34" s="8" t="e">
        <f>('cap per gen'!S33-_xlfn.XLOOKUP($A34-$B$1,'cap per gen'!$A$2:$A$54,'cap per gen'!S$2:S$54,0))/$B$1</f>
        <v>#REF!</v>
      </c>
      <c r="T34" s="8" t="e">
        <f>('cap per gen'!T33-_xlfn.XLOOKUP($A34-$B$1,'cap per gen'!$A$2:$A$54,'cap per gen'!T$2:T$54,0))/$B$1</f>
        <v>#REF!</v>
      </c>
      <c r="U34" s="8" t="e">
        <f>('cap per gen'!U33-_xlfn.XLOOKUP($A34-$B$1,'cap per gen'!$A$2:$A$54,'cap per gen'!U$2:U$54,0))/$B$1</f>
        <v>#REF!</v>
      </c>
      <c r="V34" s="8" t="e">
        <f>('cap per gen'!V33-_xlfn.XLOOKUP($A34-$B$1,'cap per gen'!$A$2:$A$54,'cap per gen'!V$2:V$54,0))/$B$1</f>
        <v>#REF!</v>
      </c>
      <c r="W34" s="8" t="e">
        <f>('cap per gen'!W33-_xlfn.XLOOKUP($A34-$B$1,'cap per gen'!$A$2:$A$54,'cap per gen'!W$2:W$54,0))/$B$1</f>
        <v>#REF!</v>
      </c>
      <c r="X34" s="8" t="e">
        <f>('cap per gen'!X33-_xlfn.XLOOKUP($A34-$B$1,'cap per gen'!$A$2:$A$54,'cap per gen'!X$2:X$54,0))/$B$1</f>
        <v>#REF!</v>
      </c>
      <c r="Y34" s="8" t="e">
        <f>('cap per gen'!Y33-_xlfn.XLOOKUP($A34-$B$1,'cap per gen'!$A$2:$A$54,'cap per gen'!Y$2:Y$54,0))/$B$1</f>
        <v>#REF!</v>
      </c>
      <c r="Z34" s="8" t="e">
        <f>('cap per gen'!Z33-_xlfn.XLOOKUP($A34-$B$1,'cap per gen'!$A$2:$A$54,'cap per gen'!Z$2:Z$54,0))/$B$1</f>
        <v>#REF!</v>
      </c>
      <c r="AA34" s="8" t="e">
        <f>('cap per gen'!AA33-_xlfn.XLOOKUP($A34-$B$1,'cap per gen'!$A$2:$A$54,'cap per gen'!AA$2:AA$54,0))/$B$1</f>
        <v>#REF!</v>
      </c>
      <c r="AB34" s="8" t="e">
        <f>('cap per gen'!AB33-_xlfn.XLOOKUP($A34-$B$1,'cap per gen'!$A$2:$A$54,'cap per gen'!AB$2:AB$54,0))/$B$1</f>
        <v>#REF!</v>
      </c>
      <c r="AC34" s="8" t="e">
        <f>('cap per gen'!AC33-_xlfn.XLOOKUP($A34-$B$1,'cap per gen'!$A$2:$A$54,'cap per gen'!AC$2:AC$54,0))/$B$1</f>
        <v>#REF!</v>
      </c>
      <c r="AD34" s="8" t="e">
        <f>('cap per gen'!AD33-_xlfn.XLOOKUP($A34-$B$1,'cap per gen'!$A$2:$A$54,'cap per gen'!AD$2:AD$54,0))/$B$1</f>
        <v>#REF!</v>
      </c>
      <c r="AE34" s="8" t="e">
        <f>('cap per gen'!AE33-_xlfn.XLOOKUP($A34-$B$1,'cap per gen'!$A$2:$A$54,'cap per gen'!AE$2:AE$54,0))/$B$1</f>
        <v>#REF!</v>
      </c>
    </row>
    <row r="35" spans="1:31" x14ac:dyDescent="0.35">
      <c r="A35" s="5">
        <v>2003</v>
      </c>
      <c r="B35" s="8" t="e">
        <f>('cap per gen'!B34-_xlfn.XLOOKUP($A35-$B$1,'cap per gen'!$A$2:$A$54,'cap per gen'!B$2:B$54,0))/$B$1</f>
        <v>#REF!</v>
      </c>
      <c r="C35" s="8" t="e">
        <f>('cap per gen'!C34-_xlfn.XLOOKUP($A35-$B$1,'cap per gen'!$A$2:$A$54,'cap per gen'!C$2:C$54,0))/$B$1</f>
        <v>#REF!</v>
      </c>
      <c r="D35" s="8" t="e">
        <f>('cap per gen'!D34-_xlfn.XLOOKUP($A35-$B$1,'cap per gen'!$A$2:$A$54,'cap per gen'!D$2:D$54,0))/$B$1</f>
        <v>#REF!</v>
      </c>
      <c r="E35" s="8" t="e">
        <f>('cap per gen'!E34-_xlfn.XLOOKUP($A35-$B$1,'cap per gen'!$A$2:$A$54,'cap per gen'!E$2:E$54,0))/$B$1</f>
        <v>#REF!</v>
      </c>
      <c r="F35" s="8" t="e">
        <f>('cap per gen'!F34-_xlfn.XLOOKUP($A35-$B$1,'cap per gen'!$A$2:$A$54,'cap per gen'!F$2:F$54,0))/$B$1</f>
        <v>#REF!</v>
      </c>
      <c r="G35" s="8" t="e">
        <f>('cap per gen'!G34-_xlfn.XLOOKUP($A35-$B$1,'cap per gen'!$A$2:$A$54,'cap per gen'!G$2:G$54,0))/$B$1</f>
        <v>#REF!</v>
      </c>
      <c r="H35" s="8" t="e">
        <f>('cap per gen'!H34-_xlfn.XLOOKUP($A35-$B$1,'cap per gen'!$A$2:$A$54,'cap per gen'!H$2:H$54,0))/$B$1</f>
        <v>#REF!</v>
      </c>
      <c r="I35" s="8" t="e">
        <f>('cap per gen'!I34-_xlfn.XLOOKUP($A35-$B$1,'cap per gen'!$A$2:$A$54,'cap per gen'!I$2:I$54,0))/$B$1</f>
        <v>#REF!</v>
      </c>
      <c r="J35" s="8" t="e">
        <f>('cap per gen'!J34-_xlfn.XLOOKUP($A35-$B$1,'cap per gen'!$A$2:$A$54,'cap per gen'!J$2:J$54,0))/$B$1</f>
        <v>#REF!</v>
      </c>
      <c r="K35" s="8" t="e">
        <f>('cap per gen'!K34-_xlfn.XLOOKUP($A35-$B$1,'cap per gen'!$A$2:$A$54,'cap per gen'!K$2:K$54,0))/$B$1</f>
        <v>#REF!</v>
      </c>
      <c r="L35" s="8" t="e">
        <f>('cap per gen'!L34-_xlfn.XLOOKUP($A35-$B$1,'cap per gen'!$A$2:$A$54,'cap per gen'!L$2:L$54,0))/$B$1</f>
        <v>#REF!</v>
      </c>
      <c r="M35" s="8" t="e">
        <f>('cap per gen'!M34-_xlfn.XLOOKUP($A35-$B$1,'cap per gen'!$A$2:$A$54,'cap per gen'!M$2:M$54,0))/$B$1</f>
        <v>#REF!</v>
      </c>
      <c r="N35" s="8" t="e">
        <f>('cap per gen'!N34-_xlfn.XLOOKUP($A35-$B$1,'cap per gen'!$A$2:$A$54,'cap per gen'!N$2:N$54,0))/$B$1</f>
        <v>#REF!</v>
      </c>
      <c r="O35" s="8" t="e">
        <f>('cap per gen'!O34-_xlfn.XLOOKUP($A35-$B$1,'cap per gen'!$A$2:$A$54,'cap per gen'!O$2:O$54,0))/$B$1</f>
        <v>#REF!</v>
      </c>
      <c r="P35" s="8" t="e">
        <f>('cap per gen'!P34-_xlfn.XLOOKUP($A35-$B$1,'cap per gen'!$A$2:$A$54,'cap per gen'!P$2:P$54,0))/$B$1</f>
        <v>#REF!</v>
      </c>
      <c r="Q35" s="8" t="e">
        <f>('cap per gen'!Q34-_xlfn.XLOOKUP($A35-$B$1,'cap per gen'!$A$2:$A$54,'cap per gen'!Q$2:Q$54,0))/$B$1</f>
        <v>#REF!</v>
      </c>
      <c r="R35" s="8" t="e">
        <f>('cap per gen'!R34-_xlfn.XLOOKUP($A35-$B$1,'cap per gen'!$A$2:$A$54,'cap per gen'!R$2:R$54,0))/$B$1</f>
        <v>#REF!</v>
      </c>
      <c r="S35" s="8" t="e">
        <f>('cap per gen'!S34-_xlfn.XLOOKUP($A35-$B$1,'cap per gen'!$A$2:$A$54,'cap per gen'!S$2:S$54,0))/$B$1</f>
        <v>#REF!</v>
      </c>
      <c r="T35" s="8" t="e">
        <f>('cap per gen'!T34-_xlfn.XLOOKUP($A35-$B$1,'cap per gen'!$A$2:$A$54,'cap per gen'!T$2:T$54,0))/$B$1</f>
        <v>#REF!</v>
      </c>
      <c r="U35" s="8" t="e">
        <f>('cap per gen'!U34-_xlfn.XLOOKUP($A35-$B$1,'cap per gen'!$A$2:$A$54,'cap per gen'!U$2:U$54,0))/$B$1</f>
        <v>#REF!</v>
      </c>
      <c r="V35" s="8" t="e">
        <f>('cap per gen'!V34-_xlfn.XLOOKUP($A35-$B$1,'cap per gen'!$A$2:$A$54,'cap per gen'!V$2:V$54,0))/$B$1</f>
        <v>#REF!</v>
      </c>
      <c r="W35" s="8" t="e">
        <f>('cap per gen'!W34-_xlfn.XLOOKUP($A35-$B$1,'cap per gen'!$A$2:$A$54,'cap per gen'!W$2:W$54,0))/$B$1</f>
        <v>#REF!</v>
      </c>
      <c r="X35" s="8" t="e">
        <f>('cap per gen'!X34-_xlfn.XLOOKUP($A35-$B$1,'cap per gen'!$A$2:$A$54,'cap per gen'!X$2:X$54,0))/$B$1</f>
        <v>#REF!</v>
      </c>
      <c r="Y35" s="8" t="e">
        <f>('cap per gen'!Y34-_xlfn.XLOOKUP($A35-$B$1,'cap per gen'!$A$2:$A$54,'cap per gen'!Y$2:Y$54,0))/$B$1</f>
        <v>#REF!</v>
      </c>
      <c r="Z35" s="8" t="e">
        <f>('cap per gen'!Z34-_xlfn.XLOOKUP($A35-$B$1,'cap per gen'!$A$2:$A$54,'cap per gen'!Z$2:Z$54,0))/$B$1</f>
        <v>#REF!</v>
      </c>
      <c r="AA35" s="8" t="e">
        <f>('cap per gen'!AA34-_xlfn.XLOOKUP($A35-$B$1,'cap per gen'!$A$2:$A$54,'cap per gen'!AA$2:AA$54,0))/$B$1</f>
        <v>#REF!</v>
      </c>
      <c r="AB35" s="8" t="e">
        <f>('cap per gen'!AB34-_xlfn.XLOOKUP($A35-$B$1,'cap per gen'!$A$2:$A$54,'cap per gen'!AB$2:AB$54,0))/$B$1</f>
        <v>#REF!</v>
      </c>
      <c r="AC35" s="8" t="e">
        <f>('cap per gen'!AC34-_xlfn.XLOOKUP($A35-$B$1,'cap per gen'!$A$2:$A$54,'cap per gen'!AC$2:AC$54,0))/$B$1</f>
        <v>#REF!</v>
      </c>
      <c r="AD35" s="8" t="e">
        <f>('cap per gen'!AD34-_xlfn.XLOOKUP($A35-$B$1,'cap per gen'!$A$2:$A$54,'cap per gen'!AD$2:AD$54,0))/$B$1</f>
        <v>#REF!</v>
      </c>
      <c r="AE35" s="8" t="e">
        <f>('cap per gen'!AE34-_xlfn.XLOOKUP($A35-$B$1,'cap per gen'!$A$2:$A$54,'cap per gen'!AE$2:AE$54,0))/$B$1</f>
        <v>#REF!</v>
      </c>
    </row>
    <row r="36" spans="1:31" x14ac:dyDescent="0.35">
      <c r="A36" s="5">
        <v>2004</v>
      </c>
      <c r="B36" s="8" t="e">
        <f>('cap per gen'!B35-_xlfn.XLOOKUP($A36-$B$1,'cap per gen'!$A$2:$A$54,'cap per gen'!B$2:B$54,0))/$B$1</f>
        <v>#REF!</v>
      </c>
      <c r="C36" s="8" t="e">
        <f>('cap per gen'!C35-_xlfn.XLOOKUP($A36-$B$1,'cap per gen'!$A$2:$A$54,'cap per gen'!C$2:C$54,0))/$B$1</f>
        <v>#REF!</v>
      </c>
      <c r="D36" s="8" t="e">
        <f>('cap per gen'!D35-_xlfn.XLOOKUP($A36-$B$1,'cap per gen'!$A$2:$A$54,'cap per gen'!D$2:D$54,0))/$B$1</f>
        <v>#REF!</v>
      </c>
      <c r="E36" s="8" t="e">
        <f>('cap per gen'!E35-_xlfn.XLOOKUP($A36-$B$1,'cap per gen'!$A$2:$A$54,'cap per gen'!E$2:E$54,0))/$B$1</f>
        <v>#REF!</v>
      </c>
      <c r="F36" s="8" t="e">
        <f>('cap per gen'!F35-_xlfn.XLOOKUP($A36-$B$1,'cap per gen'!$A$2:$A$54,'cap per gen'!F$2:F$54,0))/$B$1</f>
        <v>#REF!</v>
      </c>
      <c r="G36" s="8" t="e">
        <f>('cap per gen'!G35-_xlfn.XLOOKUP($A36-$B$1,'cap per gen'!$A$2:$A$54,'cap per gen'!G$2:G$54,0))/$B$1</f>
        <v>#REF!</v>
      </c>
      <c r="H36" s="8" t="e">
        <f>('cap per gen'!H35-_xlfn.XLOOKUP($A36-$B$1,'cap per gen'!$A$2:$A$54,'cap per gen'!H$2:H$54,0))/$B$1</f>
        <v>#REF!</v>
      </c>
      <c r="I36" s="8" t="e">
        <f>('cap per gen'!I35-_xlfn.XLOOKUP($A36-$B$1,'cap per gen'!$A$2:$A$54,'cap per gen'!I$2:I$54,0))/$B$1</f>
        <v>#REF!</v>
      </c>
      <c r="J36" s="8" t="e">
        <f>('cap per gen'!J35-_xlfn.XLOOKUP($A36-$B$1,'cap per gen'!$A$2:$A$54,'cap per gen'!J$2:J$54,0))/$B$1</f>
        <v>#REF!</v>
      </c>
      <c r="K36" s="8" t="e">
        <f>('cap per gen'!K35-_xlfn.XLOOKUP($A36-$B$1,'cap per gen'!$A$2:$A$54,'cap per gen'!K$2:K$54,0))/$B$1</f>
        <v>#REF!</v>
      </c>
      <c r="L36" s="8" t="e">
        <f>('cap per gen'!L35-_xlfn.XLOOKUP($A36-$B$1,'cap per gen'!$A$2:$A$54,'cap per gen'!L$2:L$54,0))/$B$1</f>
        <v>#REF!</v>
      </c>
      <c r="M36" s="8" t="e">
        <f>('cap per gen'!M35-_xlfn.XLOOKUP($A36-$B$1,'cap per gen'!$A$2:$A$54,'cap per gen'!M$2:M$54,0))/$B$1</f>
        <v>#REF!</v>
      </c>
      <c r="N36" s="8" t="e">
        <f>('cap per gen'!N35-_xlfn.XLOOKUP($A36-$B$1,'cap per gen'!$A$2:$A$54,'cap per gen'!N$2:N$54,0))/$B$1</f>
        <v>#REF!</v>
      </c>
      <c r="O36" s="8" t="e">
        <f>('cap per gen'!O35-_xlfn.XLOOKUP($A36-$B$1,'cap per gen'!$A$2:$A$54,'cap per gen'!O$2:O$54,0))/$B$1</f>
        <v>#REF!</v>
      </c>
      <c r="P36" s="8" t="e">
        <f>('cap per gen'!P35-_xlfn.XLOOKUP($A36-$B$1,'cap per gen'!$A$2:$A$54,'cap per gen'!P$2:P$54,0))/$B$1</f>
        <v>#REF!</v>
      </c>
      <c r="Q36" s="8" t="e">
        <f>('cap per gen'!Q35-_xlfn.XLOOKUP($A36-$B$1,'cap per gen'!$A$2:$A$54,'cap per gen'!Q$2:Q$54,0))/$B$1</f>
        <v>#REF!</v>
      </c>
      <c r="R36" s="8" t="e">
        <f>('cap per gen'!R35-_xlfn.XLOOKUP($A36-$B$1,'cap per gen'!$A$2:$A$54,'cap per gen'!R$2:R$54,0))/$B$1</f>
        <v>#REF!</v>
      </c>
      <c r="S36" s="8" t="e">
        <f>('cap per gen'!S35-_xlfn.XLOOKUP($A36-$B$1,'cap per gen'!$A$2:$A$54,'cap per gen'!S$2:S$54,0))/$B$1</f>
        <v>#REF!</v>
      </c>
      <c r="T36" s="8" t="e">
        <f>('cap per gen'!T35-_xlfn.XLOOKUP($A36-$B$1,'cap per gen'!$A$2:$A$54,'cap per gen'!T$2:T$54,0))/$B$1</f>
        <v>#REF!</v>
      </c>
      <c r="U36" s="8" t="e">
        <f>('cap per gen'!U35-_xlfn.XLOOKUP($A36-$B$1,'cap per gen'!$A$2:$A$54,'cap per gen'!U$2:U$54,0))/$B$1</f>
        <v>#REF!</v>
      </c>
      <c r="V36" s="8" t="e">
        <f>('cap per gen'!V35-_xlfn.XLOOKUP($A36-$B$1,'cap per gen'!$A$2:$A$54,'cap per gen'!V$2:V$54,0))/$B$1</f>
        <v>#REF!</v>
      </c>
      <c r="W36" s="8" t="e">
        <f>('cap per gen'!W35-_xlfn.XLOOKUP($A36-$B$1,'cap per gen'!$A$2:$A$54,'cap per gen'!W$2:W$54,0))/$B$1</f>
        <v>#REF!</v>
      </c>
      <c r="X36" s="8" t="e">
        <f>('cap per gen'!X35-_xlfn.XLOOKUP($A36-$B$1,'cap per gen'!$A$2:$A$54,'cap per gen'!X$2:X$54,0))/$B$1</f>
        <v>#REF!</v>
      </c>
      <c r="Y36" s="8" t="e">
        <f>('cap per gen'!Y35-_xlfn.XLOOKUP($A36-$B$1,'cap per gen'!$A$2:$A$54,'cap per gen'!Y$2:Y$54,0))/$B$1</f>
        <v>#REF!</v>
      </c>
      <c r="Z36" s="8" t="e">
        <f>('cap per gen'!Z35-_xlfn.XLOOKUP($A36-$B$1,'cap per gen'!$A$2:$A$54,'cap per gen'!Z$2:Z$54,0))/$B$1</f>
        <v>#REF!</v>
      </c>
      <c r="AA36" s="8" t="e">
        <f>('cap per gen'!AA35-_xlfn.XLOOKUP($A36-$B$1,'cap per gen'!$A$2:$A$54,'cap per gen'!AA$2:AA$54,0))/$B$1</f>
        <v>#REF!</v>
      </c>
      <c r="AB36" s="8" t="e">
        <f>('cap per gen'!AB35-_xlfn.XLOOKUP($A36-$B$1,'cap per gen'!$A$2:$A$54,'cap per gen'!AB$2:AB$54,0))/$B$1</f>
        <v>#REF!</v>
      </c>
      <c r="AC36" s="8" t="e">
        <f>('cap per gen'!AC35-_xlfn.XLOOKUP($A36-$B$1,'cap per gen'!$A$2:$A$54,'cap per gen'!AC$2:AC$54,0))/$B$1</f>
        <v>#REF!</v>
      </c>
      <c r="AD36" s="8" t="e">
        <f>('cap per gen'!AD35-_xlfn.XLOOKUP($A36-$B$1,'cap per gen'!$A$2:$A$54,'cap per gen'!AD$2:AD$54,0))/$B$1</f>
        <v>#REF!</v>
      </c>
      <c r="AE36" s="8" t="e">
        <f>('cap per gen'!AE35-_xlfn.XLOOKUP($A36-$B$1,'cap per gen'!$A$2:$A$54,'cap per gen'!AE$2:AE$54,0))/$B$1</f>
        <v>#REF!</v>
      </c>
    </row>
    <row r="37" spans="1:31" x14ac:dyDescent="0.35">
      <c r="A37" s="5">
        <v>2005</v>
      </c>
      <c r="B37" s="8" t="e">
        <f>('cap per gen'!B36-_xlfn.XLOOKUP($A37-$B$1,'cap per gen'!$A$2:$A$54,'cap per gen'!B$2:B$54,0))/$B$1</f>
        <v>#REF!</v>
      </c>
      <c r="C37" s="8" t="e">
        <f>('cap per gen'!C36-_xlfn.XLOOKUP($A37-$B$1,'cap per gen'!$A$2:$A$54,'cap per gen'!C$2:C$54,0))/$B$1</f>
        <v>#REF!</v>
      </c>
      <c r="D37" s="8" t="e">
        <f>('cap per gen'!D36-_xlfn.XLOOKUP($A37-$B$1,'cap per gen'!$A$2:$A$54,'cap per gen'!D$2:D$54,0))/$B$1</f>
        <v>#REF!</v>
      </c>
      <c r="E37" s="8" t="e">
        <f>('cap per gen'!E36-_xlfn.XLOOKUP($A37-$B$1,'cap per gen'!$A$2:$A$54,'cap per gen'!E$2:E$54,0))/$B$1</f>
        <v>#REF!</v>
      </c>
      <c r="F37" s="8" t="e">
        <f>('cap per gen'!F36-_xlfn.XLOOKUP($A37-$B$1,'cap per gen'!$A$2:$A$54,'cap per gen'!F$2:F$54,0))/$B$1</f>
        <v>#REF!</v>
      </c>
      <c r="G37" s="8" t="e">
        <f>('cap per gen'!G36-_xlfn.XLOOKUP($A37-$B$1,'cap per gen'!$A$2:$A$54,'cap per gen'!G$2:G$54,0))/$B$1</f>
        <v>#REF!</v>
      </c>
      <c r="H37" s="8" t="e">
        <f>('cap per gen'!H36-_xlfn.XLOOKUP($A37-$B$1,'cap per gen'!$A$2:$A$54,'cap per gen'!H$2:H$54,0))/$B$1</f>
        <v>#REF!</v>
      </c>
      <c r="I37" s="8" t="e">
        <f>('cap per gen'!I36-_xlfn.XLOOKUP($A37-$B$1,'cap per gen'!$A$2:$A$54,'cap per gen'!I$2:I$54,0))/$B$1</f>
        <v>#REF!</v>
      </c>
      <c r="J37" s="8" t="e">
        <f>('cap per gen'!J36-_xlfn.XLOOKUP($A37-$B$1,'cap per gen'!$A$2:$A$54,'cap per gen'!J$2:J$54,0))/$B$1</f>
        <v>#REF!</v>
      </c>
      <c r="K37" s="8" t="e">
        <f>('cap per gen'!K36-_xlfn.XLOOKUP($A37-$B$1,'cap per gen'!$A$2:$A$54,'cap per gen'!K$2:K$54,0))/$B$1</f>
        <v>#REF!</v>
      </c>
      <c r="L37" s="8" t="e">
        <f>('cap per gen'!L36-_xlfn.XLOOKUP($A37-$B$1,'cap per gen'!$A$2:$A$54,'cap per gen'!L$2:L$54,0))/$B$1</f>
        <v>#REF!</v>
      </c>
      <c r="M37" s="8" t="e">
        <f>('cap per gen'!M36-_xlfn.XLOOKUP($A37-$B$1,'cap per gen'!$A$2:$A$54,'cap per gen'!M$2:M$54,0))/$B$1</f>
        <v>#REF!</v>
      </c>
      <c r="N37" s="8" t="e">
        <f>('cap per gen'!N36-_xlfn.XLOOKUP($A37-$B$1,'cap per gen'!$A$2:$A$54,'cap per gen'!N$2:N$54,0))/$B$1</f>
        <v>#REF!</v>
      </c>
      <c r="O37" s="8" t="e">
        <f>('cap per gen'!O36-_xlfn.XLOOKUP($A37-$B$1,'cap per gen'!$A$2:$A$54,'cap per gen'!O$2:O$54,0))/$B$1</f>
        <v>#REF!</v>
      </c>
      <c r="P37" s="8" t="e">
        <f>('cap per gen'!P36-_xlfn.XLOOKUP($A37-$B$1,'cap per gen'!$A$2:$A$54,'cap per gen'!P$2:P$54,0))/$B$1</f>
        <v>#REF!</v>
      </c>
      <c r="Q37" s="8" t="e">
        <f>('cap per gen'!Q36-_xlfn.XLOOKUP($A37-$B$1,'cap per gen'!$A$2:$A$54,'cap per gen'!Q$2:Q$54,0))/$B$1</f>
        <v>#REF!</v>
      </c>
      <c r="R37" s="8" t="e">
        <f>('cap per gen'!R36-_xlfn.XLOOKUP($A37-$B$1,'cap per gen'!$A$2:$A$54,'cap per gen'!R$2:R$54,0))/$B$1</f>
        <v>#REF!</v>
      </c>
      <c r="S37" s="8" t="e">
        <f>('cap per gen'!S36-_xlfn.XLOOKUP($A37-$B$1,'cap per gen'!$A$2:$A$54,'cap per gen'!S$2:S$54,0))/$B$1</f>
        <v>#REF!</v>
      </c>
      <c r="T37" s="8" t="e">
        <f>('cap per gen'!T36-_xlfn.XLOOKUP($A37-$B$1,'cap per gen'!$A$2:$A$54,'cap per gen'!T$2:T$54,0))/$B$1</f>
        <v>#REF!</v>
      </c>
      <c r="U37" s="8" t="e">
        <f>('cap per gen'!U36-_xlfn.XLOOKUP($A37-$B$1,'cap per gen'!$A$2:$A$54,'cap per gen'!U$2:U$54,0))/$B$1</f>
        <v>#REF!</v>
      </c>
      <c r="V37" s="8" t="e">
        <f>('cap per gen'!V36-_xlfn.XLOOKUP($A37-$B$1,'cap per gen'!$A$2:$A$54,'cap per gen'!V$2:V$54,0))/$B$1</f>
        <v>#REF!</v>
      </c>
      <c r="W37" s="8" t="e">
        <f>('cap per gen'!W36-_xlfn.XLOOKUP($A37-$B$1,'cap per gen'!$A$2:$A$54,'cap per gen'!W$2:W$54,0))/$B$1</f>
        <v>#REF!</v>
      </c>
      <c r="X37" s="8" t="e">
        <f>('cap per gen'!X36-_xlfn.XLOOKUP($A37-$B$1,'cap per gen'!$A$2:$A$54,'cap per gen'!X$2:X$54,0))/$B$1</f>
        <v>#REF!</v>
      </c>
      <c r="Y37" s="8" t="e">
        <f>('cap per gen'!Y36-_xlfn.XLOOKUP($A37-$B$1,'cap per gen'!$A$2:$A$54,'cap per gen'!Y$2:Y$54,0))/$B$1</f>
        <v>#REF!</v>
      </c>
      <c r="Z37" s="8" t="e">
        <f>('cap per gen'!Z36-_xlfn.XLOOKUP($A37-$B$1,'cap per gen'!$A$2:$A$54,'cap per gen'!Z$2:Z$54,0))/$B$1</f>
        <v>#REF!</v>
      </c>
      <c r="AA37" s="8" t="e">
        <f>('cap per gen'!AA36-_xlfn.XLOOKUP($A37-$B$1,'cap per gen'!$A$2:$A$54,'cap per gen'!AA$2:AA$54,0))/$B$1</f>
        <v>#REF!</v>
      </c>
      <c r="AB37" s="8" t="e">
        <f>('cap per gen'!AB36-_xlfn.XLOOKUP($A37-$B$1,'cap per gen'!$A$2:$A$54,'cap per gen'!AB$2:AB$54,0))/$B$1</f>
        <v>#REF!</v>
      </c>
      <c r="AC37" s="8" t="e">
        <f>('cap per gen'!AC36-_xlfn.XLOOKUP($A37-$B$1,'cap per gen'!$A$2:$A$54,'cap per gen'!AC$2:AC$54,0))/$B$1</f>
        <v>#REF!</v>
      </c>
      <c r="AD37" s="8" t="e">
        <f>('cap per gen'!AD36-_xlfn.XLOOKUP($A37-$B$1,'cap per gen'!$A$2:$A$54,'cap per gen'!AD$2:AD$54,0))/$B$1</f>
        <v>#REF!</v>
      </c>
      <c r="AE37" s="8" t="e">
        <f>('cap per gen'!AE36-_xlfn.XLOOKUP($A37-$B$1,'cap per gen'!$A$2:$A$54,'cap per gen'!AE$2:AE$54,0))/$B$1</f>
        <v>#REF!</v>
      </c>
    </row>
    <row r="38" spans="1:31" x14ac:dyDescent="0.35">
      <c r="A38" s="5">
        <v>2006</v>
      </c>
      <c r="B38" s="8" t="e">
        <f>('cap per gen'!B37-_xlfn.XLOOKUP($A38-$B$1,'cap per gen'!$A$2:$A$54,'cap per gen'!B$2:B$54,0))/$B$1</f>
        <v>#REF!</v>
      </c>
      <c r="C38" s="8" t="e">
        <f>('cap per gen'!C37-_xlfn.XLOOKUP($A38-$B$1,'cap per gen'!$A$2:$A$54,'cap per gen'!C$2:C$54,0))/$B$1</f>
        <v>#REF!</v>
      </c>
      <c r="D38" s="8" t="e">
        <f>('cap per gen'!D37-_xlfn.XLOOKUP($A38-$B$1,'cap per gen'!$A$2:$A$54,'cap per gen'!D$2:D$54,0))/$B$1</f>
        <v>#REF!</v>
      </c>
      <c r="E38" s="8" t="e">
        <f>('cap per gen'!E37-_xlfn.XLOOKUP($A38-$B$1,'cap per gen'!$A$2:$A$54,'cap per gen'!E$2:E$54,0))/$B$1</f>
        <v>#REF!</v>
      </c>
      <c r="F38" s="8" t="e">
        <f>('cap per gen'!F37-_xlfn.XLOOKUP($A38-$B$1,'cap per gen'!$A$2:$A$54,'cap per gen'!F$2:F$54,0))/$B$1</f>
        <v>#REF!</v>
      </c>
      <c r="G38" s="8" t="e">
        <f>('cap per gen'!G37-_xlfn.XLOOKUP($A38-$B$1,'cap per gen'!$A$2:$A$54,'cap per gen'!G$2:G$54,0))/$B$1</f>
        <v>#REF!</v>
      </c>
      <c r="H38" s="8" t="e">
        <f>('cap per gen'!H37-_xlfn.XLOOKUP($A38-$B$1,'cap per gen'!$A$2:$A$54,'cap per gen'!H$2:H$54,0))/$B$1</f>
        <v>#REF!</v>
      </c>
      <c r="I38" s="8" t="e">
        <f>('cap per gen'!I37-_xlfn.XLOOKUP($A38-$B$1,'cap per gen'!$A$2:$A$54,'cap per gen'!I$2:I$54,0))/$B$1</f>
        <v>#REF!</v>
      </c>
      <c r="J38" s="8" t="e">
        <f>('cap per gen'!J37-_xlfn.XLOOKUP($A38-$B$1,'cap per gen'!$A$2:$A$54,'cap per gen'!J$2:J$54,0))/$B$1</f>
        <v>#REF!</v>
      </c>
      <c r="K38" s="8" t="e">
        <f>('cap per gen'!K37-_xlfn.XLOOKUP($A38-$B$1,'cap per gen'!$A$2:$A$54,'cap per gen'!K$2:K$54,0))/$B$1</f>
        <v>#REF!</v>
      </c>
      <c r="L38" s="8" t="e">
        <f>('cap per gen'!L37-_xlfn.XLOOKUP($A38-$B$1,'cap per gen'!$A$2:$A$54,'cap per gen'!L$2:L$54,0))/$B$1</f>
        <v>#REF!</v>
      </c>
      <c r="M38" s="8" t="e">
        <f>('cap per gen'!M37-_xlfn.XLOOKUP($A38-$B$1,'cap per gen'!$A$2:$A$54,'cap per gen'!M$2:M$54,0))/$B$1</f>
        <v>#REF!</v>
      </c>
      <c r="N38" s="8" t="e">
        <f>('cap per gen'!N37-_xlfn.XLOOKUP($A38-$B$1,'cap per gen'!$A$2:$A$54,'cap per gen'!N$2:N$54,0))/$B$1</f>
        <v>#REF!</v>
      </c>
      <c r="O38" s="8" t="e">
        <f>('cap per gen'!O37-_xlfn.XLOOKUP($A38-$B$1,'cap per gen'!$A$2:$A$54,'cap per gen'!O$2:O$54,0))/$B$1</f>
        <v>#REF!</v>
      </c>
      <c r="P38" s="8" t="e">
        <f>('cap per gen'!P37-_xlfn.XLOOKUP($A38-$B$1,'cap per gen'!$A$2:$A$54,'cap per gen'!P$2:P$54,0))/$B$1</f>
        <v>#REF!</v>
      </c>
      <c r="Q38" s="8" t="e">
        <f>('cap per gen'!Q37-_xlfn.XLOOKUP($A38-$B$1,'cap per gen'!$A$2:$A$54,'cap per gen'!Q$2:Q$54,0))/$B$1</f>
        <v>#REF!</v>
      </c>
      <c r="R38" s="8" t="e">
        <f>('cap per gen'!R37-_xlfn.XLOOKUP($A38-$B$1,'cap per gen'!$A$2:$A$54,'cap per gen'!R$2:R$54,0))/$B$1</f>
        <v>#REF!</v>
      </c>
      <c r="S38" s="8" t="e">
        <f>('cap per gen'!S37-_xlfn.XLOOKUP($A38-$B$1,'cap per gen'!$A$2:$A$54,'cap per gen'!S$2:S$54,0))/$B$1</f>
        <v>#REF!</v>
      </c>
      <c r="T38" s="8" t="e">
        <f>('cap per gen'!T37-_xlfn.XLOOKUP($A38-$B$1,'cap per gen'!$A$2:$A$54,'cap per gen'!T$2:T$54,0))/$B$1</f>
        <v>#REF!</v>
      </c>
      <c r="U38" s="8" t="e">
        <f>('cap per gen'!U37-_xlfn.XLOOKUP($A38-$B$1,'cap per gen'!$A$2:$A$54,'cap per gen'!U$2:U$54,0))/$B$1</f>
        <v>#REF!</v>
      </c>
      <c r="V38" s="8" t="e">
        <f>('cap per gen'!V37-_xlfn.XLOOKUP($A38-$B$1,'cap per gen'!$A$2:$A$54,'cap per gen'!V$2:V$54,0))/$B$1</f>
        <v>#REF!</v>
      </c>
      <c r="W38" s="8" t="e">
        <f>('cap per gen'!W37-_xlfn.XLOOKUP($A38-$B$1,'cap per gen'!$A$2:$A$54,'cap per gen'!W$2:W$54,0))/$B$1</f>
        <v>#REF!</v>
      </c>
      <c r="X38" s="8" t="e">
        <f>('cap per gen'!X37-_xlfn.XLOOKUP($A38-$B$1,'cap per gen'!$A$2:$A$54,'cap per gen'!X$2:X$54,0))/$B$1</f>
        <v>#REF!</v>
      </c>
      <c r="Y38" s="8" t="e">
        <f>('cap per gen'!Y37-_xlfn.XLOOKUP($A38-$B$1,'cap per gen'!$A$2:$A$54,'cap per gen'!Y$2:Y$54,0))/$B$1</f>
        <v>#REF!</v>
      </c>
      <c r="Z38" s="8" t="e">
        <f>('cap per gen'!Z37-_xlfn.XLOOKUP($A38-$B$1,'cap per gen'!$A$2:$A$54,'cap per gen'!Z$2:Z$54,0))/$B$1</f>
        <v>#REF!</v>
      </c>
      <c r="AA38" s="8" t="e">
        <f>('cap per gen'!AA37-_xlfn.XLOOKUP($A38-$B$1,'cap per gen'!$A$2:$A$54,'cap per gen'!AA$2:AA$54,0))/$B$1</f>
        <v>#REF!</v>
      </c>
      <c r="AB38" s="8" t="e">
        <f>('cap per gen'!AB37-_xlfn.XLOOKUP($A38-$B$1,'cap per gen'!$A$2:$A$54,'cap per gen'!AB$2:AB$54,0))/$B$1</f>
        <v>#REF!</v>
      </c>
      <c r="AC38" s="8" t="e">
        <f>('cap per gen'!AC37-_xlfn.XLOOKUP($A38-$B$1,'cap per gen'!$A$2:$A$54,'cap per gen'!AC$2:AC$54,0))/$B$1</f>
        <v>#REF!</v>
      </c>
      <c r="AD38" s="8" t="e">
        <f>('cap per gen'!AD37-_xlfn.XLOOKUP($A38-$B$1,'cap per gen'!$A$2:$A$54,'cap per gen'!AD$2:AD$54,0))/$B$1</f>
        <v>#REF!</v>
      </c>
      <c r="AE38" s="8" t="e">
        <f>('cap per gen'!AE37-_xlfn.XLOOKUP($A38-$B$1,'cap per gen'!$A$2:$A$54,'cap per gen'!AE$2:AE$54,0))/$B$1</f>
        <v>#REF!</v>
      </c>
    </row>
    <row r="39" spans="1:31" x14ac:dyDescent="0.35">
      <c r="A39" s="5">
        <v>2007</v>
      </c>
      <c r="B39" s="8" t="e">
        <f>('cap per gen'!B38-_xlfn.XLOOKUP($A39-$B$1,'cap per gen'!$A$2:$A$54,'cap per gen'!B$2:B$54,0))/$B$1</f>
        <v>#REF!</v>
      </c>
      <c r="C39" s="8" t="e">
        <f>('cap per gen'!C38-_xlfn.XLOOKUP($A39-$B$1,'cap per gen'!$A$2:$A$54,'cap per gen'!C$2:C$54,0))/$B$1</f>
        <v>#REF!</v>
      </c>
      <c r="D39" s="8" t="e">
        <f>('cap per gen'!D38-_xlfn.XLOOKUP($A39-$B$1,'cap per gen'!$A$2:$A$54,'cap per gen'!D$2:D$54,0))/$B$1</f>
        <v>#REF!</v>
      </c>
      <c r="E39" s="8" t="e">
        <f>('cap per gen'!E38-_xlfn.XLOOKUP($A39-$B$1,'cap per gen'!$A$2:$A$54,'cap per gen'!E$2:E$54,0))/$B$1</f>
        <v>#REF!</v>
      </c>
      <c r="F39" s="8" t="e">
        <f>('cap per gen'!F38-_xlfn.XLOOKUP($A39-$B$1,'cap per gen'!$A$2:$A$54,'cap per gen'!F$2:F$54,0))/$B$1</f>
        <v>#REF!</v>
      </c>
      <c r="G39" s="8" t="e">
        <f>('cap per gen'!G38-_xlfn.XLOOKUP($A39-$B$1,'cap per gen'!$A$2:$A$54,'cap per gen'!G$2:G$54,0))/$B$1</f>
        <v>#REF!</v>
      </c>
      <c r="H39" s="8" t="e">
        <f>('cap per gen'!H38-_xlfn.XLOOKUP($A39-$B$1,'cap per gen'!$A$2:$A$54,'cap per gen'!H$2:H$54,0))/$B$1</f>
        <v>#REF!</v>
      </c>
      <c r="I39" s="8" t="e">
        <f>('cap per gen'!I38-_xlfn.XLOOKUP($A39-$B$1,'cap per gen'!$A$2:$A$54,'cap per gen'!I$2:I$54,0))/$B$1</f>
        <v>#REF!</v>
      </c>
      <c r="J39" s="8" t="e">
        <f>('cap per gen'!J38-_xlfn.XLOOKUP($A39-$B$1,'cap per gen'!$A$2:$A$54,'cap per gen'!J$2:J$54,0))/$B$1</f>
        <v>#REF!</v>
      </c>
      <c r="K39" s="8" t="e">
        <f>('cap per gen'!K38-_xlfn.XLOOKUP($A39-$B$1,'cap per gen'!$A$2:$A$54,'cap per gen'!K$2:K$54,0))/$B$1</f>
        <v>#REF!</v>
      </c>
      <c r="L39" s="8" t="e">
        <f>('cap per gen'!L38-_xlfn.XLOOKUP($A39-$B$1,'cap per gen'!$A$2:$A$54,'cap per gen'!L$2:L$54,0))/$B$1</f>
        <v>#REF!</v>
      </c>
      <c r="M39" s="8" t="e">
        <f>('cap per gen'!M38-_xlfn.XLOOKUP($A39-$B$1,'cap per gen'!$A$2:$A$54,'cap per gen'!M$2:M$54,0))/$B$1</f>
        <v>#REF!</v>
      </c>
      <c r="N39" s="8" t="e">
        <f>('cap per gen'!N38-_xlfn.XLOOKUP($A39-$B$1,'cap per gen'!$A$2:$A$54,'cap per gen'!N$2:N$54,0))/$B$1</f>
        <v>#REF!</v>
      </c>
      <c r="O39" s="8" t="e">
        <f>('cap per gen'!O38-_xlfn.XLOOKUP($A39-$B$1,'cap per gen'!$A$2:$A$54,'cap per gen'!O$2:O$54,0))/$B$1</f>
        <v>#REF!</v>
      </c>
      <c r="P39" s="8" t="e">
        <f>('cap per gen'!P38-_xlfn.XLOOKUP($A39-$B$1,'cap per gen'!$A$2:$A$54,'cap per gen'!P$2:P$54,0))/$B$1</f>
        <v>#REF!</v>
      </c>
      <c r="Q39" s="8" t="e">
        <f>('cap per gen'!Q38-_xlfn.XLOOKUP($A39-$B$1,'cap per gen'!$A$2:$A$54,'cap per gen'!Q$2:Q$54,0))/$B$1</f>
        <v>#REF!</v>
      </c>
      <c r="R39" s="8" t="e">
        <f>('cap per gen'!R38-_xlfn.XLOOKUP($A39-$B$1,'cap per gen'!$A$2:$A$54,'cap per gen'!R$2:R$54,0))/$B$1</f>
        <v>#REF!</v>
      </c>
      <c r="S39" s="8" t="e">
        <f>('cap per gen'!S38-_xlfn.XLOOKUP($A39-$B$1,'cap per gen'!$A$2:$A$54,'cap per gen'!S$2:S$54,0))/$B$1</f>
        <v>#REF!</v>
      </c>
      <c r="T39" s="8" t="e">
        <f>('cap per gen'!T38-_xlfn.XLOOKUP($A39-$B$1,'cap per gen'!$A$2:$A$54,'cap per gen'!T$2:T$54,0))/$B$1</f>
        <v>#REF!</v>
      </c>
      <c r="U39" s="8" t="e">
        <f>('cap per gen'!U38-_xlfn.XLOOKUP($A39-$B$1,'cap per gen'!$A$2:$A$54,'cap per gen'!U$2:U$54,0))/$B$1</f>
        <v>#REF!</v>
      </c>
      <c r="V39" s="8" t="e">
        <f>('cap per gen'!V38-_xlfn.XLOOKUP($A39-$B$1,'cap per gen'!$A$2:$A$54,'cap per gen'!V$2:V$54,0))/$B$1</f>
        <v>#REF!</v>
      </c>
      <c r="W39" s="8" t="e">
        <f>('cap per gen'!W38-_xlfn.XLOOKUP($A39-$B$1,'cap per gen'!$A$2:$A$54,'cap per gen'!W$2:W$54,0))/$B$1</f>
        <v>#REF!</v>
      </c>
      <c r="X39" s="8" t="e">
        <f>('cap per gen'!X38-_xlfn.XLOOKUP($A39-$B$1,'cap per gen'!$A$2:$A$54,'cap per gen'!X$2:X$54,0))/$B$1</f>
        <v>#REF!</v>
      </c>
      <c r="Y39" s="8" t="e">
        <f>('cap per gen'!Y38-_xlfn.XLOOKUP($A39-$B$1,'cap per gen'!$A$2:$A$54,'cap per gen'!Y$2:Y$54,0))/$B$1</f>
        <v>#REF!</v>
      </c>
      <c r="Z39" s="8" t="e">
        <f>('cap per gen'!Z38-_xlfn.XLOOKUP($A39-$B$1,'cap per gen'!$A$2:$A$54,'cap per gen'!Z$2:Z$54,0))/$B$1</f>
        <v>#REF!</v>
      </c>
      <c r="AA39" s="8" t="e">
        <f>('cap per gen'!AA38-_xlfn.XLOOKUP($A39-$B$1,'cap per gen'!$A$2:$A$54,'cap per gen'!AA$2:AA$54,0))/$B$1</f>
        <v>#REF!</v>
      </c>
      <c r="AB39" s="8" t="e">
        <f>('cap per gen'!AB38-_xlfn.XLOOKUP($A39-$B$1,'cap per gen'!$A$2:$A$54,'cap per gen'!AB$2:AB$54,0))/$B$1</f>
        <v>#REF!</v>
      </c>
      <c r="AC39" s="8" t="e">
        <f>('cap per gen'!AC38-_xlfn.XLOOKUP($A39-$B$1,'cap per gen'!$A$2:$A$54,'cap per gen'!AC$2:AC$54,0))/$B$1</f>
        <v>#REF!</v>
      </c>
      <c r="AD39" s="8" t="e">
        <f>('cap per gen'!AD38-_xlfn.XLOOKUP($A39-$B$1,'cap per gen'!$A$2:$A$54,'cap per gen'!AD$2:AD$54,0))/$B$1</f>
        <v>#REF!</v>
      </c>
      <c r="AE39" s="8" t="e">
        <f>('cap per gen'!AE38-_xlfn.XLOOKUP($A39-$B$1,'cap per gen'!$A$2:$A$54,'cap per gen'!AE$2:AE$54,0))/$B$1</f>
        <v>#REF!</v>
      </c>
    </row>
    <row r="40" spans="1:31" x14ac:dyDescent="0.35">
      <c r="A40" s="5">
        <v>2008</v>
      </c>
      <c r="B40" s="8" t="e">
        <f>('cap per gen'!B39-_xlfn.XLOOKUP($A40-$B$1,'cap per gen'!$A$2:$A$54,'cap per gen'!B$2:B$54,0))/$B$1</f>
        <v>#REF!</v>
      </c>
      <c r="C40" s="8" t="e">
        <f>('cap per gen'!C39-_xlfn.XLOOKUP($A40-$B$1,'cap per gen'!$A$2:$A$54,'cap per gen'!C$2:C$54,0))/$B$1</f>
        <v>#REF!</v>
      </c>
      <c r="D40" s="8" t="e">
        <f>('cap per gen'!D39-_xlfn.XLOOKUP($A40-$B$1,'cap per gen'!$A$2:$A$54,'cap per gen'!D$2:D$54,0))/$B$1</f>
        <v>#REF!</v>
      </c>
      <c r="E40" s="8" t="e">
        <f>('cap per gen'!E39-_xlfn.XLOOKUP($A40-$B$1,'cap per gen'!$A$2:$A$54,'cap per gen'!E$2:E$54,0))/$B$1</f>
        <v>#REF!</v>
      </c>
      <c r="F40" s="8" t="e">
        <f>('cap per gen'!F39-_xlfn.XLOOKUP($A40-$B$1,'cap per gen'!$A$2:$A$54,'cap per gen'!F$2:F$54,0))/$B$1</f>
        <v>#REF!</v>
      </c>
      <c r="G40" s="8" t="e">
        <f>('cap per gen'!G39-_xlfn.XLOOKUP($A40-$B$1,'cap per gen'!$A$2:$A$54,'cap per gen'!G$2:G$54,0))/$B$1</f>
        <v>#REF!</v>
      </c>
      <c r="H40" s="8" t="e">
        <f>('cap per gen'!H39-_xlfn.XLOOKUP($A40-$B$1,'cap per gen'!$A$2:$A$54,'cap per gen'!H$2:H$54,0))/$B$1</f>
        <v>#REF!</v>
      </c>
      <c r="I40" s="8" t="e">
        <f>('cap per gen'!I39-_xlfn.XLOOKUP($A40-$B$1,'cap per gen'!$A$2:$A$54,'cap per gen'!I$2:I$54,0))/$B$1</f>
        <v>#REF!</v>
      </c>
      <c r="J40" s="8" t="e">
        <f>('cap per gen'!J39-_xlfn.XLOOKUP($A40-$B$1,'cap per gen'!$A$2:$A$54,'cap per gen'!J$2:J$54,0))/$B$1</f>
        <v>#REF!</v>
      </c>
      <c r="K40" s="8" t="e">
        <f>('cap per gen'!K39-_xlfn.XLOOKUP($A40-$B$1,'cap per gen'!$A$2:$A$54,'cap per gen'!K$2:K$54,0))/$B$1</f>
        <v>#REF!</v>
      </c>
      <c r="L40" s="8" t="e">
        <f>('cap per gen'!L39-_xlfn.XLOOKUP($A40-$B$1,'cap per gen'!$A$2:$A$54,'cap per gen'!L$2:L$54,0))/$B$1</f>
        <v>#REF!</v>
      </c>
      <c r="M40" s="8" t="e">
        <f>('cap per gen'!M39-_xlfn.XLOOKUP($A40-$B$1,'cap per gen'!$A$2:$A$54,'cap per gen'!M$2:M$54,0))/$B$1</f>
        <v>#REF!</v>
      </c>
      <c r="N40" s="8" t="e">
        <f>('cap per gen'!N39-_xlfn.XLOOKUP($A40-$B$1,'cap per gen'!$A$2:$A$54,'cap per gen'!N$2:N$54,0))/$B$1</f>
        <v>#REF!</v>
      </c>
      <c r="O40" s="8" t="e">
        <f>('cap per gen'!O39-_xlfn.XLOOKUP($A40-$B$1,'cap per gen'!$A$2:$A$54,'cap per gen'!O$2:O$54,0))/$B$1</f>
        <v>#REF!</v>
      </c>
      <c r="P40" s="8" t="e">
        <f>('cap per gen'!P39-_xlfn.XLOOKUP($A40-$B$1,'cap per gen'!$A$2:$A$54,'cap per gen'!P$2:P$54,0))/$B$1</f>
        <v>#REF!</v>
      </c>
      <c r="Q40" s="8" t="e">
        <f>('cap per gen'!Q39-_xlfn.XLOOKUP($A40-$B$1,'cap per gen'!$A$2:$A$54,'cap per gen'!Q$2:Q$54,0))/$B$1</f>
        <v>#REF!</v>
      </c>
      <c r="R40" s="8" t="e">
        <f>('cap per gen'!R39-_xlfn.XLOOKUP($A40-$B$1,'cap per gen'!$A$2:$A$54,'cap per gen'!R$2:R$54,0))/$B$1</f>
        <v>#REF!</v>
      </c>
      <c r="S40" s="8" t="e">
        <f>('cap per gen'!S39-_xlfn.XLOOKUP($A40-$B$1,'cap per gen'!$A$2:$A$54,'cap per gen'!S$2:S$54,0))/$B$1</f>
        <v>#REF!</v>
      </c>
      <c r="T40" s="8" t="e">
        <f>('cap per gen'!T39-_xlfn.XLOOKUP($A40-$B$1,'cap per gen'!$A$2:$A$54,'cap per gen'!T$2:T$54,0))/$B$1</f>
        <v>#REF!</v>
      </c>
      <c r="U40" s="8" t="e">
        <f>('cap per gen'!U39-_xlfn.XLOOKUP($A40-$B$1,'cap per gen'!$A$2:$A$54,'cap per gen'!U$2:U$54,0))/$B$1</f>
        <v>#REF!</v>
      </c>
      <c r="V40" s="8" t="e">
        <f>('cap per gen'!V39-_xlfn.XLOOKUP($A40-$B$1,'cap per gen'!$A$2:$A$54,'cap per gen'!V$2:V$54,0))/$B$1</f>
        <v>#REF!</v>
      </c>
      <c r="W40" s="8" t="e">
        <f>('cap per gen'!W39-_xlfn.XLOOKUP($A40-$B$1,'cap per gen'!$A$2:$A$54,'cap per gen'!W$2:W$54,0))/$B$1</f>
        <v>#REF!</v>
      </c>
      <c r="X40" s="8" t="e">
        <f>('cap per gen'!X39-_xlfn.XLOOKUP($A40-$B$1,'cap per gen'!$A$2:$A$54,'cap per gen'!X$2:X$54,0))/$B$1</f>
        <v>#REF!</v>
      </c>
      <c r="Y40" s="8" t="e">
        <f>('cap per gen'!Y39-_xlfn.XLOOKUP($A40-$B$1,'cap per gen'!$A$2:$A$54,'cap per gen'!Y$2:Y$54,0))/$B$1</f>
        <v>#REF!</v>
      </c>
      <c r="Z40" s="8" t="e">
        <f>('cap per gen'!Z39-_xlfn.XLOOKUP($A40-$B$1,'cap per gen'!$A$2:$A$54,'cap per gen'!Z$2:Z$54,0))/$B$1</f>
        <v>#REF!</v>
      </c>
      <c r="AA40" s="8" t="e">
        <f>('cap per gen'!AA39-_xlfn.XLOOKUP($A40-$B$1,'cap per gen'!$A$2:$A$54,'cap per gen'!AA$2:AA$54,0))/$B$1</f>
        <v>#REF!</v>
      </c>
      <c r="AB40" s="8" t="e">
        <f>('cap per gen'!AB39-_xlfn.XLOOKUP($A40-$B$1,'cap per gen'!$A$2:$A$54,'cap per gen'!AB$2:AB$54,0))/$B$1</f>
        <v>#REF!</v>
      </c>
      <c r="AC40" s="8" t="e">
        <f>('cap per gen'!AC39-_xlfn.XLOOKUP($A40-$B$1,'cap per gen'!$A$2:$A$54,'cap per gen'!AC$2:AC$54,0))/$B$1</f>
        <v>#REF!</v>
      </c>
      <c r="AD40" s="8" t="e">
        <f>('cap per gen'!AD39-_xlfn.XLOOKUP($A40-$B$1,'cap per gen'!$A$2:$A$54,'cap per gen'!AD$2:AD$54,0))/$B$1</f>
        <v>#REF!</v>
      </c>
      <c r="AE40" s="8" t="e">
        <f>('cap per gen'!AE39-_xlfn.XLOOKUP($A40-$B$1,'cap per gen'!$A$2:$A$54,'cap per gen'!AE$2:AE$54,0))/$B$1</f>
        <v>#REF!</v>
      </c>
    </row>
    <row r="41" spans="1:31" x14ac:dyDescent="0.35">
      <c r="A41" s="5">
        <v>2009</v>
      </c>
      <c r="B41" s="8" t="e">
        <f>('cap per gen'!B40-_xlfn.XLOOKUP($A41-$B$1,'cap per gen'!$A$2:$A$54,'cap per gen'!B$2:B$54,0))/$B$1</f>
        <v>#REF!</v>
      </c>
      <c r="C41" s="8" t="e">
        <f>('cap per gen'!C40-_xlfn.XLOOKUP($A41-$B$1,'cap per gen'!$A$2:$A$54,'cap per gen'!C$2:C$54,0))/$B$1</f>
        <v>#REF!</v>
      </c>
      <c r="D41" s="8" t="e">
        <f>('cap per gen'!D40-_xlfn.XLOOKUP($A41-$B$1,'cap per gen'!$A$2:$A$54,'cap per gen'!D$2:D$54,0))/$B$1</f>
        <v>#REF!</v>
      </c>
      <c r="E41" s="8" t="e">
        <f>('cap per gen'!E40-_xlfn.XLOOKUP($A41-$B$1,'cap per gen'!$A$2:$A$54,'cap per gen'!E$2:E$54,0))/$B$1</f>
        <v>#REF!</v>
      </c>
      <c r="F41" s="8" t="e">
        <f>('cap per gen'!F40-_xlfn.XLOOKUP($A41-$B$1,'cap per gen'!$A$2:$A$54,'cap per gen'!F$2:F$54,0))/$B$1</f>
        <v>#REF!</v>
      </c>
      <c r="G41" s="8" t="e">
        <f>('cap per gen'!G40-_xlfn.XLOOKUP($A41-$B$1,'cap per gen'!$A$2:$A$54,'cap per gen'!G$2:G$54,0))/$B$1</f>
        <v>#REF!</v>
      </c>
      <c r="H41" s="8" t="e">
        <f>('cap per gen'!H40-_xlfn.XLOOKUP($A41-$B$1,'cap per gen'!$A$2:$A$54,'cap per gen'!H$2:H$54,0))/$B$1</f>
        <v>#REF!</v>
      </c>
      <c r="I41" s="8" t="e">
        <f>('cap per gen'!I40-_xlfn.XLOOKUP($A41-$B$1,'cap per gen'!$A$2:$A$54,'cap per gen'!I$2:I$54,0))/$B$1</f>
        <v>#REF!</v>
      </c>
      <c r="J41" s="8" t="e">
        <f>('cap per gen'!J40-_xlfn.XLOOKUP($A41-$B$1,'cap per gen'!$A$2:$A$54,'cap per gen'!J$2:J$54,0))/$B$1</f>
        <v>#REF!</v>
      </c>
      <c r="K41" s="8" t="e">
        <f>('cap per gen'!K40-_xlfn.XLOOKUP($A41-$B$1,'cap per gen'!$A$2:$A$54,'cap per gen'!K$2:K$54,0))/$B$1</f>
        <v>#REF!</v>
      </c>
      <c r="L41" s="8" t="e">
        <f>('cap per gen'!L40-_xlfn.XLOOKUP($A41-$B$1,'cap per gen'!$A$2:$A$54,'cap per gen'!L$2:L$54,0))/$B$1</f>
        <v>#REF!</v>
      </c>
      <c r="M41" s="8" t="e">
        <f>('cap per gen'!M40-_xlfn.XLOOKUP($A41-$B$1,'cap per gen'!$A$2:$A$54,'cap per gen'!M$2:M$54,0))/$B$1</f>
        <v>#REF!</v>
      </c>
      <c r="N41" s="8" t="e">
        <f>('cap per gen'!N40-_xlfn.XLOOKUP($A41-$B$1,'cap per gen'!$A$2:$A$54,'cap per gen'!N$2:N$54,0))/$B$1</f>
        <v>#REF!</v>
      </c>
      <c r="O41" s="8" t="e">
        <f>('cap per gen'!O40-_xlfn.XLOOKUP($A41-$B$1,'cap per gen'!$A$2:$A$54,'cap per gen'!O$2:O$54,0))/$B$1</f>
        <v>#REF!</v>
      </c>
      <c r="P41" s="8" t="e">
        <f>('cap per gen'!P40-_xlfn.XLOOKUP($A41-$B$1,'cap per gen'!$A$2:$A$54,'cap per gen'!P$2:P$54,0))/$B$1</f>
        <v>#REF!</v>
      </c>
      <c r="Q41" s="8" t="e">
        <f>('cap per gen'!Q40-_xlfn.XLOOKUP($A41-$B$1,'cap per gen'!$A$2:$A$54,'cap per gen'!Q$2:Q$54,0))/$B$1</f>
        <v>#REF!</v>
      </c>
      <c r="R41" s="8" t="e">
        <f>('cap per gen'!R40-_xlfn.XLOOKUP($A41-$B$1,'cap per gen'!$A$2:$A$54,'cap per gen'!R$2:R$54,0))/$B$1</f>
        <v>#REF!</v>
      </c>
      <c r="S41" s="8" t="e">
        <f>('cap per gen'!S40-_xlfn.XLOOKUP($A41-$B$1,'cap per gen'!$A$2:$A$54,'cap per gen'!S$2:S$54,0))/$B$1</f>
        <v>#REF!</v>
      </c>
      <c r="T41" s="8" t="e">
        <f>('cap per gen'!T40-_xlfn.XLOOKUP($A41-$B$1,'cap per gen'!$A$2:$A$54,'cap per gen'!T$2:T$54,0))/$B$1</f>
        <v>#REF!</v>
      </c>
      <c r="U41" s="8" t="e">
        <f>('cap per gen'!U40-_xlfn.XLOOKUP($A41-$B$1,'cap per gen'!$A$2:$A$54,'cap per gen'!U$2:U$54,0))/$B$1</f>
        <v>#REF!</v>
      </c>
      <c r="V41" s="8" t="e">
        <f>('cap per gen'!V40-_xlfn.XLOOKUP($A41-$B$1,'cap per gen'!$A$2:$A$54,'cap per gen'!V$2:V$54,0))/$B$1</f>
        <v>#REF!</v>
      </c>
      <c r="W41" s="8" t="e">
        <f>('cap per gen'!W40-_xlfn.XLOOKUP($A41-$B$1,'cap per gen'!$A$2:$A$54,'cap per gen'!W$2:W$54,0))/$B$1</f>
        <v>#REF!</v>
      </c>
      <c r="X41" s="8" t="e">
        <f>('cap per gen'!X40-_xlfn.XLOOKUP($A41-$B$1,'cap per gen'!$A$2:$A$54,'cap per gen'!X$2:X$54,0))/$B$1</f>
        <v>#REF!</v>
      </c>
      <c r="Y41" s="8" t="e">
        <f>('cap per gen'!Y40-_xlfn.XLOOKUP($A41-$B$1,'cap per gen'!$A$2:$A$54,'cap per gen'!Y$2:Y$54,0))/$B$1</f>
        <v>#REF!</v>
      </c>
      <c r="Z41" s="8" t="e">
        <f>('cap per gen'!Z40-_xlfn.XLOOKUP($A41-$B$1,'cap per gen'!$A$2:$A$54,'cap per gen'!Z$2:Z$54,0))/$B$1</f>
        <v>#REF!</v>
      </c>
      <c r="AA41" s="8" t="e">
        <f>('cap per gen'!AA40-_xlfn.XLOOKUP($A41-$B$1,'cap per gen'!$A$2:$A$54,'cap per gen'!AA$2:AA$54,0))/$B$1</f>
        <v>#REF!</v>
      </c>
      <c r="AB41" s="8" t="e">
        <f>('cap per gen'!AB40-_xlfn.XLOOKUP($A41-$B$1,'cap per gen'!$A$2:$A$54,'cap per gen'!AB$2:AB$54,0))/$B$1</f>
        <v>#REF!</v>
      </c>
      <c r="AC41" s="8" t="e">
        <f>('cap per gen'!AC40-_xlfn.XLOOKUP($A41-$B$1,'cap per gen'!$A$2:$A$54,'cap per gen'!AC$2:AC$54,0))/$B$1</f>
        <v>#REF!</v>
      </c>
      <c r="AD41" s="8" t="e">
        <f>('cap per gen'!AD40-_xlfn.XLOOKUP($A41-$B$1,'cap per gen'!$A$2:$A$54,'cap per gen'!AD$2:AD$54,0))/$B$1</f>
        <v>#REF!</v>
      </c>
      <c r="AE41" s="8" t="e">
        <f>('cap per gen'!AE40-_xlfn.XLOOKUP($A41-$B$1,'cap per gen'!$A$2:$A$54,'cap per gen'!AE$2:AE$54,0))/$B$1</f>
        <v>#REF!</v>
      </c>
    </row>
    <row r="42" spans="1:31" x14ac:dyDescent="0.35">
      <c r="A42" s="5">
        <v>2010</v>
      </c>
      <c r="B42" s="8" t="e">
        <f>('cap per gen'!B41-_xlfn.XLOOKUP($A42-$B$1,'cap per gen'!$A$2:$A$54,'cap per gen'!B$2:B$54,0))/$B$1</f>
        <v>#REF!</v>
      </c>
      <c r="C42" s="8" t="e">
        <f>('cap per gen'!C41-_xlfn.XLOOKUP($A42-$B$1,'cap per gen'!$A$2:$A$54,'cap per gen'!C$2:C$54,0))/$B$1</f>
        <v>#REF!</v>
      </c>
      <c r="D42" s="8" t="e">
        <f>('cap per gen'!D41-_xlfn.XLOOKUP($A42-$B$1,'cap per gen'!$A$2:$A$54,'cap per gen'!D$2:D$54,0))/$B$1</f>
        <v>#REF!</v>
      </c>
      <c r="E42" s="8" t="e">
        <f>('cap per gen'!E41-_xlfn.XLOOKUP($A42-$B$1,'cap per gen'!$A$2:$A$54,'cap per gen'!E$2:E$54,0))/$B$1</f>
        <v>#REF!</v>
      </c>
      <c r="F42" s="8" t="e">
        <f>('cap per gen'!F41-_xlfn.XLOOKUP($A42-$B$1,'cap per gen'!$A$2:$A$54,'cap per gen'!F$2:F$54,0))/$B$1</f>
        <v>#REF!</v>
      </c>
      <c r="G42" s="8" t="e">
        <f>('cap per gen'!G41-_xlfn.XLOOKUP($A42-$B$1,'cap per gen'!$A$2:$A$54,'cap per gen'!G$2:G$54,0))/$B$1</f>
        <v>#REF!</v>
      </c>
      <c r="H42" s="8" t="e">
        <f>('cap per gen'!H41-_xlfn.XLOOKUP($A42-$B$1,'cap per gen'!$A$2:$A$54,'cap per gen'!H$2:H$54,0))/$B$1</f>
        <v>#REF!</v>
      </c>
      <c r="I42" s="8" t="e">
        <f>('cap per gen'!I41-_xlfn.XLOOKUP($A42-$B$1,'cap per gen'!$A$2:$A$54,'cap per gen'!I$2:I$54,0))/$B$1</f>
        <v>#REF!</v>
      </c>
      <c r="J42" s="8" t="e">
        <f>('cap per gen'!J41-_xlfn.XLOOKUP($A42-$B$1,'cap per gen'!$A$2:$A$54,'cap per gen'!J$2:J$54,0))/$B$1</f>
        <v>#REF!</v>
      </c>
      <c r="K42" s="8" t="e">
        <f>('cap per gen'!K41-_xlfn.XLOOKUP($A42-$B$1,'cap per gen'!$A$2:$A$54,'cap per gen'!K$2:K$54,0))/$B$1</f>
        <v>#REF!</v>
      </c>
      <c r="L42" s="8" t="e">
        <f>('cap per gen'!L41-_xlfn.XLOOKUP($A42-$B$1,'cap per gen'!$A$2:$A$54,'cap per gen'!L$2:L$54,0))/$B$1</f>
        <v>#REF!</v>
      </c>
      <c r="M42" s="8" t="e">
        <f>('cap per gen'!M41-_xlfn.XLOOKUP($A42-$B$1,'cap per gen'!$A$2:$A$54,'cap per gen'!M$2:M$54,0))/$B$1</f>
        <v>#REF!</v>
      </c>
      <c r="N42" s="8" t="e">
        <f>('cap per gen'!N41-_xlfn.XLOOKUP($A42-$B$1,'cap per gen'!$A$2:$A$54,'cap per gen'!N$2:N$54,0))/$B$1</f>
        <v>#REF!</v>
      </c>
      <c r="O42" s="8" t="e">
        <f>('cap per gen'!O41-_xlfn.XLOOKUP($A42-$B$1,'cap per gen'!$A$2:$A$54,'cap per gen'!O$2:O$54,0))/$B$1</f>
        <v>#REF!</v>
      </c>
      <c r="P42" s="8" t="e">
        <f>('cap per gen'!P41-_xlfn.XLOOKUP($A42-$B$1,'cap per gen'!$A$2:$A$54,'cap per gen'!P$2:P$54,0))/$B$1</f>
        <v>#REF!</v>
      </c>
      <c r="Q42" s="8" t="e">
        <f>('cap per gen'!Q41-_xlfn.XLOOKUP($A42-$B$1,'cap per gen'!$A$2:$A$54,'cap per gen'!Q$2:Q$54,0))/$B$1</f>
        <v>#REF!</v>
      </c>
      <c r="R42" s="8" t="e">
        <f>('cap per gen'!R41-_xlfn.XLOOKUP($A42-$B$1,'cap per gen'!$A$2:$A$54,'cap per gen'!R$2:R$54,0))/$B$1</f>
        <v>#REF!</v>
      </c>
      <c r="S42" s="8" t="e">
        <f>('cap per gen'!S41-_xlfn.XLOOKUP($A42-$B$1,'cap per gen'!$A$2:$A$54,'cap per gen'!S$2:S$54,0))/$B$1</f>
        <v>#REF!</v>
      </c>
      <c r="T42" s="8" t="e">
        <f>('cap per gen'!T41-_xlfn.XLOOKUP($A42-$B$1,'cap per gen'!$A$2:$A$54,'cap per gen'!T$2:T$54,0))/$B$1</f>
        <v>#REF!</v>
      </c>
      <c r="U42" s="8" t="e">
        <f>('cap per gen'!U41-_xlfn.XLOOKUP($A42-$B$1,'cap per gen'!$A$2:$A$54,'cap per gen'!U$2:U$54,0))/$B$1</f>
        <v>#REF!</v>
      </c>
      <c r="V42" s="8" t="e">
        <f>('cap per gen'!V41-_xlfn.XLOOKUP($A42-$B$1,'cap per gen'!$A$2:$A$54,'cap per gen'!V$2:V$54,0))/$B$1</f>
        <v>#REF!</v>
      </c>
      <c r="W42" s="8" t="e">
        <f>('cap per gen'!W41-_xlfn.XLOOKUP($A42-$B$1,'cap per gen'!$A$2:$A$54,'cap per gen'!W$2:W$54,0))/$B$1</f>
        <v>#REF!</v>
      </c>
      <c r="X42" s="8" t="e">
        <f>('cap per gen'!X41-_xlfn.XLOOKUP($A42-$B$1,'cap per gen'!$A$2:$A$54,'cap per gen'!X$2:X$54,0))/$B$1</f>
        <v>#REF!</v>
      </c>
      <c r="Y42" s="8" t="e">
        <f>('cap per gen'!Y41-_xlfn.XLOOKUP($A42-$B$1,'cap per gen'!$A$2:$A$54,'cap per gen'!Y$2:Y$54,0))/$B$1</f>
        <v>#REF!</v>
      </c>
      <c r="Z42" s="8" t="e">
        <f>('cap per gen'!Z41-_xlfn.XLOOKUP($A42-$B$1,'cap per gen'!$A$2:$A$54,'cap per gen'!Z$2:Z$54,0))/$B$1</f>
        <v>#REF!</v>
      </c>
      <c r="AA42" s="8" t="e">
        <f>('cap per gen'!AA41-_xlfn.XLOOKUP($A42-$B$1,'cap per gen'!$A$2:$A$54,'cap per gen'!AA$2:AA$54,0))/$B$1</f>
        <v>#REF!</v>
      </c>
      <c r="AB42" s="8" t="e">
        <f>('cap per gen'!AB41-_xlfn.XLOOKUP($A42-$B$1,'cap per gen'!$A$2:$A$54,'cap per gen'!AB$2:AB$54,0))/$B$1</f>
        <v>#REF!</v>
      </c>
      <c r="AC42" s="8" t="e">
        <f>('cap per gen'!AC41-_xlfn.XLOOKUP($A42-$B$1,'cap per gen'!$A$2:$A$54,'cap per gen'!AC$2:AC$54,0))/$B$1</f>
        <v>#REF!</v>
      </c>
      <c r="AD42" s="8" t="e">
        <f>('cap per gen'!AD41-_xlfn.XLOOKUP($A42-$B$1,'cap per gen'!$A$2:$A$54,'cap per gen'!AD$2:AD$54,0))/$B$1</f>
        <v>#REF!</v>
      </c>
      <c r="AE42" s="8" t="e">
        <f>('cap per gen'!AE41-_xlfn.XLOOKUP($A42-$B$1,'cap per gen'!$A$2:$A$54,'cap per gen'!AE$2:AE$54,0))/$B$1</f>
        <v>#REF!</v>
      </c>
    </row>
    <row r="43" spans="1:31" x14ac:dyDescent="0.35">
      <c r="A43" s="5">
        <v>2011</v>
      </c>
      <c r="B43" s="8" t="e">
        <f>('cap per gen'!B42-_xlfn.XLOOKUP($A43-$B$1,'cap per gen'!$A$2:$A$54,'cap per gen'!B$2:B$54,0))/$B$1</f>
        <v>#REF!</v>
      </c>
      <c r="C43" s="8" t="e">
        <f>('cap per gen'!C42-_xlfn.XLOOKUP($A43-$B$1,'cap per gen'!$A$2:$A$54,'cap per gen'!C$2:C$54,0))/$B$1</f>
        <v>#REF!</v>
      </c>
      <c r="D43" s="8" t="e">
        <f>('cap per gen'!D42-_xlfn.XLOOKUP($A43-$B$1,'cap per gen'!$A$2:$A$54,'cap per gen'!D$2:D$54,0))/$B$1</f>
        <v>#REF!</v>
      </c>
      <c r="E43" s="8" t="e">
        <f>('cap per gen'!E42-_xlfn.XLOOKUP($A43-$B$1,'cap per gen'!$A$2:$A$54,'cap per gen'!E$2:E$54,0))/$B$1</f>
        <v>#REF!</v>
      </c>
      <c r="F43" s="8" t="e">
        <f>('cap per gen'!F42-_xlfn.XLOOKUP($A43-$B$1,'cap per gen'!$A$2:$A$54,'cap per gen'!F$2:F$54,0))/$B$1</f>
        <v>#REF!</v>
      </c>
      <c r="G43" s="8" t="e">
        <f>('cap per gen'!G42-_xlfn.XLOOKUP($A43-$B$1,'cap per gen'!$A$2:$A$54,'cap per gen'!G$2:G$54,0))/$B$1</f>
        <v>#REF!</v>
      </c>
      <c r="H43" s="8" t="e">
        <f>('cap per gen'!H42-_xlfn.XLOOKUP($A43-$B$1,'cap per gen'!$A$2:$A$54,'cap per gen'!H$2:H$54,0))/$B$1</f>
        <v>#REF!</v>
      </c>
      <c r="I43" s="8" t="e">
        <f>('cap per gen'!I42-_xlfn.XLOOKUP($A43-$B$1,'cap per gen'!$A$2:$A$54,'cap per gen'!I$2:I$54,0))/$B$1</f>
        <v>#REF!</v>
      </c>
      <c r="J43" s="8" t="e">
        <f>('cap per gen'!J42-_xlfn.XLOOKUP($A43-$B$1,'cap per gen'!$A$2:$A$54,'cap per gen'!J$2:J$54,0))/$B$1</f>
        <v>#REF!</v>
      </c>
      <c r="K43" s="8" t="e">
        <f>('cap per gen'!K42-_xlfn.XLOOKUP($A43-$B$1,'cap per gen'!$A$2:$A$54,'cap per gen'!K$2:K$54,0))/$B$1</f>
        <v>#REF!</v>
      </c>
      <c r="L43" s="8" t="e">
        <f>('cap per gen'!L42-_xlfn.XLOOKUP($A43-$B$1,'cap per gen'!$A$2:$A$54,'cap per gen'!L$2:L$54,0))/$B$1</f>
        <v>#REF!</v>
      </c>
      <c r="M43" s="8" t="e">
        <f>('cap per gen'!M42-_xlfn.XLOOKUP($A43-$B$1,'cap per gen'!$A$2:$A$54,'cap per gen'!M$2:M$54,0))/$B$1</f>
        <v>#REF!</v>
      </c>
      <c r="N43" s="8" t="e">
        <f>('cap per gen'!N42-_xlfn.XLOOKUP($A43-$B$1,'cap per gen'!$A$2:$A$54,'cap per gen'!N$2:N$54,0))/$B$1</f>
        <v>#REF!</v>
      </c>
      <c r="O43" s="8" t="e">
        <f>('cap per gen'!O42-_xlfn.XLOOKUP($A43-$B$1,'cap per gen'!$A$2:$A$54,'cap per gen'!O$2:O$54,0))/$B$1</f>
        <v>#REF!</v>
      </c>
      <c r="P43" s="8" t="e">
        <f>('cap per gen'!P42-_xlfn.XLOOKUP($A43-$B$1,'cap per gen'!$A$2:$A$54,'cap per gen'!P$2:P$54,0))/$B$1</f>
        <v>#REF!</v>
      </c>
      <c r="Q43" s="8" t="e">
        <f>('cap per gen'!Q42-_xlfn.XLOOKUP($A43-$B$1,'cap per gen'!$A$2:$A$54,'cap per gen'!Q$2:Q$54,0))/$B$1</f>
        <v>#REF!</v>
      </c>
      <c r="R43" s="8" t="e">
        <f>('cap per gen'!R42-_xlfn.XLOOKUP($A43-$B$1,'cap per gen'!$A$2:$A$54,'cap per gen'!R$2:R$54,0))/$B$1</f>
        <v>#REF!</v>
      </c>
      <c r="S43" s="8" t="e">
        <f>('cap per gen'!S42-_xlfn.XLOOKUP($A43-$B$1,'cap per gen'!$A$2:$A$54,'cap per gen'!S$2:S$54,0))/$B$1</f>
        <v>#REF!</v>
      </c>
      <c r="T43" s="8" t="e">
        <f>('cap per gen'!T42-_xlfn.XLOOKUP($A43-$B$1,'cap per gen'!$A$2:$A$54,'cap per gen'!T$2:T$54,0))/$B$1</f>
        <v>#REF!</v>
      </c>
      <c r="U43" s="8" t="e">
        <f>('cap per gen'!U42-_xlfn.XLOOKUP($A43-$B$1,'cap per gen'!$A$2:$A$54,'cap per gen'!U$2:U$54,0))/$B$1</f>
        <v>#REF!</v>
      </c>
      <c r="V43" s="8" t="e">
        <f>('cap per gen'!V42-_xlfn.XLOOKUP($A43-$B$1,'cap per gen'!$A$2:$A$54,'cap per gen'!V$2:V$54,0))/$B$1</f>
        <v>#REF!</v>
      </c>
      <c r="W43" s="8" t="e">
        <f>('cap per gen'!W42-_xlfn.XLOOKUP($A43-$B$1,'cap per gen'!$A$2:$A$54,'cap per gen'!W$2:W$54,0))/$B$1</f>
        <v>#REF!</v>
      </c>
      <c r="X43" s="8" t="e">
        <f>('cap per gen'!X42-_xlfn.XLOOKUP($A43-$B$1,'cap per gen'!$A$2:$A$54,'cap per gen'!X$2:X$54,0))/$B$1</f>
        <v>#REF!</v>
      </c>
      <c r="Y43" s="8" t="e">
        <f>('cap per gen'!Y42-_xlfn.XLOOKUP($A43-$B$1,'cap per gen'!$A$2:$A$54,'cap per gen'!Y$2:Y$54,0))/$B$1</f>
        <v>#REF!</v>
      </c>
      <c r="Z43" s="8" t="e">
        <f>('cap per gen'!Z42-_xlfn.XLOOKUP($A43-$B$1,'cap per gen'!$A$2:$A$54,'cap per gen'!Z$2:Z$54,0))/$B$1</f>
        <v>#REF!</v>
      </c>
      <c r="AA43" s="8" t="e">
        <f>('cap per gen'!AA42-_xlfn.XLOOKUP($A43-$B$1,'cap per gen'!$A$2:$A$54,'cap per gen'!AA$2:AA$54,0))/$B$1</f>
        <v>#REF!</v>
      </c>
      <c r="AB43" s="8" t="e">
        <f>('cap per gen'!AB42-_xlfn.XLOOKUP($A43-$B$1,'cap per gen'!$A$2:$A$54,'cap per gen'!AB$2:AB$54,0))/$B$1</f>
        <v>#REF!</v>
      </c>
      <c r="AC43" s="8" t="e">
        <f>('cap per gen'!AC42-_xlfn.XLOOKUP($A43-$B$1,'cap per gen'!$A$2:$A$54,'cap per gen'!AC$2:AC$54,0))/$B$1</f>
        <v>#REF!</v>
      </c>
      <c r="AD43" s="8" t="e">
        <f>('cap per gen'!AD42-_xlfn.XLOOKUP($A43-$B$1,'cap per gen'!$A$2:$A$54,'cap per gen'!AD$2:AD$54,0))/$B$1</f>
        <v>#REF!</v>
      </c>
      <c r="AE43" s="8" t="e">
        <f>('cap per gen'!AE42-_xlfn.XLOOKUP($A43-$B$1,'cap per gen'!$A$2:$A$54,'cap per gen'!AE$2:AE$54,0))/$B$1</f>
        <v>#REF!</v>
      </c>
    </row>
    <row r="44" spans="1:31" x14ac:dyDescent="0.35">
      <c r="A44" s="5">
        <v>2012</v>
      </c>
      <c r="B44" s="8" t="e">
        <f>('cap per gen'!B43-_xlfn.XLOOKUP($A44-$B$1,'cap per gen'!$A$2:$A$54,'cap per gen'!B$2:B$54,0))/$B$1</f>
        <v>#REF!</v>
      </c>
      <c r="C44" s="8" t="e">
        <f>('cap per gen'!C43-_xlfn.XLOOKUP($A44-$B$1,'cap per gen'!$A$2:$A$54,'cap per gen'!C$2:C$54,0))/$B$1</f>
        <v>#REF!</v>
      </c>
      <c r="D44" s="8" t="e">
        <f>('cap per gen'!D43-_xlfn.XLOOKUP($A44-$B$1,'cap per gen'!$A$2:$A$54,'cap per gen'!D$2:D$54,0))/$B$1</f>
        <v>#REF!</v>
      </c>
      <c r="E44" s="8" t="e">
        <f>('cap per gen'!E43-_xlfn.XLOOKUP($A44-$B$1,'cap per gen'!$A$2:$A$54,'cap per gen'!E$2:E$54,0))/$B$1</f>
        <v>#REF!</v>
      </c>
      <c r="F44" s="8" t="e">
        <f>('cap per gen'!F43-_xlfn.XLOOKUP($A44-$B$1,'cap per gen'!$A$2:$A$54,'cap per gen'!F$2:F$54,0))/$B$1</f>
        <v>#REF!</v>
      </c>
      <c r="G44" s="8" t="e">
        <f>('cap per gen'!G43-_xlfn.XLOOKUP($A44-$B$1,'cap per gen'!$A$2:$A$54,'cap per gen'!G$2:G$54,0))/$B$1</f>
        <v>#REF!</v>
      </c>
      <c r="H44" s="8" t="e">
        <f>('cap per gen'!H43-_xlfn.XLOOKUP($A44-$B$1,'cap per gen'!$A$2:$A$54,'cap per gen'!H$2:H$54,0))/$B$1</f>
        <v>#REF!</v>
      </c>
      <c r="I44" s="8" t="e">
        <f>('cap per gen'!I43-_xlfn.XLOOKUP($A44-$B$1,'cap per gen'!$A$2:$A$54,'cap per gen'!I$2:I$54,0))/$B$1</f>
        <v>#REF!</v>
      </c>
      <c r="J44" s="8" t="e">
        <f>('cap per gen'!J43-_xlfn.XLOOKUP($A44-$B$1,'cap per gen'!$A$2:$A$54,'cap per gen'!J$2:J$54,0))/$B$1</f>
        <v>#REF!</v>
      </c>
      <c r="K44" s="8" t="e">
        <f>('cap per gen'!K43-_xlfn.XLOOKUP($A44-$B$1,'cap per gen'!$A$2:$A$54,'cap per gen'!K$2:K$54,0))/$B$1</f>
        <v>#REF!</v>
      </c>
      <c r="L44" s="8" t="e">
        <f>('cap per gen'!L43-_xlfn.XLOOKUP($A44-$B$1,'cap per gen'!$A$2:$A$54,'cap per gen'!L$2:L$54,0))/$B$1</f>
        <v>#REF!</v>
      </c>
      <c r="M44" s="8" t="e">
        <f>('cap per gen'!M43-_xlfn.XLOOKUP($A44-$B$1,'cap per gen'!$A$2:$A$54,'cap per gen'!M$2:M$54,0))/$B$1</f>
        <v>#REF!</v>
      </c>
      <c r="N44" s="8" t="e">
        <f>('cap per gen'!N43-_xlfn.XLOOKUP($A44-$B$1,'cap per gen'!$A$2:$A$54,'cap per gen'!N$2:N$54,0))/$B$1</f>
        <v>#REF!</v>
      </c>
      <c r="O44" s="8" t="e">
        <f>('cap per gen'!O43-_xlfn.XLOOKUP($A44-$B$1,'cap per gen'!$A$2:$A$54,'cap per gen'!O$2:O$54,0))/$B$1</f>
        <v>#REF!</v>
      </c>
      <c r="P44" s="8" t="e">
        <f>('cap per gen'!P43-_xlfn.XLOOKUP($A44-$B$1,'cap per gen'!$A$2:$A$54,'cap per gen'!P$2:P$54,0))/$B$1</f>
        <v>#REF!</v>
      </c>
      <c r="Q44" s="8" t="e">
        <f>('cap per gen'!Q43-_xlfn.XLOOKUP($A44-$B$1,'cap per gen'!$A$2:$A$54,'cap per gen'!Q$2:Q$54,0))/$B$1</f>
        <v>#REF!</v>
      </c>
      <c r="R44" s="8" t="e">
        <f>('cap per gen'!R43-_xlfn.XLOOKUP($A44-$B$1,'cap per gen'!$A$2:$A$54,'cap per gen'!R$2:R$54,0))/$B$1</f>
        <v>#REF!</v>
      </c>
      <c r="S44" s="8" t="e">
        <f>('cap per gen'!S43-_xlfn.XLOOKUP($A44-$B$1,'cap per gen'!$A$2:$A$54,'cap per gen'!S$2:S$54,0))/$B$1</f>
        <v>#REF!</v>
      </c>
      <c r="T44" s="8" t="e">
        <f>('cap per gen'!T43-_xlfn.XLOOKUP($A44-$B$1,'cap per gen'!$A$2:$A$54,'cap per gen'!T$2:T$54,0))/$B$1</f>
        <v>#REF!</v>
      </c>
      <c r="U44" s="8" t="e">
        <f>('cap per gen'!U43-_xlfn.XLOOKUP($A44-$B$1,'cap per gen'!$A$2:$A$54,'cap per gen'!U$2:U$54,0))/$B$1</f>
        <v>#REF!</v>
      </c>
      <c r="V44" s="8" t="e">
        <f>('cap per gen'!V43-_xlfn.XLOOKUP($A44-$B$1,'cap per gen'!$A$2:$A$54,'cap per gen'!V$2:V$54,0))/$B$1</f>
        <v>#REF!</v>
      </c>
      <c r="W44" s="8" t="e">
        <f>('cap per gen'!W43-_xlfn.XLOOKUP($A44-$B$1,'cap per gen'!$A$2:$A$54,'cap per gen'!W$2:W$54,0))/$B$1</f>
        <v>#REF!</v>
      </c>
      <c r="X44" s="8" t="e">
        <f>('cap per gen'!X43-_xlfn.XLOOKUP($A44-$B$1,'cap per gen'!$A$2:$A$54,'cap per gen'!X$2:X$54,0))/$B$1</f>
        <v>#REF!</v>
      </c>
      <c r="Y44" s="8" t="e">
        <f>('cap per gen'!Y43-_xlfn.XLOOKUP($A44-$B$1,'cap per gen'!$A$2:$A$54,'cap per gen'!Y$2:Y$54,0))/$B$1</f>
        <v>#REF!</v>
      </c>
      <c r="Z44" s="8" t="e">
        <f>('cap per gen'!Z43-_xlfn.XLOOKUP($A44-$B$1,'cap per gen'!$A$2:$A$54,'cap per gen'!Z$2:Z$54,0))/$B$1</f>
        <v>#REF!</v>
      </c>
      <c r="AA44" s="8" t="e">
        <f>('cap per gen'!AA43-_xlfn.XLOOKUP($A44-$B$1,'cap per gen'!$A$2:$A$54,'cap per gen'!AA$2:AA$54,0))/$B$1</f>
        <v>#REF!</v>
      </c>
      <c r="AB44" s="8" t="e">
        <f>('cap per gen'!AB43-_xlfn.XLOOKUP($A44-$B$1,'cap per gen'!$A$2:$A$54,'cap per gen'!AB$2:AB$54,0))/$B$1</f>
        <v>#REF!</v>
      </c>
      <c r="AC44" s="8" t="e">
        <f>('cap per gen'!AC43-_xlfn.XLOOKUP($A44-$B$1,'cap per gen'!$A$2:$A$54,'cap per gen'!AC$2:AC$54,0))/$B$1</f>
        <v>#REF!</v>
      </c>
      <c r="AD44" s="8" t="e">
        <f>('cap per gen'!AD43-_xlfn.XLOOKUP($A44-$B$1,'cap per gen'!$A$2:$A$54,'cap per gen'!AD$2:AD$54,0))/$B$1</f>
        <v>#REF!</v>
      </c>
      <c r="AE44" s="8" t="e">
        <f>('cap per gen'!AE43-_xlfn.XLOOKUP($A44-$B$1,'cap per gen'!$A$2:$A$54,'cap per gen'!AE$2:AE$54,0))/$B$1</f>
        <v>#REF!</v>
      </c>
    </row>
    <row r="45" spans="1:31" x14ac:dyDescent="0.35">
      <c r="A45" s="5">
        <v>2013</v>
      </c>
      <c r="B45" s="8" t="e">
        <f>('cap per gen'!B44-_xlfn.XLOOKUP($A45-$B$1,'cap per gen'!$A$2:$A$54,'cap per gen'!B$2:B$54,0))/$B$1</f>
        <v>#REF!</v>
      </c>
      <c r="C45" s="8" t="e">
        <f>('cap per gen'!C44-_xlfn.XLOOKUP($A45-$B$1,'cap per gen'!$A$2:$A$54,'cap per gen'!C$2:C$54,0))/$B$1</f>
        <v>#REF!</v>
      </c>
      <c r="D45" s="8" t="e">
        <f>('cap per gen'!D44-_xlfn.XLOOKUP($A45-$B$1,'cap per gen'!$A$2:$A$54,'cap per gen'!D$2:D$54,0))/$B$1</f>
        <v>#REF!</v>
      </c>
      <c r="E45" s="8" t="e">
        <f>('cap per gen'!E44-_xlfn.XLOOKUP($A45-$B$1,'cap per gen'!$A$2:$A$54,'cap per gen'!E$2:E$54,0))/$B$1</f>
        <v>#REF!</v>
      </c>
      <c r="F45" s="8" t="e">
        <f>('cap per gen'!F44-_xlfn.XLOOKUP($A45-$B$1,'cap per gen'!$A$2:$A$54,'cap per gen'!F$2:F$54,0))/$B$1</f>
        <v>#REF!</v>
      </c>
      <c r="G45" s="8" t="e">
        <f>('cap per gen'!G44-_xlfn.XLOOKUP($A45-$B$1,'cap per gen'!$A$2:$A$54,'cap per gen'!G$2:G$54,0))/$B$1</f>
        <v>#REF!</v>
      </c>
      <c r="H45" s="8" t="e">
        <f>('cap per gen'!H44-_xlfn.XLOOKUP($A45-$B$1,'cap per gen'!$A$2:$A$54,'cap per gen'!H$2:H$54,0))/$B$1</f>
        <v>#REF!</v>
      </c>
      <c r="I45" s="8" t="e">
        <f>('cap per gen'!I44-_xlfn.XLOOKUP($A45-$B$1,'cap per gen'!$A$2:$A$54,'cap per gen'!I$2:I$54,0))/$B$1</f>
        <v>#REF!</v>
      </c>
      <c r="J45" s="8" t="e">
        <f>('cap per gen'!J44-_xlfn.XLOOKUP($A45-$B$1,'cap per gen'!$A$2:$A$54,'cap per gen'!J$2:J$54,0))/$B$1</f>
        <v>#REF!</v>
      </c>
      <c r="K45" s="8" t="e">
        <f>('cap per gen'!K44-_xlfn.XLOOKUP($A45-$B$1,'cap per gen'!$A$2:$A$54,'cap per gen'!K$2:K$54,0))/$B$1</f>
        <v>#REF!</v>
      </c>
      <c r="L45" s="8" t="e">
        <f>('cap per gen'!L44-_xlfn.XLOOKUP($A45-$B$1,'cap per gen'!$A$2:$A$54,'cap per gen'!L$2:L$54,0))/$B$1</f>
        <v>#REF!</v>
      </c>
      <c r="M45" s="8" t="e">
        <f>('cap per gen'!M44-_xlfn.XLOOKUP($A45-$B$1,'cap per gen'!$A$2:$A$54,'cap per gen'!M$2:M$54,0))/$B$1</f>
        <v>#REF!</v>
      </c>
      <c r="N45" s="8" t="e">
        <f>('cap per gen'!N44-_xlfn.XLOOKUP($A45-$B$1,'cap per gen'!$A$2:$A$54,'cap per gen'!N$2:N$54,0))/$B$1</f>
        <v>#REF!</v>
      </c>
      <c r="O45" s="8" t="e">
        <f>('cap per gen'!O44-_xlfn.XLOOKUP($A45-$B$1,'cap per gen'!$A$2:$A$54,'cap per gen'!O$2:O$54,0))/$B$1</f>
        <v>#REF!</v>
      </c>
      <c r="P45" s="8" t="e">
        <f>('cap per gen'!P44-_xlfn.XLOOKUP($A45-$B$1,'cap per gen'!$A$2:$A$54,'cap per gen'!P$2:P$54,0))/$B$1</f>
        <v>#REF!</v>
      </c>
      <c r="Q45" s="8" t="e">
        <f>('cap per gen'!Q44-_xlfn.XLOOKUP($A45-$B$1,'cap per gen'!$A$2:$A$54,'cap per gen'!Q$2:Q$54,0))/$B$1</f>
        <v>#REF!</v>
      </c>
      <c r="R45" s="8" t="e">
        <f>('cap per gen'!R44-_xlfn.XLOOKUP($A45-$B$1,'cap per gen'!$A$2:$A$54,'cap per gen'!R$2:R$54,0))/$B$1</f>
        <v>#REF!</v>
      </c>
      <c r="S45" s="8" t="e">
        <f>('cap per gen'!S44-_xlfn.XLOOKUP($A45-$B$1,'cap per gen'!$A$2:$A$54,'cap per gen'!S$2:S$54,0))/$B$1</f>
        <v>#REF!</v>
      </c>
      <c r="T45" s="8" t="e">
        <f>('cap per gen'!T44-_xlfn.XLOOKUP($A45-$B$1,'cap per gen'!$A$2:$A$54,'cap per gen'!T$2:T$54,0))/$B$1</f>
        <v>#REF!</v>
      </c>
      <c r="U45" s="8" t="e">
        <f>('cap per gen'!U44-_xlfn.XLOOKUP($A45-$B$1,'cap per gen'!$A$2:$A$54,'cap per gen'!U$2:U$54,0))/$B$1</f>
        <v>#REF!</v>
      </c>
      <c r="V45" s="8" t="e">
        <f>('cap per gen'!V44-_xlfn.XLOOKUP($A45-$B$1,'cap per gen'!$A$2:$A$54,'cap per gen'!V$2:V$54,0))/$B$1</f>
        <v>#REF!</v>
      </c>
      <c r="W45" s="8" t="e">
        <f>('cap per gen'!W44-_xlfn.XLOOKUP($A45-$B$1,'cap per gen'!$A$2:$A$54,'cap per gen'!W$2:W$54,0))/$B$1</f>
        <v>#REF!</v>
      </c>
      <c r="X45" s="8" t="e">
        <f>('cap per gen'!X44-_xlfn.XLOOKUP($A45-$B$1,'cap per gen'!$A$2:$A$54,'cap per gen'!X$2:X$54,0))/$B$1</f>
        <v>#REF!</v>
      </c>
      <c r="Y45" s="8" t="e">
        <f>('cap per gen'!Y44-_xlfn.XLOOKUP($A45-$B$1,'cap per gen'!$A$2:$A$54,'cap per gen'!Y$2:Y$54,0))/$B$1</f>
        <v>#REF!</v>
      </c>
      <c r="Z45" s="8" t="e">
        <f>('cap per gen'!Z44-_xlfn.XLOOKUP($A45-$B$1,'cap per gen'!$A$2:$A$54,'cap per gen'!Z$2:Z$54,0))/$B$1</f>
        <v>#REF!</v>
      </c>
      <c r="AA45" s="8" t="e">
        <f>('cap per gen'!AA44-_xlfn.XLOOKUP($A45-$B$1,'cap per gen'!$A$2:$A$54,'cap per gen'!AA$2:AA$54,0))/$B$1</f>
        <v>#REF!</v>
      </c>
      <c r="AB45" s="8" t="e">
        <f>('cap per gen'!AB44-_xlfn.XLOOKUP($A45-$B$1,'cap per gen'!$A$2:$A$54,'cap per gen'!AB$2:AB$54,0))/$B$1</f>
        <v>#REF!</v>
      </c>
      <c r="AC45" s="8" t="e">
        <f>('cap per gen'!AC44-_xlfn.XLOOKUP($A45-$B$1,'cap per gen'!$A$2:$A$54,'cap per gen'!AC$2:AC$54,0))/$B$1</f>
        <v>#REF!</v>
      </c>
      <c r="AD45" s="8" t="e">
        <f>('cap per gen'!AD44-_xlfn.XLOOKUP($A45-$B$1,'cap per gen'!$A$2:$A$54,'cap per gen'!AD$2:AD$54,0))/$B$1</f>
        <v>#REF!</v>
      </c>
      <c r="AE45" s="8" t="e">
        <f>('cap per gen'!AE44-_xlfn.XLOOKUP($A45-$B$1,'cap per gen'!$A$2:$A$54,'cap per gen'!AE$2:AE$54,0))/$B$1</f>
        <v>#REF!</v>
      </c>
    </row>
    <row r="46" spans="1:31" x14ac:dyDescent="0.35">
      <c r="A46" s="5">
        <v>2014</v>
      </c>
      <c r="B46" s="8" t="e">
        <f>('cap per gen'!B45-_xlfn.XLOOKUP($A46-$B$1,'cap per gen'!$A$2:$A$54,'cap per gen'!B$2:B$54,0))/$B$1</f>
        <v>#REF!</v>
      </c>
      <c r="C46" s="8" t="e">
        <f>('cap per gen'!C45-_xlfn.XLOOKUP($A46-$B$1,'cap per gen'!$A$2:$A$54,'cap per gen'!C$2:C$54,0))/$B$1</f>
        <v>#REF!</v>
      </c>
      <c r="D46" s="8" t="e">
        <f>('cap per gen'!D45-_xlfn.XLOOKUP($A46-$B$1,'cap per gen'!$A$2:$A$54,'cap per gen'!D$2:D$54,0))/$B$1</f>
        <v>#REF!</v>
      </c>
      <c r="E46" s="8" t="e">
        <f>('cap per gen'!E45-_xlfn.XLOOKUP($A46-$B$1,'cap per gen'!$A$2:$A$54,'cap per gen'!E$2:E$54,0))/$B$1</f>
        <v>#REF!</v>
      </c>
      <c r="F46" s="8" t="e">
        <f>('cap per gen'!F45-_xlfn.XLOOKUP($A46-$B$1,'cap per gen'!$A$2:$A$54,'cap per gen'!F$2:F$54,0))/$B$1</f>
        <v>#REF!</v>
      </c>
      <c r="G46" s="8" t="e">
        <f>('cap per gen'!G45-_xlfn.XLOOKUP($A46-$B$1,'cap per gen'!$A$2:$A$54,'cap per gen'!G$2:G$54,0))/$B$1</f>
        <v>#REF!</v>
      </c>
      <c r="H46" s="8" t="e">
        <f>('cap per gen'!H45-_xlfn.XLOOKUP($A46-$B$1,'cap per gen'!$A$2:$A$54,'cap per gen'!H$2:H$54,0))/$B$1</f>
        <v>#REF!</v>
      </c>
      <c r="I46" s="8" t="e">
        <f>('cap per gen'!I45-_xlfn.XLOOKUP($A46-$B$1,'cap per gen'!$A$2:$A$54,'cap per gen'!I$2:I$54,0))/$B$1</f>
        <v>#REF!</v>
      </c>
      <c r="J46" s="8" t="e">
        <f>('cap per gen'!J45-_xlfn.XLOOKUP($A46-$B$1,'cap per gen'!$A$2:$A$54,'cap per gen'!J$2:J$54,0))/$B$1</f>
        <v>#REF!</v>
      </c>
      <c r="K46" s="8" t="e">
        <f>('cap per gen'!K45-_xlfn.XLOOKUP($A46-$B$1,'cap per gen'!$A$2:$A$54,'cap per gen'!K$2:K$54,0))/$B$1</f>
        <v>#REF!</v>
      </c>
      <c r="L46" s="8" t="e">
        <f>('cap per gen'!L45-_xlfn.XLOOKUP($A46-$B$1,'cap per gen'!$A$2:$A$54,'cap per gen'!L$2:L$54,0))/$B$1</f>
        <v>#REF!</v>
      </c>
      <c r="M46" s="8" t="e">
        <f>('cap per gen'!M45-_xlfn.XLOOKUP($A46-$B$1,'cap per gen'!$A$2:$A$54,'cap per gen'!M$2:M$54,0))/$B$1</f>
        <v>#REF!</v>
      </c>
      <c r="N46" s="8" t="e">
        <f>('cap per gen'!N45-_xlfn.XLOOKUP($A46-$B$1,'cap per gen'!$A$2:$A$54,'cap per gen'!N$2:N$54,0))/$B$1</f>
        <v>#REF!</v>
      </c>
      <c r="O46" s="8" t="e">
        <f>('cap per gen'!O45-_xlfn.XLOOKUP($A46-$B$1,'cap per gen'!$A$2:$A$54,'cap per gen'!O$2:O$54,0))/$B$1</f>
        <v>#REF!</v>
      </c>
      <c r="P46" s="8" t="e">
        <f>('cap per gen'!P45-_xlfn.XLOOKUP($A46-$B$1,'cap per gen'!$A$2:$A$54,'cap per gen'!P$2:P$54,0))/$B$1</f>
        <v>#REF!</v>
      </c>
      <c r="Q46" s="8" t="e">
        <f>('cap per gen'!Q45-_xlfn.XLOOKUP($A46-$B$1,'cap per gen'!$A$2:$A$54,'cap per gen'!Q$2:Q$54,0))/$B$1</f>
        <v>#REF!</v>
      </c>
      <c r="R46" s="8" t="e">
        <f>('cap per gen'!R45-_xlfn.XLOOKUP($A46-$B$1,'cap per gen'!$A$2:$A$54,'cap per gen'!R$2:R$54,0))/$B$1</f>
        <v>#REF!</v>
      </c>
      <c r="S46" s="8" t="e">
        <f>('cap per gen'!S45-_xlfn.XLOOKUP($A46-$B$1,'cap per gen'!$A$2:$A$54,'cap per gen'!S$2:S$54,0))/$B$1</f>
        <v>#REF!</v>
      </c>
      <c r="T46" s="8" t="e">
        <f>('cap per gen'!T45-_xlfn.XLOOKUP($A46-$B$1,'cap per gen'!$A$2:$A$54,'cap per gen'!T$2:T$54,0))/$B$1</f>
        <v>#REF!</v>
      </c>
      <c r="U46" s="8" t="e">
        <f>('cap per gen'!U45-_xlfn.XLOOKUP($A46-$B$1,'cap per gen'!$A$2:$A$54,'cap per gen'!U$2:U$54,0))/$B$1</f>
        <v>#REF!</v>
      </c>
      <c r="V46" s="8" t="e">
        <f>('cap per gen'!V45-_xlfn.XLOOKUP($A46-$B$1,'cap per gen'!$A$2:$A$54,'cap per gen'!V$2:V$54,0))/$B$1</f>
        <v>#REF!</v>
      </c>
      <c r="W46" s="8" t="e">
        <f>('cap per gen'!W45-_xlfn.XLOOKUP($A46-$B$1,'cap per gen'!$A$2:$A$54,'cap per gen'!W$2:W$54,0))/$B$1</f>
        <v>#REF!</v>
      </c>
      <c r="X46" s="8" t="e">
        <f>('cap per gen'!X45-_xlfn.XLOOKUP($A46-$B$1,'cap per gen'!$A$2:$A$54,'cap per gen'!X$2:X$54,0))/$B$1</f>
        <v>#REF!</v>
      </c>
      <c r="Y46" s="8" t="e">
        <f>('cap per gen'!Y45-_xlfn.XLOOKUP($A46-$B$1,'cap per gen'!$A$2:$A$54,'cap per gen'!Y$2:Y$54,0))/$B$1</f>
        <v>#REF!</v>
      </c>
      <c r="Z46" s="8" t="e">
        <f>('cap per gen'!Z45-_xlfn.XLOOKUP($A46-$B$1,'cap per gen'!$A$2:$A$54,'cap per gen'!Z$2:Z$54,0))/$B$1</f>
        <v>#REF!</v>
      </c>
      <c r="AA46" s="8" t="e">
        <f>('cap per gen'!AA45-_xlfn.XLOOKUP($A46-$B$1,'cap per gen'!$A$2:$A$54,'cap per gen'!AA$2:AA$54,0))/$B$1</f>
        <v>#REF!</v>
      </c>
      <c r="AB46" s="8" t="e">
        <f>('cap per gen'!AB45-_xlfn.XLOOKUP($A46-$B$1,'cap per gen'!$A$2:$A$54,'cap per gen'!AB$2:AB$54,0))/$B$1</f>
        <v>#REF!</v>
      </c>
      <c r="AC46" s="8" t="e">
        <f>('cap per gen'!AC45-_xlfn.XLOOKUP($A46-$B$1,'cap per gen'!$A$2:$A$54,'cap per gen'!AC$2:AC$54,0))/$B$1</f>
        <v>#REF!</v>
      </c>
      <c r="AD46" s="8" t="e">
        <f>('cap per gen'!AD45-_xlfn.XLOOKUP($A46-$B$1,'cap per gen'!$A$2:$A$54,'cap per gen'!AD$2:AD$54,0))/$B$1</f>
        <v>#REF!</v>
      </c>
      <c r="AE46" s="8" t="e">
        <f>('cap per gen'!AE45-_xlfn.XLOOKUP($A46-$B$1,'cap per gen'!$A$2:$A$54,'cap per gen'!AE$2:AE$54,0))/$B$1</f>
        <v>#REF!</v>
      </c>
    </row>
    <row r="47" spans="1:31" x14ac:dyDescent="0.35">
      <c r="A47" s="5">
        <v>2015</v>
      </c>
      <c r="B47" s="8" t="e">
        <f>('cap per gen'!B46-_xlfn.XLOOKUP($A47-$B$1,'cap per gen'!$A$2:$A$54,'cap per gen'!B$2:B$54,0))/$B$1</f>
        <v>#REF!</v>
      </c>
      <c r="C47" s="8" t="e">
        <f>('cap per gen'!C46-_xlfn.XLOOKUP($A47-$B$1,'cap per gen'!$A$2:$A$54,'cap per gen'!C$2:C$54,0))/$B$1</f>
        <v>#REF!</v>
      </c>
      <c r="D47" s="8" t="e">
        <f>('cap per gen'!D46-_xlfn.XLOOKUP($A47-$B$1,'cap per gen'!$A$2:$A$54,'cap per gen'!D$2:D$54,0))/$B$1</f>
        <v>#REF!</v>
      </c>
      <c r="E47" s="8" t="e">
        <f>('cap per gen'!E46-_xlfn.XLOOKUP($A47-$B$1,'cap per gen'!$A$2:$A$54,'cap per gen'!E$2:E$54,0))/$B$1</f>
        <v>#REF!</v>
      </c>
      <c r="F47" s="8" t="e">
        <f>('cap per gen'!F46-_xlfn.XLOOKUP($A47-$B$1,'cap per gen'!$A$2:$A$54,'cap per gen'!F$2:F$54,0))/$B$1</f>
        <v>#REF!</v>
      </c>
      <c r="G47" s="8" t="e">
        <f>('cap per gen'!G46-_xlfn.XLOOKUP($A47-$B$1,'cap per gen'!$A$2:$A$54,'cap per gen'!G$2:G$54,0))/$B$1</f>
        <v>#REF!</v>
      </c>
      <c r="H47" s="8" t="e">
        <f>('cap per gen'!H46-_xlfn.XLOOKUP($A47-$B$1,'cap per gen'!$A$2:$A$54,'cap per gen'!H$2:H$54,0))/$B$1</f>
        <v>#REF!</v>
      </c>
      <c r="I47" s="8" t="e">
        <f>('cap per gen'!I46-_xlfn.XLOOKUP($A47-$B$1,'cap per gen'!$A$2:$A$54,'cap per gen'!I$2:I$54,0))/$B$1</f>
        <v>#REF!</v>
      </c>
      <c r="J47" s="8" t="e">
        <f>('cap per gen'!J46-_xlfn.XLOOKUP($A47-$B$1,'cap per gen'!$A$2:$A$54,'cap per gen'!J$2:J$54,0))/$B$1</f>
        <v>#REF!</v>
      </c>
      <c r="K47" s="8" t="e">
        <f>('cap per gen'!K46-_xlfn.XLOOKUP($A47-$B$1,'cap per gen'!$A$2:$A$54,'cap per gen'!K$2:K$54,0))/$B$1</f>
        <v>#REF!</v>
      </c>
      <c r="L47" s="8" t="e">
        <f>('cap per gen'!L46-_xlfn.XLOOKUP($A47-$B$1,'cap per gen'!$A$2:$A$54,'cap per gen'!L$2:L$54,0))/$B$1</f>
        <v>#REF!</v>
      </c>
      <c r="M47" s="8" t="e">
        <f>('cap per gen'!M46-_xlfn.XLOOKUP($A47-$B$1,'cap per gen'!$A$2:$A$54,'cap per gen'!M$2:M$54,0))/$B$1</f>
        <v>#REF!</v>
      </c>
      <c r="N47" s="8" t="e">
        <f>('cap per gen'!N46-_xlfn.XLOOKUP($A47-$B$1,'cap per gen'!$A$2:$A$54,'cap per gen'!N$2:N$54,0))/$B$1</f>
        <v>#REF!</v>
      </c>
      <c r="O47" s="8" t="e">
        <f>('cap per gen'!O46-_xlfn.XLOOKUP($A47-$B$1,'cap per gen'!$A$2:$A$54,'cap per gen'!O$2:O$54,0))/$B$1</f>
        <v>#REF!</v>
      </c>
      <c r="P47" s="8" t="e">
        <f>('cap per gen'!P46-_xlfn.XLOOKUP($A47-$B$1,'cap per gen'!$A$2:$A$54,'cap per gen'!P$2:P$54,0))/$B$1</f>
        <v>#REF!</v>
      </c>
      <c r="Q47" s="8" t="e">
        <f>('cap per gen'!Q46-_xlfn.XLOOKUP($A47-$B$1,'cap per gen'!$A$2:$A$54,'cap per gen'!Q$2:Q$54,0))/$B$1</f>
        <v>#REF!</v>
      </c>
      <c r="R47" s="8" t="e">
        <f>('cap per gen'!R46-_xlfn.XLOOKUP($A47-$B$1,'cap per gen'!$A$2:$A$54,'cap per gen'!R$2:R$54,0))/$B$1</f>
        <v>#REF!</v>
      </c>
      <c r="S47" s="8" t="e">
        <f>('cap per gen'!S46-_xlfn.XLOOKUP($A47-$B$1,'cap per gen'!$A$2:$A$54,'cap per gen'!S$2:S$54,0))/$B$1</f>
        <v>#REF!</v>
      </c>
      <c r="T47" s="8" t="e">
        <f>('cap per gen'!T46-_xlfn.XLOOKUP($A47-$B$1,'cap per gen'!$A$2:$A$54,'cap per gen'!T$2:T$54,0))/$B$1</f>
        <v>#REF!</v>
      </c>
      <c r="U47" s="8" t="e">
        <f>('cap per gen'!U46-_xlfn.XLOOKUP($A47-$B$1,'cap per gen'!$A$2:$A$54,'cap per gen'!U$2:U$54,0))/$B$1</f>
        <v>#REF!</v>
      </c>
      <c r="V47" s="8" t="e">
        <f>('cap per gen'!V46-_xlfn.XLOOKUP($A47-$B$1,'cap per gen'!$A$2:$A$54,'cap per gen'!V$2:V$54,0))/$B$1</f>
        <v>#REF!</v>
      </c>
      <c r="W47" s="8" t="e">
        <f>('cap per gen'!W46-_xlfn.XLOOKUP($A47-$B$1,'cap per gen'!$A$2:$A$54,'cap per gen'!W$2:W$54,0))/$B$1</f>
        <v>#REF!</v>
      </c>
      <c r="X47" s="8" t="e">
        <f>('cap per gen'!X46-_xlfn.XLOOKUP($A47-$B$1,'cap per gen'!$A$2:$A$54,'cap per gen'!X$2:X$54,0))/$B$1</f>
        <v>#REF!</v>
      </c>
      <c r="Y47" s="8" t="e">
        <f>('cap per gen'!Y46-_xlfn.XLOOKUP($A47-$B$1,'cap per gen'!$A$2:$A$54,'cap per gen'!Y$2:Y$54,0))/$B$1</f>
        <v>#REF!</v>
      </c>
      <c r="Z47" s="8" t="e">
        <f>('cap per gen'!Z46-_xlfn.XLOOKUP($A47-$B$1,'cap per gen'!$A$2:$A$54,'cap per gen'!Z$2:Z$54,0))/$B$1</f>
        <v>#REF!</v>
      </c>
      <c r="AA47" s="8" t="e">
        <f>('cap per gen'!AA46-_xlfn.XLOOKUP($A47-$B$1,'cap per gen'!$A$2:$A$54,'cap per gen'!AA$2:AA$54,0))/$B$1</f>
        <v>#REF!</v>
      </c>
      <c r="AB47" s="8" t="e">
        <f>('cap per gen'!AB46-_xlfn.XLOOKUP($A47-$B$1,'cap per gen'!$A$2:$A$54,'cap per gen'!AB$2:AB$54,0))/$B$1</f>
        <v>#REF!</v>
      </c>
      <c r="AC47" s="8" t="e">
        <f>('cap per gen'!AC46-_xlfn.XLOOKUP($A47-$B$1,'cap per gen'!$A$2:$A$54,'cap per gen'!AC$2:AC$54,0))/$B$1</f>
        <v>#REF!</v>
      </c>
      <c r="AD47" s="8" t="e">
        <f>('cap per gen'!AD46-_xlfn.XLOOKUP($A47-$B$1,'cap per gen'!$A$2:$A$54,'cap per gen'!AD$2:AD$54,0))/$B$1</f>
        <v>#REF!</v>
      </c>
      <c r="AE47" s="8" t="e">
        <f>('cap per gen'!AE46-_xlfn.XLOOKUP($A47-$B$1,'cap per gen'!$A$2:$A$54,'cap per gen'!AE$2:AE$54,0))/$B$1</f>
        <v>#REF!</v>
      </c>
    </row>
    <row r="48" spans="1:31" x14ac:dyDescent="0.35">
      <c r="A48" s="5">
        <v>2016</v>
      </c>
      <c r="B48" s="8" t="e">
        <f>('cap per gen'!B47-_xlfn.XLOOKUP($A48-$B$1,'cap per gen'!$A$2:$A$54,'cap per gen'!B$2:B$54,0))/$B$1</f>
        <v>#REF!</v>
      </c>
      <c r="C48" s="8" t="e">
        <f>('cap per gen'!C47-_xlfn.XLOOKUP($A48-$B$1,'cap per gen'!$A$2:$A$54,'cap per gen'!C$2:C$54,0))/$B$1</f>
        <v>#REF!</v>
      </c>
      <c r="D48" s="8" t="e">
        <f>('cap per gen'!D47-_xlfn.XLOOKUP($A48-$B$1,'cap per gen'!$A$2:$A$54,'cap per gen'!D$2:D$54,0))/$B$1</f>
        <v>#REF!</v>
      </c>
      <c r="E48" s="8" t="e">
        <f>('cap per gen'!E47-_xlfn.XLOOKUP($A48-$B$1,'cap per gen'!$A$2:$A$54,'cap per gen'!E$2:E$54,0))/$B$1</f>
        <v>#REF!</v>
      </c>
      <c r="F48" s="8" t="e">
        <f>('cap per gen'!F47-_xlfn.XLOOKUP($A48-$B$1,'cap per gen'!$A$2:$A$54,'cap per gen'!F$2:F$54,0))/$B$1</f>
        <v>#REF!</v>
      </c>
      <c r="G48" s="8" t="e">
        <f>('cap per gen'!G47-_xlfn.XLOOKUP($A48-$B$1,'cap per gen'!$A$2:$A$54,'cap per gen'!G$2:G$54,0))/$B$1</f>
        <v>#REF!</v>
      </c>
      <c r="H48" s="8" t="e">
        <f>('cap per gen'!H47-_xlfn.XLOOKUP($A48-$B$1,'cap per gen'!$A$2:$A$54,'cap per gen'!H$2:H$54,0))/$B$1</f>
        <v>#REF!</v>
      </c>
      <c r="I48" s="8" t="e">
        <f>('cap per gen'!I47-_xlfn.XLOOKUP($A48-$B$1,'cap per gen'!$A$2:$A$54,'cap per gen'!I$2:I$54,0))/$B$1</f>
        <v>#REF!</v>
      </c>
      <c r="J48" s="8" t="e">
        <f>('cap per gen'!J47-_xlfn.XLOOKUP($A48-$B$1,'cap per gen'!$A$2:$A$54,'cap per gen'!J$2:J$54,0))/$B$1</f>
        <v>#REF!</v>
      </c>
      <c r="K48" s="8" t="e">
        <f>('cap per gen'!K47-_xlfn.XLOOKUP($A48-$B$1,'cap per gen'!$A$2:$A$54,'cap per gen'!K$2:K$54,0))/$B$1</f>
        <v>#REF!</v>
      </c>
      <c r="L48" s="8" t="e">
        <f>('cap per gen'!L47-_xlfn.XLOOKUP($A48-$B$1,'cap per gen'!$A$2:$A$54,'cap per gen'!L$2:L$54,0))/$B$1</f>
        <v>#REF!</v>
      </c>
      <c r="M48" s="8" t="e">
        <f>('cap per gen'!M47-_xlfn.XLOOKUP($A48-$B$1,'cap per gen'!$A$2:$A$54,'cap per gen'!M$2:M$54,0))/$B$1</f>
        <v>#REF!</v>
      </c>
      <c r="N48" s="8" t="e">
        <f>('cap per gen'!N47-_xlfn.XLOOKUP($A48-$B$1,'cap per gen'!$A$2:$A$54,'cap per gen'!N$2:N$54,0))/$B$1</f>
        <v>#REF!</v>
      </c>
      <c r="O48" s="8" t="e">
        <f>('cap per gen'!O47-_xlfn.XLOOKUP($A48-$B$1,'cap per gen'!$A$2:$A$54,'cap per gen'!O$2:O$54,0))/$B$1</f>
        <v>#REF!</v>
      </c>
      <c r="P48" s="8" t="e">
        <f>('cap per gen'!P47-_xlfn.XLOOKUP($A48-$B$1,'cap per gen'!$A$2:$A$54,'cap per gen'!P$2:P$54,0))/$B$1</f>
        <v>#REF!</v>
      </c>
      <c r="Q48" s="8" t="e">
        <f>('cap per gen'!Q47-_xlfn.XLOOKUP($A48-$B$1,'cap per gen'!$A$2:$A$54,'cap per gen'!Q$2:Q$54,0))/$B$1</f>
        <v>#REF!</v>
      </c>
      <c r="R48" s="8" t="e">
        <f>('cap per gen'!R47-_xlfn.XLOOKUP($A48-$B$1,'cap per gen'!$A$2:$A$54,'cap per gen'!R$2:R$54,0))/$B$1</f>
        <v>#REF!</v>
      </c>
      <c r="S48" s="8" t="e">
        <f>('cap per gen'!S47-_xlfn.XLOOKUP($A48-$B$1,'cap per gen'!$A$2:$A$54,'cap per gen'!S$2:S$54,0))/$B$1</f>
        <v>#REF!</v>
      </c>
      <c r="T48" s="8" t="e">
        <f>('cap per gen'!T47-_xlfn.XLOOKUP($A48-$B$1,'cap per gen'!$A$2:$A$54,'cap per gen'!T$2:T$54,0))/$B$1</f>
        <v>#REF!</v>
      </c>
      <c r="U48" s="8" t="e">
        <f>('cap per gen'!U47-_xlfn.XLOOKUP($A48-$B$1,'cap per gen'!$A$2:$A$54,'cap per gen'!U$2:U$54,0))/$B$1</f>
        <v>#REF!</v>
      </c>
      <c r="V48" s="8" t="e">
        <f>('cap per gen'!V47-_xlfn.XLOOKUP($A48-$B$1,'cap per gen'!$A$2:$A$54,'cap per gen'!V$2:V$54,0))/$B$1</f>
        <v>#REF!</v>
      </c>
      <c r="W48" s="8" t="e">
        <f>('cap per gen'!W47-_xlfn.XLOOKUP($A48-$B$1,'cap per gen'!$A$2:$A$54,'cap per gen'!W$2:W$54,0))/$B$1</f>
        <v>#REF!</v>
      </c>
      <c r="X48" s="8" t="e">
        <f>('cap per gen'!X47-_xlfn.XLOOKUP($A48-$B$1,'cap per gen'!$A$2:$A$54,'cap per gen'!X$2:X$54,0))/$B$1</f>
        <v>#REF!</v>
      </c>
      <c r="Y48" s="8" t="e">
        <f>('cap per gen'!Y47-_xlfn.XLOOKUP($A48-$B$1,'cap per gen'!$A$2:$A$54,'cap per gen'!Y$2:Y$54,0))/$B$1</f>
        <v>#REF!</v>
      </c>
      <c r="Z48" s="8" t="e">
        <f>('cap per gen'!Z47-_xlfn.XLOOKUP($A48-$B$1,'cap per gen'!$A$2:$A$54,'cap per gen'!Z$2:Z$54,0))/$B$1</f>
        <v>#REF!</v>
      </c>
      <c r="AA48" s="8" t="e">
        <f>('cap per gen'!AA47-_xlfn.XLOOKUP($A48-$B$1,'cap per gen'!$A$2:$A$54,'cap per gen'!AA$2:AA$54,0))/$B$1</f>
        <v>#REF!</v>
      </c>
      <c r="AB48" s="8" t="e">
        <f>('cap per gen'!AB47-_xlfn.XLOOKUP($A48-$B$1,'cap per gen'!$A$2:$A$54,'cap per gen'!AB$2:AB$54,0))/$B$1</f>
        <v>#REF!</v>
      </c>
      <c r="AC48" s="8" t="e">
        <f>('cap per gen'!AC47-_xlfn.XLOOKUP($A48-$B$1,'cap per gen'!$A$2:$A$54,'cap per gen'!AC$2:AC$54,0))/$B$1</f>
        <v>#REF!</v>
      </c>
      <c r="AD48" s="8" t="e">
        <f>('cap per gen'!AD47-_xlfn.XLOOKUP($A48-$B$1,'cap per gen'!$A$2:$A$54,'cap per gen'!AD$2:AD$54,0))/$B$1</f>
        <v>#REF!</v>
      </c>
      <c r="AE48" s="8" t="e">
        <f>('cap per gen'!AE47-_xlfn.XLOOKUP($A48-$B$1,'cap per gen'!$A$2:$A$54,'cap per gen'!AE$2:AE$54,0))/$B$1</f>
        <v>#REF!</v>
      </c>
    </row>
    <row r="49" spans="1:31" x14ac:dyDescent="0.35">
      <c r="A49" s="5">
        <v>2017</v>
      </c>
      <c r="B49" s="8" t="e">
        <f>('cap per gen'!B48-_xlfn.XLOOKUP($A49-$B$1,'cap per gen'!$A$2:$A$54,'cap per gen'!B$2:B$54,0))/$B$1</f>
        <v>#REF!</v>
      </c>
      <c r="C49" s="8" t="e">
        <f>('cap per gen'!C48-_xlfn.XLOOKUP($A49-$B$1,'cap per gen'!$A$2:$A$54,'cap per gen'!C$2:C$54,0))/$B$1</f>
        <v>#REF!</v>
      </c>
      <c r="D49" s="8" t="e">
        <f>('cap per gen'!D48-_xlfn.XLOOKUP($A49-$B$1,'cap per gen'!$A$2:$A$54,'cap per gen'!D$2:D$54,0))/$B$1</f>
        <v>#REF!</v>
      </c>
      <c r="E49" s="8" t="e">
        <f>('cap per gen'!E48-_xlfn.XLOOKUP($A49-$B$1,'cap per gen'!$A$2:$A$54,'cap per gen'!E$2:E$54,0))/$B$1</f>
        <v>#REF!</v>
      </c>
      <c r="F49" s="8" t="e">
        <f>('cap per gen'!F48-_xlfn.XLOOKUP($A49-$B$1,'cap per gen'!$A$2:$A$54,'cap per gen'!F$2:F$54,0))/$B$1</f>
        <v>#REF!</v>
      </c>
      <c r="G49" s="8" t="e">
        <f>('cap per gen'!G48-_xlfn.XLOOKUP($A49-$B$1,'cap per gen'!$A$2:$A$54,'cap per gen'!G$2:G$54,0))/$B$1</f>
        <v>#REF!</v>
      </c>
      <c r="H49" s="8" t="e">
        <f>('cap per gen'!H48-_xlfn.XLOOKUP($A49-$B$1,'cap per gen'!$A$2:$A$54,'cap per gen'!H$2:H$54,0))/$B$1</f>
        <v>#REF!</v>
      </c>
      <c r="I49" s="8" t="e">
        <f>('cap per gen'!I48-_xlfn.XLOOKUP($A49-$B$1,'cap per gen'!$A$2:$A$54,'cap per gen'!I$2:I$54,0))/$B$1</f>
        <v>#REF!</v>
      </c>
      <c r="J49" s="8" t="e">
        <f>('cap per gen'!J48-_xlfn.XLOOKUP($A49-$B$1,'cap per gen'!$A$2:$A$54,'cap per gen'!J$2:J$54,0))/$B$1</f>
        <v>#REF!</v>
      </c>
      <c r="K49" s="8" t="e">
        <f>('cap per gen'!K48-_xlfn.XLOOKUP($A49-$B$1,'cap per gen'!$A$2:$A$54,'cap per gen'!K$2:K$54,0))/$B$1</f>
        <v>#REF!</v>
      </c>
      <c r="L49" s="8" t="e">
        <f>('cap per gen'!L48-_xlfn.XLOOKUP($A49-$B$1,'cap per gen'!$A$2:$A$54,'cap per gen'!L$2:L$54,0))/$B$1</f>
        <v>#REF!</v>
      </c>
      <c r="M49" s="8" t="e">
        <f>('cap per gen'!M48-_xlfn.XLOOKUP($A49-$B$1,'cap per gen'!$A$2:$A$54,'cap per gen'!M$2:M$54,0))/$B$1</f>
        <v>#REF!</v>
      </c>
      <c r="N49" s="8" t="e">
        <f>('cap per gen'!N48-_xlfn.XLOOKUP($A49-$B$1,'cap per gen'!$A$2:$A$54,'cap per gen'!N$2:N$54,0))/$B$1</f>
        <v>#REF!</v>
      </c>
      <c r="O49" s="8" t="e">
        <f>('cap per gen'!O48-_xlfn.XLOOKUP($A49-$B$1,'cap per gen'!$A$2:$A$54,'cap per gen'!O$2:O$54,0))/$B$1</f>
        <v>#REF!</v>
      </c>
      <c r="P49" s="8" t="e">
        <f>('cap per gen'!P48-_xlfn.XLOOKUP($A49-$B$1,'cap per gen'!$A$2:$A$54,'cap per gen'!P$2:P$54,0))/$B$1</f>
        <v>#REF!</v>
      </c>
      <c r="Q49" s="8" t="e">
        <f>('cap per gen'!Q48-_xlfn.XLOOKUP($A49-$B$1,'cap per gen'!$A$2:$A$54,'cap per gen'!Q$2:Q$54,0))/$B$1</f>
        <v>#REF!</v>
      </c>
      <c r="R49" s="8" t="e">
        <f>('cap per gen'!R48-_xlfn.XLOOKUP($A49-$B$1,'cap per gen'!$A$2:$A$54,'cap per gen'!R$2:R$54,0))/$B$1</f>
        <v>#REF!</v>
      </c>
      <c r="S49" s="8" t="e">
        <f>('cap per gen'!S48-_xlfn.XLOOKUP($A49-$B$1,'cap per gen'!$A$2:$A$54,'cap per gen'!S$2:S$54,0))/$B$1</f>
        <v>#REF!</v>
      </c>
      <c r="T49" s="8" t="e">
        <f>('cap per gen'!T48-_xlfn.XLOOKUP($A49-$B$1,'cap per gen'!$A$2:$A$54,'cap per gen'!T$2:T$54,0))/$B$1</f>
        <v>#REF!</v>
      </c>
      <c r="U49" s="8" t="e">
        <f>('cap per gen'!U48-_xlfn.XLOOKUP($A49-$B$1,'cap per gen'!$A$2:$A$54,'cap per gen'!U$2:U$54,0))/$B$1</f>
        <v>#REF!</v>
      </c>
      <c r="V49" s="8" t="e">
        <f>('cap per gen'!V48-_xlfn.XLOOKUP($A49-$B$1,'cap per gen'!$A$2:$A$54,'cap per gen'!V$2:V$54,0))/$B$1</f>
        <v>#REF!</v>
      </c>
      <c r="W49" s="8" t="e">
        <f>('cap per gen'!W48-_xlfn.XLOOKUP($A49-$B$1,'cap per gen'!$A$2:$A$54,'cap per gen'!W$2:W$54,0))/$B$1</f>
        <v>#REF!</v>
      </c>
      <c r="X49" s="8" t="e">
        <f>('cap per gen'!X48-_xlfn.XLOOKUP($A49-$B$1,'cap per gen'!$A$2:$A$54,'cap per gen'!X$2:X$54,0))/$B$1</f>
        <v>#REF!</v>
      </c>
      <c r="Y49" s="8" t="e">
        <f>('cap per gen'!Y48-_xlfn.XLOOKUP($A49-$B$1,'cap per gen'!$A$2:$A$54,'cap per gen'!Y$2:Y$54,0))/$B$1</f>
        <v>#REF!</v>
      </c>
      <c r="Z49" s="8" t="e">
        <f>('cap per gen'!Z48-_xlfn.XLOOKUP($A49-$B$1,'cap per gen'!$A$2:$A$54,'cap per gen'!Z$2:Z$54,0))/$B$1</f>
        <v>#REF!</v>
      </c>
      <c r="AA49" s="8" t="e">
        <f>('cap per gen'!AA48-_xlfn.XLOOKUP($A49-$B$1,'cap per gen'!$A$2:$A$54,'cap per gen'!AA$2:AA$54,0))/$B$1</f>
        <v>#REF!</v>
      </c>
      <c r="AB49" s="8" t="e">
        <f>('cap per gen'!AB48-_xlfn.XLOOKUP($A49-$B$1,'cap per gen'!$A$2:$A$54,'cap per gen'!AB$2:AB$54,0))/$B$1</f>
        <v>#REF!</v>
      </c>
      <c r="AC49" s="8" t="e">
        <f>('cap per gen'!AC48-_xlfn.XLOOKUP($A49-$B$1,'cap per gen'!$A$2:$A$54,'cap per gen'!AC$2:AC$54,0))/$B$1</f>
        <v>#REF!</v>
      </c>
      <c r="AD49" s="8" t="e">
        <f>('cap per gen'!AD48-_xlfn.XLOOKUP($A49-$B$1,'cap per gen'!$A$2:$A$54,'cap per gen'!AD$2:AD$54,0))/$B$1</f>
        <v>#REF!</v>
      </c>
      <c r="AE49" s="8" t="e">
        <f>('cap per gen'!AE48-_xlfn.XLOOKUP($A49-$B$1,'cap per gen'!$A$2:$A$54,'cap per gen'!AE$2:AE$54,0))/$B$1</f>
        <v>#REF!</v>
      </c>
    </row>
    <row r="50" spans="1:31" x14ac:dyDescent="0.35">
      <c r="A50" s="5">
        <v>2018</v>
      </c>
      <c r="B50" s="8" t="e">
        <f>('cap per gen'!B49-_xlfn.XLOOKUP($A50-$B$1,'cap per gen'!$A$2:$A$54,'cap per gen'!B$2:B$54,0))/$B$1</f>
        <v>#REF!</v>
      </c>
      <c r="C50" s="8" t="e">
        <f>('cap per gen'!C49-_xlfn.XLOOKUP($A50-$B$1,'cap per gen'!$A$2:$A$54,'cap per gen'!C$2:C$54,0))/$B$1</f>
        <v>#REF!</v>
      </c>
      <c r="D50" s="8" t="e">
        <f>('cap per gen'!D49-_xlfn.XLOOKUP($A50-$B$1,'cap per gen'!$A$2:$A$54,'cap per gen'!D$2:D$54,0))/$B$1</f>
        <v>#REF!</v>
      </c>
      <c r="E50" s="8" t="e">
        <f>('cap per gen'!E49-_xlfn.XLOOKUP($A50-$B$1,'cap per gen'!$A$2:$A$54,'cap per gen'!E$2:E$54,0))/$B$1</f>
        <v>#REF!</v>
      </c>
      <c r="F50" s="8" t="e">
        <f>('cap per gen'!F49-_xlfn.XLOOKUP($A50-$B$1,'cap per gen'!$A$2:$A$54,'cap per gen'!F$2:F$54,0))/$B$1</f>
        <v>#REF!</v>
      </c>
      <c r="G50" s="8" t="e">
        <f>('cap per gen'!G49-_xlfn.XLOOKUP($A50-$B$1,'cap per gen'!$A$2:$A$54,'cap per gen'!G$2:G$54,0))/$B$1</f>
        <v>#REF!</v>
      </c>
      <c r="H50" s="8" t="e">
        <f>('cap per gen'!H49-_xlfn.XLOOKUP($A50-$B$1,'cap per gen'!$A$2:$A$54,'cap per gen'!H$2:H$54,0))/$B$1</f>
        <v>#REF!</v>
      </c>
      <c r="I50" s="8" t="e">
        <f>('cap per gen'!I49-_xlfn.XLOOKUP($A50-$B$1,'cap per gen'!$A$2:$A$54,'cap per gen'!I$2:I$54,0))/$B$1</f>
        <v>#REF!</v>
      </c>
      <c r="J50" s="8" t="e">
        <f>('cap per gen'!J49-_xlfn.XLOOKUP($A50-$B$1,'cap per gen'!$A$2:$A$54,'cap per gen'!J$2:J$54,0))/$B$1</f>
        <v>#REF!</v>
      </c>
      <c r="K50" s="8" t="e">
        <f>('cap per gen'!K49-_xlfn.XLOOKUP($A50-$B$1,'cap per gen'!$A$2:$A$54,'cap per gen'!K$2:K$54,0))/$B$1</f>
        <v>#REF!</v>
      </c>
      <c r="L50" s="8" t="e">
        <f>('cap per gen'!L49-_xlfn.XLOOKUP($A50-$B$1,'cap per gen'!$A$2:$A$54,'cap per gen'!L$2:L$54,0))/$B$1</f>
        <v>#REF!</v>
      </c>
      <c r="M50" s="8" t="e">
        <f>('cap per gen'!M49-_xlfn.XLOOKUP($A50-$B$1,'cap per gen'!$A$2:$A$54,'cap per gen'!M$2:M$54,0))/$B$1</f>
        <v>#REF!</v>
      </c>
      <c r="N50" s="8" t="e">
        <f>('cap per gen'!N49-_xlfn.XLOOKUP($A50-$B$1,'cap per gen'!$A$2:$A$54,'cap per gen'!N$2:N$54,0))/$B$1</f>
        <v>#REF!</v>
      </c>
      <c r="O50" s="8" t="e">
        <f>('cap per gen'!O49-_xlfn.XLOOKUP($A50-$B$1,'cap per gen'!$A$2:$A$54,'cap per gen'!O$2:O$54,0))/$B$1</f>
        <v>#REF!</v>
      </c>
      <c r="P50" s="8" t="e">
        <f>('cap per gen'!P49-_xlfn.XLOOKUP($A50-$B$1,'cap per gen'!$A$2:$A$54,'cap per gen'!P$2:P$54,0))/$B$1</f>
        <v>#REF!</v>
      </c>
      <c r="Q50" s="8" t="e">
        <f>('cap per gen'!Q49-_xlfn.XLOOKUP($A50-$B$1,'cap per gen'!$A$2:$A$54,'cap per gen'!Q$2:Q$54,0))/$B$1</f>
        <v>#REF!</v>
      </c>
      <c r="R50" s="8" t="e">
        <f>('cap per gen'!R49-_xlfn.XLOOKUP($A50-$B$1,'cap per gen'!$A$2:$A$54,'cap per gen'!R$2:R$54,0))/$B$1</f>
        <v>#REF!</v>
      </c>
      <c r="S50" s="8" t="e">
        <f>('cap per gen'!S49-_xlfn.XLOOKUP($A50-$B$1,'cap per gen'!$A$2:$A$54,'cap per gen'!S$2:S$54,0))/$B$1</f>
        <v>#REF!</v>
      </c>
      <c r="T50" s="8" t="e">
        <f>('cap per gen'!T49-_xlfn.XLOOKUP($A50-$B$1,'cap per gen'!$A$2:$A$54,'cap per gen'!T$2:T$54,0))/$B$1</f>
        <v>#REF!</v>
      </c>
      <c r="U50" s="8" t="e">
        <f>('cap per gen'!U49-_xlfn.XLOOKUP($A50-$B$1,'cap per gen'!$A$2:$A$54,'cap per gen'!U$2:U$54,0))/$B$1</f>
        <v>#REF!</v>
      </c>
      <c r="V50" s="8" t="e">
        <f>('cap per gen'!V49-_xlfn.XLOOKUP($A50-$B$1,'cap per gen'!$A$2:$A$54,'cap per gen'!V$2:V$54,0))/$B$1</f>
        <v>#REF!</v>
      </c>
      <c r="W50" s="8" t="e">
        <f>('cap per gen'!W49-_xlfn.XLOOKUP($A50-$B$1,'cap per gen'!$A$2:$A$54,'cap per gen'!W$2:W$54,0))/$B$1</f>
        <v>#REF!</v>
      </c>
      <c r="X50" s="8" t="e">
        <f>('cap per gen'!X49-_xlfn.XLOOKUP($A50-$B$1,'cap per gen'!$A$2:$A$54,'cap per gen'!X$2:X$54,0))/$B$1</f>
        <v>#REF!</v>
      </c>
      <c r="Y50" s="8" t="e">
        <f>('cap per gen'!Y49-_xlfn.XLOOKUP($A50-$B$1,'cap per gen'!$A$2:$A$54,'cap per gen'!Y$2:Y$54,0))/$B$1</f>
        <v>#REF!</v>
      </c>
      <c r="Z50" s="8" t="e">
        <f>('cap per gen'!Z49-_xlfn.XLOOKUP($A50-$B$1,'cap per gen'!$A$2:$A$54,'cap per gen'!Z$2:Z$54,0))/$B$1</f>
        <v>#REF!</v>
      </c>
      <c r="AA50" s="8" t="e">
        <f>('cap per gen'!AA49-_xlfn.XLOOKUP($A50-$B$1,'cap per gen'!$A$2:$A$54,'cap per gen'!AA$2:AA$54,0))/$B$1</f>
        <v>#REF!</v>
      </c>
      <c r="AB50" s="8" t="e">
        <f>('cap per gen'!AB49-_xlfn.XLOOKUP($A50-$B$1,'cap per gen'!$A$2:$A$54,'cap per gen'!AB$2:AB$54,0))/$B$1</f>
        <v>#REF!</v>
      </c>
      <c r="AC50" s="8" t="e">
        <f>('cap per gen'!AC49-_xlfn.XLOOKUP($A50-$B$1,'cap per gen'!$A$2:$A$54,'cap per gen'!AC$2:AC$54,0))/$B$1</f>
        <v>#REF!</v>
      </c>
      <c r="AD50" s="8" t="e">
        <f>('cap per gen'!AD49-_xlfn.XLOOKUP($A50-$B$1,'cap per gen'!$A$2:$A$54,'cap per gen'!AD$2:AD$54,0))/$B$1</f>
        <v>#REF!</v>
      </c>
      <c r="AE50" s="8" t="e">
        <f>('cap per gen'!AE49-_xlfn.XLOOKUP($A50-$B$1,'cap per gen'!$A$2:$A$54,'cap per gen'!AE$2:AE$54,0))/$B$1</f>
        <v>#REF!</v>
      </c>
    </row>
    <row r="51" spans="1:31" x14ac:dyDescent="0.35">
      <c r="A51" s="5">
        <v>2019</v>
      </c>
      <c r="B51" s="8" t="e">
        <f>('cap per gen'!B50-_xlfn.XLOOKUP($A51-$B$1,'cap per gen'!$A$2:$A$54,'cap per gen'!B$2:B$54,0))/$B$1</f>
        <v>#REF!</v>
      </c>
      <c r="C51" s="8" t="e">
        <f>('cap per gen'!C50-_xlfn.XLOOKUP($A51-$B$1,'cap per gen'!$A$2:$A$54,'cap per gen'!C$2:C$54,0))/$B$1</f>
        <v>#REF!</v>
      </c>
      <c r="D51" s="8" t="e">
        <f>('cap per gen'!D50-_xlfn.XLOOKUP($A51-$B$1,'cap per gen'!$A$2:$A$54,'cap per gen'!D$2:D$54,0))/$B$1</f>
        <v>#REF!</v>
      </c>
      <c r="E51" s="8" t="e">
        <f>('cap per gen'!E50-_xlfn.XLOOKUP($A51-$B$1,'cap per gen'!$A$2:$A$54,'cap per gen'!E$2:E$54,0))/$B$1</f>
        <v>#REF!</v>
      </c>
      <c r="F51" s="8" t="e">
        <f>('cap per gen'!F50-_xlfn.XLOOKUP($A51-$B$1,'cap per gen'!$A$2:$A$54,'cap per gen'!F$2:F$54,0))/$B$1</f>
        <v>#REF!</v>
      </c>
      <c r="G51" s="8" t="e">
        <f>('cap per gen'!G50-_xlfn.XLOOKUP($A51-$B$1,'cap per gen'!$A$2:$A$54,'cap per gen'!G$2:G$54,0))/$B$1</f>
        <v>#REF!</v>
      </c>
      <c r="H51" s="8" t="e">
        <f>('cap per gen'!H50-_xlfn.XLOOKUP($A51-$B$1,'cap per gen'!$A$2:$A$54,'cap per gen'!H$2:H$54,0))/$B$1</f>
        <v>#REF!</v>
      </c>
      <c r="I51" s="8" t="e">
        <f>('cap per gen'!I50-_xlfn.XLOOKUP($A51-$B$1,'cap per gen'!$A$2:$A$54,'cap per gen'!I$2:I$54,0))/$B$1</f>
        <v>#REF!</v>
      </c>
      <c r="J51" s="8" t="e">
        <f>('cap per gen'!J50-_xlfn.XLOOKUP($A51-$B$1,'cap per gen'!$A$2:$A$54,'cap per gen'!J$2:J$54,0))/$B$1</f>
        <v>#REF!</v>
      </c>
      <c r="K51" s="8" t="e">
        <f>('cap per gen'!K50-_xlfn.XLOOKUP($A51-$B$1,'cap per gen'!$A$2:$A$54,'cap per gen'!K$2:K$54,0))/$B$1</f>
        <v>#REF!</v>
      </c>
      <c r="L51" s="8" t="e">
        <f>('cap per gen'!L50-_xlfn.XLOOKUP($A51-$B$1,'cap per gen'!$A$2:$A$54,'cap per gen'!L$2:L$54,0))/$B$1</f>
        <v>#REF!</v>
      </c>
      <c r="M51" s="8" t="e">
        <f>('cap per gen'!M50-_xlfn.XLOOKUP($A51-$B$1,'cap per gen'!$A$2:$A$54,'cap per gen'!M$2:M$54,0))/$B$1</f>
        <v>#REF!</v>
      </c>
      <c r="N51" s="8" t="e">
        <f>('cap per gen'!N50-_xlfn.XLOOKUP($A51-$B$1,'cap per gen'!$A$2:$A$54,'cap per gen'!N$2:N$54,0))/$B$1</f>
        <v>#REF!</v>
      </c>
      <c r="O51" s="8" t="e">
        <f>('cap per gen'!O50-_xlfn.XLOOKUP($A51-$B$1,'cap per gen'!$A$2:$A$54,'cap per gen'!O$2:O$54,0))/$B$1</f>
        <v>#REF!</v>
      </c>
      <c r="P51" s="8" t="e">
        <f>('cap per gen'!P50-_xlfn.XLOOKUP($A51-$B$1,'cap per gen'!$A$2:$A$54,'cap per gen'!P$2:P$54,0))/$B$1</f>
        <v>#REF!</v>
      </c>
      <c r="Q51" s="8" t="e">
        <f>('cap per gen'!Q50-_xlfn.XLOOKUP($A51-$B$1,'cap per gen'!$A$2:$A$54,'cap per gen'!Q$2:Q$54,0))/$B$1</f>
        <v>#REF!</v>
      </c>
      <c r="R51" s="8" t="e">
        <f>('cap per gen'!R50-_xlfn.XLOOKUP($A51-$B$1,'cap per gen'!$A$2:$A$54,'cap per gen'!R$2:R$54,0))/$B$1</f>
        <v>#REF!</v>
      </c>
      <c r="S51" s="8" t="e">
        <f>('cap per gen'!S50-_xlfn.XLOOKUP($A51-$B$1,'cap per gen'!$A$2:$A$54,'cap per gen'!S$2:S$54,0))/$B$1</f>
        <v>#REF!</v>
      </c>
      <c r="T51" s="8" t="e">
        <f>('cap per gen'!T50-_xlfn.XLOOKUP($A51-$B$1,'cap per gen'!$A$2:$A$54,'cap per gen'!T$2:T$54,0))/$B$1</f>
        <v>#REF!</v>
      </c>
      <c r="U51" s="8" t="e">
        <f>('cap per gen'!U50-_xlfn.XLOOKUP($A51-$B$1,'cap per gen'!$A$2:$A$54,'cap per gen'!U$2:U$54,0))/$B$1</f>
        <v>#REF!</v>
      </c>
      <c r="V51" s="8" t="e">
        <f>('cap per gen'!V50-_xlfn.XLOOKUP($A51-$B$1,'cap per gen'!$A$2:$A$54,'cap per gen'!V$2:V$54,0))/$B$1</f>
        <v>#REF!</v>
      </c>
      <c r="W51" s="8" t="e">
        <f>('cap per gen'!W50-_xlfn.XLOOKUP($A51-$B$1,'cap per gen'!$A$2:$A$54,'cap per gen'!W$2:W$54,0))/$B$1</f>
        <v>#REF!</v>
      </c>
      <c r="X51" s="8" t="e">
        <f>('cap per gen'!X50-_xlfn.XLOOKUP($A51-$B$1,'cap per gen'!$A$2:$A$54,'cap per gen'!X$2:X$54,0))/$B$1</f>
        <v>#REF!</v>
      </c>
      <c r="Y51" s="8" t="e">
        <f>('cap per gen'!Y50-_xlfn.XLOOKUP($A51-$B$1,'cap per gen'!$A$2:$A$54,'cap per gen'!Y$2:Y$54,0))/$B$1</f>
        <v>#REF!</v>
      </c>
      <c r="Z51" s="8" t="e">
        <f>('cap per gen'!Z50-_xlfn.XLOOKUP($A51-$B$1,'cap per gen'!$A$2:$A$54,'cap per gen'!Z$2:Z$54,0))/$B$1</f>
        <v>#REF!</v>
      </c>
      <c r="AA51" s="8" t="e">
        <f>('cap per gen'!AA50-_xlfn.XLOOKUP($A51-$B$1,'cap per gen'!$A$2:$A$54,'cap per gen'!AA$2:AA$54,0))/$B$1</f>
        <v>#REF!</v>
      </c>
      <c r="AB51" s="8" t="e">
        <f>('cap per gen'!AB50-_xlfn.XLOOKUP($A51-$B$1,'cap per gen'!$A$2:$A$54,'cap per gen'!AB$2:AB$54,0))/$B$1</f>
        <v>#REF!</v>
      </c>
      <c r="AC51" s="8" t="e">
        <f>('cap per gen'!AC50-_xlfn.XLOOKUP($A51-$B$1,'cap per gen'!$A$2:$A$54,'cap per gen'!AC$2:AC$54,0))/$B$1</f>
        <v>#REF!</v>
      </c>
      <c r="AD51" s="8" t="e">
        <f>('cap per gen'!AD50-_xlfn.XLOOKUP($A51-$B$1,'cap per gen'!$A$2:$A$54,'cap per gen'!AD$2:AD$54,0))/$B$1</f>
        <v>#REF!</v>
      </c>
      <c r="AE51" s="8" t="e">
        <f>('cap per gen'!AE50-_xlfn.XLOOKUP($A51-$B$1,'cap per gen'!$A$2:$A$54,'cap per gen'!AE$2:AE$54,0))/$B$1</f>
        <v>#REF!</v>
      </c>
    </row>
    <row r="52" spans="1:31" x14ac:dyDescent="0.35">
      <c r="A52" s="5">
        <v>2020</v>
      </c>
      <c r="B52" s="8" t="e">
        <f>('cap per gen'!B51-_xlfn.XLOOKUP($A52-$B$1,'cap per gen'!$A$2:$A$54,'cap per gen'!B$2:B$54,0))/$B$1</f>
        <v>#REF!</v>
      </c>
      <c r="C52" s="8" t="e">
        <f>('cap per gen'!C51-_xlfn.XLOOKUP($A52-$B$1,'cap per gen'!$A$2:$A$54,'cap per gen'!C$2:C$54,0))/$B$1</f>
        <v>#REF!</v>
      </c>
      <c r="D52" s="8" t="e">
        <f>('cap per gen'!D51-_xlfn.XLOOKUP($A52-$B$1,'cap per gen'!$A$2:$A$54,'cap per gen'!D$2:D$54,0))/$B$1</f>
        <v>#REF!</v>
      </c>
      <c r="E52" s="8" t="e">
        <f>('cap per gen'!E51-_xlfn.XLOOKUP($A52-$B$1,'cap per gen'!$A$2:$A$54,'cap per gen'!E$2:E$54,0))/$B$1</f>
        <v>#REF!</v>
      </c>
      <c r="F52" s="8" t="e">
        <f>('cap per gen'!F51-_xlfn.XLOOKUP($A52-$B$1,'cap per gen'!$A$2:$A$54,'cap per gen'!F$2:F$54,0))/$B$1</f>
        <v>#REF!</v>
      </c>
      <c r="G52" s="8" t="e">
        <f>('cap per gen'!G51-_xlfn.XLOOKUP($A52-$B$1,'cap per gen'!$A$2:$A$54,'cap per gen'!G$2:G$54,0))/$B$1</f>
        <v>#REF!</v>
      </c>
      <c r="H52" s="8" t="e">
        <f>('cap per gen'!H51-_xlfn.XLOOKUP($A52-$B$1,'cap per gen'!$A$2:$A$54,'cap per gen'!H$2:H$54,0))/$B$1</f>
        <v>#REF!</v>
      </c>
      <c r="I52" s="8" t="e">
        <f>('cap per gen'!I51-_xlfn.XLOOKUP($A52-$B$1,'cap per gen'!$A$2:$A$54,'cap per gen'!I$2:I$54,0))/$B$1</f>
        <v>#REF!</v>
      </c>
      <c r="J52" s="8" t="e">
        <f>('cap per gen'!J51-_xlfn.XLOOKUP($A52-$B$1,'cap per gen'!$A$2:$A$54,'cap per gen'!J$2:J$54,0))/$B$1</f>
        <v>#REF!</v>
      </c>
      <c r="K52" s="8" t="e">
        <f>('cap per gen'!K51-_xlfn.XLOOKUP($A52-$B$1,'cap per gen'!$A$2:$A$54,'cap per gen'!K$2:K$54,0))/$B$1</f>
        <v>#REF!</v>
      </c>
      <c r="L52" s="8" t="e">
        <f>('cap per gen'!L51-_xlfn.XLOOKUP($A52-$B$1,'cap per gen'!$A$2:$A$54,'cap per gen'!L$2:L$54,0))/$B$1</f>
        <v>#REF!</v>
      </c>
      <c r="M52" s="8" t="e">
        <f>('cap per gen'!M51-_xlfn.XLOOKUP($A52-$B$1,'cap per gen'!$A$2:$A$54,'cap per gen'!M$2:M$54,0))/$B$1</f>
        <v>#REF!</v>
      </c>
      <c r="N52" s="8" t="e">
        <f>('cap per gen'!N51-_xlfn.XLOOKUP($A52-$B$1,'cap per gen'!$A$2:$A$54,'cap per gen'!N$2:N$54,0))/$B$1</f>
        <v>#REF!</v>
      </c>
      <c r="O52" s="8" t="e">
        <f>('cap per gen'!O51-_xlfn.XLOOKUP($A52-$B$1,'cap per gen'!$A$2:$A$54,'cap per gen'!O$2:O$54,0))/$B$1</f>
        <v>#REF!</v>
      </c>
      <c r="P52" s="8" t="e">
        <f>('cap per gen'!P51-_xlfn.XLOOKUP($A52-$B$1,'cap per gen'!$A$2:$A$54,'cap per gen'!P$2:P$54,0))/$B$1</f>
        <v>#REF!</v>
      </c>
      <c r="Q52" s="8" t="e">
        <f>('cap per gen'!Q51-_xlfn.XLOOKUP($A52-$B$1,'cap per gen'!$A$2:$A$54,'cap per gen'!Q$2:Q$54,0))/$B$1</f>
        <v>#REF!</v>
      </c>
      <c r="R52" s="8" t="e">
        <f>('cap per gen'!R51-_xlfn.XLOOKUP($A52-$B$1,'cap per gen'!$A$2:$A$54,'cap per gen'!R$2:R$54,0))/$B$1</f>
        <v>#REF!</v>
      </c>
      <c r="S52" s="8" t="e">
        <f>('cap per gen'!S51-_xlfn.XLOOKUP($A52-$B$1,'cap per gen'!$A$2:$A$54,'cap per gen'!S$2:S$54,0))/$B$1</f>
        <v>#REF!</v>
      </c>
      <c r="T52" s="8" t="e">
        <f>('cap per gen'!T51-_xlfn.XLOOKUP($A52-$B$1,'cap per gen'!$A$2:$A$54,'cap per gen'!T$2:T$54,0))/$B$1</f>
        <v>#REF!</v>
      </c>
      <c r="U52" s="8" t="e">
        <f>('cap per gen'!U51-_xlfn.XLOOKUP($A52-$B$1,'cap per gen'!$A$2:$A$54,'cap per gen'!U$2:U$54,0))/$B$1</f>
        <v>#REF!</v>
      </c>
      <c r="V52" s="8" t="e">
        <f>('cap per gen'!V51-_xlfn.XLOOKUP($A52-$B$1,'cap per gen'!$A$2:$A$54,'cap per gen'!V$2:V$54,0))/$B$1</f>
        <v>#REF!</v>
      </c>
      <c r="W52" s="8" t="e">
        <f>('cap per gen'!W51-_xlfn.XLOOKUP($A52-$B$1,'cap per gen'!$A$2:$A$54,'cap per gen'!W$2:W$54,0))/$B$1</f>
        <v>#REF!</v>
      </c>
      <c r="X52" s="8" t="e">
        <f>('cap per gen'!X51-_xlfn.XLOOKUP($A52-$B$1,'cap per gen'!$A$2:$A$54,'cap per gen'!X$2:X$54,0))/$B$1</f>
        <v>#REF!</v>
      </c>
      <c r="Y52" s="8" t="e">
        <f>('cap per gen'!Y51-_xlfn.XLOOKUP($A52-$B$1,'cap per gen'!$A$2:$A$54,'cap per gen'!Y$2:Y$54,0))/$B$1</f>
        <v>#REF!</v>
      </c>
      <c r="Z52" s="8" t="e">
        <f>('cap per gen'!Z51-_xlfn.XLOOKUP($A52-$B$1,'cap per gen'!$A$2:$A$54,'cap per gen'!Z$2:Z$54,0))/$B$1</f>
        <v>#REF!</v>
      </c>
      <c r="AA52" s="8" t="e">
        <f>('cap per gen'!AA51-_xlfn.XLOOKUP($A52-$B$1,'cap per gen'!$A$2:$A$54,'cap per gen'!AA$2:AA$54,0))/$B$1</f>
        <v>#REF!</v>
      </c>
      <c r="AB52" s="8" t="e">
        <f>('cap per gen'!AB51-_xlfn.XLOOKUP($A52-$B$1,'cap per gen'!$A$2:$A$54,'cap per gen'!AB$2:AB$54,0))/$B$1</f>
        <v>#REF!</v>
      </c>
      <c r="AC52" s="8" t="e">
        <f>('cap per gen'!AC51-_xlfn.XLOOKUP($A52-$B$1,'cap per gen'!$A$2:$A$54,'cap per gen'!AC$2:AC$54,0))/$B$1</f>
        <v>#REF!</v>
      </c>
      <c r="AD52" s="8" t="e">
        <f>('cap per gen'!AD51-_xlfn.XLOOKUP($A52-$B$1,'cap per gen'!$A$2:$A$54,'cap per gen'!AD$2:AD$54,0))/$B$1</f>
        <v>#REF!</v>
      </c>
      <c r="AE52" s="8" t="e">
        <f>('cap per gen'!AE51-_xlfn.XLOOKUP($A52-$B$1,'cap per gen'!$A$2:$A$54,'cap per gen'!AE$2:AE$54,0))/$B$1</f>
        <v>#REF!</v>
      </c>
    </row>
    <row r="53" spans="1:31" x14ac:dyDescent="0.35">
      <c r="A53" s="5">
        <v>2021</v>
      </c>
      <c r="B53" s="8" t="e">
        <f>('cap per gen'!B52-_xlfn.XLOOKUP($A53-$B$1,'cap per gen'!$A$2:$A$54,'cap per gen'!B$2:B$54,0))/$B$1</f>
        <v>#REF!</v>
      </c>
      <c r="C53" s="8" t="e">
        <f>('cap per gen'!C52-_xlfn.XLOOKUP($A53-$B$1,'cap per gen'!$A$2:$A$54,'cap per gen'!C$2:C$54,0))/$B$1</f>
        <v>#REF!</v>
      </c>
      <c r="D53" s="8" t="e">
        <f>('cap per gen'!D52-_xlfn.XLOOKUP($A53-$B$1,'cap per gen'!$A$2:$A$54,'cap per gen'!D$2:D$54,0))/$B$1</f>
        <v>#REF!</v>
      </c>
      <c r="E53" s="8" t="e">
        <f>('cap per gen'!E52-_xlfn.XLOOKUP($A53-$B$1,'cap per gen'!$A$2:$A$54,'cap per gen'!E$2:E$54,0))/$B$1</f>
        <v>#REF!</v>
      </c>
      <c r="F53" s="8" t="e">
        <f>('cap per gen'!F52-_xlfn.XLOOKUP($A53-$B$1,'cap per gen'!$A$2:$A$54,'cap per gen'!F$2:F$54,0))/$B$1</f>
        <v>#REF!</v>
      </c>
      <c r="G53" s="8" t="e">
        <f>('cap per gen'!G52-_xlfn.XLOOKUP($A53-$B$1,'cap per gen'!$A$2:$A$54,'cap per gen'!G$2:G$54,0))/$B$1</f>
        <v>#REF!</v>
      </c>
      <c r="H53" s="8" t="e">
        <f>('cap per gen'!H52-_xlfn.XLOOKUP($A53-$B$1,'cap per gen'!$A$2:$A$54,'cap per gen'!H$2:H$54,0))/$B$1</f>
        <v>#REF!</v>
      </c>
      <c r="I53" s="8" t="e">
        <f>('cap per gen'!I52-_xlfn.XLOOKUP($A53-$B$1,'cap per gen'!$A$2:$A$54,'cap per gen'!I$2:I$54,0))/$B$1</f>
        <v>#REF!</v>
      </c>
      <c r="J53" s="8" t="e">
        <f>('cap per gen'!J52-_xlfn.XLOOKUP($A53-$B$1,'cap per gen'!$A$2:$A$54,'cap per gen'!J$2:J$54,0))/$B$1</f>
        <v>#REF!</v>
      </c>
      <c r="K53" s="8" t="e">
        <f>('cap per gen'!K52-_xlfn.XLOOKUP($A53-$B$1,'cap per gen'!$A$2:$A$54,'cap per gen'!K$2:K$54,0))/$B$1</f>
        <v>#REF!</v>
      </c>
      <c r="L53" s="8" t="e">
        <f>('cap per gen'!L52-_xlfn.XLOOKUP($A53-$B$1,'cap per gen'!$A$2:$A$54,'cap per gen'!L$2:L$54,0))/$B$1</f>
        <v>#REF!</v>
      </c>
      <c r="M53" s="8" t="e">
        <f>('cap per gen'!M52-_xlfn.XLOOKUP($A53-$B$1,'cap per gen'!$A$2:$A$54,'cap per gen'!M$2:M$54,0))/$B$1</f>
        <v>#REF!</v>
      </c>
      <c r="N53" s="8" t="e">
        <f>('cap per gen'!N52-_xlfn.XLOOKUP($A53-$B$1,'cap per gen'!$A$2:$A$54,'cap per gen'!N$2:N$54,0))/$B$1</f>
        <v>#REF!</v>
      </c>
      <c r="O53" s="8" t="e">
        <f>('cap per gen'!O52-_xlfn.XLOOKUP($A53-$B$1,'cap per gen'!$A$2:$A$54,'cap per gen'!O$2:O$54,0))/$B$1</f>
        <v>#REF!</v>
      </c>
      <c r="P53" s="8" t="e">
        <f>('cap per gen'!P52-_xlfn.XLOOKUP($A53-$B$1,'cap per gen'!$A$2:$A$54,'cap per gen'!P$2:P$54,0))/$B$1</f>
        <v>#REF!</v>
      </c>
      <c r="Q53" s="8" t="e">
        <f>('cap per gen'!Q52-_xlfn.XLOOKUP($A53-$B$1,'cap per gen'!$A$2:$A$54,'cap per gen'!Q$2:Q$54,0))/$B$1</f>
        <v>#REF!</v>
      </c>
      <c r="R53" s="8" t="e">
        <f>('cap per gen'!R52-_xlfn.XLOOKUP($A53-$B$1,'cap per gen'!$A$2:$A$54,'cap per gen'!R$2:R$54,0))/$B$1</f>
        <v>#REF!</v>
      </c>
      <c r="S53" s="8" t="e">
        <f>('cap per gen'!S52-_xlfn.XLOOKUP($A53-$B$1,'cap per gen'!$A$2:$A$54,'cap per gen'!S$2:S$54,0))/$B$1</f>
        <v>#REF!</v>
      </c>
      <c r="T53" s="8" t="e">
        <f>('cap per gen'!T52-_xlfn.XLOOKUP($A53-$B$1,'cap per gen'!$A$2:$A$54,'cap per gen'!T$2:T$54,0))/$B$1</f>
        <v>#REF!</v>
      </c>
      <c r="U53" s="8" t="e">
        <f>('cap per gen'!U52-_xlfn.XLOOKUP($A53-$B$1,'cap per gen'!$A$2:$A$54,'cap per gen'!U$2:U$54,0))/$B$1</f>
        <v>#REF!</v>
      </c>
      <c r="V53" s="8" t="e">
        <f>('cap per gen'!V52-_xlfn.XLOOKUP($A53-$B$1,'cap per gen'!$A$2:$A$54,'cap per gen'!V$2:V$54,0))/$B$1</f>
        <v>#REF!</v>
      </c>
      <c r="W53" s="8" t="e">
        <f>('cap per gen'!W52-_xlfn.XLOOKUP($A53-$B$1,'cap per gen'!$A$2:$A$54,'cap per gen'!W$2:W$54,0))/$B$1</f>
        <v>#REF!</v>
      </c>
      <c r="X53" s="8" t="e">
        <f>('cap per gen'!X52-_xlfn.XLOOKUP($A53-$B$1,'cap per gen'!$A$2:$A$54,'cap per gen'!X$2:X$54,0))/$B$1</f>
        <v>#REF!</v>
      </c>
      <c r="Y53" s="8" t="e">
        <f>('cap per gen'!Y52-_xlfn.XLOOKUP($A53-$B$1,'cap per gen'!$A$2:$A$54,'cap per gen'!Y$2:Y$54,0))/$B$1</f>
        <v>#REF!</v>
      </c>
      <c r="Z53" s="8" t="e">
        <f>('cap per gen'!Z52-_xlfn.XLOOKUP($A53-$B$1,'cap per gen'!$A$2:$A$54,'cap per gen'!Z$2:Z$54,0))/$B$1</f>
        <v>#REF!</v>
      </c>
      <c r="AA53" s="8" t="e">
        <f>('cap per gen'!AA52-_xlfn.XLOOKUP($A53-$B$1,'cap per gen'!$A$2:$A$54,'cap per gen'!AA$2:AA$54,0))/$B$1</f>
        <v>#REF!</v>
      </c>
      <c r="AB53" s="8" t="e">
        <f>('cap per gen'!AB52-_xlfn.XLOOKUP($A53-$B$1,'cap per gen'!$A$2:$A$54,'cap per gen'!AB$2:AB$54,0))/$B$1</f>
        <v>#REF!</v>
      </c>
      <c r="AC53" s="8" t="e">
        <f>('cap per gen'!AC52-_xlfn.XLOOKUP($A53-$B$1,'cap per gen'!$A$2:$A$54,'cap per gen'!AC$2:AC$54,0))/$B$1</f>
        <v>#REF!</v>
      </c>
      <c r="AD53" s="8" t="e">
        <f>('cap per gen'!AD52-_xlfn.XLOOKUP($A53-$B$1,'cap per gen'!$A$2:$A$54,'cap per gen'!AD$2:AD$54,0))/$B$1</f>
        <v>#REF!</v>
      </c>
      <c r="AE53" s="8" t="e">
        <f>('cap per gen'!AE52-_xlfn.XLOOKUP($A53-$B$1,'cap per gen'!$A$2:$A$54,'cap per gen'!AE$2:AE$54,0))/$B$1</f>
        <v>#REF!</v>
      </c>
    </row>
    <row r="54" spans="1:31" x14ac:dyDescent="0.35">
      <c r="A54" s="5">
        <v>2022</v>
      </c>
      <c r="B54" s="8" t="e">
        <f>('cap per gen'!B53-_xlfn.XLOOKUP($A54-$B$1,'cap per gen'!$A$2:$A$54,'cap per gen'!B$2:B$54,0))/$B$1</f>
        <v>#REF!</v>
      </c>
      <c r="C54" s="8" t="e">
        <f>('cap per gen'!C53-_xlfn.XLOOKUP($A54-$B$1,'cap per gen'!$A$2:$A$54,'cap per gen'!C$2:C$54,0))/$B$1</f>
        <v>#REF!</v>
      </c>
      <c r="D54" s="8" t="e">
        <f>('cap per gen'!D53-_xlfn.XLOOKUP($A54-$B$1,'cap per gen'!$A$2:$A$54,'cap per gen'!D$2:D$54,0))/$B$1</f>
        <v>#REF!</v>
      </c>
      <c r="E54" s="8" t="e">
        <f>('cap per gen'!E53-_xlfn.XLOOKUP($A54-$B$1,'cap per gen'!$A$2:$A$54,'cap per gen'!E$2:E$54,0))/$B$1</f>
        <v>#REF!</v>
      </c>
      <c r="F54" s="8" t="e">
        <f>('cap per gen'!F53-_xlfn.XLOOKUP($A54-$B$1,'cap per gen'!$A$2:$A$54,'cap per gen'!F$2:F$54,0))/$B$1</f>
        <v>#REF!</v>
      </c>
      <c r="G54" s="8" t="e">
        <f>('cap per gen'!G53-_xlfn.XLOOKUP($A54-$B$1,'cap per gen'!$A$2:$A$54,'cap per gen'!G$2:G$54,0))/$B$1</f>
        <v>#REF!</v>
      </c>
      <c r="H54" s="8" t="e">
        <f>('cap per gen'!H53-_xlfn.XLOOKUP($A54-$B$1,'cap per gen'!$A$2:$A$54,'cap per gen'!H$2:H$54,0))/$B$1</f>
        <v>#REF!</v>
      </c>
      <c r="I54" s="8" t="e">
        <f>('cap per gen'!I53-_xlfn.XLOOKUP($A54-$B$1,'cap per gen'!$A$2:$A$54,'cap per gen'!I$2:I$54,0))/$B$1</f>
        <v>#REF!</v>
      </c>
      <c r="J54" s="8" t="e">
        <f>('cap per gen'!J53-_xlfn.XLOOKUP($A54-$B$1,'cap per gen'!$A$2:$A$54,'cap per gen'!J$2:J$54,0))/$B$1</f>
        <v>#REF!</v>
      </c>
      <c r="K54" s="8" t="e">
        <f>('cap per gen'!K53-_xlfn.XLOOKUP($A54-$B$1,'cap per gen'!$A$2:$A$54,'cap per gen'!K$2:K$54,0))/$B$1</f>
        <v>#REF!</v>
      </c>
      <c r="L54" s="8" t="e">
        <f>('cap per gen'!L53-_xlfn.XLOOKUP($A54-$B$1,'cap per gen'!$A$2:$A$54,'cap per gen'!L$2:L$54,0))/$B$1</f>
        <v>#REF!</v>
      </c>
      <c r="M54" s="8" t="e">
        <f>('cap per gen'!M53-_xlfn.XLOOKUP($A54-$B$1,'cap per gen'!$A$2:$A$54,'cap per gen'!M$2:M$54,0))/$B$1</f>
        <v>#REF!</v>
      </c>
      <c r="N54" s="8" t="e">
        <f>('cap per gen'!N53-_xlfn.XLOOKUP($A54-$B$1,'cap per gen'!$A$2:$A$54,'cap per gen'!N$2:N$54,0))/$B$1</f>
        <v>#REF!</v>
      </c>
      <c r="O54" s="8" t="e">
        <f>('cap per gen'!O53-_xlfn.XLOOKUP($A54-$B$1,'cap per gen'!$A$2:$A$54,'cap per gen'!O$2:O$54,0))/$B$1</f>
        <v>#REF!</v>
      </c>
      <c r="P54" s="8" t="e">
        <f>('cap per gen'!P53-_xlfn.XLOOKUP($A54-$B$1,'cap per gen'!$A$2:$A$54,'cap per gen'!P$2:P$54,0))/$B$1</f>
        <v>#REF!</v>
      </c>
      <c r="Q54" s="8" t="e">
        <f>('cap per gen'!Q53-_xlfn.XLOOKUP($A54-$B$1,'cap per gen'!$A$2:$A$54,'cap per gen'!Q$2:Q$54,0))/$B$1</f>
        <v>#REF!</v>
      </c>
      <c r="R54" s="8" t="e">
        <f>('cap per gen'!R53-_xlfn.XLOOKUP($A54-$B$1,'cap per gen'!$A$2:$A$54,'cap per gen'!R$2:R$54,0))/$B$1</f>
        <v>#REF!</v>
      </c>
      <c r="S54" s="8" t="e">
        <f>('cap per gen'!S53-_xlfn.XLOOKUP($A54-$B$1,'cap per gen'!$A$2:$A$54,'cap per gen'!S$2:S$54,0))/$B$1</f>
        <v>#REF!</v>
      </c>
      <c r="T54" s="8" t="e">
        <f>('cap per gen'!T53-_xlfn.XLOOKUP($A54-$B$1,'cap per gen'!$A$2:$A$54,'cap per gen'!T$2:T$54,0))/$B$1</f>
        <v>#REF!</v>
      </c>
      <c r="U54" s="8" t="e">
        <f>('cap per gen'!U53-_xlfn.XLOOKUP($A54-$B$1,'cap per gen'!$A$2:$A$54,'cap per gen'!U$2:U$54,0))/$B$1</f>
        <v>#REF!</v>
      </c>
      <c r="V54" s="8" t="e">
        <f>('cap per gen'!V53-_xlfn.XLOOKUP($A54-$B$1,'cap per gen'!$A$2:$A$54,'cap per gen'!V$2:V$54,0))/$B$1</f>
        <v>#REF!</v>
      </c>
      <c r="W54" s="8" t="e">
        <f>('cap per gen'!W53-_xlfn.XLOOKUP($A54-$B$1,'cap per gen'!$A$2:$A$54,'cap per gen'!W$2:W$54,0))/$B$1</f>
        <v>#REF!</v>
      </c>
      <c r="X54" s="8" t="e">
        <f>('cap per gen'!X53-_xlfn.XLOOKUP($A54-$B$1,'cap per gen'!$A$2:$A$54,'cap per gen'!X$2:X$54,0))/$B$1</f>
        <v>#REF!</v>
      </c>
      <c r="Y54" s="8" t="e">
        <f>('cap per gen'!Y53-_xlfn.XLOOKUP($A54-$B$1,'cap per gen'!$A$2:$A$54,'cap per gen'!Y$2:Y$54,0))/$B$1</f>
        <v>#REF!</v>
      </c>
      <c r="Z54" s="8" t="e">
        <f>('cap per gen'!Z53-_xlfn.XLOOKUP($A54-$B$1,'cap per gen'!$A$2:$A$54,'cap per gen'!Z$2:Z$54,0))/$B$1</f>
        <v>#REF!</v>
      </c>
      <c r="AA54" s="8" t="e">
        <f>('cap per gen'!AA53-_xlfn.XLOOKUP($A54-$B$1,'cap per gen'!$A$2:$A$54,'cap per gen'!AA$2:AA$54,0))/$B$1</f>
        <v>#REF!</v>
      </c>
      <c r="AB54" s="8" t="e">
        <f>('cap per gen'!AB53-_xlfn.XLOOKUP($A54-$B$1,'cap per gen'!$A$2:$A$54,'cap per gen'!AB$2:AB$54,0))/$B$1</f>
        <v>#REF!</v>
      </c>
      <c r="AC54" s="8" t="e">
        <f>('cap per gen'!AC53-_xlfn.XLOOKUP($A54-$B$1,'cap per gen'!$A$2:$A$54,'cap per gen'!AC$2:AC$54,0))/$B$1</f>
        <v>#REF!</v>
      </c>
      <c r="AD54" s="8" t="e">
        <f>('cap per gen'!AD53-_xlfn.XLOOKUP($A54-$B$1,'cap per gen'!$A$2:$A$54,'cap per gen'!AD$2:AD$54,0))/$B$1</f>
        <v>#REF!</v>
      </c>
      <c r="AE54" s="8" t="e">
        <f>('cap per gen'!AE53-_xlfn.XLOOKUP($A54-$B$1,'cap per gen'!$A$2:$A$54,'cap per gen'!AE$2:AE$54,0))/$B$1</f>
        <v>#REF!</v>
      </c>
    </row>
    <row r="55" spans="1:31" x14ac:dyDescent="0.35">
      <c r="A55" s="5">
        <v>2023</v>
      </c>
      <c r="B55" s="8" t="e">
        <f>('cap per gen'!B54-_xlfn.XLOOKUP($A55-$B$1,'cap per gen'!$A$2:$A$54,'cap per gen'!B$2:B$54,0))/$B$1</f>
        <v>#REF!</v>
      </c>
      <c r="C55" s="8" t="e">
        <f>('cap per gen'!C54-_xlfn.XLOOKUP($A55-$B$1,'cap per gen'!$A$2:$A$54,'cap per gen'!C$2:C$54,0))/$B$1</f>
        <v>#REF!</v>
      </c>
      <c r="D55" s="8" t="e">
        <f>('cap per gen'!D54-_xlfn.XLOOKUP($A55-$B$1,'cap per gen'!$A$2:$A$54,'cap per gen'!D$2:D$54,0))/$B$1</f>
        <v>#REF!</v>
      </c>
      <c r="E55" s="8" t="e">
        <f>('cap per gen'!E54-_xlfn.XLOOKUP($A55-$B$1,'cap per gen'!$A$2:$A$54,'cap per gen'!E$2:E$54,0))/$B$1</f>
        <v>#REF!</v>
      </c>
      <c r="F55" s="8" t="e">
        <f>('cap per gen'!F54-_xlfn.XLOOKUP($A55-$B$1,'cap per gen'!$A$2:$A$54,'cap per gen'!F$2:F$54,0))/$B$1</f>
        <v>#REF!</v>
      </c>
      <c r="G55" s="8" t="e">
        <f>('cap per gen'!G54-_xlfn.XLOOKUP($A55-$B$1,'cap per gen'!$A$2:$A$54,'cap per gen'!G$2:G$54,0))/$B$1</f>
        <v>#REF!</v>
      </c>
      <c r="H55" s="8" t="e">
        <f>('cap per gen'!H54-_xlfn.XLOOKUP($A55-$B$1,'cap per gen'!$A$2:$A$54,'cap per gen'!H$2:H$54,0))/$B$1</f>
        <v>#REF!</v>
      </c>
      <c r="I55" s="8" t="e">
        <f>('cap per gen'!I54-_xlfn.XLOOKUP($A55-$B$1,'cap per gen'!$A$2:$A$54,'cap per gen'!I$2:I$54,0))/$B$1</f>
        <v>#REF!</v>
      </c>
      <c r="J55" s="8" t="e">
        <f>('cap per gen'!J54-_xlfn.XLOOKUP($A55-$B$1,'cap per gen'!$A$2:$A$54,'cap per gen'!J$2:J$54,0))/$B$1</f>
        <v>#REF!</v>
      </c>
      <c r="K55" s="8" t="e">
        <f>('cap per gen'!K54-_xlfn.XLOOKUP($A55-$B$1,'cap per gen'!$A$2:$A$54,'cap per gen'!K$2:K$54,0))/$B$1</f>
        <v>#REF!</v>
      </c>
      <c r="L55" s="8" t="e">
        <f>('cap per gen'!L54-_xlfn.XLOOKUP($A55-$B$1,'cap per gen'!$A$2:$A$54,'cap per gen'!L$2:L$54,0))/$B$1</f>
        <v>#REF!</v>
      </c>
      <c r="M55" s="8" t="e">
        <f>('cap per gen'!M54-_xlfn.XLOOKUP($A55-$B$1,'cap per gen'!$A$2:$A$54,'cap per gen'!M$2:M$54,0))/$B$1</f>
        <v>#REF!</v>
      </c>
      <c r="N55" s="8" t="e">
        <f>('cap per gen'!N54-_xlfn.XLOOKUP($A55-$B$1,'cap per gen'!$A$2:$A$54,'cap per gen'!N$2:N$54,0))/$B$1</f>
        <v>#REF!</v>
      </c>
      <c r="O55" s="8" t="e">
        <f>('cap per gen'!O54-_xlfn.XLOOKUP($A55-$B$1,'cap per gen'!$A$2:$A$54,'cap per gen'!O$2:O$54,0))/$B$1</f>
        <v>#REF!</v>
      </c>
      <c r="P55" s="8" t="e">
        <f>('cap per gen'!P54-_xlfn.XLOOKUP($A55-$B$1,'cap per gen'!$A$2:$A$54,'cap per gen'!P$2:P$54,0))/$B$1</f>
        <v>#REF!</v>
      </c>
      <c r="Q55" s="8" t="e">
        <f>('cap per gen'!Q54-_xlfn.XLOOKUP($A55-$B$1,'cap per gen'!$A$2:$A$54,'cap per gen'!Q$2:Q$54,0))/$B$1</f>
        <v>#REF!</v>
      </c>
      <c r="R55" s="8" t="e">
        <f>('cap per gen'!R54-_xlfn.XLOOKUP($A55-$B$1,'cap per gen'!$A$2:$A$54,'cap per gen'!R$2:R$54,0))/$B$1</f>
        <v>#REF!</v>
      </c>
      <c r="S55" s="8" t="e">
        <f>('cap per gen'!S54-_xlfn.XLOOKUP($A55-$B$1,'cap per gen'!$A$2:$A$54,'cap per gen'!S$2:S$54,0))/$B$1</f>
        <v>#REF!</v>
      </c>
      <c r="T55" s="8" t="e">
        <f>('cap per gen'!T54-_xlfn.XLOOKUP($A55-$B$1,'cap per gen'!$A$2:$A$54,'cap per gen'!T$2:T$54,0))/$B$1</f>
        <v>#REF!</v>
      </c>
      <c r="U55" s="8" t="e">
        <f>('cap per gen'!U54-_xlfn.XLOOKUP($A55-$B$1,'cap per gen'!$A$2:$A$54,'cap per gen'!U$2:U$54,0))/$B$1</f>
        <v>#REF!</v>
      </c>
      <c r="V55" s="8" t="e">
        <f>('cap per gen'!V54-_xlfn.XLOOKUP($A55-$B$1,'cap per gen'!$A$2:$A$54,'cap per gen'!V$2:V$54,0))/$B$1</f>
        <v>#REF!</v>
      </c>
      <c r="W55" s="8" t="e">
        <f>('cap per gen'!W54-_xlfn.XLOOKUP($A55-$B$1,'cap per gen'!$A$2:$A$54,'cap per gen'!W$2:W$54,0))/$B$1</f>
        <v>#REF!</v>
      </c>
      <c r="X55" s="8" t="e">
        <f>('cap per gen'!X54-_xlfn.XLOOKUP($A55-$B$1,'cap per gen'!$A$2:$A$54,'cap per gen'!X$2:X$54,0))/$B$1</f>
        <v>#REF!</v>
      </c>
      <c r="Y55" s="8" t="e">
        <f>('cap per gen'!Y54-_xlfn.XLOOKUP($A55-$B$1,'cap per gen'!$A$2:$A$54,'cap per gen'!Y$2:Y$54,0))/$B$1</f>
        <v>#REF!</v>
      </c>
      <c r="Z55" s="8" t="e">
        <f>('cap per gen'!Z54-_xlfn.XLOOKUP($A55-$B$1,'cap per gen'!$A$2:$A$54,'cap per gen'!Z$2:Z$54,0))/$B$1</f>
        <v>#REF!</v>
      </c>
      <c r="AA55" s="8" t="e">
        <f>('cap per gen'!AA54-_xlfn.XLOOKUP($A55-$B$1,'cap per gen'!$A$2:$A$54,'cap per gen'!AA$2:AA$54,0))/$B$1</f>
        <v>#REF!</v>
      </c>
      <c r="AB55" s="8" t="e">
        <f>('cap per gen'!AB54-_xlfn.XLOOKUP($A55-$B$1,'cap per gen'!$A$2:$A$54,'cap per gen'!AB$2:AB$54,0))/$B$1</f>
        <v>#REF!</v>
      </c>
      <c r="AC55" s="8" t="e">
        <f>('cap per gen'!AC54-_xlfn.XLOOKUP($A55-$B$1,'cap per gen'!$A$2:$A$54,'cap per gen'!AC$2:AC$54,0))/$B$1</f>
        <v>#REF!</v>
      </c>
      <c r="AD55" s="8" t="e">
        <f>('cap per gen'!AD54-_xlfn.XLOOKUP($A55-$B$1,'cap per gen'!$A$2:$A$54,'cap per gen'!AD$2:AD$54,0))/$B$1</f>
        <v>#REF!</v>
      </c>
      <c r="AE55" s="8" t="e">
        <f>('cap per gen'!AE54-_xlfn.XLOOKUP($A55-$B$1,'cap per gen'!$A$2:$A$54,'cap per gen'!AE$2:AE$54,0))/$B$1</f>
        <v>#REF!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16</vt:i4>
      </vt:variant>
    </vt:vector>
  </HeadingPairs>
  <TitlesOfParts>
    <vt:vector size="16" baseType="lpstr">
      <vt:lpstr>EU</vt:lpstr>
      <vt:lpstr>maturity</vt:lpstr>
      <vt:lpstr>onshore MW</vt:lpstr>
      <vt:lpstr>pot GW</vt:lpstr>
      <vt:lpstr>Blad1</vt:lpstr>
      <vt:lpstr>onshore GWh_GWh</vt:lpstr>
      <vt:lpstr>cap per gen</vt:lpstr>
      <vt:lpstr>growth gen EU</vt:lpstr>
      <vt:lpstr>av growth per gen</vt:lpstr>
      <vt:lpstr>ANAG pot % points</vt:lpstr>
      <vt:lpstr>ANAG TES MW_TWh</vt:lpstr>
      <vt:lpstr>ANAG TES MW_TWh TakeOff</vt:lpstr>
      <vt:lpstr>onshore GWh</vt:lpstr>
      <vt:lpstr>TES GWh</vt:lpstr>
      <vt:lpstr>Blad2</vt:lpstr>
      <vt:lpstr>cap per 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Kuch</dc:creator>
  <cp:lastModifiedBy>Alfred aronsson</cp:lastModifiedBy>
  <dcterms:created xsi:type="dcterms:W3CDTF">2015-06-05T18:19:34Z</dcterms:created>
  <dcterms:modified xsi:type="dcterms:W3CDTF">2024-12-10T15:25:47Z</dcterms:modified>
</cp:coreProperties>
</file>