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velopment\Projects\Web\Software-Quailty-Enginerring-Escel-Sheets\"/>
    </mc:Choice>
  </mc:AlternateContent>
  <xr:revisionPtr revIDLastSave="0" documentId="13_ncr:1_{1C19F253-A288-4521-8225-616FF5AEFE69}" xr6:coauthVersionLast="46" xr6:coauthVersionMax="46" xr10:uidLastSave="{00000000-0000-0000-0000-000000000000}"/>
  <workbookProtection workbookAlgorithmName="SHA-512" workbookHashValue="hU36deupe87uE8CkwHUKVPm9rk/z0g46waHF1EDQPGHJZLGDJL0vgX/3R3RaZM+h/AoD3FoqehwfJ24mPUSEjA==" workbookSaltValue="dTXsVlwRuRjE++ajoMFp0A==" workbookSpinCount="100000" lockStructure="1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2" l="1"/>
  <c r="K11" i="2"/>
  <c r="K6" i="2"/>
  <c r="K4" i="2"/>
  <c r="F5" i="2"/>
  <c r="K10" i="2" s="1"/>
  <c r="F6" i="2"/>
  <c r="K16" i="2" s="1"/>
  <c r="F7" i="2"/>
  <c r="K22" i="2" s="1"/>
  <c r="F8" i="2"/>
  <c r="K25" i="2" s="1"/>
  <c r="F9" i="2"/>
  <c r="J28" i="2" s="1"/>
  <c r="F10" i="2"/>
  <c r="J25" i="2" s="1"/>
  <c r="F4" i="2"/>
  <c r="D11" i="2"/>
  <c r="K12" i="2" s="1"/>
  <c r="E11" i="2"/>
  <c r="K18" i="2" s="1"/>
  <c r="C11" i="2"/>
  <c r="L11" i="2" s="1"/>
  <c r="J7" i="2" l="1"/>
  <c r="J13" i="2"/>
  <c r="J19" i="2"/>
  <c r="K13" i="2"/>
  <c r="K17" i="2"/>
  <c r="K28" i="2"/>
  <c r="L17" i="2"/>
  <c r="K19" i="2" s="1"/>
  <c r="K7" i="2"/>
</calcChain>
</file>

<file path=xl/sharedStrings.xml><?xml version="1.0" encoding="utf-8"?>
<sst xmlns="http://schemas.openxmlformats.org/spreadsheetml/2006/main" count="28" uniqueCount="22">
  <si>
    <t>Software Metrics</t>
  </si>
  <si>
    <t>Requirement</t>
  </si>
  <si>
    <t>Design</t>
  </si>
  <si>
    <t>Code</t>
  </si>
  <si>
    <t>Total</t>
  </si>
  <si>
    <t>Requirement Review</t>
  </si>
  <si>
    <t>Design Review</t>
  </si>
  <si>
    <t>Code Review</t>
  </si>
  <si>
    <t>Unit Testing</t>
  </si>
  <si>
    <t>Integration testing</t>
  </si>
  <si>
    <t>System Testing</t>
  </si>
  <si>
    <t>Operations</t>
  </si>
  <si>
    <t>Requirements Review Effectiveness:</t>
  </si>
  <si>
    <t>Defects removed at requirement review phase:</t>
  </si>
  <si>
    <t>Defects existing on step entry:</t>
  </si>
  <si>
    <t>Defects injected :</t>
  </si>
  <si>
    <t>Design Review Effectiveness:</t>
  </si>
  <si>
    <t>Defects Removed at Design Review phase:</t>
  </si>
  <si>
    <t>System Testing Effectiveness</t>
  </si>
  <si>
    <t>Code Review Effectiveness</t>
  </si>
  <si>
    <t>Unit Testing Effectiveness</t>
  </si>
  <si>
    <t>Integration Testing 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</si>
</sst>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3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6" fillId="0" borderId="4" applyNumberFormat="0" applyFill="0" applyAlignment="0" applyProtection="0"/>
  </cellStyleXfs>
  <cellXfs count="17">
    <xf numFmtId="0" fontId="0" fillId="0" borderId="0" xfId="0"/>
    <xf numFmtId="0" fontId="4" fillId="3" borderId="3" xfId="4"/>
    <xf numFmtId="9" fontId="5" fillId="3" borderId="2" xfId="5" applyNumberFormat="1"/>
    <xf numFmtId="0" fontId="5" fillId="3" borderId="2" xfId="5"/>
    <xf numFmtId="0" fontId="2" fillId="0" borderId="1" xfId="2" applyAlignment="1">
      <alignment horizontal="center"/>
    </xf>
    <xf numFmtId="0" fontId="7" fillId="0" borderId="0" xfId="1" applyFont="1" applyAlignment="1">
      <alignment horizontal="center"/>
    </xf>
    <xf numFmtId="0" fontId="8" fillId="4" borderId="5" xfId="0" applyFont="1" applyFill="1" applyBorder="1"/>
    <xf numFmtId="0" fontId="9" fillId="4" borderId="5" xfId="0" applyFont="1" applyFill="1" applyBorder="1"/>
    <xf numFmtId="0" fontId="10" fillId="4" borderId="5" xfId="0" applyFont="1" applyFill="1" applyBorder="1"/>
    <xf numFmtId="0" fontId="9" fillId="4" borderId="0" xfId="0" applyFont="1" applyFill="1"/>
    <xf numFmtId="0" fontId="11" fillId="2" borderId="6" xfId="3" applyFont="1" applyBorder="1"/>
    <xf numFmtId="0" fontId="12" fillId="3" borderId="4" xfId="6" applyFont="1" applyFill="1"/>
    <xf numFmtId="0" fontId="11" fillId="2" borderId="2" xfId="3" applyFont="1"/>
    <xf numFmtId="0" fontId="10" fillId="4" borderId="0" xfId="0" applyFont="1" applyFill="1"/>
    <xf numFmtId="0" fontId="8" fillId="0" borderId="0" xfId="0" applyFont="1"/>
    <xf numFmtId="0" fontId="11" fillId="2" borderId="6" xfId="3" applyFont="1" applyBorder="1" applyProtection="1">
      <protection locked="0"/>
    </xf>
    <xf numFmtId="0" fontId="11" fillId="2" borderId="2" xfId="3" applyFont="1" applyProtection="1">
      <protection locked="0"/>
    </xf>
  </cellXfs>
  <cellStyles count="7">
    <cellStyle name="Calculation" xfId="5" builtinId="22"/>
    <cellStyle name="Heading 1" xfId="2" builtinId="16"/>
    <cellStyle name="Input" xfId="3" builtinId="20"/>
    <cellStyle name="Normal" xfId="0" builtinId="0"/>
    <cellStyle name="Output" xfId="4" builtinId="21"/>
    <cellStyle name="Title" xfId="1" builtinId="15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96FE-6CDC-40CD-ADAA-B9E60B052F62}">
  <dimension ref="B1:L28"/>
  <sheetViews>
    <sheetView tabSelected="1" workbookViewId="0">
      <selection activeCell="E7" sqref="E7"/>
    </sheetView>
  </sheetViews>
  <sheetFormatPr defaultRowHeight="15" x14ac:dyDescent="0.25"/>
  <cols>
    <col min="2" max="2" width="20" bestFit="1" customWidth="1"/>
    <col min="3" max="3" width="12.7109375" bestFit="1" customWidth="1"/>
    <col min="4" max="4" width="11" customWidth="1"/>
    <col min="9" max="9" width="34.28515625" bestFit="1" customWidth="1"/>
    <col min="10" max="10" width="44" bestFit="1" customWidth="1"/>
    <col min="11" max="11" width="13.7109375" customWidth="1"/>
  </cols>
  <sheetData>
    <row r="1" spans="2:12" ht="92.25" x14ac:dyDescent="1.35">
      <c r="C1" s="5" t="s">
        <v>0</v>
      </c>
      <c r="D1" s="5"/>
      <c r="E1" s="5"/>
      <c r="F1" s="5"/>
      <c r="G1" s="5"/>
      <c r="H1" s="5"/>
      <c r="I1" s="5"/>
      <c r="J1" s="5"/>
    </row>
    <row r="3" spans="2:12" ht="24" thickBot="1" x14ac:dyDescent="0.4">
      <c r="B3" s="6"/>
      <c r="C3" s="7" t="s">
        <v>1</v>
      </c>
      <c r="D3" s="7" t="s">
        <v>2</v>
      </c>
      <c r="E3" s="7" t="s">
        <v>3</v>
      </c>
      <c r="F3" s="8" t="s">
        <v>4</v>
      </c>
      <c r="I3" s="4" t="s">
        <v>12</v>
      </c>
      <c r="J3" s="4"/>
      <c r="K3" s="4"/>
      <c r="L3" s="4"/>
    </row>
    <row r="4" spans="2:12" ht="24.75" thickTop="1" thickBot="1" x14ac:dyDescent="0.4">
      <c r="B4" s="9" t="s">
        <v>5</v>
      </c>
      <c r="C4" s="15">
        <v>30</v>
      </c>
      <c r="D4" s="10"/>
      <c r="E4" s="10"/>
      <c r="F4" s="11">
        <f>SUM(C4:E4)</f>
        <v>30</v>
      </c>
      <c r="J4" t="s">
        <v>13</v>
      </c>
      <c r="K4" s="3">
        <f>F4</f>
        <v>30</v>
      </c>
    </row>
    <row r="5" spans="2:12" ht="24.75" thickTop="1" thickBot="1" x14ac:dyDescent="0.4">
      <c r="B5" s="9" t="s">
        <v>6</v>
      </c>
      <c r="C5" s="16">
        <v>5</v>
      </c>
      <c r="D5" s="16">
        <v>30</v>
      </c>
      <c r="E5" s="12"/>
      <c r="F5" s="11">
        <f t="shared" ref="F5:F10" si="0">SUM(C5:E5)</f>
        <v>35</v>
      </c>
      <c r="J5" t="s">
        <v>14</v>
      </c>
      <c r="K5" s="3">
        <v>0</v>
      </c>
    </row>
    <row r="6" spans="2:12" ht="24.75" thickTop="1" thickBot="1" x14ac:dyDescent="0.4">
      <c r="B6" s="9" t="s">
        <v>7</v>
      </c>
      <c r="C6" s="16">
        <v>1</v>
      </c>
      <c r="D6" s="16">
        <v>3</v>
      </c>
      <c r="E6" s="16">
        <v>56</v>
      </c>
      <c r="F6" s="11">
        <f t="shared" si="0"/>
        <v>60</v>
      </c>
      <c r="J6" t="s">
        <v>15</v>
      </c>
      <c r="K6" s="3">
        <f>SUM(C5:C10)</f>
        <v>10</v>
      </c>
    </row>
    <row r="7" spans="2:12" ht="24.75" thickTop="1" thickBot="1" x14ac:dyDescent="0.4">
      <c r="B7" s="9" t="s">
        <v>8</v>
      </c>
      <c r="C7" s="16">
        <v>0</v>
      </c>
      <c r="D7" s="16">
        <v>4</v>
      </c>
      <c r="E7" s="16">
        <v>32</v>
      </c>
      <c r="F7" s="11">
        <f t="shared" si="0"/>
        <v>36</v>
      </c>
      <c r="J7" s="3" t="str">
        <f xml:space="preserve"> _xlfn.CONCAT("DRE =", K4,"/(",K5,"+",C11,")*",100,"=")</f>
        <v>DRE =30/(0+40)*100=</v>
      </c>
      <c r="K7" s="2">
        <f>(K4/(K5+C11))</f>
        <v>0.75</v>
      </c>
    </row>
    <row r="8" spans="2:12" ht="24.75" thickTop="1" thickBot="1" x14ac:dyDescent="0.4">
      <c r="B8" s="9" t="s">
        <v>9</v>
      </c>
      <c r="C8" s="16">
        <v>1</v>
      </c>
      <c r="D8" s="16">
        <v>3</v>
      </c>
      <c r="E8" s="16">
        <v>13</v>
      </c>
      <c r="F8" s="11">
        <f t="shared" si="0"/>
        <v>17</v>
      </c>
    </row>
    <row r="9" spans="2:12" ht="24.75" thickTop="1" thickBot="1" x14ac:dyDescent="0.4">
      <c r="B9" s="9" t="s">
        <v>10</v>
      </c>
      <c r="C9" s="16">
        <v>2</v>
      </c>
      <c r="D9" s="16">
        <v>0</v>
      </c>
      <c r="E9" s="16">
        <v>6</v>
      </c>
      <c r="F9" s="11">
        <f t="shared" si="0"/>
        <v>8</v>
      </c>
      <c r="I9" s="4" t="s">
        <v>16</v>
      </c>
      <c r="J9" s="4"/>
      <c r="K9" s="4"/>
      <c r="L9" s="4"/>
    </row>
    <row r="10" spans="2:12" ht="24.75" thickTop="1" thickBot="1" x14ac:dyDescent="0.4">
      <c r="B10" s="9" t="s">
        <v>11</v>
      </c>
      <c r="C10" s="16">
        <v>1</v>
      </c>
      <c r="D10" s="16">
        <v>2</v>
      </c>
      <c r="E10" s="16">
        <v>7</v>
      </c>
      <c r="F10" s="11">
        <f t="shared" si="0"/>
        <v>10</v>
      </c>
      <c r="J10" t="s">
        <v>17</v>
      </c>
      <c r="K10" s="3">
        <f>F5</f>
        <v>35</v>
      </c>
    </row>
    <row r="11" spans="2:12" ht="24.75" thickTop="1" thickBot="1" x14ac:dyDescent="0.4">
      <c r="B11" s="13" t="s">
        <v>4</v>
      </c>
      <c r="C11" s="11">
        <f>SUM(C4:C10)</f>
        <v>40</v>
      </c>
      <c r="D11" s="11">
        <f>SUM(D4:D10)</f>
        <v>42</v>
      </c>
      <c r="E11" s="11">
        <f>SUM(E4:E10)</f>
        <v>114</v>
      </c>
      <c r="F11" s="14"/>
      <c r="J11" t="s">
        <v>14</v>
      </c>
      <c r="K11" s="3" t="str">
        <f>_xlfn.CONCAT(C11,"-",F4,"=")</f>
        <v>40-30=</v>
      </c>
      <c r="L11" s="3">
        <f>C11-F4</f>
        <v>10</v>
      </c>
    </row>
    <row r="12" spans="2:12" ht="15.75" thickTop="1" x14ac:dyDescent="0.25">
      <c r="J12" t="s">
        <v>15</v>
      </c>
      <c r="K12" s="3">
        <f>D11</f>
        <v>42</v>
      </c>
    </row>
    <row r="13" spans="2:12" x14ac:dyDescent="0.25">
      <c r="C13" s="1"/>
      <c r="J13" s="3" t="str">
        <f xml:space="preserve"> _xlfn.CONCAT("DRE =", K10,"/(",D11,"+",L11,")*",100,"=")</f>
        <v>DRE =35/(42+10)*100=</v>
      </c>
      <c r="K13" s="2">
        <f>(K10/(K12+L11))</f>
        <v>0.67307692307692313</v>
      </c>
    </row>
    <row r="15" spans="2:12" ht="20.25" thickBot="1" x14ac:dyDescent="0.35">
      <c r="I15" s="4" t="s">
        <v>19</v>
      </c>
      <c r="J15" s="4"/>
      <c r="K15" s="4"/>
      <c r="L15" s="4"/>
    </row>
    <row r="16" spans="2:12" ht="15.75" thickTop="1" x14ac:dyDescent="0.25">
      <c r="J16" t="s">
        <v>17</v>
      </c>
      <c r="K16" s="3">
        <f>F6</f>
        <v>60</v>
      </c>
    </row>
    <row r="17" spans="9:12" x14ac:dyDescent="0.25">
      <c r="J17" t="s">
        <v>14</v>
      </c>
      <c r="K17" s="3" t="str">
        <f>_xlfn.CONCAT(C11,"+",D11,"-",F5,"-",F4,"=")</f>
        <v>40+42-35-30=</v>
      </c>
      <c r="L17" s="3">
        <f>C11-F4-F5+D11</f>
        <v>17</v>
      </c>
    </row>
    <row r="18" spans="9:12" x14ac:dyDescent="0.25">
      <c r="J18" t="s">
        <v>15</v>
      </c>
      <c r="K18" s="3">
        <f>E11</f>
        <v>114</v>
      </c>
    </row>
    <row r="19" spans="9:12" x14ac:dyDescent="0.25">
      <c r="J19" s="3" t="str">
        <f xml:space="preserve"> _xlfn.CONCAT("DRE =", K16,"/(",D17,"+",L17,")*",100,"=")</f>
        <v>DRE =60/(+17)*100=</v>
      </c>
      <c r="K19" s="2">
        <f>(K16/(K18+L17))</f>
        <v>0.4580152671755725</v>
      </c>
    </row>
    <row r="21" spans="9:12" ht="20.25" thickBot="1" x14ac:dyDescent="0.35">
      <c r="I21" s="4" t="s">
        <v>20</v>
      </c>
      <c r="J21" s="4"/>
      <c r="K21" s="4"/>
      <c r="L21" s="4"/>
    </row>
    <row r="22" spans="9:12" ht="15.75" thickTop="1" x14ac:dyDescent="0.25">
      <c r="J22" s="3" t="str">
        <f>_xlfn.CONCAT(F7,"/(",F7,"+",F8,"+",F9,"+",F10,")",)</f>
        <v>36/(36+17+8+10)</v>
      </c>
      <c r="K22" s="2">
        <f>F7/SUM(F7:F10)</f>
        <v>0.50704225352112675</v>
      </c>
    </row>
    <row r="24" spans="9:12" ht="20.25" thickBot="1" x14ac:dyDescent="0.35">
      <c r="I24" s="4" t="s">
        <v>21</v>
      </c>
      <c r="J24" s="4"/>
      <c r="K24" s="4"/>
      <c r="L24" s="4"/>
    </row>
    <row r="25" spans="9:12" ht="15.75" thickTop="1" x14ac:dyDescent="0.25">
      <c r="J25" s="3" t="str">
        <f>_xlfn.CONCAT(F8,"/(",F8,"+",F9,"+",F10,")",)</f>
        <v>17/(17+8+10)</v>
      </c>
      <c r="K25" s="2">
        <f>F8/SUM(F8:F10)</f>
        <v>0.48571428571428571</v>
      </c>
    </row>
    <row r="27" spans="9:12" ht="20.25" thickBot="1" x14ac:dyDescent="0.35">
      <c r="I27" s="4" t="s">
        <v>18</v>
      </c>
      <c r="J27" s="4"/>
      <c r="K27" s="4"/>
      <c r="L27" s="4"/>
    </row>
    <row r="28" spans="9:12" ht="15.75" thickTop="1" x14ac:dyDescent="0.25">
      <c r="J28" s="3" t="str">
        <f>_xlfn.CONCAT(F9,"/(",F9,"+",F10,")",)</f>
        <v>8/(8+10)</v>
      </c>
      <c r="K28" s="2">
        <f>F9/SUM(F9:F10)</f>
        <v>0.44444444444444442</v>
      </c>
    </row>
  </sheetData>
  <mergeCells count="7">
    <mergeCell ref="C1:J1"/>
    <mergeCell ref="I27:L27"/>
    <mergeCell ref="I24:L24"/>
    <mergeCell ref="I21:L21"/>
    <mergeCell ref="I15:L15"/>
    <mergeCell ref="I9:L9"/>
    <mergeCell ref="I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Arose Niazi</dc:creator>
  <cp:lastModifiedBy>Arose Niazi</cp:lastModifiedBy>
  <dcterms:created xsi:type="dcterms:W3CDTF">2015-06-05T18:17:20Z</dcterms:created>
  <dcterms:modified xsi:type="dcterms:W3CDTF">2021-05-05T00:01:49Z</dcterms:modified>
</cp:coreProperties>
</file>