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PC\Documents\"/>
    </mc:Choice>
  </mc:AlternateContent>
  <xr:revisionPtr revIDLastSave="0" documentId="8_{D09377AF-BA4D-4D0D-A1D3-22C5CCE02403}" xr6:coauthVersionLast="36" xr6:coauthVersionMax="36" xr10:uidLastSave="{00000000-0000-0000-0000-000000000000}"/>
  <bookViews>
    <workbookView xWindow="0" yWindow="0" windowWidth="28800" windowHeight="12810" xr2:uid="{6D466F8A-FF72-486B-A01A-891AB6439222}"/>
  </bookViews>
  <sheets>
    <sheet name="Tabelle1" sheetId="1" r:id="rId1"/>
    <sheet name="Rechnu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2"/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9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8" i="2"/>
  <c r="A10" i="2"/>
  <c r="A25" i="2" s="1"/>
  <c r="A31" i="2" s="1"/>
  <c r="A9" i="2"/>
  <c r="A24" i="2" s="1"/>
  <c r="A30" i="2" s="1"/>
  <c r="A8" i="2"/>
  <c r="A23" i="2" s="1"/>
  <c r="A29" i="2" s="1"/>
  <c r="C5" i="2"/>
  <c r="A8" i="1"/>
  <c r="C5" i="1" s="1"/>
  <c r="M15" i="2" l="1"/>
  <c r="M23" i="2" s="1"/>
  <c r="Z16" i="2"/>
  <c r="Z24" i="2" s="1"/>
  <c r="C17" i="2"/>
  <c r="C25" i="2" s="1"/>
  <c r="Y15" i="2"/>
  <c r="Y23" i="2" s="1"/>
  <c r="A15" i="2"/>
  <c r="N16" i="2"/>
  <c r="N24" i="2" s="1"/>
  <c r="A16" i="2"/>
  <c r="O17" i="2"/>
  <c r="O25" i="2" s="1"/>
  <c r="B17" i="2"/>
  <c r="B25" i="2" s="1"/>
  <c r="V17" i="2"/>
  <c r="V25" i="2" s="1"/>
  <c r="Y16" i="2"/>
  <c r="Y24" i="2" s="1"/>
  <c r="Z17" i="2"/>
  <c r="Z25" i="2" s="1"/>
  <c r="N17" i="2"/>
  <c r="C4" i="1"/>
  <c r="X15" i="2"/>
  <c r="X23" i="2" s="1"/>
  <c r="J15" i="2"/>
  <c r="W16" i="2"/>
  <c r="W24" i="2" s="1"/>
  <c r="K16" i="2"/>
  <c r="X17" i="2"/>
  <c r="X25" i="2" s="1"/>
  <c r="L17" i="2"/>
  <c r="A17" i="2"/>
  <c r="K15" i="2"/>
  <c r="K23" i="2" s="1"/>
  <c r="J16" i="2"/>
  <c r="J24" i="2" s="1"/>
  <c r="W17" i="2"/>
  <c r="W25" i="2" s="1"/>
  <c r="K17" i="2"/>
  <c r="C3" i="1"/>
  <c r="X16" i="2"/>
  <c r="X24" i="2" s="1"/>
  <c r="J17" i="2"/>
  <c r="J25" i="2" s="1"/>
  <c r="M16" i="2"/>
  <c r="V16" i="2"/>
  <c r="Y17" i="2"/>
  <c r="Y25" i="2" s="1"/>
  <c r="G16" i="2"/>
  <c r="G24" i="2" s="1"/>
  <c r="W15" i="2"/>
  <c r="W23" i="2" s="1"/>
  <c r="Q17" i="2"/>
  <c r="Q25" i="2" s="1"/>
  <c r="R16" i="2"/>
  <c r="R24" i="2" s="1"/>
  <c r="S17" i="2"/>
  <c r="S25" i="2" s="1"/>
  <c r="M17" i="2"/>
  <c r="M25" i="2" s="1"/>
  <c r="P15" i="2"/>
  <c r="D15" i="2"/>
  <c r="D23" i="2" s="1"/>
  <c r="E16" i="2"/>
  <c r="E24" i="2" s="1"/>
  <c r="F17" i="2"/>
  <c r="F25" i="2" s="1"/>
  <c r="G17" i="2"/>
  <c r="G25" i="2" s="1"/>
  <c r="V15" i="2"/>
  <c r="V23" i="2" s="1"/>
  <c r="B15" i="2"/>
  <c r="B23" i="2" s="1"/>
  <c r="O15" i="2"/>
  <c r="O23" i="2" s="1"/>
  <c r="C15" i="2"/>
  <c r="C23" i="2" s="1"/>
  <c r="L16" i="2"/>
  <c r="L24" i="2" s="1"/>
  <c r="Z15" i="2"/>
  <c r="Z23" i="2" s="1"/>
  <c r="I16" i="2"/>
  <c r="I24" i="2" s="1"/>
  <c r="B16" i="2"/>
  <c r="O16" i="2"/>
  <c r="O24" i="2" s="1"/>
  <c r="C16" i="2"/>
  <c r="C24" i="2" s="1"/>
  <c r="P17" i="2"/>
  <c r="P25" i="2" s="1"/>
  <c r="D17" i="2"/>
  <c r="D25" i="2" s="1"/>
  <c r="M24" i="2"/>
  <c r="L25" i="2"/>
  <c r="J23" i="2"/>
  <c r="V24" i="2"/>
  <c r="N25" i="2"/>
  <c r="K24" i="2"/>
  <c r="P23" i="2"/>
  <c r="K25" i="2"/>
  <c r="B24" i="2"/>
  <c r="I15" i="2"/>
  <c r="I23" i="2" s="1"/>
  <c r="T15" i="2"/>
  <c r="T23" i="2" s="1"/>
  <c r="H15" i="2"/>
  <c r="H23" i="2" s="1"/>
  <c r="U17" i="2"/>
  <c r="U25" i="2" s="1"/>
  <c r="H17" i="2"/>
  <c r="H25" i="2" s="1"/>
  <c r="T16" i="2"/>
  <c r="T24" i="2" s="1"/>
  <c r="H16" i="2"/>
  <c r="H24" i="2" s="1"/>
  <c r="U16" i="2"/>
  <c r="U24" i="2" s="1"/>
  <c r="F16" i="2"/>
  <c r="F24" i="2" s="1"/>
  <c r="I17" i="2"/>
  <c r="I25" i="2" s="1"/>
  <c r="R15" i="2"/>
  <c r="R23" i="2" s="1"/>
  <c r="F15" i="2"/>
  <c r="F23" i="2" s="1"/>
  <c r="G15" i="2"/>
  <c r="G23" i="2" s="1"/>
  <c r="Q15" i="2"/>
  <c r="Q23" i="2" s="1"/>
  <c r="D16" i="2"/>
  <c r="D24" i="2" s="1"/>
  <c r="T17" i="2"/>
  <c r="T25" i="2" s="1"/>
  <c r="Q16" i="2"/>
  <c r="Q24" i="2" s="1"/>
  <c r="U15" i="2"/>
  <c r="U23" i="2" s="1"/>
  <c r="S15" i="2"/>
  <c r="S23" i="2" s="1"/>
  <c r="R17" i="2"/>
  <c r="R25" i="2" s="1"/>
  <c r="P16" i="2"/>
  <c r="P24" i="2" s="1"/>
  <c r="N15" i="2"/>
  <c r="N23" i="2" s="1"/>
  <c r="S16" i="2"/>
  <c r="S24" i="2" s="1"/>
  <c r="E15" i="2"/>
  <c r="E23" i="2" s="1"/>
  <c r="L15" i="2"/>
  <c r="L23" i="2" s="1"/>
  <c r="E17" i="2"/>
  <c r="E25" i="2" s="1"/>
  <c r="B29" i="2" l="1"/>
  <c r="B30" i="2"/>
  <c r="D4" i="1" s="1"/>
  <c r="B31" i="2"/>
  <c r="D5" i="1" s="1"/>
  <c r="D3" i="1"/>
</calcChain>
</file>

<file path=xl/sharedStrings.xml><?xml version="1.0" encoding="utf-8"?>
<sst xmlns="http://schemas.openxmlformats.org/spreadsheetml/2006/main" count="12" uniqueCount="12">
  <si>
    <t>Spd</t>
  </si>
  <si>
    <t>Grüne</t>
  </si>
  <si>
    <t>Linke</t>
  </si>
  <si>
    <t>Stimmen</t>
  </si>
  <si>
    <t>Anzahl der zu vergebenen Sitze</t>
  </si>
  <si>
    <t>Gesamt Stimmen</t>
  </si>
  <si>
    <t>Prozent</t>
  </si>
  <si>
    <t>Zu vergebene Sitze</t>
  </si>
  <si>
    <t>Rangplätze</t>
  </si>
  <si>
    <t>Bestimmung der Plätze</t>
  </si>
  <si>
    <t>Plätze der Partein</t>
  </si>
  <si>
    <t>Sitze der Partein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</si>
</sst>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1A7E-E894-463E-AA8A-57DF5A628859}">
  <dimension ref="A2:I8"/>
  <sheetViews>
    <sheetView tabSelected="1" workbookViewId="0">
      <selection activeCell="D17" sqref="D17"/>
    </sheetView>
  </sheetViews>
  <sheetFormatPr baseColWidth="10" defaultRowHeight="15" x14ac:dyDescent="0.25"/>
  <cols>
    <col min="4" max="4" width="30.42578125" customWidth="1"/>
    <col min="5" max="5" width="11.7109375" customWidth="1"/>
  </cols>
  <sheetData>
    <row r="2" spans="1:9" x14ac:dyDescent="0.25">
      <c r="B2" t="s">
        <v>3</v>
      </c>
      <c r="C2" t="s">
        <v>6</v>
      </c>
      <c r="D2" t="s">
        <v>11</v>
      </c>
    </row>
    <row r="3" spans="1:9" x14ac:dyDescent="0.25">
      <c r="A3" t="s">
        <v>0</v>
      </c>
      <c r="B3">
        <v>25</v>
      </c>
      <c r="C3" s="1">
        <f>B3/A$8</f>
        <v>0.35714285714285715</v>
      </c>
      <c r="D3">
        <f>Rechnung!B29</f>
        <v>1</v>
      </c>
    </row>
    <row r="4" spans="1:9" x14ac:dyDescent="0.25">
      <c r="A4" t="s">
        <v>1</v>
      </c>
      <c r="B4">
        <v>15</v>
      </c>
      <c r="C4" s="1">
        <f t="shared" ref="C4" si="0">B4/A$8</f>
        <v>0.21428571428571427</v>
      </c>
      <c r="D4">
        <f>Rechnung!B30</f>
        <v>1</v>
      </c>
    </row>
    <row r="5" spans="1:9" x14ac:dyDescent="0.25">
      <c r="A5" t="s">
        <v>2</v>
      </c>
      <c r="B5">
        <v>30</v>
      </c>
      <c r="C5" s="1">
        <f>B5/A$8</f>
        <v>0.42857142857142855</v>
      </c>
      <c r="D5">
        <f>Rechnung!B31</f>
        <v>2</v>
      </c>
    </row>
    <row r="6" spans="1:9" x14ac:dyDescent="0.25">
      <c r="F6" t="s">
        <v>4</v>
      </c>
      <c r="I6">
        <v>4</v>
      </c>
    </row>
    <row r="7" spans="1:9" x14ac:dyDescent="0.25">
      <c r="A7" s="2" t="s">
        <v>5</v>
      </c>
      <c r="B7" s="2"/>
    </row>
    <row r="8" spans="1:9" x14ac:dyDescent="0.25">
      <c r="A8" s="2">
        <f>SUM(B3:B5)</f>
        <v>70</v>
      </c>
      <c r="B8" s="2"/>
    </row>
  </sheetData>
  <mergeCells count="2">
    <mergeCell ref="A7:B7"/>
    <mergeCell ref="A8:B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EE6-2D67-4062-8C70-4B10FF92E200}">
  <dimension ref="A5:Z31"/>
  <sheetViews>
    <sheetView workbookViewId="0">
      <selection activeCell="B29" sqref="B29"/>
    </sheetView>
  </sheetViews>
  <sheetFormatPr baseColWidth="10" defaultRowHeight="15" x14ac:dyDescent="0.25"/>
  <cols>
    <col min="1" max="1" width="5.85546875" customWidth="1"/>
    <col min="2" max="2" width="12" customWidth="1"/>
    <col min="3" max="25" width="5.85546875" customWidth="1"/>
  </cols>
  <sheetData>
    <row r="5" spans="1:26" x14ac:dyDescent="0.25">
      <c r="A5" s="2" t="s">
        <v>7</v>
      </c>
      <c r="B5" s="2"/>
      <c r="C5">
        <f>Tabelle1!I6</f>
        <v>4</v>
      </c>
    </row>
    <row r="7" spans="1:26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</row>
    <row r="8" spans="1:26" x14ac:dyDescent="0.25">
      <c r="A8" t="str">
        <f>Tabelle1!A3</f>
        <v>Spd</v>
      </c>
      <c r="B8">
        <f>Tabelle1!$B$3/B7</f>
        <v>25</v>
      </c>
      <c r="C8">
        <f>Tabelle1!$B$3/C7</f>
        <v>12.5</v>
      </c>
      <c r="D8">
        <f>Tabelle1!$B$3/D7</f>
        <v>8.3333333333333339</v>
      </c>
      <c r="E8">
        <f>Tabelle1!$B$3/E7</f>
        <v>6.25</v>
      </c>
      <c r="F8">
        <f>Tabelle1!$B$3/F7</f>
        <v>5</v>
      </c>
      <c r="G8">
        <f>Tabelle1!$B$3/G7</f>
        <v>4.166666666666667</v>
      </c>
      <c r="H8">
        <f>Tabelle1!$B$3/H7</f>
        <v>3.5714285714285716</v>
      </c>
      <c r="I8">
        <f>Tabelle1!$B$3/I7</f>
        <v>3.125</v>
      </c>
      <c r="J8">
        <f>Tabelle1!$B$3/J7</f>
        <v>2.7777777777777777</v>
      </c>
      <c r="K8">
        <f>Tabelle1!$B$3/K7</f>
        <v>2.5</v>
      </c>
      <c r="L8">
        <f>Tabelle1!$B$3/L7</f>
        <v>2.2727272727272729</v>
      </c>
      <c r="M8">
        <f>Tabelle1!$B$3/M7</f>
        <v>2.0833333333333335</v>
      </c>
      <c r="N8">
        <f>Tabelle1!$B$3/N7</f>
        <v>1.9230769230769231</v>
      </c>
      <c r="O8">
        <f>Tabelle1!$B$3/O7</f>
        <v>1.7857142857142858</v>
      </c>
      <c r="P8">
        <f>Tabelle1!$B$3/P7</f>
        <v>1.6666666666666667</v>
      </c>
      <c r="Q8">
        <f>Tabelle1!$B$3/Q7</f>
        <v>1.5625</v>
      </c>
      <c r="R8">
        <f>Tabelle1!$B$3/R7</f>
        <v>1.4705882352941178</v>
      </c>
      <c r="S8">
        <f>Tabelle1!$B$3/S7</f>
        <v>1.3888888888888888</v>
      </c>
      <c r="T8">
        <f>Tabelle1!$B$3/T7</f>
        <v>1.3157894736842106</v>
      </c>
      <c r="U8">
        <f>Tabelle1!$B$3/U7</f>
        <v>1.25</v>
      </c>
      <c r="V8">
        <f>Tabelle1!$B$3/V7</f>
        <v>1.1904761904761905</v>
      </c>
      <c r="W8">
        <f>Tabelle1!$B$3/W7</f>
        <v>1.1363636363636365</v>
      </c>
      <c r="X8">
        <f>Tabelle1!$B$3/X7</f>
        <v>1.0869565217391304</v>
      </c>
      <c r="Y8">
        <f>Tabelle1!$B$3/Y7</f>
        <v>1.0416666666666667</v>
      </c>
      <c r="Z8">
        <f>Tabelle1!$B$3/Z7</f>
        <v>1</v>
      </c>
    </row>
    <row r="9" spans="1:26" x14ac:dyDescent="0.25">
      <c r="A9" t="str">
        <f>Tabelle1!A4</f>
        <v>Grüne</v>
      </c>
      <c r="B9">
        <f>Tabelle1!$B$4/B7</f>
        <v>15</v>
      </c>
      <c r="C9">
        <f>Tabelle1!$B$4/C7</f>
        <v>7.5</v>
      </c>
      <c r="D9">
        <f>Tabelle1!$B$4/D7</f>
        <v>5</v>
      </c>
      <c r="E9">
        <f>Tabelle1!$B$4/E7</f>
        <v>3.75</v>
      </c>
      <c r="F9">
        <f>Tabelle1!$B$4/F7</f>
        <v>3</v>
      </c>
      <c r="G9">
        <f>Tabelle1!$B$4/G7</f>
        <v>2.5</v>
      </c>
      <c r="H9">
        <f>Tabelle1!$B$4/H7</f>
        <v>2.1428571428571428</v>
      </c>
      <c r="I9">
        <f>Tabelle1!$B$4/I7</f>
        <v>1.875</v>
      </c>
      <c r="J9">
        <f>Tabelle1!$B$4/J7</f>
        <v>1.6666666666666667</v>
      </c>
      <c r="K9">
        <f>Tabelle1!$B$4/K7</f>
        <v>1.5</v>
      </c>
      <c r="L9">
        <f>Tabelle1!$B$4/L7</f>
        <v>1.3636363636363635</v>
      </c>
      <c r="M9">
        <f>Tabelle1!$B$4/M7</f>
        <v>1.25</v>
      </c>
      <c r="N9">
        <f>Tabelle1!$B$4/N7</f>
        <v>1.1538461538461537</v>
      </c>
      <c r="O9">
        <f>Tabelle1!$B$4/O7</f>
        <v>1.0714285714285714</v>
      </c>
      <c r="P9">
        <f>Tabelle1!$B$4/P7</f>
        <v>1</v>
      </c>
      <c r="Q9">
        <f>Tabelle1!$B$4/Q7</f>
        <v>0.9375</v>
      </c>
      <c r="R9">
        <f>Tabelle1!$B$4/R7</f>
        <v>0.88235294117647056</v>
      </c>
      <c r="S9">
        <f>Tabelle1!$B$4/S7</f>
        <v>0.83333333333333337</v>
      </c>
      <c r="T9">
        <f>Tabelle1!$B$4/T7</f>
        <v>0.78947368421052633</v>
      </c>
      <c r="U9">
        <f>Tabelle1!$B$4/U7</f>
        <v>0.75</v>
      </c>
      <c r="V9">
        <f>Tabelle1!$B$4/V7</f>
        <v>0.7142857142857143</v>
      </c>
      <c r="W9">
        <f>Tabelle1!$B$4/W7</f>
        <v>0.68181818181818177</v>
      </c>
      <c r="X9">
        <f>Tabelle1!$B$4/X7</f>
        <v>0.65217391304347827</v>
      </c>
      <c r="Y9">
        <f>Tabelle1!$B$4/Y7</f>
        <v>0.625</v>
      </c>
      <c r="Z9">
        <f>Tabelle1!$B$4/Z7</f>
        <v>0.6</v>
      </c>
    </row>
    <row r="10" spans="1:26" x14ac:dyDescent="0.25">
      <c r="A10" t="str">
        <f>Tabelle1!A5</f>
        <v>Linke</v>
      </c>
      <c r="B10">
        <f>Tabelle1!$B$5/B7</f>
        <v>30</v>
      </c>
      <c r="C10">
        <f>Tabelle1!$B$5/C7</f>
        <v>15</v>
      </c>
      <c r="D10">
        <f>Tabelle1!$B$5/D7</f>
        <v>10</v>
      </c>
      <c r="E10">
        <f>Tabelle1!$B$5/E7</f>
        <v>7.5</v>
      </c>
      <c r="F10">
        <f>Tabelle1!$B$5/F7</f>
        <v>6</v>
      </c>
      <c r="G10">
        <f>Tabelle1!$B$5/G7</f>
        <v>5</v>
      </c>
      <c r="H10">
        <f>Tabelle1!$B$5/H7</f>
        <v>4.2857142857142856</v>
      </c>
      <c r="I10">
        <f>Tabelle1!$B$5/I7</f>
        <v>3.75</v>
      </c>
      <c r="J10">
        <f>Tabelle1!$B$5/J7</f>
        <v>3.3333333333333335</v>
      </c>
      <c r="K10">
        <f>Tabelle1!$B$5/K7</f>
        <v>3</v>
      </c>
      <c r="L10">
        <f>Tabelle1!$B$5/L7</f>
        <v>2.7272727272727271</v>
      </c>
      <c r="M10">
        <f>Tabelle1!$B$5/M7</f>
        <v>2.5</v>
      </c>
      <c r="N10">
        <f>Tabelle1!$B$5/N7</f>
        <v>2.3076923076923075</v>
      </c>
      <c r="O10">
        <f>Tabelle1!$B$5/O7</f>
        <v>2.1428571428571428</v>
      </c>
      <c r="P10">
        <f>Tabelle1!$B$5/P7</f>
        <v>2</v>
      </c>
      <c r="Q10">
        <f>Tabelle1!$B$5/Q7</f>
        <v>1.875</v>
      </c>
      <c r="R10">
        <f>Tabelle1!$B$5/R7</f>
        <v>1.7647058823529411</v>
      </c>
      <c r="S10">
        <f>Tabelle1!$B$5/S7</f>
        <v>1.6666666666666667</v>
      </c>
      <c r="T10">
        <f>Tabelle1!$B$5/T7</f>
        <v>1.5789473684210527</v>
      </c>
      <c r="U10">
        <f>Tabelle1!$B$5/U7</f>
        <v>1.5</v>
      </c>
      <c r="V10">
        <f>Tabelle1!$B$5/V7</f>
        <v>1.4285714285714286</v>
      </c>
      <c r="W10">
        <f>Tabelle1!$B$5/W7</f>
        <v>1.3636363636363635</v>
      </c>
      <c r="X10">
        <f>Tabelle1!$B$5/X7</f>
        <v>1.3043478260869565</v>
      </c>
      <c r="Y10">
        <f>Tabelle1!$B$5/Y7</f>
        <v>1.25</v>
      </c>
      <c r="Z10">
        <f>Tabelle1!$B$5/Z7</f>
        <v>1.2</v>
      </c>
    </row>
    <row r="14" spans="1:26" x14ac:dyDescent="0.25">
      <c r="B14" t="s">
        <v>8</v>
      </c>
    </row>
    <row r="15" spans="1:26" x14ac:dyDescent="0.25">
      <c r="A15" t="str">
        <f>A8</f>
        <v>Spd</v>
      </c>
      <c r="B15">
        <f>RANK(B8,$B$8:$Z$10,0)</f>
        <v>2</v>
      </c>
      <c r="C15">
        <f t="shared" ref="C15:Z15" si="0">RANK(C8,$B$8:$Z$10,0)</f>
        <v>5</v>
      </c>
      <c r="D15">
        <f t="shared" si="0"/>
        <v>7</v>
      </c>
      <c r="E15">
        <f t="shared" si="0"/>
        <v>10</v>
      </c>
      <c r="F15">
        <f t="shared" si="0"/>
        <v>12</v>
      </c>
      <c r="G15">
        <f t="shared" si="0"/>
        <v>16</v>
      </c>
      <c r="H15">
        <f t="shared" si="0"/>
        <v>19</v>
      </c>
      <c r="I15">
        <f t="shared" si="0"/>
        <v>21</v>
      </c>
      <c r="J15">
        <f t="shared" si="0"/>
        <v>24</v>
      </c>
      <c r="K15">
        <f t="shared" si="0"/>
        <v>26</v>
      </c>
      <c r="L15">
        <f t="shared" si="0"/>
        <v>30</v>
      </c>
      <c r="M15">
        <f t="shared" si="0"/>
        <v>33</v>
      </c>
      <c r="N15">
        <f t="shared" si="0"/>
        <v>35</v>
      </c>
      <c r="O15">
        <f t="shared" si="0"/>
        <v>38</v>
      </c>
      <c r="P15">
        <f t="shared" si="0"/>
        <v>40</v>
      </c>
      <c r="Q15">
        <f t="shared" si="0"/>
        <v>44</v>
      </c>
      <c r="R15">
        <f t="shared" si="0"/>
        <v>47</v>
      </c>
      <c r="S15">
        <f t="shared" si="0"/>
        <v>49</v>
      </c>
      <c r="T15">
        <f t="shared" si="0"/>
        <v>52</v>
      </c>
      <c r="U15">
        <f t="shared" si="0"/>
        <v>54</v>
      </c>
      <c r="V15">
        <f t="shared" si="0"/>
        <v>58</v>
      </c>
      <c r="W15">
        <f t="shared" si="0"/>
        <v>60</v>
      </c>
      <c r="X15">
        <f t="shared" si="0"/>
        <v>61</v>
      </c>
      <c r="Y15">
        <f t="shared" si="0"/>
        <v>63</v>
      </c>
      <c r="Z15">
        <f t="shared" si="0"/>
        <v>64</v>
      </c>
    </row>
    <row r="16" spans="1:26" x14ac:dyDescent="0.25">
      <c r="A16" t="str">
        <f>A9</f>
        <v>Grüne</v>
      </c>
      <c r="B16">
        <f>RANK(B9,$B$8:$Z$10,0)</f>
        <v>3</v>
      </c>
      <c r="C16">
        <f t="shared" ref="C16:Z16" si="1">RANK(C9,$B$8:$Z$10,0)</f>
        <v>8</v>
      </c>
      <c r="D16">
        <f t="shared" si="1"/>
        <v>12</v>
      </c>
      <c r="E16">
        <f t="shared" si="1"/>
        <v>17</v>
      </c>
      <c r="F16">
        <f t="shared" si="1"/>
        <v>22</v>
      </c>
      <c r="G16">
        <f>RANK(G9,$B$8:$Z$10,0)</f>
        <v>26</v>
      </c>
      <c r="H16">
        <f t="shared" si="1"/>
        <v>31</v>
      </c>
      <c r="I16">
        <f t="shared" si="1"/>
        <v>36</v>
      </c>
      <c r="J16">
        <f t="shared" si="1"/>
        <v>40</v>
      </c>
      <c r="K16">
        <f t="shared" si="1"/>
        <v>45</v>
      </c>
      <c r="L16">
        <f t="shared" si="1"/>
        <v>50</v>
      </c>
      <c r="M16">
        <f t="shared" si="1"/>
        <v>54</v>
      </c>
      <c r="N16">
        <f t="shared" si="1"/>
        <v>59</v>
      </c>
      <c r="O16">
        <f t="shared" si="1"/>
        <v>62</v>
      </c>
      <c r="P16">
        <f t="shared" si="1"/>
        <v>64</v>
      </c>
      <c r="Q16">
        <f t="shared" si="1"/>
        <v>66</v>
      </c>
      <c r="R16">
        <f t="shared" si="1"/>
        <v>67</v>
      </c>
      <c r="S16">
        <f t="shared" si="1"/>
        <v>68</v>
      </c>
      <c r="T16">
        <f t="shared" si="1"/>
        <v>69</v>
      </c>
      <c r="U16">
        <f t="shared" si="1"/>
        <v>70</v>
      </c>
      <c r="V16">
        <f t="shared" si="1"/>
        <v>71</v>
      </c>
      <c r="W16">
        <f t="shared" si="1"/>
        <v>72</v>
      </c>
      <c r="X16">
        <f t="shared" si="1"/>
        <v>73</v>
      </c>
      <c r="Y16">
        <f t="shared" si="1"/>
        <v>74</v>
      </c>
      <c r="Z16">
        <f t="shared" si="1"/>
        <v>75</v>
      </c>
    </row>
    <row r="17" spans="1:26" x14ac:dyDescent="0.25">
      <c r="A17" t="str">
        <f>A10</f>
        <v>Linke</v>
      </c>
      <c r="B17">
        <f>RANK(B10,$B$8:$Z$10,0)</f>
        <v>1</v>
      </c>
      <c r="C17">
        <f t="shared" ref="C17:Z17" si="2">RANK(C10,$B$8:$Z$10,0)</f>
        <v>3</v>
      </c>
      <c r="D17">
        <f t="shared" si="2"/>
        <v>6</v>
      </c>
      <c r="E17">
        <f t="shared" si="2"/>
        <v>8</v>
      </c>
      <c r="F17">
        <f t="shared" si="2"/>
        <v>11</v>
      </c>
      <c r="G17">
        <f t="shared" si="2"/>
        <v>12</v>
      </c>
      <c r="H17">
        <f t="shared" si="2"/>
        <v>15</v>
      </c>
      <c r="I17">
        <f t="shared" si="2"/>
        <v>17</v>
      </c>
      <c r="J17">
        <f>RANK(J10,$B$8:$Z$10,0)</f>
        <v>20</v>
      </c>
      <c r="K17">
        <f t="shared" si="2"/>
        <v>22</v>
      </c>
      <c r="L17">
        <f t="shared" si="2"/>
        <v>25</v>
      </c>
      <c r="M17">
        <f t="shared" si="2"/>
        <v>26</v>
      </c>
      <c r="N17">
        <f t="shared" si="2"/>
        <v>29</v>
      </c>
      <c r="O17">
        <f t="shared" si="2"/>
        <v>31</v>
      </c>
      <c r="P17">
        <f t="shared" si="2"/>
        <v>34</v>
      </c>
      <c r="Q17">
        <f t="shared" si="2"/>
        <v>36</v>
      </c>
      <c r="R17">
        <f t="shared" si="2"/>
        <v>39</v>
      </c>
      <c r="S17">
        <f t="shared" si="2"/>
        <v>40</v>
      </c>
      <c r="T17">
        <f t="shared" si="2"/>
        <v>43</v>
      </c>
      <c r="U17">
        <f t="shared" si="2"/>
        <v>45</v>
      </c>
      <c r="V17">
        <f t="shared" si="2"/>
        <v>48</v>
      </c>
      <c r="W17">
        <f t="shared" si="2"/>
        <v>50</v>
      </c>
      <c r="X17">
        <f t="shared" si="2"/>
        <v>53</v>
      </c>
      <c r="Y17">
        <f t="shared" si="2"/>
        <v>54</v>
      </c>
      <c r="Z17">
        <f t="shared" si="2"/>
        <v>57</v>
      </c>
    </row>
    <row r="22" spans="1:26" x14ac:dyDescent="0.25">
      <c r="A22" s="2" t="s">
        <v>9</v>
      </c>
      <c r="B22" s="2"/>
      <c r="C22" s="2"/>
      <c r="D22" s="2"/>
    </row>
    <row r="23" spans="1:26" x14ac:dyDescent="0.25">
      <c r="A23" t="str">
        <f>A8</f>
        <v>Spd</v>
      </c>
      <c r="B23">
        <f>IF(B15&lt;=$C$5,1,0)</f>
        <v>1</v>
      </c>
      <c r="C23">
        <f t="shared" ref="C23:Z23" si="3">IF(C15&lt;=$C$5,1,0)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</row>
    <row r="24" spans="1:26" x14ac:dyDescent="0.25">
      <c r="A24" t="str">
        <f t="shared" ref="A24:A25" si="4">A9</f>
        <v>Grüne</v>
      </c>
      <c r="B24">
        <f>IF(B16&lt;=$C$5,1,0)</f>
        <v>1</v>
      </c>
      <c r="C24">
        <f t="shared" ref="C24:Z24" si="5">IF(C16&lt;=$C$5,1,0)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</row>
    <row r="25" spans="1:26" x14ac:dyDescent="0.25">
      <c r="A25" t="str">
        <f t="shared" si="4"/>
        <v>Linke</v>
      </c>
      <c r="B25">
        <f>IF(B17&lt;=$C$5,1,0)</f>
        <v>1</v>
      </c>
      <c r="C25">
        <f t="shared" ref="C25:Z25" si="6">IF(C17&lt;=$C$5,1,0)</f>
        <v>1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</row>
    <row r="28" spans="1:26" x14ac:dyDescent="0.25">
      <c r="A28" s="2" t="s">
        <v>10</v>
      </c>
      <c r="B28" s="2"/>
      <c r="C28" s="2"/>
    </row>
    <row r="29" spans="1:26" x14ac:dyDescent="0.25">
      <c r="A29" t="str">
        <f>A23</f>
        <v>Spd</v>
      </c>
      <c r="B29">
        <f>SUM(B23:Z23)</f>
        <v>1</v>
      </c>
    </row>
    <row r="30" spans="1:26" x14ac:dyDescent="0.25">
      <c r="A30" t="str">
        <f t="shared" ref="A30:A31" si="7">A24</f>
        <v>Grüne</v>
      </c>
      <c r="B30">
        <f>SUM(B24:Z24)</f>
        <v>1</v>
      </c>
    </row>
    <row r="31" spans="1:26" x14ac:dyDescent="0.25">
      <c r="A31" t="str">
        <f t="shared" si="7"/>
        <v>Linke</v>
      </c>
      <c r="B31">
        <f>SUM(B25:Z25)</f>
        <v>2</v>
      </c>
    </row>
  </sheetData>
  <mergeCells count="3">
    <mergeCell ref="A5:B5"/>
    <mergeCell ref="A22:D22"/>
    <mergeCell ref="A28:C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ArianPC</dc:creator>
  <cp:lastModifiedBy>ArianPC</cp:lastModifiedBy>
  <dcterms:created xsi:type="dcterms:W3CDTF">2020-01-24T20:10:06Z</dcterms:created>
  <dcterms:modified xsi:type="dcterms:W3CDTF">2020-01-26T20:27:29Z</dcterms:modified>
</cp:coreProperties>
</file>