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11" i="1"/>
  <c r="N12"/>
  <c r="N13"/>
  <c r="N14"/>
  <c r="N15"/>
  <c r="N16"/>
  <c r="N17"/>
  <c r="N18"/>
  <c r="N19"/>
  <c r="N20"/>
  <c r="N21"/>
  <c r="N22"/>
  <c r="N6"/>
  <c r="N7"/>
  <c r="N8"/>
  <c r="N9"/>
  <c r="N10"/>
  <c r="N5"/>
  <c r="M6"/>
  <c r="M7"/>
  <c r="M8"/>
  <c r="M9"/>
  <c r="M10"/>
  <c r="M11"/>
  <c r="M12"/>
  <c r="M13"/>
  <c r="M14"/>
  <c r="M15"/>
  <c r="M16"/>
  <c r="M17"/>
  <c r="M18"/>
  <c r="M19"/>
  <c r="M20"/>
  <c r="M21"/>
  <c r="M22"/>
  <c r="M5"/>
  <c r="L6"/>
  <c r="L7"/>
  <c r="L8"/>
  <c r="L9"/>
  <c r="L10"/>
  <c r="L11"/>
  <c r="L12"/>
  <c r="L13"/>
  <c r="L14"/>
  <c r="L15"/>
  <c r="L16"/>
  <c r="L17"/>
  <c r="L18"/>
  <c r="L19"/>
  <c r="L20"/>
  <c r="L21"/>
  <c r="L5"/>
  <c r="K6"/>
  <c r="K7"/>
  <c r="K8"/>
  <c r="K9"/>
  <c r="K10"/>
  <c r="K11"/>
  <c r="K12"/>
  <c r="K13"/>
  <c r="K14"/>
  <c r="K15"/>
  <c r="K16"/>
  <c r="K17"/>
  <c r="K18"/>
  <c r="K19"/>
  <c r="K20"/>
  <c r="K21"/>
  <c r="K22"/>
  <c r="K5"/>
  <c r="J6"/>
  <c r="J7"/>
  <c r="J8"/>
  <c r="J9"/>
  <c r="J10"/>
  <c r="J11"/>
  <c r="J12"/>
  <c r="J13"/>
  <c r="J14"/>
  <c r="J15"/>
  <c r="J16"/>
  <c r="J17"/>
  <c r="J18"/>
  <c r="J19"/>
  <c r="J20"/>
  <c r="J21"/>
  <c r="J22"/>
  <c r="J5"/>
</calcChain>
</file>

<file path=xl/sharedStrings.xml><?xml version="1.0" encoding="utf-8"?>
<sst xmlns="http://schemas.openxmlformats.org/spreadsheetml/2006/main" count="46" uniqueCount="25">
  <si>
    <t>p wax</t>
  </si>
  <si>
    <t>10min</t>
  </si>
  <si>
    <t>20min</t>
  </si>
  <si>
    <t>30min</t>
  </si>
  <si>
    <t>40min</t>
  </si>
  <si>
    <t>50min</t>
  </si>
  <si>
    <t>60min</t>
  </si>
  <si>
    <t>70min</t>
  </si>
  <si>
    <t>80min</t>
  </si>
  <si>
    <t>Stearic acid</t>
  </si>
  <si>
    <t>P acid</t>
  </si>
  <si>
    <t>90min</t>
  </si>
  <si>
    <t>100min</t>
  </si>
  <si>
    <t>110min</t>
  </si>
  <si>
    <t>120min</t>
  </si>
  <si>
    <t>130min</t>
  </si>
  <si>
    <t>140min</t>
  </si>
  <si>
    <t>150min</t>
  </si>
  <si>
    <t>160min</t>
  </si>
  <si>
    <t>170min</t>
  </si>
  <si>
    <t>180min</t>
  </si>
  <si>
    <t>my acid</t>
  </si>
  <si>
    <t>l acid</t>
  </si>
  <si>
    <t>p acid</t>
  </si>
  <si>
    <t>lacid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</si>
</sst>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511329833770775"/>
          <c:y val="7.4548702245552642E-2"/>
          <c:w val="0.68735918172830002"/>
          <c:h val="0.74676326917468661"/>
        </c:manualLayout>
      </c:layout>
      <c:lineChart>
        <c:grouping val="standard"/>
        <c:ser>
          <c:idx val="0"/>
          <c:order val="0"/>
          <c:tx>
            <c:v>A</c:v>
          </c:tx>
          <c:cat>
            <c:strRef>
              <c:f>Sheet1!$I$5:$I$22</c:f>
              <c:strCache>
                <c:ptCount val="18"/>
                <c:pt idx="0">
                  <c:v>10min</c:v>
                </c:pt>
                <c:pt idx="1">
                  <c:v>20min</c:v>
                </c:pt>
                <c:pt idx="2">
                  <c:v>30min</c:v>
                </c:pt>
                <c:pt idx="3">
                  <c:v>40min</c:v>
                </c:pt>
                <c:pt idx="4">
                  <c:v>50min</c:v>
                </c:pt>
                <c:pt idx="5">
                  <c:v>60min</c:v>
                </c:pt>
                <c:pt idx="6">
                  <c:v>70min</c:v>
                </c:pt>
                <c:pt idx="7">
                  <c:v>80min</c:v>
                </c:pt>
                <c:pt idx="8">
                  <c:v>90min</c:v>
                </c:pt>
                <c:pt idx="9">
                  <c:v>100min</c:v>
                </c:pt>
                <c:pt idx="10">
                  <c:v>110min</c:v>
                </c:pt>
                <c:pt idx="11">
                  <c:v>120min</c:v>
                </c:pt>
                <c:pt idx="12">
                  <c:v>130min</c:v>
                </c:pt>
                <c:pt idx="13">
                  <c:v>140min</c:v>
                </c:pt>
                <c:pt idx="14">
                  <c:v>150min</c:v>
                </c:pt>
                <c:pt idx="15">
                  <c:v>160min</c:v>
                </c:pt>
                <c:pt idx="16">
                  <c:v>170min</c:v>
                </c:pt>
                <c:pt idx="17">
                  <c:v>180min</c:v>
                </c:pt>
              </c:strCache>
            </c:strRef>
          </c:cat>
          <c:val>
            <c:numRef>
              <c:f>Sheet1!$J$5:$J$22</c:f>
              <c:numCache>
                <c:formatCode>General</c:formatCode>
                <c:ptCount val="18"/>
                <c:pt idx="0">
                  <c:v>1.7035775127768216E-2</c:v>
                </c:pt>
                <c:pt idx="1">
                  <c:v>0.26235093696763201</c:v>
                </c:pt>
                <c:pt idx="2">
                  <c:v>0.34241908006814303</c:v>
                </c:pt>
                <c:pt idx="3">
                  <c:v>0.49471890971039179</c:v>
                </c:pt>
                <c:pt idx="4">
                  <c:v>0.62350936967632031</c:v>
                </c:pt>
                <c:pt idx="5">
                  <c:v>0.70868824531516172</c:v>
                </c:pt>
                <c:pt idx="6">
                  <c:v>0.82964224872231684</c:v>
                </c:pt>
                <c:pt idx="7">
                  <c:v>0.93356047700170353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ser>
          <c:idx val="1"/>
          <c:order val="1"/>
          <c:tx>
            <c:v>B</c:v>
          </c:tx>
          <c:cat>
            <c:strRef>
              <c:f>Sheet1!$I$5:$I$22</c:f>
              <c:strCache>
                <c:ptCount val="18"/>
                <c:pt idx="0">
                  <c:v>10min</c:v>
                </c:pt>
                <c:pt idx="1">
                  <c:v>20min</c:v>
                </c:pt>
                <c:pt idx="2">
                  <c:v>30min</c:v>
                </c:pt>
                <c:pt idx="3">
                  <c:v>40min</c:v>
                </c:pt>
                <c:pt idx="4">
                  <c:v>50min</c:v>
                </c:pt>
                <c:pt idx="5">
                  <c:v>60min</c:v>
                </c:pt>
                <c:pt idx="6">
                  <c:v>70min</c:v>
                </c:pt>
                <c:pt idx="7">
                  <c:v>80min</c:v>
                </c:pt>
                <c:pt idx="8">
                  <c:v>90min</c:v>
                </c:pt>
                <c:pt idx="9">
                  <c:v>100min</c:v>
                </c:pt>
                <c:pt idx="10">
                  <c:v>110min</c:v>
                </c:pt>
                <c:pt idx="11">
                  <c:v>120min</c:v>
                </c:pt>
                <c:pt idx="12">
                  <c:v>130min</c:v>
                </c:pt>
                <c:pt idx="13">
                  <c:v>140min</c:v>
                </c:pt>
                <c:pt idx="14">
                  <c:v>150min</c:v>
                </c:pt>
                <c:pt idx="15">
                  <c:v>160min</c:v>
                </c:pt>
                <c:pt idx="16">
                  <c:v>170min</c:v>
                </c:pt>
                <c:pt idx="17">
                  <c:v>180min</c:v>
                </c:pt>
              </c:strCache>
            </c:strRef>
          </c:cat>
          <c:val>
            <c:numRef>
              <c:f>Sheet1!$K$5:$K$22</c:f>
              <c:numCache>
                <c:formatCode>General</c:formatCode>
                <c:ptCount val="18"/>
                <c:pt idx="0">
                  <c:v>0.16610738255033541</c:v>
                </c:pt>
                <c:pt idx="1">
                  <c:v>0.30536912751677847</c:v>
                </c:pt>
                <c:pt idx="2">
                  <c:v>0.57046979865771807</c:v>
                </c:pt>
                <c:pt idx="3">
                  <c:v>0.72550335570469793</c:v>
                </c:pt>
                <c:pt idx="4">
                  <c:v>0.85620805369127517</c:v>
                </c:pt>
                <c:pt idx="5">
                  <c:v>0.92332214765100673</c:v>
                </c:pt>
                <c:pt idx="6">
                  <c:v>0.99412751677852351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ser>
          <c:idx val="2"/>
          <c:order val="2"/>
          <c:tx>
            <c:v>C</c:v>
          </c:tx>
          <c:cat>
            <c:strRef>
              <c:f>Sheet1!$I$5:$I$22</c:f>
              <c:strCache>
                <c:ptCount val="18"/>
                <c:pt idx="0">
                  <c:v>10min</c:v>
                </c:pt>
                <c:pt idx="1">
                  <c:v>20min</c:v>
                </c:pt>
                <c:pt idx="2">
                  <c:v>30min</c:v>
                </c:pt>
                <c:pt idx="3">
                  <c:v>40min</c:v>
                </c:pt>
                <c:pt idx="4">
                  <c:v>50min</c:v>
                </c:pt>
                <c:pt idx="5">
                  <c:v>60min</c:v>
                </c:pt>
                <c:pt idx="6">
                  <c:v>70min</c:v>
                </c:pt>
                <c:pt idx="7">
                  <c:v>80min</c:v>
                </c:pt>
                <c:pt idx="8">
                  <c:v>90min</c:v>
                </c:pt>
                <c:pt idx="9">
                  <c:v>100min</c:v>
                </c:pt>
                <c:pt idx="10">
                  <c:v>110min</c:v>
                </c:pt>
                <c:pt idx="11">
                  <c:v>120min</c:v>
                </c:pt>
                <c:pt idx="12">
                  <c:v>130min</c:v>
                </c:pt>
                <c:pt idx="13">
                  <c:v>140min</c:v>
                </c:pt>
                <c:pt idx="14">
                  <c:v>150min</c:v>
                </c:pt>
                <c:pt idx="15">
                  <c:v>160min</c:v>
                </c:pt>
                <c:pt idx="16">
                  <c:v>170min</c:v>
                </c:pt>
                <c:pt idx="17">
                  <c:v>180min</c:v>
                </c:pt>
              </c:strCache>
            </c:strRef>
          </c:cat>
          <c:val>
            <c:numRef>
              <c:f>Sheet1!$L$5:$L$22</c:f>
              <c:numCache>
                <c:formatCode>General</c:formatCode>
                <c:ptCount val="18"/>
                <c:pt idx="0">
                  <c:v>1.3493253373313308E-2</c:v>
                </c:pt>
                <c:pt idx="1">
                  <c:v>0.18140929535232375</c:v>
                </c:pt>
                <c:pt idx="2">
                  <c:v>0.21589205397301336</c:v>
                </c:pt>
                <c:pt idx="3">
                  <c:v>0.22188905547226379</c:v>
                </c:pt>
                <c:pt idx="4">
                  <c:v>0.23688155922038978</c:v>
                </c:pt>
                <c:pt idx="5">
                  <c:v>0.25937031484257866</c:v>
                </c:pt>
                <c:pt idx="6">
                  <c:v>0.43628185907046479</c:v>
                </c:pt>
                <c:pt idx="7">
                  <c:v>0.51124437781109444</c:v>
                </c:pt>
                <c:pt idx="8">
                  <c:v>0.53223388305847075</c:v>
                </c:pt>
                <c:pt idx="9">
                  <c:v>0.59670164917541224</c:v>
                </c:pt>
                <c:pt idx="10">
                  <c:v>0.67766116941529231</c:v>
                </c:pt>
                <c:pt idx="11">
                  <c:v>0.71514242878560719</c:v>
                </c:pt>
                <c:pt idx="12">
                  <c:v>0.80359820089955014</c:v>
                </c:pt>
                <c:pt idx="13">
                  <c:v>0.86956521739130432</c:v>
                </c:pt>
                <c:pt idx="14">
                  <c:v>0.90404797601199405</c:v>
                </c:pt>
                <c:pt idx="15">
                  <c:v>0.93553223388305851</c:v>
                </c:pt>
                <c:pt idx="16">
                  <c:v>0.95652173913043481</c:v>
                </c:pt>
                <c:pt idx="17">
                  <c:v>1</c:v>
                </c:pt>
              </c:numCache>
            </c:numRef>
          </c:val>
        </c:ser>
        <c:ser>
          <c:idx val="3"/>
          <c:order val="3"/>
          <c:tx>
            <c:v>D</c:v>
          </c:tx>
          <c:cat>
            <c:strRef>
              <c:f>Sheet1!$I$5:$I$22</c:f>
              <c:strCache>
                <c:ptCount val="18"/>
                <c:pt idx="0">
                  <c:v>10min</c:v>
                </c:pt>
                <c:pt idx="1">
                  <c:v>20min</c:v>
                </c:pt>
                <c:pt idx="2">
                  <c:v>30min</c:v>
                </c:pt>
                <c:pt idx="3">
                  <c:v>40min</c:v>
                </c:pt>
                <c:pt idx="4">
                  <c:v>50min</c:v>
                </c:pt>
                <c:pt idx="5">
                  <c:v>60min</c:v>
                </c:pt>
                <c:pt idx="6">
                  <c:v>70min</c:v>
                </c:pt>
                <c:pt idx="7">
                  <c:v>80min</c:v>
                </c:pt>
                <c:pt idx="8">
                  <c:v>90min</c:v>
                </c:pt>
                <c:pt idx="9">
                  <c:v>100min</c:v>
                </c:pt>
                <c:pt idx="10">
                  <c:v>110min</c:v>
                </c:pt>
                <c:pt idx="11">
                  <c:v>120min</c:v>
                </c:pt>
                <c:pt idx="12">
                  <c:v>130min</c:v>
                </c:pt>
                <c:pt idx="13">
                  <c:v>140min</c:v>
                </c:pt>
                <c:pt idx="14">
                  <c:v>150min</c:v>
                </c:pt>
                <c:pt idx="15">
                  <c:v>160min</c:v>
                </c:pt>
                <c:pt idx="16">
                  <c:v>170min</c:v>
                </c:pt>
                <c:pt idx="17">
                  <c:v>180min</c:v>
                </c:pt>
              </c:strCache>
            </c:strRef>
          </c:cat>
          <c:val>
            <c:numRef>
              <c:f>Sheet1!$M$5:$M$22</c:f>
              <c:numCache>
                <c:formatCode>General</c:formatCode>
                <c:ptCount val="18"/>
                <c:pt idx="0">
                  <c:v>7.5342465753424626E-2</c:v>
                </c:pt>
                <c:pt idx="1">
                  <c:v>0.37842465753424659</c:v>
                </c:pt>
                <c:pt idx="2">
                  <c:v>0.51883561643835618</c:v>
                </c:pt>
                <c:pt idx="3">
                  <c:v>0.71232876712328763</c:v>
                </c:pt>
                <c:pt idx="4">
                  <c:v>0.82534246575342463</c:v>
                </c:pt>
                <c:pt idx="5">
                  <c:v>0.92808219178082196</c:v>
                </c:pt>
                <c:pt idx="6">
                  <c:v>0.99315068493150682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ser>
          <c:idx val="4"/>
          <c:order val="4"/>
          <c:tx>
            <c:v>E</c:v>
          </c:tx>
          <c:cat>
            <c:strRef>
              <c:f>Sheet1!$I$5:$I$22</c:f>
              <c:strCache>
                <c:ptCount val="18"/>
                <c:pt idx="0">
                  <c:v>10min</c:v>
                </c:pt>
                <c:pt idx="1">
                  <c:v>20min</c:v>
                </c:pt>
                <c:pt idx="2">
                  <c:v>30min</c:v>
                </c:pt>
                <c:pt idx="3">
                  <c:v>40min</c:v>
                </c:pt>
                <c:pt idx="4">
                  <c:v>50min</c:v>
                </c:pt>
                <c:pt idx="5">
                  <c:v>60min</c:v>
                </c:pt>
                <c:pt idx="6">
                  <c:v>70min</c:v>
                </c:pt>
                <c:pt idx="7">
                  <c:v>80min</c:v>
                </c:pt>
                <c:pt idx="8">
                  <c:v>90min</c:v>
                </c:pt>
                <c:pt idx="9">
                  <c:v>100min</c:v>
                </c:pt>
                <c:pt idx="10">
                  <c:v>110min</c:v>
                </c:pt>
                <c:pt idx="11">
                  <c:v>120min</c:v>
                </c:pt>
                <c:pt idx="12">
                  <c:v>130min</c:v>
                </c:pt>
                <c:pt idx="13">
                  <c:v>140min</c:v>
                </c:pt>
                <c:pt idx="14">
                  <c:v>150min</c:v>
                </c:pt>
                <c:pt idx="15">
                  <c:v>160min</c:v>
                </c:pt>
                <c:pt idx="16">
                  <c:v>170min</c:v>
                </c:pt>
                <c:pt idx="17">
                  <c:v>180min</c:v>
                </c:pt>
              </c:strCache>
            </c:strRef>
          </c:cat>
          <c:val>
            <c:numRef>
              <c:f>Sheet1!$N$5:$N$22</c:f>
              <c:numCache>
                <c:formatCode>General</c:formatCode>
                <c:ptCount val="18"/>
                <c:pt idx="0">
                  <c:v>0.34071550255536631</c:v>
                </c:pt>
                <c:pt idx="1">
                  <c:v>0.60477001703577504</c:v>
                </c:pt>
                <c:pt idx="2">
                  <c:v>0.86541737649063033</c:v>
                </c:pt>
                <c:pt idx="3">
                  <c:v>0.98722316865417381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</c:ser>
        <c:marker val="1"/>
        <c:axId val="67256320"/>
        <c:axId val="67258624"/>
      </c:lineChart>
      <c:catAx>
        <c:axId val="67256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tickLblPos val="nextTo"/>
        <c:crossAx val="67258624"/>
        <c:crosses val="autoZero"/>
        <c:auto val="1"/>
        <c:lblAlgn val="ctr"/>
        <c:lblOffset val="100"/>
      </c:catAx>
      <c:valAx>
        <c:axId val="672586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</a:t>
                </a:r>
              </a:p>
            </c:rich>
          </c:tx>
          <c:layout/>
        </c:title>
        <c:numFmt formatCode="General" sourceLinked="1"/>
        <c:tickLblPos val="nextTo"/>
        <c:crossAx val="67256320"/>
        <c:crosses val="autoZero"/>
        <c:crossBetween val="between"/>
        <c:majorUnit val="0.1"/>
      </c:valAx>
      <c:spPr>
        <a:ln>
          <a:solidFill>
            <a:srgbClr val="FF0000"/>
          </a:solidFill>
        </a:ln>
      </c:spPr>
    </c:plotArea>
    <c:legend>
      <c:legendPos val="r"/>
      <c:layout>
        <c:manualLayout>
          <c:xMode val="edge"/>
          <c:yMode val="edge"/>
          <c:x val="0.84588068767826785"/>
          <c:y val="0.13329943132108496"/>
          <c:w val="7.703723021883413E-2"/>
          <c:h val="0.71951188393117549"/>
        </c:manualLayout>
      </c:layout>
    </c:legend>
    <c:plotVisOnly val="1"/>
  </c:chart>
  <c:spPr>
    <a:ln>
      <a:solidFill>
        <a:srgbClr val="FF0000"/>
      </a:solidFill>
    </a:ln>
  </c:spPr>
  <c:txPr>
    <a:bodyPr/>
    <a:lstStyle/>
    <a:p>
      <a:pPr>
        <a:defRPr b="1"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30</xdr:row>
      <xdr:rowOff>114300</xdr:rowOff>
    </xdr:from>
    <xdr:to>
      <xdr:col>17</xdr:col>
      <xdr:colOff>571499</xdr:colOff>
      <xdr:row>48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22"/>
  <sheetViews>
    <sheetView tabSelected="1" workbookViewId="0">
      <selection activeCell="S48" sqref="S48"/>
    </sheetView>
  </sheetViews>
  <sheetFormatPr defaultRowHeight="15"/>
  <cols>
    <col min="4" max="4" width="13.140625" customWidth="1"/>
    <col min="5" max="5" width="10" bestFit="1" customWidth="1"/>
    <col min="7" max="7" width="10" bestFit="1" customWidth="1"/>
    <col min="11" max="11" width="13.7109375" customWidth="1"/>
  </cols>
  <sheetData>
    <row r="3" spans="2:14">
      <c r="C3">
        <v>5.8699999999999996E-4</v>
      </c>
      <c r="D3">
        <v>5.9599999999999996E-4</v>
      </c>
      <c r="E3">
        <v>6.6699999999999995E-4</v>
      </c>
      <c r="F3">
        <v>5.8399999999999999E-4</v>
      </c>
      <c r="G3">
        <v>5.8699999999999996E-4</v>
      </c>
    </row>
    <row r="4" spans="2:14">
      <c r="C4" t="s">
        <v>0</v>
      </c>
      <c r="D4" t="s">
        <v>9</v>
      </c>
      <c r="E4" t="s">
        <v>10</v>
      </c>
      <c r="F4" t="s">
        <v>21</v>
      </c>
      <c r="G4" t="s">
        <v>22</v>
      </c>
      <c r="J4" t="s">
        <v>0</v>
      </c>
      <c r="K4" t="s">
        <v>9</v>
      </c>
      <c r="L4" t="s">
        <v>23</v>
      </c>
      <c r="M4" t="s">
        <v>21</v>
      </c>
      <c r="N4" t="s">
        <v>24</v>
      </c>
    </row>
    <row r="5" spans="2:14">
      <c r="B5" t="s">
        <v>1</v>
      </c>
      <c r="C5">
        <v>5.7700000000000004E-4</v>
      </c>
      <c r="D5">
        <v>4.9700000000000005E-4</v>
      </c>
      <c r="E5">
        <v>6.5799999999999995E-4</v>
      </c>
      <c r="F5">
        <v>5.4000000000000001E-4</v>
      </c>
      <c r="G5">
        <v>3.8699999999999997E-4</v>
      </c>
      <c r="I5" t="s">
        <v>1</v>
      </c>
      <c r="J5">
        <f>1-(C5/0.000587)</f>
        <v>1.7035775127768216E-2</v>
      </c>
      <c r="K5">
        <f>1-(D5/0.000596)</f>
        <v>0.16610738255033541</v>
      </c>
      <c r="L5">
        <f>1-(E5/0.000667)</f>
        <v>1.3493253373313308E-2</v>
      </c>
      <c r="M5">
        <f>1-(F5/0.000584)</f>
        <v>7.5342465753424626E-2</v>
      </c>
      <c r="N5">
        <f>1-(G5/0.000587)</f>
        <v>0.34071550255536631</v>
      </c>
    </row>
    <row r="6" spans="2:14">
      <c r="B6" t="s">
        <v>2</v>
      </c>
      <c r="C6">
        <v>4.3300000000000001E-4</v>
      </c>
      <c r="D6">
        <v>4.1399999999999998E-4</v>
      </c>
      <c r="E6">
        <v>5.4600000000000004E-4</v>
      </c>
      <c r="F6">
        <v>3.6299999999999999E-4</v>
      </c>
      <c r="G6">
        <v>2.32E-4</v>
      </c>
      <c r="I6" t="s">
        <v>2</v>
      </c>
      <c r="J6">
        <f t="shared" ref="J6:J22" si="0">1-(C6/0.000587)</f>
        <v>0.26235093696763201</v>
      </c>
      <c r="K6">
        <f t="shared" ref="K6:K22" si="1">1-(D6/0.000596)</f>
        <v>0.30536912751677847</v>
      </c>
      <c r="L6">
        <f t="shared" ref="L6:L21" si="2">1-(E6/0.000667)</f>
        <v>0.18140929535232375</v>
      </c>
      <c r="M6">
        <f t="shared" ref="M6:M22" si="3">1-(F6/0.000584)</f>
        <v>0.37842465753424659</v>
      </c>
      <c r="N6">
        <f t="shared" ref="N6:N22" si="4">1-(G6/0.000587)</f>
        <v>0.60477001703577504</v>
      </c>
    </row>
    <row r="7" spans="2:14">
      <c r="B7" t="s">
        <v>3</v>
      </c>
      <c r="C7">
        <v>3.86E-4</v>
      </c>
      <c r="D7">
        <v>2.5599999999999999E-4</v>
      </c>
      <c r="E7">
        <v>5.2300000000000003E-4</v>
      </c>
      <c r="F7">
        <v>2.81E-4</v>
      </c>
      <c r="G7">
        <v>7.8999999999999996E-5</v>
      </c>
      <c r="I7" t="s">
        <v>3</v>
      </c>
      <c r="J7">
        <f t="shared" si="0"/>
        <v>0.34241908006814303</v>
      </c>
      <c r="K7">
        <f t="shared" si="1"/>
        <v>0.57046979865771807</v>
      </c>
      <c r="L7">
        <f t="shared" si="2"/>
        <v>0.21589205397301336</v>
      </c>
      <c r="M7">
        <f t="shared" si="3"/>
        <v>0.51883561643835618</v>
      </c>
      <c r="N7">
        <f t="shared" si="4"/>
        <v>0.86541737649063033</v>
      </c>
    </row>
    <row r="8" spans="2:14">
      <c r="B8" t="s">
        <v>4</v>
      </c>
      <c r="C8">
        <v>2.966E-4</v>
      </c>
      <c r="D8">
        <v>1.6359999999999999E-4</v>
      </c>
      <c r="E8">
        <v>5.1900000000000004E-4</v>
      </c>
      <c r="F8">
        <v>1.6799999999999999E-4</v>
      </c>
      <c r="G8">
        <v>7.5000000000000002E-6</v>
      </c>
      <c r="I8" t="s">
        <v>4</v>
      </c>
      <c r="J8">
        <f t="shared" si="0"/>
        <v>0.49471890971039179</v>
      </c>
      <c r="K8">
        <f t="shared" si="1"/>
        <v>0.72550335570469793</v>
      </c>
      <c r="L8">
        <f t="shared" si="2"/>
        <v>0.22188905547226379</v>
      </c>
      <c r="M8">
        <f t="shared" si="3"/>
        <v>0.71232876712328763</v>
      </c>
      <c r="N8">
        <f t="shared" si="4"/>
        <v>0.98722316865417381</v>
      </c>
    </row>
    <row r="9" spans="2:14">
      <c r="B9" t="s">
        <v>5</v>
      </c>
      <c r="C9">
        <v>2.2100000000000001E-4</v>
      </c>
      <c r="D9">
        <v>8.5699999999999996E-5</v>
      </c>
      <c r="E9">
        <v>5.0900000000000001E-4</v>
      </c>
      <c r="F9">
        <v>1.02E-4</v>
      </c>
      <c r="G9">
        <v>0</v>
      </c>
      <c r="I9" t="s">
        <v>5</v>
      </c>
      <c r="J9">
        <f t="shared" si="0"/>
        <v>0.62350936967632031</v>
      </c>
      <c r="K9">
        <f t="shared" si="1"/>
        <v>0.85620805369127517</v>
      </c>
      <c r="L9">
        <f t="shared" si="2"/>
        <v>0.23688155922038978</v>
      </c>
      <c r="M9">
        <f t="shared" si="3"/>
        <v>0.82534246575342463</v>
      </c>
      <c r="N9">
        <f t="shared" si="4"/>
        <v>1</v>
      </c>
    </row>
    <row r="10" spans="2:14">
      <c r="B10" t="s">
        <v>6</v>
      </c>
      <c r="C10">
        <v>1.7100000000000001E-4</v>
      </c>
      <c r="D10">
        <v>4.57E-5</v>
      </c>
      <c r="E10">
        <v>4.9399999999999997E-4</v>
      </c>
      <c r="F10">
        <v>4.1999999999999998E-5</v>
      </c>
      <c r="G10">
        <v>0</v>
      </c>
      <c r="I10" t="s">
        <v>6</v>
      </c>
      <c r="J10">
        <f t="shared" si="0"/>
        <v>0.70868824531516172</v>
      </c>
      <c r="K10">
        <f t="shared" si="1"/>
        <v>0.92332214765100673</v>
      </c>
      <c r="L10">
        <f t="shared" si="2"/>
        <v>0.25937031484257866</v>
      </c>
      <c r="M10">
        <f t="shared" si="3"/>
        <v>0.92808219178082196</v>
      </c>
      <c r="N10">
        <f t="shared" si="4"/>
        <v>1</v>
      </c>
    </row>
    <row r="11" spans="2:14">
      <c r="B11" t="s">
        <v>7</v>
      </c>
      <c r="C11">
        <v>1E-4</v>
      </c>
      <c r="D11">
        <v>3.4999999999999999E-6</v>
      </c>
      <c r="E11">
        <v>3.7599999999999998E-4</v>
      </c>
      <c r="F11">
        <v>3.9999999999999998E-6</v>
      </c>
      <c r="G11">
        <v>0</v>
      </c>
      <c r="I11" t="s">
        <v>7</v>
      </c>
      <c r="J11">
        <f t="shared" si="0"/>
        <v>0.82964224872231684</v>
      </c>
      <c r="K11">
        <f t="shared" si="1"/>
        <v>0.99412751677852351</v>
      </c>
      <c r="L11">
        <f t="shared" si="2"/>
        <v>0.43628185907046479</v>
      </c>
      <c r="M11">
        <f t="shared" si="3"/>
        <v>0.99315068493150682</v>
      </c>
      <c r="N11">
        <f t="shared" si="4"/>
        <v>1</v>
      </c>
    </row>
    <row r="12" spans="2:14">
      <c r="B12" t="s">
        <v>8</v>
      </c>
      <c r="C12">
        <v>3.8999999999999999E-5</v>
      </c>
      <c r="D12">
        <v>0</v>
      </c>
      <c r="E12">
        <v>3.2600000000000001E-4</v>
      </c>
      <c r="F12">
        <v>0</v>
      </c>
      <c r="G12">
        <v>0</v>
      </c>
      <c r="I12" t="s">
        <v>8</v>
      </c>
      <c r="J12">
        <f t="shared" si="0"/>
        <v>0.93356047700170353</v>
      </c>
      <c r="K12">
        <f t="shared" si="1"/>
        <v>1</v>
      </c>
      <c r="L12">
        <f t="shared" si="2"/>
        <v>0.51124437781109444</v>
      </c>
      <c r="M12">
        <f t="shared" si="3"/>
        <v>1</v>
      </c>
      <c r="N12">
        <f t="shared" si="4"/>
        <v>1</v>
      </c>
    </row>
    <row r="13" spans="2:14">
      <c r="B13" t="s">
        <v>11</v>
      </c>
      <c r="C13">
        <v>0</v>
      </c>
      <c r="D13">
        <v>0</v>
      </c>
      <c r="E13">
        <v>3.1199999999999999E-4</v>
      </c>
      <c r="F13">
        <v>0</v>
      </c>
      <c r="G13">
        <v>0</v>
      </c>
      <c r="I13" t="s">
        <v>11</v>
      </c>
      <c r="J13">
        <f t="shared" si="0"/>
        <v>1</v>
      </c>
      <c r="K13">
        <f t="shared" si="1"/>
        <v>1</v>
      </c>
      <c r="L13">
        <f t="shared" si="2"/>
        <v>0.53223388305847075</v>
      </c>
      <c r="M13">
        <f t="shared" si="3"/>
        <v>1</v>
      </c>
      <c r="N13">
        <f t="shared" si="4"/>
        <v>1</v>
      </c>
    </row>
    <row r="14" spans="2:14">
      <c r="B14" t="s">
        <v>12</v>
      </c>
      <c r="C14">
        <v>0</v>
      </c>
      <c r="D14">
        <v>0</v>
      </c>
      <c r="E14">
        <v>2.6899999999999998E-4</v>
      </c>
      <c r="F14">
        <v>0</v>
      </c>
      <c r="G14">
        <v>0</v>
      </c>
      <c r="I14" t="s">
        <v>12</v>
      </c>
      <c r="J14">
        <f t="shared" si="0"/>
        <v>1</v>
      </c>
      <c r="K14">
        <f t="shared" si="1"/>
        <v>1</v>
      </c>
      <c r="L14">
        <f t="shared" si="2"/>
        <v>0.59670164917541224</v>
      </c>
      <c r="M14">
        <f t="shared" si="3"/>
        <v>1</v>
      </c>
      <c r="N14">
        <f t="shared" si="4"/>
        <v>1</v>
      </c>
    </row>
    <row r="15" spans="2:14">
      <c r="B15" t="s">
        <v>13</v>
      </c>
      <c r="C15">
        <v>0</v>
      </c>
      <c r="D15">
        <v>0</v>
      </c>
      <c r="E15">
        <v>2.1499999999999999E-4</v>
      </c>
      <c r="F15">
        <v>0</v>
      </c>
      <c r="G15">
        <v>0</v>
      </c>
      <c r="I15" t="s">
        <v>13</v>
      </c>
      <c r="J15">
        <f t="shared" si="0"/>
        <v>1</v>
      </c>
      <c r="K15">
        <f t="shared" si="1"/>
        <v>1</v>
      </c>
      <c r="L15">
        <f t="shared" si="2"/>
        <v>0.67766116941529231</v>
      </c>
      <c r="M15">
        <f t="shared" si="3"/>
        <v>1</v>
      </c>
      <c r="N15">
        <f t="shared" si="4"/>
        <v>1</v>
      </c>
    </row>
    <row r="16" spans="2:14">
      <c r="B16" t="s">
        <v>14</v>
      </c>
      <c r="C16">
        <v>0</v>
      </c>
      <c r="D16">
        <v>0</v>
      </c>
      <c r="E16">
        <v>1.9000000000000001E-4</v>
      </c>
      <c r="F16">
        <v>0</v>
      </c>
      <c r="G16">
        <v>0</v>
      </c>
      <c r="I16" t="s">
        <v>14</v>
      </c>
      <c r="J16">
        <f t="shared" si="0"/>
        <v>1</v>
      </c>
      <c r="K16">
        <f t="shared" si="1"/>
        <v>1</v>
      </c>
      <c r="L16">
        <f t="shared" si="2"/>
        <v>0.71514242878560719</v>
      </c>
      <c r="M16">
        <f t="shared" si="3"/>
        <v>1</v>
      </c>
      <c r="N16">
        <f t="shared" si="4"/>
        <v>1</v>
      </c>
    </row>
    <row r="17" spans="2:14">
      <c r="B17" t="s">
        <v>15</v>
      </c>
      <c r="C17">
        <v>0</v>
      </c>
      <c r="D17">
        <v>0</v>
      </c>
      <c r="E17">
        <v>1.3100000000000001E-4</v>
      </c>
      <c r="F17">
        <v>0</v>
      </c>
      <c r="G17">
        <v>0</v>
      </c>
      <c r="I17" t="s">
        <v>15</v>
      </c>
      <c r="J17">
        <f t="shared" si="0"/>
        <v>1</v>
      </c>
      <c r="K17">
        <f t="shared" si="1"/>
        <v>1</v>
      </c>
      <c r="L17">
        <f t="shared" si="2"/>
        <v>0.80359820089955014</v>
      </c>
      <c r="M17">
        <f t="shared" si="3"/>
        <v>1</v>
      </c>
      <c r="N17">
        <f t="shared" si="4"/>
        <v>1</v>
      </c>
    </row>
    <row r="18" spans="2:14">
      <c r="B18" t="s">
        <v>16</v>
      </c>
      <c r="C18">
        <v>0</v>
      </c>
      <c r="D18">
        <v>0</v>
      </c>
      <c r="E18">
        <v>8.7000000000000001E-5</v>
      </c>
      <c r="F18">
        <v>0</v>
      </c>
      <c r="G18">
        <v>0</v>
      </c>
      <c r="I18" t="s">
        <v>16</v>
      </c>
      <c r="J18">
        <f t="shared" si="0"/>
        <v>1</v>
      </c>
      <c r="K18">
        <f t="shared" si="1"/>
        <v>1</v>
      </c>
      <c r="L18">
        <f t="shared" si="2"/>
        <v>0.86956521739130432</v>
      </c>
      <c r="M18">
        <f t="shared" si="3"/>
        <v>1</v>
      </c>
      <c r="N18">
        <f t="shared" si="4"/>
        <v>1</v>
      </c>
    </row>
    <row r="19" spans="2:14">
      <c r="B19" t="s">
        <v>17</v>
      </c>
      <c r="C19">
        <v>0</v>
      </c>
      <c r="D19">
        <v>0</v>
      </c>
      <c r="E19">
        <v>6.3999999999999997E-5</v>
      </c>
      <c r="F19">
        <v>0</v>
      </c>
      <c r="G19">
        <v>0</v>
      </c>
      <c r="I19" t="s">
        <v>17</v>
      </c>
      <c r="J19">
        <f t="shared" si="0"/>
        <v>1</v>
      </c>
      <c r="K19">
        <f t="shared" si="1"/>
        <v>1</v>
      </c>
      <c r="L19">
        <f t="shared" si="2"/>
        <v>0.90404797601199405</v>
      </c>
      <c r="M19">
        <f t="shared" si="3"/>
        <v>1</v>
      </c>
      <c r="N19">
        <f t="shared" si="4"/>
        <v>1</v>
      </c>
    </row>
    <row r="20" spans="2:14">
      <c r="B20" t="s">
        <v>18</v>
      </c>
      <c r="C20">
        <v>0</v>
      </c>
      <c r="D20">
        <v>0</v>
      </c>
      <c r="E20">
        <v>4.3000000000000002E-5</v>
      </c>
      <c r="F20">
        <v>0</v>
      </c>
      <c r="G20">
        <v>0</v>
      </c>
      <c r="I20" t="s">
        <v>18</v>
      </c>
      <c r="J20">
        <f t="shared" si="0"/>
        <v>1</v>
      </c>
      <c r="K20">
        <f t="shared" si="1"/>
        <v>1</v>
      </c>
      <c r="L20">
        <f t="shared" si="2"/>
        <v>0.93553223388305851</v>
      </c>
      <c r="M20">
        <f t="shared" si="3"/>
        <v>1</v>
      </c>
      <c r="N20">
        <f t="shared" si="4"/>
        <v>1</v>
      </c>
    </row>
    <row r="21" spans="2:14">
      <c r="B21" t="s">
        <v>19</v>
      </c>
      <c r="C21">
        <v>0</v>
      </c>
      <c r="D21">
        <v>0</v>
      </c>
      <c r="E21">
        <v>2.9E-5</v>
      </c>
      <c r="F21">
        <v>0</v>
      </c>
      <c r="G21">
        <v>0</v>
      </c>
      <c r="I21" t="s">
        <v>19</v>
      </c>
      <c r="J21">
        <f t="shared" si="0"/>
        <v>1</v>
      </c>
      <c r="K21">
        <f t="shared" si="1"/>
        <v>1</v>
      </c>
      <c r="L21">
        <f t="shared" si="2"/>
        <v>0.95652173913043481</v>
      </c>
      <c r="M21">
        <f t="shared" si="3"/>
        <v>1</v>
      </c>
      <c r="N21">
        <f t="shared" si="4"/>
        <v>1</v>
      </c>
    </row>
    <row r="22" spans="2:14">
      <c r="B22" t="s">
        <v>20</v>
      </c>
      <c r="C22">
        <v>0</v>
      </c>
      <c r="D22">
        <v>0</v>
      </c>
      <c r="E22">
        <v>2.6000000000000001E-6</v>
      </c>
      <c r="F22">
        <v>0</v>
      </c>
      <c r="G22">
        <v>0</v>
      </c>
      <c r="I22" t="s">
        <v>20</v>
      </c>
      <c r="J22">
        <f t="shared" si="0"/>
        <v>1</v>
      </c>
      <c r="K22">
        <f t="shared" si="1"/>
        <v>1</v>
      </c>
      <c r="L22">
        <v>1</v>
      </c>
      <c r="M22">
        <f t="shared" si="3"/>
        <v>1</v>
      </c>
      <c r="N22">
        <f t="shared" si="4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MAHESWARARAO</dc:creator>
  <cp:lastModifiedBy>UMA MAHESWARARAO</cp:lastModifiedBy>
  <dcterms:created xsi:type="dcterms:W3CDTF">2016-11-29T05:21:55Z</dcterms:created>
  <dcterms:modified xsi:type="dcterms:W3CDTF">2017-03-01T12:46:56Z</dcterms:modified>
</cp:coreProperties>
</file>