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ARPAN PANIGRAHI\Downloads\DATA ANALYST\"/>
    </mc:Choice>
  </mc:AlternateContent>
  <xr:revisionPtr revIDLastSave="0" documentId="13_ncr:1_{6692BC53-319E-47CE-BD3D-740C24C1CF2F}" xr6:coauthVersionLast="41" xr6:coauthVersionMax="41" xr10:uidLastSave="{00000000-0000-0000-0000-000000000000}"/>
  <bookViews>
    <workbookView xWindow="-108" yWindow="-108" windowWidth="23256" windowHeight="12576" firstSheet="5" activeTab="11" xr2:uid="{0A215167-CEFC-44EC-A721-B3B2A46EB0E6}"/>
  </bookViews>
  <sheets>
    <sheet name="Sheet1" sheetId="1" r:id="rId1"/>
    <sheet name="Sheet2" sheetId="2" r:id="rId2"/>
    <sheet name="Transpose" sheetId="8" r:id="rId3"/>
    <sheet name="Data_Validation_DropDown" sheetId="10" r:id="rId4"/>
    <sheet name="Paste_Special" sheetId="7" r:id="rId5"/>
    <sheet name="VLOOKUP" sheetId="3" r:id="rId6"/>
    <sheet name="INDEX_MATCH" sheetId="4" r:id="rId7"/>
    <sheet name="PIVOT_TABLE" sheetId="5" r:id="rId8"/>
    <sheet name="Sheet3" sheetId="11" r:id="rId9"/>
    <sheet name="Sheet6" sheetId="6" r:id="rId10"/>
    <sheet name="Sheet9" sheetId="9" r:id="rId11"/>
    <sheet name="SLICERS" sheetId="12" r:id="rId12"/>
  </sheets>
  <definedNames>
    <definedName name="_xlnm._FilterDatabase" localSheetId="0" hidden="1">Sheet1!$A$1:$E$6</definedName>
    <definedName name="_xlnm._FilterDatabase" localSheetId="10" hidden="1">Sheet9!$A$3:$C$12</definedName>
    <definedName name="Slicer_Hindi">#N/A</definedName>
    <definedName name="Slicer_Obtained">#N/A</definedName>
    <definedName name="Slicer_Students">#N/A</definedName>
  </definedNames>
  <calcPr calcId="191029"/>
  <pivotCaches>
    <pivotCache cacheId="2" r:id="rId13"/>
    <pivotCache cacheId="1" r:id="rId1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2" l="1"/>
  <c r="E7" i="12"/>
  <c r="E8" i="12"/>
  <c r="E9" i="12"/>
  <c r="E10" i="12"/>
  <c r="E11" i="12"/>
  <c r="E12" i="12"/>
  <c r="E13" i="12"/>
  <c r="E5" i="12"/>
  <c r="I3" i="2"/>
  <c r="I4" i="2"/>
  <c r="I5" i="2"/>
  <c r="I6" i="2"/>
  <c r="I2" i="2"/>
  <c r="H2" i="2" l="1"/>
  <c r="J2" i="2"/>
  <c r="H3" i="2"/>
  <c r="J3" i="2"/>
  <c r="H4" i="2"/>
  <c r="J4" i="2"/>
  <c r="H5" i="2"/>
  <c r="J5" i="2"/>
  <c r="H6" i="2"/>
  <c r="J6" i="2"/>
  <c r="K4" i="3" l="1"/>
  <c r="G4" i="4" l="1"/>
  <c r="K5" i="3" l="1"/>
  <c r="K6" i="3"/>
  <c r="K7" i="3"/>
  <c r="K8" i="3"/>
</calcChain>
</file>

<file path=xl/sharedStrings.xml><?xml version="1.0" encoding="utf-8"?>
<sst xmlns="http://schemas.openxmlformats.org/spreadsheetml/2006/main" count="332" uniqueCount="134">
  <si>
    <t>Name</t>
  </si>
  <si>
    <t>Age</t>
  </si>
  <si>
    <t>Course_Pursued</t>
  </si>
  <si>
    <t>Native</t>
  </si>
  <si>
    <t>Arpan</t>
  </si>
  <si>
    <t>Nihar</t>
  </si>
  <si>
    <t>Animesh</t>
  </si>
  <si>
    <t>Java</t>
  </si>
  <si>
    <t>Arpit</t>
  </si>
  <si>
    <t>Priya</t>
  </si>
  <si>
    <t>Data Analyst</t>
  </si>
  <si>
    <t>Sales Manager</t>
  </si>
  <si>
    <t>Java Developer</t>
  </si>
  <si>
    <t>Ambarnath</t>
  </si>
  <si>
    <t>Soro</t>
  </si>
  <si>
    <t>BBSR</t>
  </si>
  <si>
    <t>Mark</t>
  </si>
  <si>
    <t>ML</t>
  </si>
  <si>
    <t>JP</t>
  </si>
  <si>
    <t>Course_Pursue</t>
  </si>
  <si>
    <t>Marks</t>
  </si>
  <si>
    <t>Ankit</t>
  </si>
  <si>
    <t>Amlan</t>
  </si>
  <si>
    <t>Yash</t>
  </si>
  <si>
    <t>Ganesh</t>
  </si>
  <si>
    <t>Python</t>
  </si>
  <si>
    <t>React</t>
  </si>
  <si>
    <t>MEAN</t>
  </si>
  <si>
    <t>Science</t>
  </si>
  <si>
    <t>MH</t>
  </si>
  <si>
    <t>KL</t>
  </si>
  <si>
    <t>OD</t>
  </si>
  <si>
    <t>TS</t>
  </si>
  <si>
    <t>KA</t>
  </si>
  <si>
    <t>S NO</t>
  </si>
  <si>
    <t>First Name</t>
  </si>
  <si>
    <t>Last Name</t>
  </si>
  <si>
    <t>DOJ</t>
  </si>
  <si>
    <t>SAL-JAN</t>
  </si>
  <si>
    <t>SAL-FEB</t>
  </si>
  <si>
    <t>SAL-MAR</t>
  </si>
  <si>
    <t>SAL-TOTAL</t>
  </si>
  <si>
    <t>AVG SAL</t>
  </si>
  <si>
    <t>FULL NAME</t>
  </si>
  <si>
    <t>RNM</t>
  </si>
  <si>
    <t>KUMAR</t>
  </si>
  <si>
    <t>GOPAL</t>
  </si>
  <si>
    <t>VERMA</t>
  </si>
  <si>
    <t>JOSEPH</t>
  </si>
  <si>
    <t>PAUL</t>
  </si>
  <si>
    <t>HARI</t>
  </si>
  <si>
    <t>SINGH</t>
  </si>
  <si>
    <t>RAJA</t>
  </si>
  <si>
    <t>RAM</t>
  </si>
  <si>
    <t>vlookup</t>
  </si>
  <si>
    <t>Gender</t>
  </si>
  <si>
    <t>Class</t>
  </si>
  <si>
    <t>Unit Test 1</t>
  </si>
  <si>
    <t>Unit Test 2</t>
  </si>
  <si>
    <t>Final Test</t>
  </si>
  <si>
    <t>Abhimanyu</t>
  </si>
  <si>
    <t>M</t>
  </si>
  <si>
    <t>Vrinda</t>
  </si>
  <si>
    <t>Arjun</t>
  </si>
  <si>
    <t>Gopi</t>
  </si>
  <si>
    <t>Champa</t>
  </si>
  <si>
    <t>F</t>
  </si>
  <si>
    <t>Madhav</t>
  </si>
  <si>
    <t>Gopal</t>
  </si>
  <si>
    <t>Hari</t>
  </si>
  <si>
    <t>Indu</t>
  </si>
  <si>
    <t>Keshav</t>
  </si>
  <si>
    <t>Lalita</t>
  </si>
  <si>
    <t>Sudevi</t>
  </si>
  <si>
    <t>Vidya</t>
  </si>
  <si>
    <t>Visakha</t>
  </si>
  <si>
    <t>Index / Match</t>
  </si>
  <si>
    <t>Country</t>
  </si>
  <si>
    <t>Capital</t>
  </si>
  <si>
    <t>Population</t>
  </si>
  <si>
    <t>China</t>
  </si>
  <si>
    <t>India</t>
  </si>
  <si>
    <t>Japan</t>
  </si>
  <si>
    <t>Russia</t>
  </si>
  <si>
    <t>South Korea</t>
  </si>
  <si>
    <t>Indonesia</t>
  </si>
  <si>
    <t>Iran</t>
  </si>
  <si>
    <t>Mexico</t>
  </si>
  <si>
    <t>Peru</t>
  </si>
  <si>
    <t>Beijing</t>
  </si>
  <si>
    <t>New Delhi</t>
  </si>
  <si>
    <t>Tokyo</t>
  </si>
  <si>
    <t>Moscow</t>
  </si>
  <si>
    <t>Seoul</t>
  </si>
  <si>
    <t>Jakarta</t>
  </si>
  <si>
    <t>Tehran</t>
  </si>
  <si>
    <t>Mexico City</t>
  </si>
  <si>
    <t>Lima</t>
  </si>
  <si>
    <t>pivot table</t>
  </si>
  <si>
    <t>House</t>
  </si>
  <si>
    <t>Bhoomi</t>
  </si>
  <si>
    <t>Vayu</t>
  </si>
  <si>
    <t>Jal</t>
  </si>
  <si>
    <t>Agni</t>
  </si>
  <si>
    <t>Sam</t>
  </si>
  <si>
    <t>Student1</t>
  </si>
  <si>
    <t>Student8</t>
  </si>
  <si>
    <t>Student2</t>
  </si>
  <si>
    <t>Student4</t>
  </si>
  <si>
    <t>Student5</t>
  </si>
  <si>
    <t>Varun</t>
  </si>
  <si>
    <t>Row Labels</t>
  </si>
  <si>
    <t>Grand Total</t>
  </si>
  <si>
    <t>Sum of Final Test</t>
  </si>
  <si>
    <t>Sum of Unit Test 1</t>
  </si>
  <si>
    <t>Sum of Unit Test 2</t>
  </si>
  <si>
    <t>SUM</t>
  </si>
  <si>
    <t>NAME</t>
  </si>
  <si>
    <t>Column1</t>
  </si>
  <si>
    <t>Average of Final Test</t>
  </si>
  <si>
    <t>How to use Slicer in Table</t>
  </si>
  <si>
    <t>Students</t>
  </si>
  <si>
    <t>Hindi</t>
  </si>
  <si>
    <t>English</t>
  </si>
  <si>
    <t>Maths</t>
  </si>
  <si>
    <t>Obtained</t>
  </si>
  <si>
    <t>Krishna</t>
  </si>
  <si>
    <t>Ankita</t>
  </si>
  <si>
    <t>Gulshan</t>
  </si>
  <si>
    <t>Deep</t>
  </si>
  <si>
    <t>Pooja</t>
  </si>
  <si>
    <t>Dheeraj</t>
  </si>
  <si>
    <t>Abhi</t>
  </si>
  <si>
    <t>Mohar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</si>
</sst>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FFCC6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0" fillId="0" borderId="1" xfId="0" applyBorder="1" applyAlignment="1">
      <alignment horizontal="center"/>
    </xf>
    <xf numFmtId="0" fontId="0" fillId="0" borderId="1" xfId="0" applyBorder="1"/>
    <xf numFmtId="0" fontId="0" fillId="0" borderId="1" xfId="0" applyBorder="1" applyAlignment="1"/>
    <xf numFmtId="0" fontId="1" fillId="2" borderId="1" xfId="0" applyFont="1" applyFill="1" applyBorder="1" applyAlignment="1">
      <alignment horizontal="center"/>
    </xf>
    <xf numFmtId="0" fontId="1" fillId="2" borderId="1" xfId="0" applyFont="1" applyFill="1" applyBorder="1"/>
    <xf numFmtId="0" fontId="0" fillId="0" borderId="0" xfId="0" applyAlignment="1">
      <alignment horizontal="center"/>
    </xf>
    <xf numFmtId="0" fontId="1" fillId="3" borderId="1" xfId="0" applyFont="1" applyFill="1" applyBorder="1" applyAlignment="1">
      <alignment horizontal="center"/>
    </xf>
    <xf numFmtId="164" fontId="0" fillId="0" borderId="1" xfId="0" applyNumberFormat="1" applyBorder="1" applyAlignment="1">
      <alignment horizontal="center"/>
    </xf>
    <xf numFmtId="0" fontId="0" fillId="4" borderId="1" xfId="0" applyFill="1" applyBorder="1"/>
    <xf numFmtId="0" fontId="0" fillId="5" borderId="1" xfId="0" applyFill="1" applyBorder="1"/>
    <xf numFmtId="0" fontId="1" fillId="0" borderId="0" xfId="0" applyFont="1"/>
    <xf numFmtId="0" fontId="1" fillId="0" borderId="1" xfId="0" applyFont="1" applyBorder="1"/>
    <xf numFmtId="3" fontId="0" fillId="0" borderId="1" xfId="0" applyNumberFormat="1" applyBorder="1"/>
    <xf numFmtId="0" fontId="1" fillId="5" borderId="1" xfId="0" applyFont="1" applyFill="1" applyBorder="1"/>
    <xf numFmtId="0" fontId="1" fillId="6" borderId="1" xfId="0" applyFont="1" applyFill="1" applyBorder="1"/>
    <xf numFmtId="0" fontId="1" fillId="7" borderId="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0" fillId="0" borderId="4" xfId="0" applyBorder="1"/>
    <xf numFmtId="0" fontId="0" fillId="4" borderId="3" xfId="0" applyFill="1" applyBorder="1"/>
    <xf numFmtId="0" fontId="0" fillId="0" borderId="5" xfId="0" applyBorder="1"/>
    <xf numFmtId="0" fontId="0" fillId="4" borderId="0" xfId="0" applyFill="1" applyAlignment="1">
      <alignment horizontal="center"/>
    </xf>
    <xf numFmtId="0" fontId="0" fillId="0" borderId="7" xfId="0" applyBorder="1"/>
    <xf numFmtId="0" fontId="0" fillId="0" borderId="8" xfId="0" applyBorder="1"/>
    <xf numFmtId="0" fontId="0" fillId="4" borderId="9" xfId="0" applyFill="1" applyBorder="1"/>
    <xf numFmtId="0" fontId="0" fillId="4" borderId="6" xfId="0" applyFill="1" applyBorder="1"/>
    <xf numFmtId="0" fontId="0" fillId="4" borderId="10" xfId="0" applyFill="1" applyBorder="1"/>
    <xf numFmtId="0" fontId="0" fillId="0" borderId="11" xfId="0" applyBorder="1"/>
    <xf numFmtId="0" fontId="0" fillId="0" borderId="12" xfId="0" applyBorder="1"/>
  </cellXfs>
  <cellStyles count="1">
    <cellStyle name="Normal" xfId="0" builtinId="0"/>
  </cellStyles>
  <dxfs count="21">
    <dxf>
      <fill>
        <patternFill patternType="solid">
          <fgColor indexed="64"/>
          <bgColor rgb="FFFFFF0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FFFF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CC66"/>
      <color rgb="FFCC6600"/>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absolute">
    <xdr:from>
      <xdr:col>5</xdr:col>
      <xdr:colOff>243840</xdr:colOff>
      <xdr:row>0</xdr:row>
      <xdr:rowOff>106680</xdr:rowOff>
    </xdr:from>
    <xdr:to>
      <xdr:col>8</xdr:col>
      <xdr:colOff>243840</xdr:colOff>
      <xdr:row>14</xdr:row>
      <xdr:rowOff>13335</xdr:rowOff>
    </xdr:to>
    <mc:AlternateContent xmlns:mc="http://schemas.openxmlformats.org/markup-compatibility/2006">
      <mc:Choice xmlns:sle15="http://schemas.microsoft.com/office/drawing/2012/slicer" Requires="sle15">
        <xdr:graphicFrame macro="">
          <xdr:nvGraphicFramePr>
            <xdr:cNvPr id="2" name="Students">
              <a:extLst>
                <a:ext uri="{FF2B5EF4-FFF2-40B4-BE49-F238E27FC236}">
                  <a16:creationId xmlns:a16="http://schemas.microsoft.com/office/drawing/2014/main" id="{AC0F0189-C9A8-41A0-89F3-6ED32E57967A}"/>
                </a:ext>
              </a:extLst>
            </xdr:cNvPr>
            <xdr:cNvGraphicFramePr/>
          </xdr:nvGraphicFramePr>
          <xdr:xfrm>
            <a:off x="0" y="0"/>
            <a:ext cx="0" cy="0"/>
          </xdr:xfrm>
          <a:graphic>
            <a:graphicData uri="http://schemas.microsoft.com/office/drawing/2010/slicer">
              <sle:slicer xmlns:sle="http://schemas.microsoft.com/office/drawing/2010/slicer" name="Students"/>
            </a:graphicData>
          </a:graphic>
        </xdr:graphicFrame>
      </mc:Choice>
      <mc:Fallback>
        <xdr:sp macro="" textlink="">
          <xdr:nvSpPr>
            <xdr:cNvPr id="0" name=""/>
            <xdr:cNvSpPr>
              <a:spLocks noTextEdit="1"/>
            </xdr:cNvSpPr>
          </xdr:nvSpPr>
          <xdr:spPr>
            <a:xfrm>
              <a:off x="3413760" y="106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444500</xdr:colOff>
      <xdr:row>0</xdr:row>
      <xdr:rowOff>99060</xdr:rowOff>
    </xdr:from>
    <xdr:to>
      <xdr:col>11</xdr:col>
      <xdr:colOff>444500</xdr:colOff>
      <xdr:row>14</xdr:row>
      <xdr:rowOff>5715</xdr:rowOff>
    </xdr:to>
    <mc:AlternateContent xmlns:mc="http://schemas.openxmlformats.org/markup-compatibility/2006">
      <mc:Choice xmlns:sle15="http://schemas.microsoft.com/office/drawing/2012/slicer" Requires="sle15">
        <xdr:graphicFrame macro="">
          <xdr:nvGraphicFramePr>
            <xdr:cNvPr id="3" name="Hindi">
              <a:extLst>
                <a:ext uri="{FF2B5EF4-FFF2-40B4-BE49-F238E27FC236}">
                  <a16:creationId xmlns:a16="http://schemas.microsoft.com/office/drawing/2014/main" id="{7E3B0F5B-FD66-4588-8A7D-5F205CAAF50B}"/>
                </a:ext>
              </a:extLst>
            </xdr:cNvPr>
            <xdr:cNvGraphicFramePr/>
          </xdr:nvGraphicFramePr>
          <xdr:xfrm>
            <a:off x="0" y="0"/>
            <a:ext cx="0" cy="0"/>
          </xdr:xfrm>
          <a:graphic>
            <a:graphicData uri="http://schemas.microsoft.com/office/drawing/2010/slicer">
              <sle:slicer xmlns:sle="http://schemas.microsoft.com/office/drawing/2010/slicer" name="Hindi"/>
            </a:graphicData>
          </a:graphic>
        </xdr:graphicFrame>
      </mc:Choice>
      <mc:Fallback>
        <xdr:sp macro="" textlink="">
          <xdr:nvSpPr>
            <xdr:cNvPr id="0" name=""/>
            <xdr:cNvSpPr>
              <a:spLocks noTextEdit="1"/>
            </xdr:cNvSpPr>
          </xdr:nvSpPr>
          <xdr:spPr>
            <a:xfrm>
              <a:off x="5443220" y="99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574040</xdr:colOff>
      <xdr:row>0</xdr:row>
      <xdr:rowOff>101600</xdr:rowOff>
    </xdr:from>
    <xdr:to>
      <xdr:col>14</xdr:col>
      <xdr:colOff>574040</xdr:colOff>
      <xdr:row>14</xdr:row>
      <xdr:rowOff>8255</xdr:rowOff>
    </xdr:to>
    <mc:AlternateContent xmlns:mc="http://schemas.openxmlformats.org/markup-compatibility/2006">
      <mc:Choice xmlns:sle15="http://schemas.microsoft.com/office/drawing/2012/slicer" Requires="sle15">
        <xdr:graphicFrame macro="">
          <xdr:nvGraphicFramePr>
            <xdr:cNvPr id="4" name="Obtained">
              <a:extLst>
                <a:ext uri="{FF2B5EF4-FFF2-40B4-BE49-F238E27FC236}">
                  <a16:creationId xmlns:a16="http://schemas.microsoft.com/office/drawing/2014/main" id="{9595D52C-EEEB-41FA-8445-FEF7EEA2510A}"/>
                </a:ext>
              </a:extLst>
            </xdr:cNvPr>
            <xdr:cNvGraphicFramePr/>
          </xdr:nvGraphicFramePr>
          <xdr:xfrm>
            <a:off x="0" y="0"/>
            <a:ext cx="0" cy="0"/>
          </xdr:xfrm>
          <a:graphic>
            <a:graphicData uri="http://schemas.microsoft.com/office/drawing/2010/slicer">
              <sle:slicer xmlns:sle="http://schemas.microsoft.com/office/drawing/2010/slicer" name="Obtained"/>
            </a:graphicData>
          </a:graphic>
        </xdr:graphicFrame>
      </mc:Choice>
      <mc:Fallback>
        <xdr:sp macro="" textlink="">
          <xdr:nvSpPr>
            <xdr:cNvPr id="0" name=""/>
            <xdr:cNvSpPr>
              <a:spLocks noTextEdit="1"/>
            </xdr:cNvSpPr>
          </xdr:nvSpPr>
          <xdr:spPr>
            <a:xfrm>
              <a:off x="7401560" y="101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AN PANIGRAHI" refreshedDate="45268.863432060185" createdVersion="6" refreshedVersion="6" minRefreshableVersion="3" recordCount="22" xr:uid="{F190E5F2-2374-452E-9ECA-9BFCC2757FDC}">
  <cacheSource type="worksheet">
    <worksheetSource ref="A3:H25" sheet="PIVOT_TABLE"/>
  </cacheSource>
  <cacheFields count="8">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ount="9">
        <n v="84"/>
        <n v="82"/>
        <n v="81"/>
        <n v="70"/>
        <n v="88"/>
        <n v="90"/>
        <n v="87"/>
        <n v="86"/>
        <n v="91"/>
      </sharedItems>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ount="14">
        <n v="81"/>
        <n v="91"/>
        <n v="88"/>
        <n v="79"/>
        <n v="96"/>
        <n v="80"/>
        <n v="89"/>
        <n v="92"/>
        <n v="94"/>
        <n v="77"/>
        <n v="95"/>
        <n v="87"/>
        <n v="85"/>
        <n v="9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AN PANIGRAHI" refreshedDate="45292.541211342592" createdVersion="6" refreshedVersion="6" minRefreshableVersion="3" recordCount="15" xr:uid="{CC85144D-CB05-45AC-B9D9-16DFA4A34D7A}">
  <cacheSource type="worksheet">
    <worksheetSource ref="A3:G18" sheet="VLOOKUP"/>
  </cacheSource>
  <cacheFields count="8">
    <cacheField name="Name" numFmtId="0">
      <sharedItems count="14">
        <s v="Abhimanyu"/>
        <s v="Arjun"/>
        <s v="Champa"/>
        <s v="Gopal"/>
        <s v="Gopi"/>
        <s v="Hari"/>
        <s v="Indu"/>
        <s v="Keshav"/>
        <s v="Lalita"/>
        <s v="Madhav"/>
        <s v="Sudevi"/>
        <s v="Vidya"/>
        <s v="Visakha"/>
        <s v="Vrinda"/>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9" maxValue="98"/>
    </cacheField>
    <cacheField name="Field1" numFmtId="0" formula="'Unit Test 1'+'Unit Test 2'"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Abhimanyu"/>
    <x v="0"/>
    <n v="16"/>
    <n v="10"/>
    <x v="0"/>
    <x v="0"/>
    <n v="79"/>
    <x v="0"/>
  </r>
  <r>
    <s v="Arjun"/>
    <x v="0"/>
    <n v="11"/>
    <n v="5"/>
    <x v="1"/>
    <x v="1"/>
    <n v="83"/>
    <x v="1"/>
  </r>
  <r>
    <s v="Champa"/>
    <x v="1"/>
    <n v="15"/>
    <n v="8"/>
    <x v="2"/>
    <x v="2"/>
    <n v="78"/>
    <x v="2"/>
  </r>
  <r>
    <s v="Gopal"/>
    <x v="0"/>
    <n v="14"/>
    <n v="8"/>
    <x v="0"/>
    <x v="3"/>
    <n v="75"/>
    <x v="3"/>
  </r>
  <r>
    <s v="Gopi"/>
    <x v="1"/>
    <n v="16"/>
    <n v="10"/>
    <x v="3"/>
    <x v="4"/>
    <n v="92"/>
    <x v="4"/>
  </r>
  <r>
    <s v="Hari"/>
    <x v="0"/>
    <n v="16"/>
    <n v="10"/>
    <x v="0"/>
    <x v="1"/>
    <n v="81"/>
    <x v="5"/>
  </r>
  <r>
    <s v="Indu"/>
    <x v="1"/>
    <n v="14"/>
    <n v="8"/>
    <x v="1"/>
    <x v="5"/>
    <n v="86"/>
    <x v="6"/>
  </r>
  <r>
    <s v="Keshav"/>
    <x v="0"/>
    <n v="15"/>
    <n v="9"/>
    <x v="3"/>
    <x v="6"/>
    <n v="89"/>
    <x v="4"/>
  </r>
  <r>
    <s v="Lalita"/>
    <x v="1"/>
    <n v="17"/>
    <n v="10"/>
    <x v="1"/>
    <x v="3"/>
    <n v="90"/>
    <x v="7"/>
  </r>
  <r>
    <s v="Madhav"/>
    <x v="0"/>
    <n v="12"/>
    <n v="7"/>
    <x v="2"/>
    <x v="7"/>
    <n v="92"/>
    <x v="6"/>
  </r>
  <r>
    <s v="Sam"/>
    <x v="0"/>
    <n v="11"/>
    <n v="6"/>
    <x v="3"/>
    <x v="8"/>
    <n v="81"/>
    <x v="8"/>
  </r>
  <r>
    <s v="RNM"/>
    <x v="0"/>
    <n v="16"/>
    <n v="10"/>
    <x v="3"/>
    <x v="7"/>
    <n v="81"/>
    <x v="9"/>
  </r>
  <r>
    <s v="Student1"/>
    <x v="0"/>
    <n v="15"/>
    <n v="9"/>
    <x v="3"/>
    <x v="6"/>
    <n v="89"/>
    <x v="10"/>
  </r>
  <r>
    <s v="Student8"/>
    <x v="1"/>
    <n v="15"/>
    <n v="8"/>
    <x v="1"/>
    <x v="2"/>
    <n v="90"/>
    <x v="10"/>
  </r>
  <r>
    <s v="Student2"/>
    <x v="1"/>
    <n v="17"/>
    <n v="10"/>
    <x v="1"/>
    <x v="3"/>
    <n v="90"/>
    <x v="7"/>
  </r>
  <r>
    <s v="Student4"/>
    <x v="1"/>
    <n v="12"/>
    <n v="7"/>
    <x v="2"/>
    <x v="7"/>
    <n v="92"/>
    <x v="6"/>
  </r>
  <r>
    <s v="Student5"/>
    <x v="1"/>
    <n v="16"/>
    <n v="10"/>
    <x v="2"/>
    <x v="2"/>
    <n v="80"/>
    <x v="11"/>
  </r>
  <r>
    <s v="Sudevi"/>
    <x v="1"/>
    <n v="16"/>
    <n v="10"/>
    <x v="2"/>
    <x v="2"/>
    <n v="80"/>
    <x v="11"/>
  </r>
  <r>
    <s v="Varun"/>
    <x v="0"/>
    <n v="15"/>
    <n v="9"/>
    <x v="1"/>
    <x v="6"/>
    <n v="89"/>
    <x v="10"/>
  </r>
  <r>
    <s v="Vidya"/>
    <x v="1"/>
    <n v="11"/>
    <n v="6"/>
    <x v="1"/>
    <x v="4"/>
    <n v="90"/>
    <x v="7"/>
  </r>
  <r>
    <s v="Visakha"/>
    <x v="1"/>
    <n v="16"/>
    <n v="10"/>
    <x v="0"/>
    <x v="3"/>
    <n v="87"/>
    <x v="12"/>
  </r>
  <r>
    <s v="Vrinda"/>
    <x v="1"/>
    <n v="14"/>
    <n v="8"/>
    <x v="3"/>
    <x v="8"/>
    <n v="96"/>
    <x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16"/>
    <n v="10"/>
    <n v="84"/>
    <n v="79"/>
    <n v="81"/>
  </r>
  <r>
    <x v="1"/>
    <x v="0"/>
    <n v="11"/>
    <n v="5"/>
    <n v="82"/>
    <n v="83"/>
    <n v="91"/>
  </r>
  <r>
    <x v="2"/>
    <x v="1"/>
    <n v="15"/>
    <n v="8"/>
    <n v="81"/>
    <n v="78"/>
    <n v="88"/>
  </r>
  <r>
    <x v="3"/>
    <x v="0"/>
    <n v="14"/>
    <n v="8"/>
    <n v="70"/>
    <n v="75"/>
    <n v="79"/>
  </r>
  <r>
    <x v="4"/>
    <x v="1"/>
    <n v="16"/>
    <n v="10"/>
    <n v="88"/>
    <n v="92"/>
    <n v="96"/>
  </r>
  <r>
    <x v="5"/>
    <x v="0"/>
    <n v="16"/>
    <n v="10"/>
    <n v="82"/>
    <n v="81"/>
    <n v="80"/>
  </r>
  <r>
    <x v="6"/>
    <x v="1"/>
    <n v="14"/>
    <n v="8"/>
    <n v="90"/>
    <n v="86"/>
    <n v="89"/>
  </r>
  <r>
    <x v="7"/>
    <x v="0"/>
    <n v="15"/>
    <n v="9"/>
    <n v="87"/>
    <n v="89"/>
    <n v="96"/>
  </r>
  <r>
    <x v="8"/>
    <x v="1"/>
    <n v="17"/>
    <n v="10"/>
    <n v="70"/>
    <n v="90"/>
    <n v="92"/>
  </r>
  <r>
    <x v="5"/>
    <x v="0"/>
    <n v="11"/>
    <n v="6"/>
    <n v="91"/>
    <n v="81"/>
    <n v="95"/>
  </r>
  <r>
    <x v="9"/>
    <x v="0"/>
    <n v="12"/>
    <n v="7"/>
    <n v="86"/>
    <n v="92"/>
    <n v="89"/>
  </r>
  <r>
    <x v="10"/>
    <x v="1"/>
    <n v="16"/>
    <n v="10"/>
    <n v="81"/>
    <n v="80"/>
    <n v="87"/>
  </r>
  <r>
    <x v="11"/>
    <x v="1"/>
    <n v="11"/>
    <n v="6"/>
    <n v="88"/>
    <n v="90"/>
    <n v="92"/>
  </r>
  <r>
    <x v="12"/>
    <x v="1"/>
    <n v="16"/>
    <n v="10"/>
    <n v="70"/>
    <n v="87"/>
    <n v="85"/>
  </r>
  <r>
    <x v="13"/>
    <x v="1"/>
    <n v="14"/>
    <n v="8"/>
    <n v="91"/>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CDF7FA-3B07-4D08-B877-6999996F677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6" firstHeaderRow="0" firstDataRow="1" firstDataCol="1"/>
  <pivotFields count="8">
    <pivotField showAll="0"/>
    <pivotField axis="axisRow" showAll="0">
      <items count="3">
        <item x="1"/>
        <item x="0"/>
        <item t="default"/>
      </items>
    </pivotField>
    <pivotField showAll="0"/>
    <pivotField showAll="0"/>
    <pivotField showAll="0">
      <items count="5">
        <item x="3"/>
        <item x="0"/>
        <item x="2"/>
        <item x="1"/>
        <item t="default"/>
      </items>
    </pivotField>
    <pivotField multipleItemSelectionAllowed="1" showAll="0">
      <items count="10">
        <item h="1" x="3"/>
        <item h="1" x="2"/>
        <item h="1" x="1"/>
        <item h="1" x="0"/>
        <item h="1" x="7"/>
        <item h="1" x="6"/>
        <item h="1" x="4"/>
        <item h="1" x="5"/>
        <item x="8"/>
        <item t="default"/>
      </items>
    </pivotField>
    <pivotField showAll="0"/>
    <pivotField dataField="1" showAll="0"/>
  </pivotFields>
  <rowFields count="1">
    <field x="1"/>
  </rowFields>
  <rowItems count="3">
    <i>
      <x/>
    </i>
    <i>
      <x v="1"/>
    </i>
    <i t="grand">
      <x/>
    </i>
  </rowItems>
  <colFields count="1">
    <field x="-2"/>
  </colFields>
  <colItems count="2">
    <i>
      <x/>
    </i>
    <i i="1">
      <x v="1"/>
    </i>
  </colItems>
  <dataFields count="2">
    <dataField name="Sum of Final Test" fld="7" baseField="0" baseItem="0"/>
    <dataField name="Average of Final Test"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39DC3-0D4D-4BB2-A6BC-59E4F18D38D5}"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11" firstHeaderRow="1" firstDataRow="1" firstDataCol="2"/>
  <pivotFields count="8">
    <pivotField compact="0" outline="0" subtotalTop="0" showAll="0" defaultSubtotal="0"/>
    <pivotField axis="axisRow" compact="0" outline="0" subtotalTop="0" showAll="0" defaultSubtotal="0">
      <items count="2">
        <item x="1"/>
        <item x="0"/>
      </items>
    </pivotField>
    <pivotField compact="0" outline="0" subtotalTop="0" showAll="0" defaultSubtotal="0"/>
    <pivotField compact="0" outline="0" subtotalTop="0" showAll="0" defaultSubtotal="0"/>
    <pivotField axis="axisRow" compact="0" outline="0" subtotalTop="0" showAll="0" defaultSubtotal="0">
      <items count="4">
        <item x="3"/>
        <item x="0"/>
        <item x="2"/>
        <item x="1"/>
      </items>
    </pivotField>
    <pivotField compact="0" outline="0" subtotalTop="0" multipleItemSelectionAllowed="1" showAll="0" defaultSubtotal="0">
      <items count="9">
        <item h="1" x="3"/>
        <item h="1" x="2"/>
        <item h="1" x="1"/>
        <item h="1" x="0"/>
        <item h="1" x="7"/>
        <item h="1" x="6"/>
        <item h="1" x="4"/>
        <item h="1" x="5"/>
        <item x="8"/>
      </items>
    </pivotField>
    <pivotField compact="0" outline="0" subtotalTop="0" showAll="0" defaultSubtotal="0"/>
    <pivotField dataField="1" compact="0" outline="0" subtotalTop="0" showAll="0" defaultSubtotal="0">
      <items count="14">
        <item x="9"/>
        <item x="3"/>
        <item x="5"/>
        <item x="0"/>
        <item x="12"/>
        <item x="11"/>
        <item x="2"/>
        <item x="6"/>
        <item x="1"/>
        <item x="7"/>
        <item x="8"/>
        <item x="10"/>
        <item x="4"/>
        <item x="13"/>
      </items>
    </pivotField>
  </pivotFields>
  <rowFields count="2">
    <field x="4"/>
    <field x="1"/>
  </rowFields>
  <rowItems count="8">
    <i>
      <x/>
      <x/>
    </i>
    <i r="1">
      <x v="1"/>
    </i>
    <i>
      <x v="1"/>
      <x/>
    </i>
    <i r="1">
      <x v="1"/>
    </i>
    <i>
      <x v="2"/>
      <x/>
    </i>
    <i r="1">
      <x v="1"/>
    </i>
    <i>
      <x v="3"/>
      <x/>
    </i>
    <i r="1">
      <x v="1"/>
    </i>
  </rowItems>
  <colItems count="1">
    <i/>
  </colItems>
  <dataFields count="1">
    <dataField name="Sum of Final Test" fld="7" baseField="0" baseItem="0"/>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8248C-F46A-44DF-87F1-C9B91334F83F}"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2" firstHeaderRow="0" firstDataRow="1" firstDataCol="1" rowPageCount="1" colPageCount="1"/>
  <pivotFields count="8">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2"/>
            </reference>
          </references>
        </pivotArea>
      </autoSortScope>
    </pivotField>
    <pivotField axis="axisPage" multipleItemSelectionAllowed="1" showAll="0">
      <items count="3">
        <item x="1"/>
        <item h="1" x="0"/>
        <item t="default"/>
      </items>
    </pivotField>
    <pivotField showAll="0"/>
    <pivotField showAll="0"/>
    <pivotField dataField="1" showAll="0"/>
    <pivotField dataField="1" showAll="0"/>
    <pivotField showAll="0"/>
    <pivotField dataField="1" dragToRow="0" dragToCol="0" dragToPage="0" showAll="0" defaultSubtotal="0"/>
  </pivotFields>
  <rowFields count="1">
    <field x="0"/>
  </rowFields>
  <rowItems count="9">
    <i>
      <x v="13"/>
    </i>
    <i>
      <x v="4"/>
    </i>
    <i>
      <x v="11"/>
    </i>
    <i>
      <x v="6"/>
    </i>
    <i>
      <x v="10"/>
    </i>
    <i>
      <x v="8"/>
    </i>
    <i>
      <x v="2"/>
    </i>
    <i>
      <x v="12"/>
    </i>
    <i t="grand">
      <x/>
    </i>
  </rowItems>
  <colFields count="1">
    <field x="-2"/>
  </colFields>
  <colItems count="3">
    <i>
      <x/>
    </i>
    <i i="1">
      <x v="1"/>
    </i>
    <i i="2">
      <x v="2"/>
    </i>
  </colItems>
  <pageFields count="1">
    <pageField fld="1" hier="-1"/>
  </pageFields>
  <dataFields count="3">
    <dataField name="Sum of Unit Test 1" fld="4" baseField="0" baseItem="0"/>
    <dataField name="Sum of Unit Test 2" fld="5" baseField="0" baseItem="0"/>
    <dataField name="SUM" fld="7"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s" xr10:uid="{AB7985C8-60FE-4433-B9DC-87719C194A25}" sourceName="Students">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ndi" xr10:uid="{7F3FBF0A-7540-4DE0-88F8-DB134DBCE3F6}" sourceName="Hindi">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btained" xr10:uid="{2D49AB75-7B0A-40FC-9323-0E7CAE24E109}" sourceName="Obtain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s" xr10:uid="{79F07464-A7A8-4FC7-8CD0-AB750D8B7DED}" cache="Slicer_Students" caption="Students" rowHeight="234950"/>
  <slicer name="Hindi" xr10:uid="{0B229A16-4DA8-40D0-A258-0501133EED6F}" cache="Slicer_Hindi" caption="Hindi" rowHeight="234950"/>
  <slicer name="Obtained" xr10:uid="{39E62BBE-70D6-4820-8140-6EFDDA2F4FE5}" cache="Slicer_Obtained" caption="Obtaine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A23B5B7-C72A-44A7-819D-1D9FEE0CAB38}" name="Table12" displayName="Table12" ref="L1:P6" totalsRowShown="0" headerRowDxfId="20" dataDxfId="19">
  <autoFilter ref="L1:P6" xr:uid="{4F88212D-CCBC-4489-84C3-1D617124A9DD}"/>
  <tableColumns count="5">
    <tableColumn id="1" xr3:uid="{2552F2FA-28EF-492B-8EEB-4978FA196D65}" name="Name" dataDxfId="18"/>
    <tableColumn id="2" xr3:uid="{A8CC2EA5-C0C2-48BF-8857-4F380C1F380B}" name="Age" dataDxfId="17"/>
    <tableColumn id="3" xr3:uid="{0C23D05A-DF25-42EC-BECF-17B6DE91EBDA}" name="Course_Pursue" dataDxfId="16"/>
    <tableColumn id="4" xr3:uid="{5B1664CA-9DBA-4575-B0C0-78E3E26F4F72}" name="Native" dataDxfId="15"/>
    <tableColumn id="5" xr3:uid="{7D8B3A14-7360-4C7D-A2A2-B34E174DEFA6}" name="Marks" dataDxfId="14"/>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D71C07-55DD-4D14-9941-6EB0FE64E7CA}" name="Table2" displayName="Table2" ref="N3:N9" totalsRowShown="0" headerRowDxfId="13" headerRowBorderDxfId="12" tableBorderDxfId="11" totalsRowBorderDxfId="10">
  <tableColumns count="1">
    <tableColumn id="1" xr3:uid="{B50B9DDF-9126-4D1F-95A2-73AEEDF3FF41}" name="Column1"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CE34C5-16A9-4BEA-8F35-4CE1EFD022DD}" name="Table1" displayName="Table1" ref="A4:E13" totalsRowShown="0" headerRowDxfId="0" headerRowBorderDxfId="7" tableBorderDxfId="8" totalsRowBorderDxfId="6">
  <autoFilter ref="A4:E13" xr:uid="{0B8D5C60-8E0E-493B-B227-C60C6CF90D3B}"/>
  <tableColumns count="5">
    <tableColumn id="1" xr3:uid="{4D87BE11-89FC-4368-BCC2-C05C4F32E418}" name="Students" dataDxfId="5"/>
    <tableColumn id="2" xr3:uid="{5E233AB3-B474-47FB-88BD-A0A501509E13}" name="Hindi" dataDxfId="4"/>
    <tableColumn id="3" xr3:uid="{D42784E9-9AE7-4A11-9141-9A18F7BB926A}" name="English" dataDxfId="3"/>
    <tableColumn id="4" xr3:uid="{2359F90C-C58C-405B-B6AF-65F79C9E050B}" name="Maths" dataDxfId="2"/>
    <tableColumn id="5" xr3:uid="{04E177F4-3F13-404C-8ED1-40EA7F45420F}" name="Obtained" dataDxfId="1">
      <calculatedColumnFormula>SUM(B5:D5)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75E17-25BE-4B92-BE9D-C806D0E9412A}">
  <dimension ref="A1:P6"/>
  <sheetViews>
    <sheetView workbookViewId="0">
      <selection activeCell="A2" sqref="A2:A6"/>
    </sheetView>
  </sheetViews>
  <sheetFormatPr defaultRowHeight="14.4" x14ac:dyDescent="0.3"/>
  <cols>
    <col min="3" max="3" width="15.109375" customWidth="1"/>
    <col min="4" max="4" width="10.21875" customWidth="1"/>
    <col min="14" max="14" width="15.44140625" customWidth="1"/>
  </cols>
  <sheetData>
    <row r="1" spans="1:16" x14ac:dyDescent="0.3">
      <c r="A1" s="4" t="s">
        <v>0</v>
      </c>
      <c r="B1" s="4" t="s">
        <v>1</v>
      </c>
      <c r="C1" s="5" t="s">
        <v>2</v>
      </c>
      <c r="D1" s="4" t="s">
        <v>3</v>
      </c>
      <c r="E1" s="4" t="s">
        <v>16</v>
      </c>
      <c r="L1" s="6" t="s">
        <v>0</v>
      </c>
      <c r="M1" s="6" t="s">
        <v>1</v>
      </c>
      <c r="N1" s="6" t="s">
        <v>19</v>
      </c>
      <c r="O1" s="6" t="s">
        <v>3</v>
      </c>
      <c r="P1" s="6" t="s">
        <v>20</v>
      </c>
    </row>
    <row r="2" spans="1:16" x14ac:dyDescent="0.3">
      <c r="A2" s="1" t="s">
        <v>4</v>
      </c>
      <c r="B2" s="1">
        <v>23</v>
      </c>
      <c r="C2" s="1" t="s">
        <v>12</v>
      </c>
      <c r="D2" s="1" t="s">
        <v>13</v>
      </c>
      <c r="E2" s="3">
        <v>65</v>
      </c>
      <c r="L2" s="6" t="s">
        <v>4</v>
      </c>
      <c r="M2" s="6">
        <v>23</v>
      </c>
      <c r="N2" s="6" t="s">
        <v>7</v>
      </c>
      <c r="O2" s="6" t="s">
        <v>29</v>
      </c>
      <c r="P2" s="6">
        <v>88</v>
      </c>
    </row>
    <row r="3" spans="1:16" x14ac:dyDescent="0.3">
      <c r="A3" s="1" t="s">
        <v>8</v>
      </c>
      <c r="B3" s="1">
        <v>32</v>
      </c>
      <c r="C3" s="1" t="s">
        <v>11</v>
      </c>
      <c r="D3" s="1" t="s">
        <v>14</v>
      </c>
      <c r="E3" s="2">
        <v>85</v>
      </c>
      <c r="L3" s="6" t="s">
        <v>21</v>
      </c>
      <c r="M3" s="6">
        <v>69</v>
      </c>
      <c r="N3" s="6" t="s">
        <v>25</v>
      </c>
      <c r="O3" s="6" t="s">
        <v>30</v>
      </c>
      <c r="P3" s="6">
        <v>55</v>
      </c>
    </row>
    <row r="4" spans="1:16" x14ac:dyDescent="0.3">
      <c r="A4" s="1" t="s">
        <v>9</v>
      </c>
      <c r="B4" s="1">
        <v>30</v>
      </c>
      <c r="C4" s="1" t="s">
        <v>10</v>
      </c>
      <c r="D4" s="1" t="s">
        <v>15</v>
      </c>
      <c r="E4" s="2">
        <v>87</v>
      </c>
      <c r="L4" s="6" t="s">
        <v>22</v>
      </c>
      <c r="M4" s="6">
        <v>45</v>
      </c>
      <c r="N4" s="6" t="s">
        <v>26</v>
      </c>
      <c r="O4" s="6" t="s">
        <v>31</v>
      </c>
      <c r="P4" s="6">
        <v>99</v>
      </c>
    </row>
    <row r="5" spans="1:16" x14ac:dyDescent="0.3">
      <c r="A5" s="1" t="s">
        <v>6</v>
      </c>
      <c r="B5" s="1">
        <v>23</v>
      </c>
      <c r="C5" s="1" t="s">
        <v>7</v>
      </c>
      <c r="D5" s="1" t="s">
        <v>15</v>
      </c>
      <c r="E5" s="2">
        <v>98</v>
      </c>
      <c r="L5" s="6" t="s">
        <v>23</v>
      </c>
      <c r="M5" s="6">
        <v>21</v>
      </c>
      <c r="N5" s="6" t="s">
        <v>27</v>
      </c>
      <c r="O5" s="6" t="s">
        <v>32</v>
      </c>
      <c r="P5" s="6">
        <v>22</v>
      </c>
    </row>
    <row r="6" spans="1:16" x14ac:dyDescent="0.3">
      <c r="A6" s="1" t="s">
        <v>5</v>
      </c>
      <c r="B6" s="1">
        <v>22</v>
      </c>
      <c r="C6" s="1" t="s">
        <v>17</v>
      </c>
      <c r="D6" s="1" t="s">
        <v>18</v>
      </c>
      <c r="E6" s="2">
        <v>34</v>
      </c>
      <c r="L6" s="6" t="s">
        <v>24</v>
      </c>
      <c r="M6" s="6">
        <v>88</v>
      </c>
      <c r="N6" s="6" t="s">
        <v>28</v>
      </c>
      <c r="O6" s="6" t="s">
        <v>33</v>
      </c>
      <c r="P6" s="6">
        <v>44</v>
      </c>
    </row>
  </sheetData>
  <autoFilter ref="A1:E6" xr:uid="{0DF2C804-21B2-461A-96EA-7A416D0D0F44}"/>
  <conditionalFormatting sqref="L1:P6">
    <cfRule type="dataBar" priority="1">
      <dataBar>
        <cfvo type="min"/>
        <cfvo type="max"/>
        <color rgb="FF63C384"/>
      </dataBar>
      <extLst>
        <ext xmlns:x14="http://schemas.microsoft.com/office/spreadsheetml/2009/9/main" uri="{B025F937-C7B1-47D3-B67F-A62EFF666E3E}">
          <x14:id>{B1A30DD9-7E95-4DA6-B2E8-305CDE8349F6}</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1A30DD9-7E95-4DA6-B2E8-305CDE8349F6}">
            <x14:dataBar minLength="0" maxLength="100" border="1" negativeBarBorderColorSameAsPositive="0">
              <x14:cfvo type="autoMin"/>
              <x14:cfvo type="autoMax"/>
              <x14:borderColor rgb="FF63C384"/>
              <x14:negativeFillColor rgb="FFFF0000"/>
              <x14:negativeBorderColor rgb="FFFF0000"/>
              <x14:axisColor rgb="FF000000"/>
            </x14:dataBar>
          </x14:cfRule>
          <xm:sqref>L1:P6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32668-456A-42D0-A77C-02D6A8C6D1C6}">
  <dimension ref="A3:C11"/>
  <sheetViews>
    <sheetView workbookViewId="0">
      <selection activeCell="B3" sqref="B3"/>
    </sheetView>
  </sheetViews>
  <sheetFormatPr defaultRowHeight="14.4" x14ac:dyDescent="0.3"/>
  <cols>
    <col min="1" max="1" width="12.5546875" bestFit="1" customWidth="1"/>
    <col min="2" max="2" width="9.33203125" bestFit="1" customWidth="1"/>
    <col min="3" max="3" width="15.33203125" bestFit="1" customWidth="1"/>
    <col min="4" max="5" width="9.5546875" bestFit="1" customWidth="1"/>
    <col min="6" max="6" width="12.21875" bestFit="1" customWidth="1"/>
    <col min="7" max="8" width="5.109375" bestFit="1" customWidth="1"/>
    <col min="9" max="9" width="7.77734375" bestFit="1" customWidth="1"/>
    <col min="10" max="11" width="7.33203125" bestFit="1" customWidth="1"/>
    <col min="12" max="12" width="10" bestFit="1" customWidth="1"/>
    <col min="13" max="13" width="10.77734375" bestFit="1" customWidth="1"/>
    <col min="14" max="14" width="4.77734375" bestFit="1" customWidth="1"/>
    <col min="15" max="15" width="7.44140625" bestFit="1" customWidth="1"/>
    <col min="16" max="16" width="12.21875" bestFit="1" customWidth="1"/>
    <col min="17" max="19" width="5.109375" bestFit="1" customWidth="1"/>
    <col min="20" max="20" width="6.5546875" bestFit="1" customWidth="1"/>
    <col min="21" max="21" width="4.77734375" bestFit="1" customWidth="1"/>
    <col min="22" max="22" width="7.44140625" bestFit="1" customWidth="1"/>
    <col min="23" max="23" width="7.77734375" bestFit="1" customWidth="1"/>
    <col min="24" max="26" width="7.33203125" bestFit="1" customWidth="1"/>
    <col min="27" max="27" width="6.5546875" bestFit="1" customWidth="1"/>
    <col min="28" max="29" width="4.77734375" bestFit="1" customWidth="1"/>
    <col min="30" max="30" width="7.44140625" bestFit="1" customWidth="1"/>
    <col min="31" max="31" width="10" bestFit="1" customWidth="1"/>
    <col min="32" max="32" width="10.77734375" bestFit="1" customWidth="1"/>
  </cols>
  <sheetData>
    <row r="3" spans="1:3" x14ac:dyDescent="0.3">
      <c r="A3" s="17" t="s">
        <v>99</v>
      </c>
      <c r="B3" s="17" t="s">
        <v>55</v>
      </c>
      <c r="C3" t="s">
        <v>113</v>
      </c>
    </row>
    <row r="4" spans="1:3" x14ac:dyDescent="0.3">
      <c r="A4" t="s">
        <v>103</v>
      </c>
      <c r="B4" t="s">
        <v>66</v>
      </c>
      <c r="C4" s="19">
        <v>194</v>
      </c>
    </row>
    <row r="5" spans="1:3" x14ac:dyDescent="0.3">
      <c r="B5" t="s">
        <v>61</v>
      </c>
      <c r="C5" s="19">
        <v>362</v>
      </c>
    </row>
    <row r="6" spans="1:3" x14ac:dyDescent="0.3">
      <c r="A6" t="s">
        <v>100</v>
      </c>
      <c r="B6" t="s">
        <v>66</v>
      </c>
      <c r="C6" s="19">
        <v>85</v>
      </c>
    </row>
    <row r="7" spans="1:3" x14ac:dyDescent="0.3">
      <c r="B7" t="s">
        <v>61</v>
      </c>
      <c r="C7" s="19">
        <v>240</v>
      </c>
    </row>
    <row r="8" spans="1:3" x14ac:dyDescent="0.3">
      <c r="A8" t="s">
        <v>102</v>
      </c>
      <c r="B8" t="s">
        <v>66</v>
      </c>
      <c r="C8" s="19">
        <v>351</v>
      </c>
    </row>
    <row r="9" spans="1:3" x14ac:dyDescent="0.3">
      <c r="B9" t="s">
        <v>61</v>
      </c>
      <c r="C9" s="19">
        <v>89</v>
      </c>
    </row>
    <row r="10" spans="1:3" x14ac:dyDescent="0.3">
      <c r="A10" t="s">
        <v>101</v>
      </c>
      <c r="B10" t="s">
        <v>66</v>
      </c>
      <c r="C10" s="19">
        <v>460</v>
      </c>
    </row>
    <row r="11" spans="1:3" x14ac:dyDescent="0.3">
      <c r="B11" t="s">
        <v>61</v>
      </c>
      <c r="C11" s="19">
        <v>186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8324-2477-48BA-B7D4-1CF676A4C700}">
  <dimension ref="A1:D12"/>
  <sheetViews>
    <sheetView zoomScale="115" zoomScaleNormal="115" workbookViewId="0">
      <selection activeCell="F5" sqref="F5"/>
    </sheetView>
  </sheetViews>
  <sheetFormatPr defaultRowHeight="14.4" x14ac:dyDescent="0.3"/>
  <cols>
    <col min="1" max="1" width="12.5546875" bestFit="1" customWidth="1"/>
    <col min="2" max="3" width="18.6640625" bestFit="1" customWidth="1"/>
    <col min="4" max="4" width="5.109375" bestFit="1" customWidth="1"/>
  </cols>
  <sheetData>
    <row r="1" spans="1:4" x14ac:dyDescent="0.3">
      <c r="A1" s="17" t="s">
        <v>55</v>
      </c>
      <c r="B1" t="s">
        <v>66</v>
      </c>
    </row>
    <row r="3" spans="1:4" x14ac:dyDescent="0.3">
      <c r="A3" s="17" t="s">
        <v>111</v>
      </c>
      <c r="B3" t="s">
        <v>114</v>
      </c>
      <c r="C3" t="s">
        <v>115</v>
      </c>
      <c r="D3" t="s">
        <v>116</v>
      </c>
    </row>
    <row r="4" spans="1:4" x14ac:dyDescent="0.3">
      <c r="A4" s="18" t="s">
        <v>62</v>
      </c>
      <c r="B4" s="19">
        <v>91</v>
      </c>
      <c r="C4" s="19">
        <v>96</v>
      </c>
      <c r="D4" s="19">
        <v>187</v>
      </c>
    </row>
    <row r="5" spans="1:4" x14ac:dyDescent="0.3">
      <c r="A5" s="18" t="s">
        <v>64</v>
      </c>
      <c r="B5" s="19">
        <v>88</v>
      </c>
      <c r="C5" s="19">
        <v>92</v>
      </c>
      <c r="D5" s="19">
        <v>180</v>
      </c>
    </row>
    <row r="6" spans="1:4" x14ac:dyDescent="0.3">
      <c r="A6" s="18" t="s">
        <v>74</v>
      </c>
      <c r="B6" s="19">
        <v>88</v>
      </c>
      <c r="C6" s="19">
        <v>90</v>
      </c>
      <c r="D6" s="19">
        <v>178</v>
      </c>
    </row>
    <row r="7" spans="1:4" x14ac:dyDescent="0.3">
      <c r="A7" s="18" t="s">
        <v>70</v>
      </c>
      <c r="B7" s="19">
        <v>90</v>
      </c>
      <c r="C7" s="19">
        <v>86</v>
      </c>
      <c r="D7" s="19">
        <v>176</v>
      </c>
    </row>
    <row r="8" spans="1:4" x14ac:dyDescent="0.3">
      <c r="A8" s="18" t="s">
        <v>73</v>
      </c>
      <c r="B8" s="19">
        <v>81</v>
      </c>
      <c r="C8" s="19">
        <v>80</v>
      </c>
      <c r="D8" s="19">
        <v>161</v>
      </c>
    </row>
    <row r="9" spans="1:4" x14ac:dyDescent="0.3">
      <c r="A9" s="18" t="s">
        <v>72</v>
      </c>
      <c r="B9" s="19">
        <v>70</v>
      </c>
      <c r="C9" s="19">
        <v>90</v>
      </c>
      <c r="D9" s="19">
        <v>160</v>
      </c>
    </row>
    <row r="10" spans="1:4" x14ac:dyDescent="0.3">
      <c r="A10" s="18" t="s">
        <v>65</v>
      </c>
      <c r="B10" s="19">
        <v>81</v>
      </c>
      <c r="C10" s="19">
        <v>78</v>
      </c>
      <c r="D10" s="19">
        <v>159</v>
      </c>
    </row>
    <row r="11" spans="1:4" x14ac:dyDescent="0.3">
      <c r="A11" s="18" t="s">
        <v>75</v>
      </c>
      <c r="B11" s="19">
        <v>70</v>
      </c>
      <c r="C11" s="19">
        <v>87</v>
      </c>
      <c r="D11" s="19">
        <v>157</v>
      </c>
    </row>
    <row r="12" spans="1:4" x14ac:dyDescent="0.3">
      <c r="A12" s="18" t="s">
        <v>112</v>
      </c>
      <c r="B12" s="19">
        <v>659</v>
      </c>
      <c r="C12" s="19">
        <v>699</v>
      </c>
      <c r="D12" s="19">
        <v>1358</v>
      </c>
    </row>
  </sheetData>
  <autoFilter ref="A3:C12" xr:uid="{F0B9722C-01AA-4326-9812-25C280F860D8}"/>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1039B-BD73-4F26-9BBF-5577C8D28F39}">
  <dimension ref="A2:E13"/>
  <sheetViews>
    <sheetView tabSelected="1" zoomScale="150" zoomScaleNormal="150" workbookViewId="0">
      <selection activeCell="D11" sqref="D11"/>
    </sheetView>
  </sheetViews>
  <sheetFormatPr defaultRowHeight="14.4" x14ac:dyDescent="0.3"/>
  <cols>
    <col min="1" max="1" width="9.5546875" customWidth="1"/>
    <col min="5" max="5" width="10" customWidth="1"/>
  </cols>
  <sheetData>
    <row r="2" spans="1:5" x14ac:dyDescent="0.3">
      <c r="B2" s="24" t="s">
        <v>120</v>
      </c>
      <c r="C2" s="24"/>
      <c r="D2" s="24"/>
    </row>
    <row r="4" spans="1:5" x14ac:dyDescent="0.3">
      <c r="A4" s="27" t="s">
        <v>121</v>
      </c>
      <c r="B4" s="28" t="s">
        <v>122</v>
      </c>
      <c r="C4" s="28" t="s">
        <v>123</v>
      </c>
      <c r="D4" s="28" t="s">
        <v>124</v>
      </c>
      <c r="E4" s="29" t="s">
        <v>125</v>
      </c>
    </row>
    <row r="5" spans="1:5" x14ac:dyDescent="0.3">
      <c r="A5" s="25" t="s">
        <v>126</v>
      </c>
      <c r="B5" s="2">
        <v>70</v>
      </c>
      <c r="C5" s="2">
        <v>85</v>
      </c>
      <c r="D5" s="2">
        <v>92</v>
      </c>
      <c r="E5" s="26">
        <f>SUM(B5:D5)</f>
        <v>247</v>
      </c>
    </row>
    <row r="6" spans="1:5" x14ac:dyDescent="0.3">
      <c r="A6" s="25" t="s">
        <v>127</v>
      </c>
      <c r="B6" s="2">
        <v>99</v>
      </c>
      <c r="C6" s="2">
        <v>80</v>
      </c>
      <c r="D6" s="2">
        <v>41</v>
      </c>
      <c r="E6" s="26">
        <f t="shared" ref="E6:E13" si="0">SUM(B6:D6)</f>
        <v>220</v>
      </c>
    </row>
    <row r="7" spans="1:5" x14ac:dyDescent="0.3">
      <c r="A7" s="25" t="s">
        <v>128</v>
      </c>
      <c r="B7" s="2">
        <v>49</v>
      </c>
      <c r="C7" s="2">
        <v>80</v>
      </c>
      <c r="D7" s="2">
        <v>70</v>
      </c>
      <c r="E7" s="26">
        <f t="shared" si="0"/>
        <v>199</v>
      </c>
    </row>
    <row r="8" spans="1:5" x14ac:dyDescent="0.3">
      <c r="A8" s="25" t="s">
        <v>129</v>
      </c>
      <c r="B8" s="2">
        <v>45</v>
      </c>
      <c r="C8" s="2">
        <v>31</v>
      </c>
      <c r="D8" s="2">
        <v>69</v>
      </c>
      <c r="E8" s="26">
        <f t="shared" si="0"/>
        <v>145</v>
      </c>
    </row>
    <row r="9" spans="1:5" x14ac:dyDescent="0.3">
      <c r="A9" s="25" t="s">
        <v>126</v>
      </c>
      <c r="B9" s="2">
        <v>56</v>
      </c>
      <c r="C9" s="2">
        <v>53</v>
      </c>
      <c r="D9" s="2">
        <v>69</v>
      </c>
      <c r="E9" s="26">
        <f t="shared" si="0"/>
        <v>178</v>
      </c>
    </row>
    <row r="10" spans="1:5" x14ac:dyDescent="0.3">
      <c r="A10" s="25" t="s">
        <v>130</v>
      </c>
      <c r="B10" s="2">
        <v>95</v>
      </c>
      <c r="C10" s="2">
        <v>33</v>
      </c>
      <c r="D10" s="2">
        <v>31</v>
      </c>
      <c r="E10" s="26">
        <f t="shared" si="0"/>
        <v>159</v>
      </c>
    </row>
    <row r="11" spans="1:5" x14ac:dyDescent="0.3">
      <c r="A11" s="25" t="s">
        <v>131</v>
      </c>
      <c r="B11" s="2">
        <v>85</v>
      </c>
      <c r="C11" s="2">
        <v>43</v>
      </c>
      <c r="D11" s="2">
        <v>39</v>
      </c>
      <c r="E11" s="26">
        <f t="shared" si="0"/>
        <v>167</v>
      </c>
    </row>
    <row r="12" spans="1:5" x14ac:dyDescent="0.3">
      <c r="A12" s="25" t="s">
        <v>132</v>
      </c>
      <c r="B12" s="2">
        <v>64</v>
      </c>
      <c r="C12" s="2">
        <v>68</v>
      </c>
      <c r="D12" s="2">
        <v>39</v>
      </c>
      <c r="E12" s="26">
        <f t="shared" si="0"/>
        <v>171</v>
      </c>
    </row>
    <row r="13" spans="1:5" x14ac:dyDescent="0.3">
      <c r="A13" s="30" t="s">
        <v>133</v>
      </c>
      <c r="B13" s="23">
        <v>55</v>
      </c>
      <c r="C13" s="23">
        <v>88</v>
      </c>
      <c r="D13" s="23">
        <v>98</v>
      </c>
      <c r="E13" s="31">
        <f t="shared" si="0"/>
        <v>241</v>
      </c>
    </row>
  </sheetData>
  <mergeCells count="1">
    <mergeCell ref="B2:D2"/>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D049-4508-4AAC-91B2-295225ADBD8C}">
  <dimension ref="A1:J6"/>
  <sheetViews>
    <sheetView workbookViewId="0">
      <selection activeCell="K4" sqref="K4"/>
    </sheetView>
  </sheetViews>
  <sheetFormatPr defaultRowHeight="14.4" x14ac:dyDescent="0.3"/>
  <cols>
    <col min="4" max="4" width="16.77734375" bestFit="1" customWidth="1"/>
    <col min="10" max="10" width="13.5546875" customWidth="1"/>
  </cols>
  <sheetData>
    <row r="1" spans="1:10" x14ac:dyDescent="0.3">
      <c r="A1" s="7" t="s">
        <v>34</v>
      </c>
      <c r="B1" s="7" t="s">
        <v>35</v>
      </c>
      <c r="C1" s="7" t="s">
        <v>36</v>
      </c>
      <c r="D1" s="7" t="s">
        <v>37</v>
      </c>
      <c r="E1" s="7" t="s">
        <v>38</v>
      </c>
      <c r="F1" s="7" t="s">
        <v>39</v>
      </c>
      <c r="G1" s="7" t="s">
        <v>40</v>
      </c>
      <c r="H1" s="7" t="s">
        <v>41</v>
      </c>
      <c r="I1" s="7" t="s">
        <v>42</v>
      </c>
      <c r="J1" s="7" t="s">
        <v>43</v>
      </c>
    </row>
    <row r="2" spans="1:10" x14ac:dyDescent="0.3">
      <c r="A2" s="1">
        <v>1</v>
      </c>
      <c r="B2" s="1" t="s">
        <v>44</v>
      </c>
      <c r="C2" s="1" t="s">
        <v>45</v>
      </c>
      <c r="D2" s="8">
        <v>42030</v>
      </c>
      <c r="E2" s="1">
        <v>1500</v>
      </c>
      <c r="F2" s="1">
        <v>1200</v>
      </c>
      <c r="G2" s="1">
        <v>1500</v>
      </c>
      <c r="H2" s="1">
        <f>SUM(E2:G2)</f>
        <v>4200</v>
      </c>
      <c r="I2" s="1">
        <f>AVERAGE(E2:G2)</f>
        <v>1400</v>
      </c>
      <c r="J2" s="1" t="str">
        <f>_xlfn.CONCAT(B2," ",C2)</f>
        <v>RNM KUMAR</v>
      </c>
    </row>
    <row r="3" spans="1:10" x14ac:dyDescent="0.3">
      <c r="A3" s="1">
        <v>2</v>
      </c>
      <c r="B3" s="1" t="s">
        <v>46</v>
      </c>
      <c r="C3" s="1" t="s">
        <v>47</v>
      </c>
      <c r="D3" s="8">
        <v>42954</v>
      </c>
      <c r="E3" s="1">
        <v>1700</v>
      </c>
      <c r="F3" s="1">
        <v>1800</v>
      </c>
      <c r="G3" s="1">
        <v>2000</v>
      </c>
      <c r="H3" s="1">
        <f>SUM(E3,F3,G3)</f>
        <v>5500</v>
      </c>
      <c r="I3" s="1">
        <f t="shared" ref="I3:I6" si="0">AVERAGE(E3:G3)</f>
        <v>1833.3333333333333</v>
      </c>
      <c r="J3" s="1" t="str">
        <f>_xlfn.CONCAT(B3," ",C3)</f>
        <v>GOPAL VERMA</v>
      </c>
    </row>
    <row r="4" spans="1:10" x14ac:dyDescent="0.3">
      <c r="A4" s="1">
        <v>3</v>
      </c>
      <c r="B4" s="1" t="s">
        <v>48</v>
      </c>
      <c r="C4" s="1" t="s">
        <v>49</v>
      </c>
      <c r="D4" s="8">
        <v>40976</v>
      </c>
      <c r="E4" s="1">
        <v>1800</v>
      </c>
      <c r="F4" s="1">
        <v>1500</v>
      </c>
      <c r="G4" s="1">
        <v>1900</v>
      </c>
      <c r="H4" s="1">
        <f>SUM(E4,F4,G4)</f>
        <v>5200</v>
      </c>
      <c r="I4" s="1">
        <f t="shared" si="0"/>
        <v>1733.3333333333333</v>
      </c>
      <c r="J4" s="1" t="str">
        <f>_xlfn.CONCAT(B4," ",C4)</f>
        <v>JOSEPH PAUL</v>
      </c>
    </row>
    <row r="5" spans="1:10" x14ac:dyDescent="0.3">
      <c r="A5" s="1">
        <v>4</v>
      </c>
      <c r="B5" s="1" t="s">
        <v>50</v>
      </c>
      <c r="C5" s="1" t="s">
        <v>51</v>
      </c>
      <c r="D5" s="8">
        <v>43402</v>
      </c>
      <c r="E5" s="1">
        <v>1200</v>
      </c>
      <c r="F5" s="1">
        <v>1500</v>
      </c>
      <c r="G5" s="1">
        <v>1800</v>
      </c>
      <c r="H5" s="1">
        <f>SUM(E5,F5,G5)</f>
        <v>4500</v>
      </c>
      <c r="I5" s="1">
        <f t="shared" si="0"/>
        <v>1500</v>
      </c>
      <c r="J5" s="1" t="str">
        <f>_xlfn.CONCAT(B5," ",C5)</f>
        <v>HARI SINGH</v>
      </c>
    </row>
    <row r="6" spans="1:10" x14ac:dyDescent="0.3">
      <c r="A6" s="1">
        <v>5</v>
      </c>
      <c r="B6" s="1" t="s">
        <v>52</v>
      </c>
      <c r="C6" s="1" t="s">
        <v>53</v>
      </c>
      <c r="D6" s="8">
        <v>44077</v>
      </c>
      <c r="E6" s="1">
        <v>2000</v>
      </c>
      <c r="F6" s="1">
        <v>2500</v>
      </c>
      <c r="G6" s="1">
        <v>2900</v>
      </c>
      <c r="H6" s="1">
        <f>SUM(E6,F6,G6)</f>
        <v>7400</v>
      </c>
      <c r="I6" s="1">
        <f t="shared" si="0"/>
        <v>2466.6666666666665</v>
      </c>
      <c r="J6" s="1" t="str">
        <f>_xlfn.CONCAT(B6," ",C6)</f>
        <v>RAJA RAM</v>
      </c>
    </row>
  </sheetData>
  <conditionalFormatting sqref="H1:H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0D941-4F45-4958-A2F7-10CBD2EC5D9F}">
  <dimension ref="A1:F14"/>
  <sheetViews>
    <sheetView workbookViewId="0">
      <selection activeCell="G4" sqref="G4"/>
    </sheetView>
  </sheetViews>
  <sheetFormatPr defaultRowHeight="14.4" x14ac:dyDescent="0.3"/>
  <cols>
    <col min="1" max="1" width="17.44140625" customWidth="1"/>
    <col min="2" max="2" width="17.6640625" customWidth="1"/>
    <col min="3" max="3" width="16" customWidth="1"/>
    <col min="4" max="4" width="15.6640625" customWidth="1"/>
    <col min="5" max="5" width="13.33203125" customWidth="1"/>
    <col min="6" max="6" width="13.88671875" customWidth="1"/>
  </cols>
  <sheetData>
    <row r="1" spans="1:6" x14ac:dyDescent="0.3">
      <c r="A1" s="4" t="s">
        <v>0</v>
      </c>
      <c r="B1" s="4" t="s">
        <v>1</v>
      </c>
      <c r="C1" s="5" t="s">
        <v>2</v>
      </c>
      <c r="D1" s="4" t="s">
        <v>3</v>
      </c>
      <c r="E1" s="4" t="s">
        <v>16</v>
      </c>
    </row>
    <row r="2" spans="1:6" x14ac:dyDescent="0.3">
      <c r="A2" s="1" t="s">
        <v>4</v>
      </c>
      <c r="B2" s="1">
        <v>23</v>
      </c>
      <c r="C2" s="1" t="s">
        <v>12</v>
      </c>
      <c r="D2" s="1" t="s">
        <v>13</v>
      </c>
      <c r="E2" s="3">
        <v>65</v>
      </c>
    </row>
    <row r="3" spans="1:6" x14ac:dyDescent="0.3">
      <c r="A3" s="1" t="s">
        <v>8</v>
      </c>
      <c r="B3" s="1">
        <v>32</v>
      </c>
      <c r="C3" s="1" t="s">
        <v>11</v>
      </c>
      <c r="D3" s="1" t="s">
        <v>14</v>
      </c>
      <c r="E3" s="2">
        <v>85</v>
      </c>
    </row>
    <row r="4" spans="1:6" x14ac:dyDescent="0.3">
      <c r="A4" s="1" t="s">
        <v>9</v>
      </c>
      <c r="B4" s="1">
        <v>30</v>
      </c>
      <c r="C4" s="1" t="s">
        <v>10</v>
      </c>
      <c r="D4" s="1" t="s">
        <v>15</v>
      </c>
      <c r="E4" s="2">
        <v>87</v>
      </c>
    </row>
    <row r="5" spans="1:6" x14ac:dyDescent="0.3">
      <c r="A5" s="1" t="s">
        <v>6</v>
      </c>
      <c r="B5" s="1">
        <v>23</v>
      </c>
      <c r="C5" s="1" t="s">
        <v>7</v>
      </c>
      <c r="D5" s="1" t="s">
        <v>15</v>
      </c>
      <c r="E5" s="2">
        <v>98</v>
      </c>
    </row>
    <row r="6" spans="1:6" x14ac:dyDescent="0.3">
      <c r="A6" s="1" t="s">
        <v>5</v>
      </c>
      <c r="B6" s="1">
        <v>22</v>
      </c>
      <c r="C6" s="1" t="s">
        <v>17</v>
      </c>
      <c r="D6" s="1" t="s">
        <v>18</v>
      </c>
      <c r="E6" s="2">
        <v>34</v>
      </c>
    </row>
    <row r="10" spans="1:6" x14ac:dyDescent="0.3">
      <c r="A10" s="4" t="s">
        <v>0</v>
      </c>
      <c r="B10" s="1" t="s">
        <v>4</v>
      </c>
      <c r="C10" s="1" t="s">
        <v>8</v>
      </c>
      <c r="D10" s="1" t="s">
        <v>9</v>
      </c>
      <c r="E10" s="1" t="s">
        <v>6</v>
      </c>
      <c r="F10" s="1" t="s">
        <v>5</v>
      </c>
    </row>
    <row r="11" spans="1:6" x14ac:dyDescent="0.3">
      <c r="A11" s="4" t="s">
        <v>1</v>
      </c>
      <c r="B11" s="1">
        <v>23</v>
      </c>
      <c r="C11" s="1">
        <v>32</v>
      </c>
      <c r="D11" s="1">
        <v>30</v>
      </c>
      <c r="E11" s="1">
        <v>23</v>
      </c>
      <c r="F11" s="1">
        <v>22</v>
      </c>
    </row>
    <row r="12" spans="1:6" x14ac:dyDescent="0.3">
      <c r="A12" s="5" t="s">
        <v>2</v>
      </c>
      <c r="B12" s="1" t="s">
        <v>12</v>
      </c>
      <c r="C12" s="1" t="s">
        <v>11</v>
      </c>
      <c r="D12" s="1" t="s">
        <v>10</v>
      </c>
      <c r="E12" s="1" t="s">
        <v>7</v>
      </c>
      <c r="F12" s="1" t="s">
        <v>17</v>
      </c>
    </row>
    <row r="13" spans="1:6" x14ac:dyDescent="0.3">
      <c r="A13" s="4" t="s">
        <v>3</v>
      </c>
      <c r="B13" s="1" t="s">
        <v>13</v>
      </c>
      <c r="C13" s="1" t="s">
        <v>14</v>
      </c>
      <c r="D13" s="1" t="s">
        <v>15</v>
      </c>
      <c r="E13" s="1" t="s">
        <v>15</v>
      </c>
      <c r="F13" s="1" t="s">
        <v>18</v>
      </c>
    </row>
    <row r="14" spans="1:6" x14ac:dyDescent="0.3">
      <c r="A14" s="4" t="s">
        <v>16</v>
      </c>
      <c r="B14" s="3">
        <v>65</v>
      </c>
      <c r="C14" s="2">
        <v>85</v>
      </c>
      <c r="D14" s="2">
        <v>87</v>
      </c>
      <c r="E14" s="2">
        <v>98</v>
      </c>
      <c r="F14" s="2">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95AD-FA81-46AF-8BD3-FAB94E4B3BDD}">
  <dimension ref="A1:E6"/>
  <sheetViews>
    <sheetView zoomScale="130" zoomScaleNormal="130" workbookViewId="0">
      <selection activeCell="B2" sqref="B2"/>
    </sheetView>
  </sheetViews>
  <sheetFormatPr defaultRowHeight="14.4" x14ac:dyDescent="0.3"/>
  <cols>
    <col min="2" max="2" width="11.44140625" customWidth="1"/>
  </cols>
  <sheetData>
    <row r="1" spans="1:5" x14ac:dyDescent="0.3">
      <c r="A1" s="7" t="s">
        <v>34</v>
      </c>
      <c r="B1" s="7" t="s">
        <v>117</v>
      </c>
      <c r="E1" s="1" t="s">
        <v>4</v>
      </c>
    </row>
    <row r="2" spans="1:5" x14ac:dyDescent="0.3">
      <c r="A2" s="1">
        <v>1</v>
      </c>
      <c r="B2" s="1" t="s">
        <v>4</v>
      </c>
      <c r="E2" s="1" t="s">
        <v>8</v>
      </c>
    </row>
    <row r="3" spans="1:5" x14ac:dyDescent="0.3">
      <c r="A3" s="1">
        <v>2</v>
      </c>
      <c r="B3" s="1" t="s">
        <v>4</v>
      </c>
      <c r="E3" s="1" t="s">
        <v>9</v>
      </c>
    </row>
    <row r="4" spans="1:5" x14ac:dyDescent="0.3">
      <c r="A4" s="1">
        <v>3</v>
      </c>
      <c r="B4" s="1" t="s">
        <v>4</v>
      </c>
      <c r="E4" s="1" t="s">
        <v>6</v>
      </c>
    </row>
    <row r="5" spans="1:5" x14ac:dyDescent="0.3">
      <c r="A5" s="1">
        <v>4</v>
      </c>
      <c r="B5" s="1" t="s">
        <v>4</v>
      </c>
      <c r="E5" s="1" t="s">
        <v>5</v>
      </c>
    </row>
    <row r="6" spans="1:5" x14ac:dyDescent="0.3">
      <c r="A6" s="1">
        <v>5</v>
      </c>
      <c r="B6" s="1" t="s">
        <v>4</v>
      </c>
    </row>
  </sheetData>
  <dataValidations count="1">
    <dataValidation type="list" allowBlank="1" showInputMessage="1" showErrorMessage="1" sqref="B2:B6" xr:uid="{F76E265B-37C2-4EC8-A31D-900D1FD7C8B5}">
      <formula1>$E$1:$E$5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9E7D-A6FE-4D14-AB39-69E23DD42F09}">
  <dimension ref="A1:C16"/>
  <sheetViews>
    <sheetView workbookViewId="0">
      <selection activeCell="E6" sqref="E6"/>
    </sheetView>
  </sheetViews>
  <sheetFormatPr defaultRowHeight="14.4" x14ac:dyDescent="0.3"/>
  <sheetData>
    <row r="1" spans="1:3" x14ac:dyDescent="0.3">
      <c r="A1" s="9" t="s">
        <v>0</v>
      </c>
      <c r="B1" s="9" t="s">
        <v>59</v>
      </c>
    </row>
    <row r="2" spans="1:3" x14ac:dyDescent="0.3">
      <c r="A2" s="2" t="s">
        <v>60</v>
      </c>
      <c r="B2" s="2">
        <v>91</v>
      </c>
      <c r="C2">
        <v>10</v>
      </c>
    </row>
    <row r="3" spans="1:3" x14ac:dyDescent="0.3">
      <c r="A3" s="2" t="s">
        <v>63</v>
      </c>
      <c r="B3" s="2">
        <v>101</v>
      </c>
    </row>
    <row r="4" spans="1:3" x14ac:dyDescent="0.3">
      <c r="A4" s="2" t="s">
        <v>65</v>
      </c>
      <c r="B4" s="2">
        <v>98</v>
      </c>
    </row>
    <row r="5" spans="1:3" x14ac:dyDescent="0.3">
      <c r="A5" s="2" t="s">
        <v>68</v>
      </c>
      <c r="B5" s="2">
        <v>89</v>
      </c>
    </row>
    <row r="6" spans="1:3" x14ac:dyDescent="0.3">
      <c r="A6" s="2" t="s">
        <v>64</v>
      </c>
      <c r="B6" s="2">
        <v>106</v>
      </c>
    </row>
    <row r="7" spans="1:3" x14ac:dyDescent="0.3">
      <c r="A7" s="2" t="s">
        <v>69</v>
      </c>
      <c r="B7" s="2">
        <v>90</v>
      </c>
    </row>
    <row r="8" spans="1:3" x14ac:dyDescent="0.3">
      <c r="A8" s="2" t="s">
        <v>70</v>
      </c>
      <c r="B8" s="2">
        <v>99</v>
      </c>
    </row>
    <row r="9" spans="1:3" x14ac:dyDescent="0.3">
      <c r="A9" s="2" t="s">
        <v>71</v>
      </c>
      <c r="B9" s="2">
        <v>106</v>
      </c>
    </row>
    <row r="10" spans="1:3" x14ac:dyDescent="0.3">
      <c r="A10" s="2" t="s">
        <v>72</v>
      </c>
      <c r="B10" s="2">
        <v>102</v>
      </c>
    </row>
    <row r="11" spans="1:3" x14ac:dyDescent="0.3">
      <c r="A11" s="2" t="s">
        <v>69</v>
      </c>
      <c r="B11" s="2">
        <v>105</v>
      </c>
    </row>
    <row r="12" spans="1:3" x14ac:dyDescent="0.3">
      <c r="A12" s="2" t="s">
        <v>67</v>
      </c>
      <c r="B12" s="2">
        <v>99</v>
      </c>
    </row>
    <row r="13" spans="1:3" x14ac:dyDescent="0.3">
      <c r="A13" s="2" t="s">
        <v>73</v>
      </c>
      <c r="B13" s="2">
        <v>97</v>
      </c>
    </row>
    <row r="14" spans="1:3" x14ac:dyDescent="0.3">
      <c r="A14" s="2" t="s">
        <v>74</v>
      </c>
      <c r="B14" s="2">
        <v>102</v>
      </c>
    </row>
    <row r="15" spans="1:3" x14ac:dyDescent="0.3">
      <c r="A15" s="2" t="s">
        <v>75</v>
      </c>
      <c r="B15" s="2">
        <v>95</v>
      </c>
    </row>
    <row r="16" spans="1:3" x14ac:dyDescent="0.3">
      <c r="A16" s="2" t="s">
        <v>62</v>
      </c>
      <c r="B16" s="2">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337D-F97C-4DF2-9EF6-8EC436A6C1E0}">
  <dimension ref="A1:N18"/>
  <sheetViews>
    <sheetView zoomScale="120" zoomScaleNormal="120" workbookViewId="0">
      <selection activeCell="O8" sqref="O8"/>
    </sheetView>
  </sheetViews>
  <sheetFormatPr defaultRowHeight="14.4" x14ac:dyDescent="0.3"/>
  <cols>
    <col min="1" max="1" width="10" bestFit="1" customWidth="1"/>
    <col min="5" max="6" width="9.77734375" bestFit="1" customWidth="1"/>
    <col min="14" max="14" width="12.109375" customWidth="1"/>
  </cols>
  <sheetData>
    <row r="1" spans="1:14" x14ac:dyDescent="0.3">
      <c r="A1" s="11" t="s">
        <v>54</v>
      </c>
    </row>
    <row r="3" spans="1:14" x14ac:dyDescent="0.3">
      <c r="A3" s="9" t="s">
        <v>0</v>
      </c>
      <c r="B3" s="9" t="s">
        <v>55</v>
      </c>
      <c r="C3" s="9" t="s">
        <v>1</v>
      </c>
      <c r="D3" s="9" t="s">
        <v>56</v>
      </c>
      <c r="E3" s="9" t="s">
        <v>57</v>
      </c>
      <c r="F3" s="9" t="s">
        <v>58</v>
      </c>
      <c r="G3" s="9" t="s">
        <v>59</v>
      </c>
      <c r="J3" s="10" t="s">
        <v>0</v>
      </c>
      <c r="K3" s="10" t="s">
        <v>59</v>
      </c>
      <c r="N3" s="22" t="s">
        <v>118</v>
      </c>
    </row>
    <row r="4" spans="1:14" x14ac:dyDescent="0.3">
      <c r="A4" s="2" t="s">
        <v>60</v>
      </c>
      <c r="B4" s="2" t="s">
        <v>61</v>
      </c>
      <c r="C4" s="2">
        <v>16</v>
      </c>
      <c r="D4" s="2">
        <v>10</v>
      </c>
      <c r="E4" s="2">
        <v>84</v>
      </c>
      <c r="F4" s="2">
        <v>79</v>
      </c>
      <c r="G4" s="2">
        <v>81</v>
      </c>
      <c r="J4" s="2" t="s">
        <v>62</v>
      </c>
      <c r="K4" s="2">
        <f>VLOOKUP($J4,$A$3:$G$18,7,0)</f>
        <v>98</v>
      </c>
      <c r="N4" s="20" t="s">
        <v>60</v>
      </c>
    </row>
    <row r="5" spans="1:14" x14ac:dyDescent="0.3">
      <c r="A5" s="2" t="s">
        <v>63</v>
      </c>
      <c r="B5" s="2" t="s">
        <v>61</v>
      </c>
      <c r="C5" s="2">
        <v>11</v>
      </c>
      <c r="D5" s="2">
        <v>5</v>
      </c>
      <c r="E5" s="2">
        <v>82</v>
      </c>
      <c r="F5" s="2">
        <v>83</v>
      </c>
      <c r="G5" s="2">
        <v>91</v>
      </c>
      <c r="J5" s="2" t="s">
        <v>64</v>
      </c>
      <c r="K5" s="2">
        <f t="shared" ref="K5:K8" si="0">VLOOKUP($J5,$A$3:$G$18,7,0)</f>
        <v>96</v>
      </c>
      <c r="N5" s="20" t="s">
        <v>63</v>
      </c>
    </row>
    <row r="6" spans="1:14" x14ac:dyDescent="0.3">
      <c r="A6" s="2" t="s">
        <v>65</v>
      </c>
      <c r="B6" s="2" t="s">
        <v>66</v>
      </c>
      <c r="C6" s="2">
        <v>15</v>
      </c>
      <c r="D6" s="2">
        <v>8</v>
      </c>
      <c r="E6" s="2">
        <v>81</v>
      </c>
      <c r="F6" s="2">
        <v>78</v>
      </c>
      <c r="G6" s="2">
        <v>88</v>
      </c>
      <c r="J6" s="2" t="s">
        <v>67</v>
      </c>
      <c r="K6" s="2">
        <f t="shared" si="0"/>
        <v>89</v>
      </c>
      <c r="N6" s="20" t="s">
        <v>65</v>
      </c>
    </row>
    <row r="7" spans="1:14" x14ac:dyDescent="0.3">
      <c r="A7" s="2" t="s">
        <v>68</v>
      </c>
      <c r="B7" s="2" t="s">
        <v>61</v>
      </c>
      <c r="C7" s="2">
        <v>14</v>
      </c>
      <c r="D7" s="2">
        <v>8</v>
      </c>
      <c r="E7" s="2">
        <v>70</v>
      </c>
      <c r="F7" s="2">
        <v>75</v>
      </c>
      <c r="G7" s="2">
        <v>79</v>
      </c>
      <c r="J7" s="2" t="s">
        <v>69</v>
      </c>
      <c r="K7" s="2">
        <f t="shared" si="0"/>
        <v>80</v>
      </c>
      <c r="N7" s="20" t="s">
        <v>68</v>
      </c>
    </row>
    <row r="8" spans="1:14" x14ac:dyDescent="0.3">
      <c r="A8" s="2" t="s">
        <v>64</v>
      </c>
      <c r="B8" s="2" t="s">
        <v>66</v>
      </c>
      <c r="C8" s="2">
        <v>16</v>
      </c>
      <c r="D8" s="2">
        <v>10</v>
      </c>
      <c r="E8" s="2">
        <v>88</v>
      </c>
      <c r="F8" s="2">
        <v>92</v>
      </c>
      <c r="G8" s="2">
        <v>96</v>
      </c>
      <c r="J8" s="2" t="s">
        <v>60</v>
      </c>
      <c r="K8" s="2">
        <f t="shared" si="0"/>
        <v>81</v>
      </c>
      <c r="N8" s="20" t="s">
        <v>64</v>
      </c>
    </row>
    <row r="9" spans="1:14" x14ac:dyDescent="0.3">
      <c r="A9" s="2" t="s">
        <v>69</v>
      </c>
      <c r="B9" s="2" t="s">
        <v>61</v>
      </c>
      <c r="C9" s="2">
        <v>16</v>
      </c>
      <c r="D9" s="2">
        <v>10</v>
      </c>
      <c r="E9" s="2">
        <v>82</v>
      </c>
      <c r="F9" s="2">
        <v>81</v>
      </c>
      <c r="G9" s="2">
        <v>80</v>
      </c>
      <c r="N9" s="21" t="s">
        <v>69</v>
      </c>
    </row>
    <row r="10" spans="1:14" x14ac:dyDescent="0.3">
      <c r="A10" s="2" t="s">
        <v>70</v>
      </c>
      <c r="B10" s="2" t="s">
        <v>66</v>
      </c>
      <c r="C10" s="2">
        <v>14</v>
      </c>
      <c r="D10" s="2">
        <v>8</v>
      </c>
      <c r="E10" s="2">
        <v>90</v>
      </c>
      <c r="F10" s="2">
        <v>86</v>
      </c>
      <c r="G10" s="2">
        <v>89</v>
      </c>
    </row>
    <row r="11" spans="1:14" x14ac:dyDescent="0.3">
      <c r="A11" s="2" t="s">
        <v>71</v>
      </c>
      <c r="B11" s="2" t="s">
        <v>61</v>
      </c>
      <c r="C11" s="2">
        <v>15</v>
      </c>
      <c r="D11" s="2">
        <v>9</v>
      </c>
      <c r="E11" s="2">
        <v>87</v>
      </c>
      <c r="F11" s="2">
        <v>89</v>
      </c>
      <c r="G11" s="2">
        <v>96</v>
      </c>
    </row>
    <row r="12" spans="1:14" x14ac:dyDescent="0.3">
      <c r="A12" s="2" t="s">
        <v>72</v>
      </c>
      <c r="B12" s="2" t="s">
        <v>66</v>
      </c>
      <c r="C12" s="2">
        <v>17</v>
      </c>
      <c r="D12" s="2">
        <v>10</v>
      </c>
      <c r="E12" s="2">
        <v>70</v>
      </c>
      <c r="F12" s="2">
        <v>90</v>
      </c>
      <c r="G12" s="2">
        <v>92</v>
      </c>
    </row>
    <row r="13" spans="1:14" x14ac:dyDescent="0.3">
      <c r="A13" s="2" t="s">
        <v>69</v>
      </c>
      <c r="B13" s="2" t="s">
        <v>61</v>
      </c>
      <c r="C13" s="2">
        <v>11</v>
      </c>
      <c r="D13" s="2">
        <v>6</v>
      </c>
      <c r="E13" s="2">
        <v>91</v>
      </c>
      <c r="F13" s="2">
        <v>81</v>
      </c>
      <c r="G13" s="2">
        <v>95</v>
      </c>
    </row>
    <row r="14" spans="1:14" x14ac:dyDescent="0.3">
      <c r="A14" s="2" t="s">
        <v>67</v>
      </c>
      <c r="B14" s="2" t="s">
        <v>61</v>
      </c>
      <c r="C14" s="2">
        <v>12</v>
      </c>
      <c r="D14" s="2">
        <v>7</v>
      </c>
      <c r="E14" s="2">
        <v>86</v>
      </c>
      <c r="F14" s="2">
        <v>92</v>
      </c>
      <c r="G14" s="2">
        <v>89</v>
      </c>
    </row>
    <row r="15" spans="1:14" x14ac:dyDescent="0.3">
      <c r="A15" s="2" t="s">
        <v>73</v>
      </c>
      <c r="B15" s="2" t="s">
        <v>66</v>
      </c>
      <c r="C15" s="2">
        <v>16</v>
      </c>
      <c r="D15" s="2">
        <v>10</v>
      </c>
      <c r="E15" s="2">
        <v>81</v>
      </c>
      <c r="F15" s="2">
        <v>80</v>
      </c>
      <c r="G15" s="2">
        <v>87</v>
      </c>
    </row>
    <row r="16" spans="1:14" x14ac:dyDescent="0.3">
      <c r="A16" s="2" t="s">
        <v>74</v>
      </c>
      <c r="B16" s="2" t="s">
        <v>66</v>
      </c>
      <c r="C16" s="2">
        <v>11</v>
      </c>
      <c r="D16" s="2">
        <v>6</v>
      </c>
      <c r="E16" s="2">
        <v>88</v>
      </c>
      <c r="F16" s="2">
        <v>90</v>
      </c>
      <c r="G16" s="2">
        <v>92</v>
      </c>
    </row>
    <row r="17" spans="1:7" x14ac:dyDescent="0.3">
      <c r="A17" s="2" t="s">
        <v>75</v>
      </c>
      <c r="B17" s="2" t="s">
        <v>66</v>
      </c>
      <c r="C17" s="2">
        <v>16</v>
      </c>
      <c r="D17" s="2">
        <v>10</v>
      </c>
      <c r="E17" s="2">
        <v>70</v>
      </c>
      <c r="F17" s="2">
        <v>87</v>
      </c>
      <c r="G17" s="2">
        <v>85</v>
      </c>
    </row>
    <row r="18" spans="1:7" x14ac:dyDescent="0.3">
      <c r="A18" s="2" t="s">
        <v>62</v>
      </c>
      <c r="B18" s="2" t="s">
        <v>66</v>
      </c>
      <c r="C18" s="2">
        <v>14</v>
      </c>
      <c r="D18" s="2">
        <v>8</v>
      </c>
      <c r="E18" s="2">
        <v>91</v>
      </c>
      <c r="F18" s="2">
        <v>96</v>
      </c>
      <c r="G18" s="2">
        <v>98</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6F21-D526-4CAD-8913-3131E8F38C9F}">
  <dimension ref="A1:G12"/>
  <sheetViews>
    <sheetView zoomScale="120" zoomScaleNormal="120" workbookViewId="0">
      <selection activeCell="G4" sqref="G4"/>
    </sheetView>
  </sheetViews>
  <sheetFormatPr defaultRowHeight="14.4" x14ac:dyDescent="0.3"/>
  <cols>
    <col min="1" max="1" width="14.5546875" customWidth="1"/>
    <col min="2" max="2" width="11.5546875" customWidth="1"/>
    <col min="3" max="3" width="13.33203125" customWidth="1"/>
    <col min="6" max="6" width="17.5546875" customWidth="1"/>
  </cols>
  <sheetData>
    <row r="1" spans="1:7" x14ac:dyDescent="0.3">
      <c r="A1" s="11" t="s">
        <v>76</v>
      </c>
    </row>
    <row r="3" spans="1:7" x14ac:dyDescent="0.3">
      <c r="A3" s="14" t="s">
        <v>77</v>
      </c>
      <c r="B3" s="14" t="s">
        <v>78</v>
      </c>
      <c r="C3" s="14" t="s">
        <v>79</v>
      </c>
      <c r="F3" s="15" t="s">
        <v>77</v>
      </c>
      <c r="G3" s="15" t="s">
        <v>82</v>
      </c>
    </row>
    <row r="4" spans="1:7" x14ac:dyDescent="0.3">
      <c r="A4" s="2" t="s">
        <v>80</v>
      </c>
      <c r="B4" s="2" t="s">
        <v>89</v>
      </c>
      <c r="C4" s="13">
        <v>20693000</v>
      </c>
      <c r="F4" s="12" t="s">
        <v>79</v>
      </c>
      <c r="G4" s="2">
        <f>INDEX($A$3:$C$12,MATCH($G$3,$A$3:$A$12,0),MATCH(F4,$A$3:$C$3,0))</f>
        <v>13189000</v>
      </c>
    </row>
    <row r="5" spans="1:7" x14ac:dyDescent="0.3">
      <c r="A5" s="2" t="s">
        <v>81</v>
      </c>
      <c r="B5" s="2" t="s">
        <v>90</v>
      </c>
      <c r="C5" s="13">
        <v>17838842</v>
      </c>
    </row>
    <row r="6" spans="1:7" x14ac:dyDescent="0.3">
      <c r="A6" s="2" t="s">
        <v>82</v>
      </c>
      <c r="B6" s="2" t="s">
        <v>91</v>
      </c>
      <c r="C6" s="13">
        <v>13189000</v>
      </c>
    </row>
    <row r="7" spans="1:7" x14ac:dyDescent="0.3">
      <c r="A7" s="2" t="s">
        <v>83</v>
      </c>
      <c r="B7" s="2" t="s">
        <v>92</v>
      </c>
      <c r="C7" s="13">
        <v>11541000</v>
      </c>
    </row>
    <row r="8" spans="1:7" x14ac:dyDescent="0.3">
      <c r="A8" s="2" t="s">
        <v>84</v>
      </c>
      <c r="B8" s="2" t="s">
        <v>93</v>
      </c>
      <c r="C8" s="13">
        <v>10528774</v>
      </c>
    </row>
    <row r="9" spans="1:7" x14ac:dyDescent="0.3">
      <c r="A9" s="2" t="s">
        <v>85</v>
      </c>
      <c r="B9" s="2" t="s">
        <v>94</v>
      </c>
      <c r="C9" s="13">
        <v>10187595</v>
      </c>
    </row>
    <row r="10" spans="1:7" x14ac:dyDescent="0.3">
      <c r="A10" s="2" t="s">
        <v>86</v>
      </c>
      <c r="B10" s="2" t="s">
        <v>95</v>
      </c>
      <c r="C10" s="13">
        <v>9110347</v>
      </c>
    </row>
    <row r="11" spans="1:7" x14ac:dyDescent="0.3">
      <c r="A11" s="2" t="s">
        <v>87</v>
      </c>
      <c r="B11" s="2" t="s">
        <v>96</v>
      </c>
      <c r="C11" s="13">
        <v>8851080</v>
      </c>
    </row>
    <row r="12" spans="1:7" x14ac:dyDescent="0.3">
      <c r="A12" s="2" t="s">
        <v>88</v>
      </c>
      <c r="B12" s="2" t="s">
        <v>97</v>
      </c>
      <c r="C12" s="13">
        <v>8421415</v>
      </c>
    </row>
  </sheetData>
  <dataValidations count="1">
    <dataValidation type="list" allowBlank="1" showInputMessage="1" showErrorMessage="1" sqref="G3" xr:uid="{925C8448-F5CA-4FB1-B89D-54EC01441C0B}">
      <formula1>$A$4:$A$12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51F64-8060-4409-8A34-691A027F2BAC}">
  <dimension ref="A1:H25"/>
  <sheetViews>
    <sheetView workbookViewId="0">
      <selection activeCell="A3" sqref="A3"/>
    </sheetView>
  </sheetViews>
  <sheetFormatPr defaultRowHeight="14.4" x14ac:dyDescent="0.3"/>
  <cols>
    <col min="1" max="1" width="9.88671875" customWidth="1"/>
    <col min="6" max="6" width="10" customWidth="1"/>
    <col min="7" max="7" width="10.109375" customWidth="1"/>
  </cols>
  <sheetData>
    <row r="1" spans="1:8" x14ac:dyDescent="0.3">
      <c r="A1" s="11" t="s">
        <v>98</v>
      </c>
    </row>
    <row r="3" spans="1:8" x14ac:dyDescent="0.3">
      <c r="A3" s="16" t="s">
        <v>0</v>
      </c>
      <c r="B3" s="16" t="s">
        <v>55</v>
      </c>
      <c r="C3" s="16" t="s">
        <v>1</v>
      </c>
      <c r="D3" s="16" t="s">
        <v>56</v>
      </c>
      <c r="E3" s="16" t="s">
        <v>99</v>
      </c>
      <c r="F3" s="16" t="s">
        <v>57</v>
      </c>
      <c r="G3" s="16" t="s">
        <v>58</v>
      </c>
      <c r="H3" s="16" t="s">
        <v>59</v>
      </c>
    </row>
    <row r="4" spans="1:8" x14ac:dyDescent="0.3">
      <c r="A4" s="1" t="s">
        <v>60</v>
      </c>
      <c r="B4" s="1" t="s">
        <v>61</v>
      </c>
      <c r="C4" s="1">
        <v>16</v>
      </c>
      <c r="D4" s="1">
        <v>10</v>
      </c>
      <c r="E4" s="1" t="s">
        <v>100</v>
      </c>
      <c r="F4" s="1">
        <v>84</v>
      </c>
      <c r="G4" s="1">
        <v>79</v>
      </c>
      <c r="H4" s="1">
        <v>81</v>
      </c>
    </row>
    <row r="5" spans="1:8" x14ac:dyDescent="0.3">
      <c r="A5" s="1" t="s">
        <v>63</v>
      </c>
      <c r="B5" s="1" t="s">
        <v>61</v>
      </c>
      <c r="C5" s="1">
        <v>11</v>
      </c>
      <c r="D5" s="1">
        <v>5</v>
      </c>
      <c r="E5" s="1" t="s">
        <v>101</v>
      </c>
      <c r="F5" s="1">
        <v>82</v>
      </c>
      <c r="G5" s="1">
        <v>83</v>
      </c>
      <c r="H5" s="1">
        <v>91</v>
      </c>
    </row>
    <row r="6" spans="1:8" x14ac:dyDescent="0.3">
      <c r="A6" s="1" t="s">
        <v>65</v>
      </c>
      <c r="B6" s="1" t="s">
        <v>66</v>
      </c>
      <c r="C6" s="1">
        <v>15</v>
      </c>
      <c r="D6" s="1">
        <v>8</v>
      </c>
      <c r="E6" s="1" t="s">
        <v>102</v>
      </c>
      <c r="F6" s="1">
        <v>81</v>
      </c>
      <c r="G6" s="1">
        <v>78</v>
      </c>
      <c r="H6" s="1">
        <v>88</v>
      </c>
    </row>
    <row r="7" spans="1:8" x14ac:dyDescent="0.3">
      <c r="A7" s="1" t="s">
        <v>68</v>
      </c>
      <c r="B7" s="1" t="s">
        <v>61</v>
      </c>
      <c r="C7" s="1">
        <v>14</v>
      </c>
      <c r="D7" s="1">
        <v>8</v>
      </c>
      <c r="E7" s="1" t="s">
        <v>100</v>
      </c>
      <c r="F7" s="1">
        <v>70</v>
      </c>
      <c r="G7" s="1">
        <v>75</v>
      </c>
      <c r="H7" s="1">
        <v>79</v>
      </c>
    </row>
    <row r="8" spans="1:8" x14ac:dyDescent="0.3">
      <c r="A8" s="1" t="s">
        <v>64</v>
      </c>
      <c r="B8" s="1" t="s">
        <v>66</v>
      </c>
      <c r="C8" s="1">
        <v>16</v>
      </c>
      <c r="D8" s="1">
        <v>10</v>
      </c>
      <c r="E8" s="1" t="s">
        <v>103</v>
      </c>
      <c r="F8" s="1">
        <v>88</v>
      </c>
      <c r="G8" s="1">
        <v>92</v>
      </c>
      <c r="H8" s="1">
        <v>96</v>
      </c>
    </row>
    <row r="9" spans="1:8" x14ac:dyDescent="0.3">
      <c r="A9" s="1" t="s">
        <v>69</v>
      </c>
      <c r="B9" s="1" t="s">
        <v>61</v>
      </c>
      <c r="C9" s="1">
        <v>16</v>
      </c>
      <c r="D9" s="1">
        <v>10</v>
      </c>
      <c r="E9" s="1" t="s">
        <v>100</v>
      </c>
      <c r="F9" s="1">
        <v>82</v>
      </c>
      <c r="G9" s="1">
        <v>81</v>
      </c>
      <c r="H9" s="1">
        <v>80</v>
      </c>
    </row>
    <row r="10" spans="1:8" x14ac:dyDescent="0.3">
      <c r="A10" s="1" t="s">
        <v>70</v>
      </c>
      <c r="B10" s="1" t="s">
        <v>66</v>
      </c>
      <c r="C10" s="1">
        <v>14</v>
      </c>
      <c r="D10" s="1">
        <v>8</v>
      </c>
      <c r="E10" s="1" t="s">
        <v>101</v>
      </c>
      <c r="F10" s="1">
        <v>90</v>
      </c>
      <c r="G10" s="1">
        <v>86</v>
      </c>
      <c r="H10" s="1">
        <v>89</v>
      </c>
    </row>
    <row r="11" spans="1:8" x14ac:dyDescent="0.3">
      <c r="A11" s="1" t="s">
        <v>71</v>
      </c>
      <c r="B11" s="1" t="s">
        <v>61</v>
      </c>
      <c r="C11" s="1">
        <v>15</v>
      </c>
      <c r="D11" s="1">
        <v>9</v>
      </c>
      <c r="E11" s="1" t="s">
        <v>103</v>
      </c>
      <c r="F11" s="1">
        <v>87</v>
      </c>
      <c r="G11" s="1">
        <v>89</v>
      </c>
      <c r="H11" s="1">
        <v>96</v>
      </c>
    </row>
    <row r="12" spans="1:8" x14ac:dyDescent="0.3">
      <c r="A12" s="1" t="s">
        <v>72</v>
      </c>
      <c r="B12" s="1" t="s">
        <v>66</v>
      </c>
      <c r="C12" s="1">
        <v>17</v>
      </c>
      <c r="D12" s="1">
        <v>10</v>
      </c>
      <c r="E12" s="1" t="s">
        <v>101</v>
      </c>
      <c r="F12" s="1">
        <v>70</v>
      </c>
      <c r="G12" s="1">
        <v>90</v>
      </c>
      <c r="H12" s="1">
        <v>92</v>
      </c>
    </row>
    <row r="13" spans="1:8" x14ac:dyDescent="0.3">
      <c r="A13" s="1" t="s">
        <v>67</v>
      </c>
      <c r="B13" s="1" t="s">
        <v>61</v>
      </c>
      <c r="C13" s="1">
        <v>12</v>
      </c>
      <c r="D13" s="1">
        <v>7</v>
      </c>
      <c r="E13" s="1" t="s">
        <v>102</v>
      </c>
      <c r="F13" s="1">
        <v>86</v>
      </c>
      <c r="G13" s="1">
        <v>92</v>
      </c>
      <c r="H13" s="1">
        <v>89</v>
      </c>
    </row>
    <row r="14" spans="1:8" x14ac:dyDescent="0.3">
      <c r="A14" s="1" t="s">
        <v>104</v>
      </c>
      <c r="B14" s="1" t="s">
        <v>61</v>
      </c>
      <c r="C14" s="1">
        <v>11</v>
      </c>
      <c r="D14" s="1">
        <v>6</v>
      </c>
      <c r="E14" s="1" t="s">
        <v>103</v>
      </c>
      <c r="F14" s="1">
        <v>91</v>
      </c>
      <c r="G14" s="1">
        <v>81</v>
      </c>
      <c r="H14" s="1">
        <v>94</v>
      </c>
    </row>
    <row r="15" spans="1:8" x14ac:dyDescent="0.3">
      <c r="A15" s="1" t="s">
        <v>44</v>
      </c>
      <c r="B15" s="1" t="s">
        <v>61</v>
      </c>
      <c r="C15" s="1">
        <v>16</v>
      </c>
      <c r="D15" s="1">
        <v>10</v>
      </c>
      <c r="E15" s="1" t="s">
        <v>103</v>
      </c>
      <c r="F15" s="1">
        <v>86</v>
      </c>
      <c r="G15" s="1">
        <v>81</v>
      </c>
      <c r="H15" s="1">
        <v>77</v>
      </c>
    </row>
    <row r="16" spans="1:8" x14ac:dyDescent="0.3">
      <c r="A16" s="1" t="s">
        <v>105</v>
      </c>
      <c r="B16" s="1" t="s">
        <v>61</v>
      </c>
      <c r="C16" s="1">
        <v>15</v>
      </c>
      <c r="D16" s="1">
        <v>9</v>
      </c>
      <c r="E16" s="1" t="s">
        <v>103</v>
      </c>
      <c r="F16" s="1">
        <v>87</v>
      </c>
      <c r="G16" s="1">
        <v>89</v>
      </c>
      <c r="H16" s="1">
        <v>95</v>
      </c>
    </row>
    <row r="17" spans="1:8" x14ac:dyDescent="0.3">
      <c r="A17" s="1" t="s">
        <v>106</v>
      </c>
      <c r="B17" s="1" t="s">
        <v>66</v>
      </c>
      <c r="C17" s="1">
        <v>15</v>
      </c>
      <c r="D17" s="1">
        <v>8</v>
      </c>
      <c r="E17" s="1" t="s">
        <v>101</v>
      </c>
      <c r="F17" s="1">
        <v>81</v>
      </c>
      <c r="G17" s="1">
        <v>90</v>
      </c>
      <c r="H17" s="1">
        <v>95</v>
      </c>
    </row>
    <row r="18" spans="1:8" x14ac:dyDescent="0.3">
      <c r="A18" s="1" t="s">
        <v>107</v>
      </c>
      <c r="B18" s="1" t="s">
        <v>66</v>
      </c>
      <c r="C18" s="1">
        <v>17</v>
      </c>
      <c r="D18" s="1">
        <v>10</v>
      </c>
      <c r="E18" s="1" t="s">
        <v>101</v>
      </c>
      <c r="F18" s="1">
        <v>70</v>
      </c>
      <c r="G18" s="1">
        <v>90</v>
      </c>
      <c r="H18" s="1">
        <v>92</v>
      </c>
    </row>
    <row r="19" spans="1:8" x14ac:dyDescent="0.3">
      <c r="A19" s="1" t="s">
        <v>108</v>
      </c>
      <c r="B19" s="1" t="s">
        <v>66</v>
      </c>
      <c r="C19" s="1">
        <v>12</v>
      </c>
      <c r="D19" s="1">
        <v>7</v>
      </c>
      <c r="E19" s="1" t="s">
        <v>102</v>
      </c>
      <c r="F19" s="1">
        <v>86</v>
      </c>
      <c r="G19" s="1">
        <v>92</v>
      </c>
      <c r="H19" s="1">
        <v>89</v>
      </c>
    </row>
    <row r="20" spans="1:8" x14ac:dyDescent="0.3">
      <c r="A20" s="1" t="s">
        <v>109</v>
      </c>
      <c r="B20" s="1" t="s">
        <v>66</v>
      </c>
      <c r="C20" s="1">
        <v>16</v>
      </c>
      <c r="D20" s="1">
        <v>10</v>
      </c>
      <c r="E20" s="1" t="s">
        <v>102</v>
      </c>
      <c r="F20" s="1">
        <v>81</v>
      </c>
      <c r="G20" s="1">
        <v>80</v>
      </c>
      <c r="H20" s="1">
        <v>87</v>
      </c>
    </row>
    <row r="21" spans="1:8" x14ac:dyDescent="0.3">
      <c r="A21" s="1" t="s">
        <v>73</v>
      </c>
      <c r="B21" s="1" t="s">
        <v>66</v>
      </c>
      <c r="C21" s="1">
        <v>16</v>
      </c>
      <c r="D21" s="1">
        <v>10</v>
      </c>
      <c r="E21" s="1" t="s">
        <v>102</v>
      </c>
      <c r="F21" s="1">
        <v>81</v>
      </c>
      <c r="G21" s="1">
        <v>80</v>
      </c>
      <c r="H21" s="1">
        <v>87</v>
      </c>
    </row>
    <row r="22" spans="1:8" x14ac:dyDescent="0.3">
      <c r="A22" s="1" t="s">
        <v>110</v>
      </c>
      <c r="B22" s="1" t="s">
        <v>61</v>
      </c>
      <c r="C22" s="1">
        <v>15</v>
      </c>
      <c r="D22" s="1">
        <v>9</v>
      </c>
      <c r="E22" s="1" t="s">
        <v>101</v>
      </c>
      <c r="F22" s="1">
        <v>87</v>
      </c>
      <c r="G22" s="1">
        <v>89</v>
      </c>
      <c r="H22" s="1">
        <v>95</v>
      </c>
    </row>
    <row r="23" spans="1:8" x14ac:dyDescent="0.3">
      <c r="A23" s="1" t="s">
        <v>74</v>
      </c>
      <c r="B23" s="1" t="s">
        <v>66</v>
      </c>
      <c r="C23" s="1">
        <v>11</v>
      </c>
      <c r="D23" s="1">
        <v>6</v>
      </c>
      <c r="E23" s="1" t="s">
        <v>101</v>
      </c>
      <c r="F23" s="1">
        <v>88</v>
      </c>
      <c r="G23" s="1">
        <v>90</v>
      </c>
      <c r="H23" s="1">
        <v>92</v>
      </c>
    </row>
    <row r="24" spans="1:8" x14ac:dyDescent="0.3">
      <c r="A24" s="1" t="s">
        <v>75</v>
      </c>
      <c r="B24" s="1" t="s">
        <v>66</v>
      </c>
      <c r="C24" s="1">
        <v>16</v>
      </c>
      <c r="D24" s="1">
        <v>10</v>
      </c>
      <c r="E24" s="1" t="s">
        <v>100</v>
      </c>
      <c r="F24" s="1">
        <v>70</v>
      </c>
      <c r="G24" s="1">
        <v>87</v>
      </c>
      <c r="H24" s="1">
        <v>85</v>
      </c>
    </row>
    <row r="25" spans="1:8" x14ac:dyDescent="0.3">
      <c r="A25" s="1" t="s">
        <v>62</v>
      </c>
      <c r="B25" s="1" t="s">
        <v>66</v>
      </c>
      <c r="C25" s="1">
        <v>14</v>
      </c>
      <c r="D25" s="1">
        <v>8</v>
      </c>
      <c r="E25" s="1" t="s">
        <v>103</v>
      </c>
      <c r="F25" s="1">
        <v>91</v>
      </c>
      <c r="G25" s="1">
        <v>96</v>
      </c>
      <c r="H25" s="1">
        <v>98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DF87A-3AD2-4B96-9F44-E319D40DF571}">
  <dimension ref="A3:C6"/>
  <sheetViews>
    <sheetView workbookViewId="0">
      <selection activeCell="A3" sqref="A3"/>
    </sheetView>
  </sheetViews>
  <sheetFormatPr defaultRowHeight="14.4" x14ac:dyDescent="0.3"/>
  <cols>
    <col min="1" max="1" width="12.5546875" bestFit="1" customWidth="1"/>
    <col min="2" max="2" width="15.33203125" bestFit="1" customWidth="1"/>
    <col min="3" max="3" width="18.5546875" bestFit="1" customWidth="1"/>
    <col min="4" max="4" width="10.77734375" bestFit="1" customWidth="1"/>
  </cols>
  <sheetData>
    <row r="3" spans="1:3" x14ac:dyDescent="0.3">
      <c r="A3" s="17" t="s">
        <v>111</v>
      </c>
      <c r="B3" t="s">
        <v>113</v>
      </c>
      <c r="C3" t="s">
        <v>119</v>
      </c>
    </row>
    <row r="4" spans="1:3" x14ac:dyDescent="0.3">
      <c r="A4" s="18" t="s">
        <v>66</v>
      </c>
      <c r="B4" s="19">
        <v>1090</v>
      </c>
      <c r="C4" s="19">
        <v>90.833333333333329</v>
      </c>
    </row>
    <row r="5" spans="1:3" x14ac:dyDescent="0.3">
      <c r="A5" s="18" t="s">
        <v>61</v>
      </c>
      <c r="B5" s="19">
        <v>877</v>
      </c>
      <c r="C5" s="19">
        <v>87.7</v>
      </c>
    </row>
    <row r="6" spans="1:3" x14ac:dyDescent="0.3">
      <c r="A6" s="18" t="s">
        <v>112</v>
      </c>
      <c r="B6" s="19">
        <v>1967</v>
      </c>
      <c r="C6" s="19">
        <v>89.409090909090907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Transpose</vt:lpstr>
      <vt:lpstr>Data_Validation_DropDown</vt:lpstr>
      <vt:lpstr>Paste_Special</vt:lpstr>
      <vt:lpstr>VLOOKUP</vt:lpstr>
      <vt:lpstr>INDEX_MATCH</vt:lpstr>
      <vt:lpstr>PIVOT_TABLE</vt:lpstr>
      <vt:lpstr>Sheet3</vt:lpstr>
      <vt:lpstr>Sheet6</vt:lpstr>
      <vt:lpstr>Sheet9</vt:lpstr>
      <vt:lpstr>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ARPAN PANIGRAHI</dc:creator>
  <cp:lastModifiedBy>ARPAN PANIGRAHI</cp:lastModifiedBy>
  <dcterms:created xsi:type="dcterms:W3CDTF">2023-11-26T05:51:00Z</dcterms:created>
  <dcterms:modified xsi:type="dcterms:W3CDTF">2024-02-21T06:31:52Z</dcterms:modified>
</cp:coreProperties>
</file>