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ARPAN PANIGRAHI\Downloads\DATA ANALYST\"/>
    </mc:Choice>
  </mc:AlternateContent>
  <xr:revisionPtr revIDLastSave="0" documentId="13_ncr:1_{D481D0EC-E6D9-47FF-85A2-E4A4650A9C33}" xr6:coauthVersionLast="41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Sheet1" sheetId="1" r:id="rId1"/>
    <sheet name="Sheet2" sheetId="5" r:id="rId2"/>
    <sheet name="Sheet3" sheetId="6" r:id="rId3"/>
    <sheet name="Sheet4" sheetId="7" r:id="rId4"/>
    <sheet name="Sheet5" sheetId="8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1" l="1"/>
  <c r="K20" i="5"/>
  <c r="K21" i="5"/>
  <c r="K19" i="5"/>
  <c r="Q1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2" i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3" i="7"/>
  <c r="R3" i="1" l="1"/>
  <c r="R4" i="1"/>
  <c r="R5" i="1"/>
  <c r="R6" i="1"/>
  <c r="R7" i="1"/>
  <c r="R2" i="1"/>
  <c r="G6" i="6"/>
  <c r="H18" i="6" l="1"/>
  <c r="I13" i="6"/>
  <c r="I12" i="6"/>
  <c r="H13" i="6"/>
  <c r="H12" i="6"/>
  <c r="J15" i="5" l="1"/>
  <c r="J16" i="5"/>
  <c r="J14" i="5"/>
  <c r="K9" i="5" l="1"/>
  <c r="K10" i="5"/>
  <c r="K8" i="5"/>
  <c r="J4" i="5"/>
  <c r="J5" i="5"/>
  <c r="J3" i="5"/>
</calcChain>
</file>

<file path=xl/sharedStrings.xml><?xml version="1.0" encoding="utf-8"?>
<sst xmlns="http://schemas.openxmlformats.org/spreadsheetml/2006/main" count="507" uniqueCount="71">
  <si>
    <t>STU_ID</t>
  </si>
  <si>
    <t>STU_NAME</t>
  </si>
  <si>
    <t>SUBJECT</t>
  </si>
  <si>
    <t>SCORE</t>
  </si>
  <si>
    <t>GENDER</t>
  </si>
  <si>
    <t>Age</t>
  </si>
  <si>
    <t>City</t>
  </si>
  <si>
    <t>Price</t>
  </si>
  <si>
    <t>PRANAY</t>
  </si>
  <si>
    <t>EXCEL</t>
  </si>
  <si>
    <t>MALE</t>
  </si>
  <si>
    <t>Marthali</t>
  </si>
  <si>
    <t>ACCESS</t>
  </si>
  <si>
    <t>VBA</t>
  </si>
  <si>
    <t>SQL</t>
  </si>
  <si>
    <t>SAS</t>
  </si>
  <si>
    <t>R</t>
  </si>
  <si>
    <t>PYTHON</t>
  </si>
  <si>
    <t>TABLEAU</t>
  </si>
  <si>
    <t>POWER BU</t>
  </si>
  <si>
    <t>SNEHA</t>
  </si>
  <si>
    <t>FEMALE</t>
  </si>
  <si>
    <t>Jharpada</t>
  </si>
  <si>
    <t>PRATEEK</t>
  </si>
  <si>
    <t>Master canteen</t>
  </si>
  <si>
    <t>RAJ</t>
  </si>
  <si>
    <t>Jp Nagar</t>
  </si>
  <si>
    <t>SABYA</t>
  </si>
  <si>
    <t>Jaya nagar</t>
  </si>
  <si>
    <t>RAKESH</t>
  </si>
  <si>
    <t>CRP</t>
  </si>
  <si>
    <t>BBSR</t>
  </si>
  <si>
    <t>Bangalore</t>
  </si>
  <si>
    <t>Delhi</t>
  </si>
  <si>
    <t>Kolkata</t>
  </si>
  <si>
    <t>Mumbai</t>
  </si>
  <si>
    <t>1.How many Sneha repeated in the table</t>
  </si>
  <si>
    <t>Product</t>
  </si>
  <si>
    <t>Sales</t>
  </si>
  <si>
    <t>Apple</t>
  </si>
  <si>
    <t>HP</t>
  </si>
  <si>
    <t>Dell</t>
  </si>
  <si>
    <t>Asus</t>
  </si>
  <si>
    <t>No of times repeated</t>
  </si>
  <si>
    <t>Sum of Sales</t>
  </si>
  <si>
    <t>unit rate</t>
  </si>
  <si>
    <t>qty</t>
  </si>
  <si>
    <t>Calculate total sells using function</t>
  </si>
  <si>
    <t>prpradhan1993@gmail.com</t>
  </si>
  <si>
    <t>nishantbaral@gmail.com</t>
  </si>
  <si>
    <t>Using function find user name &amp; domain name</t>
  </si>
  <si>
    <t>Sachin Endulkar</t>
  </si>
  <si>
    <t>Replace the name endulkar with Tendulkar using function</t>
  </si>
  <si>
    <t>City_category</t>
  </si>
  <si>
    <t>Tier1</t>
  </si>
  <si>
    <t>Tier2</t>
  </si>
  <si>
    <t>Tier3</t>
  </si>
  <si>
    <t>Tier4</t>
  </si>
  <si>
    <t>Tier5</t>
  </si>
  <si>
    <t>2.Total sales using function</t>
  </si>
  <si>
    <t>Remove duplicates &amp; give the unique stu_name</t>
  </si>
  <si>
    <t>username</t>
  </si>
  <si>
    <t>domain</t>
  </si>
  <si>
    <t>email-id</t>
  </si>
  <si>
    <t>Before</t>
  </si>
  <si>
    <t>After</t>
  </si>
  <si>
    <t>Duplicate_Count</t>
  </si>
  <si>
    <t>P_C</t>
  </si>
  <si>
    <t>N_S</t>
  </si>
  <si>
    <t>T_S</t>
  </si>
  <si>
    <t>PRANAYEXCEL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</si>
</sst>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1" fillId="0" borderId="1" xfId="0" applyFont="1" applyBorder="1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4" fillId="0" borderId="0" xfId="1"/>
    <xf numFmtId="0" fontId="0" fillId="0" borderId="0" xfId="0" applyAlignment="1">
      <alignment horizontal="left"/>
    </xf>
    <xf numFmtId="0" fontId="4" fillId="0" borderId="1" xfId="1" applyBorder="1"/>
    <xf numFmtId="0" fontId="0" fillId="3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rpradhan1993@gmail.com" TargetMode="External"/><Relationship Id="rId2" Type="http://schemas.openxmlformats.org/officeDocument/2006/relationships/hyperlink" Target="mailto:nishantbaral@gmail.com" TargetMode="External"/><Relationship Id="rId1" Type="http://schemas.openxmlformats.org/officeDocument/2006/relationships/hyperlink" Target="mailto:prpradhan1993@gmail.com" TargetMode="External"/><Relationship Id="rId4" Type="http://schemas.openxmlformats.org/officeDocument/2006/relationships/hyperlink" Target="mailto:nishantbara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5"/>
  <sheetViews>
    <sheetView workbookViewId="0">
      <selection activeCell="Q1" sqref="Q1:R1"/>
    </sheetView>
  </sheetViews>
  <sheetFormatPr defaultRowHeight="14.4" x14ac:dyDescent="0.3"/>
  <cols>
    <col min="1" max="1" width="11" bestFit="1" customWidth="1"/>
    <col min="2" max="2" width="10.33203125" bestFit="1" customWidth="1"/>
    <col min="3" max="3" width="10.109375" bestFit="1" customWidth="1"/>
    <col min="4" max="4" width="6.44140625" bestFit="1" customWidth="1"/>
    <col min="5" max="5" width="7.88671875" bestFit="1" customWidth="1"/>
    <col min="6" max="6" width="4" bestFit="1" customWidth="1"/>
    <col min="7" max="7" width="13.88671875" bestFit="1" customWidth="1"/>
    <col min="8" max="8" width="13.88671875" customWidth="1"/>
    <col min="9" max="9" width="6" bestFit="1" customWidth="1"/>
    <col min="16" max="16" width="12.5546875" customWidth="1"/>
    <col min="17" max="17" width="10.33203125" customWidth="1"/>
    <col min="18" max="18" width="14.109375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68</v>
      </c>
      <c r="I1" s="1" t="s">
        <v>7</v>
      </c>
      <c r="Q1" s="10" t="s">
        <v>1</v>
      </c>
      <c r="R1" s="10" t="s">
        <v>66</v>
      </c>
    </row>
    <row r="2" spans="1:18" x14ac:dyDescent="0.3">
      <c r="A2" s="1">
        <v>1000032547</v>
      </c>
      <c r="B2" s="1" t="s">
        <v>8</v>
      </c>
      <c r="C2" s="1" t="s">
        <v>9</v>
      </c>
      <c r="D2" s="1">
        <v>54</v>
      </c>
      <c r="E2" s="1" t="s">
        <v>10</v>
      </c>
      <c r="F2" s="1">
        <v>30</v>
      </c>
      <c r="G2" s="1" t="s">
        <v>11</v>
      </c>
      <c r="H2" s="1" t="str">
        <f>_xlfn.CONCAT(B2,C2)</f>
        <v>PRANAYEXCEL</v>
      </c>
      <c r="I2" s="1">
        <v>41729</v>
      </c>
      <c r="Q2" s="1" t="s">
        <v>8</v>
      </c>
      <c r="R2" s="1">
        <f>COUNTIF($B$2:$B$55,Q2)</f>
        <v>9</v>
      </c>
    </row>
    <row r="3" spans="1:18" x14ac:dyDescent="0.3">
      <c r="A3" s="1">
        <v>1000032547</v>
      </c>
      <c r="B3" s="1" t="s">
        <v>8</v>
      </c>
      <c r="C3" s="1" t="s">
        <v>12</v>
      </c>
      <c r="D3" s="1">
        <v>45</v>
      </c>
      <c r="E3" s="1" t="s">
        <v>10</v>
      </c>
      <c r="F3" s="1">
        <v>30</v>
      </c>
      <c r="G3" s="1" t="s">
        <v>11</v>
      </c>
      <c r="H3" s="1" t="str">
        <f t="shared" ref="H3:H55" si="0">_xlfn.CONCAT(B3,C3)</f>
        <v>PRANAYACCESS</v>
      </c>
      <c r="I3" s="1">
        <v>36786</v>
      </c>
      <c r="L3" t="s">
        <v>36</v>
      </c>
      <c r="Q3" s="1" t="s">
        <v>20</v>
      </c>
      <c r="R3" s="1">
        <f t="shared" ref="R3:R7" si="1">COUNTIF($B$2:$B$55,Q3)</f>
        <v>9</v>
      </c>
    </row>
    <row r="4" spans="1:18" x14ac:dyDescent="0.3">
      <c r="A4" s="1">
        <v>1000032547</v>
      </c>
      <c r="B4" s="1" t="s">
        <v>8</v>
      </c>
      <c r="C4" s="1" t="s">
        <v>13</v>
      </c>
      <c r="D4" s="1">
        <v>91</v>
      </c>
      <c r="E4" s="1" t="s">
        <v>10</v>
      </c>
      <c r="F4" s="1">
        <v>30</v>
      </c>
      <c r="G4" s="1" t="s">
        <v>11</v>
      </c>
      <c r="H4" s="1" t="str">
        <f t="shared" si="0"/>
        <v>PRANAYVBA</v>
      </c>
      <c r="I4" s="1">
        <v>47494</v>
      </c>
      <c r="L4" s="8" t="s">
        <v>59</v>
      </c>
      <c r="Q4" s="1" t="s">
        <v>23</v>
      </c>
      <c r="R4" s="1">
        <f t="shared" si="1"/>
        <v>9</v>
      </c>
    </row>
    <row r="5" spans="1:18" x14ac:dyDescent="0.3">
      <c r="A5" s="1">
        <v>1000032547</v>
      </c>
      <c r="B5" s="1" t="s">
        <v>8</v>
      </c>
      <c r="C5" s="1" t="s">
        <v>14</v>
      </c>
      <c r="D5" s="1">
        <v>55</v>
      </c>
      <c r="E5" s="1" t="s">
        <v>10</v>
      </c>
      <c r="F5" s="1">
        <v>30</v>
      </c>
      <c r="G5" s="1" t="s">
        <v>11</v>
      </c>
      <c r="H5" s="1" t="str">
        <f t="shared" si="0"/>
        <v>PRANAYSQL</v>
      </c>
      <c r="I5" s="1">
        <v>26498</v>
      </c>
      <c r="Q5" s="1" t="s">
        <v>25</v>
      </c>
      <c r="R5" s="1">
        <f t="shared" si="1"/>
        <v>9</v>
      </c>
    </row>
    <row r="6" spans="1:18" x14ac:dyDescent="0.3">
      <c r="A6" s="1">
        <v>1000032547</v>
      </c>
      <c r="B6" s="1" t="s">
        <v>8</v>
      </c>
      <c r="C6" s="1" t="s">
        <v>15</v>
      </c>
      <c r="D6" s="1">
        <v>80</v>
      </c>
      <c r="E6" s="1" t="s">
        <v>10</v>
      </c>
      <c r="F6" s="1">
        <v>30</v>
      </c>
      <c r="G6" s="1" t="s">
        <v>11</v>
      </c>
      <c r="H6" s="1" t="str">
        <f t="shared" si="0"/>
        <v>PRANAYSAS</v>
      </c>
      <c r="I6" s="1">
        <v>31769</v>
      </c>
      <c r="Q6" s="1" t="s">
        <v>27</v>
      </c>
      <c r="R6" s="1">
        <f t="shared" si="1"/>
        <v>9</v>
      </c>
    </row>
    <row r="7" spans="1:18" x14ac:dyDescent="0.3">
      <c r="A7" s="1">
        <v>1000032547</v>
      </c>
      <c r="B7" s="1" t="s">
        <v>8</v>
      </c>
      <c r="C7" s="1" t="s">
        <v>16</v>
      </c>
      <c r="D7" s="1">
        <v>42</v>
      </c>
      <c r="E7" s="1" t="s">
        <v>10</v>
      </c>
      <c r="F7" s="1">
        <v>30</v>
      </c>
      <c r="G7" s="1" t="s">
        <v>11</v>
      </c>
      <c r="H7" s="1" t="str">
        <f t="shared" si="0"/>
        <v>PRANAYR</v>
      </c>
      <c r="I7" s="1">
        <v>42538</v>
      </c>
      <c r="Q7" s="1" t="s">
        <v>29</v>
      </c>
      <c r="R7" s="1">
        <f t="shared" si="1"/>
        <v>9</v>
      </c>
    </row>
    <row r="8" spans="1:18" x14ac:dyDescent="0.3">
      <c r="A8" s="1">
        <v>1000032547</v>
      </c>
      <c r="B8" s="1" t="s">
        <v>8</v>
      </c>
      <c r="C8" s="1" t="s">
        <v>17</v>
      </c>
      <c r="D8" s="1">
        <v>42</v>
      </c>
      <c r="E8" s="1" t="s">
        <v>10</v>
      </c>
      <c r="F8" s="1">
        <v>30</v>
      </c>
      <c r="G8" s="1" t="s">
        <v>11</v>
      </c>
      <c r="H8" s="1" t="str">
        <f t="shared" si="0"/>
        <v>PRANAYPYTHON</v>
      </c>
      <c r="I8" s="1">
        <v>30432</v>
      </c>
    </row>
    <row r="9" spans="1:18" x14ac:dyDescent="0.3">
      <c r="A9" s="1">
        <v>1000032547</v>
      </c>
      <c r="B9" s="1" t="s">
        <v>8</v>
      </c>
      <c r="C9" s="1" t="s">
        <v>18</v>
      </c>
      <c r="D9" s="1">
        <v>30</v>
      </c>
      <c r="E9" s="1" t="s">
        <v>10</v>
      </c>
      <c r="F9" s="1">
        <v>30</v>
      </c>
      <c r="G9" s="1" t="s">
        <v>11</v>
      </c>
      <c r="H9" s="1" t="str">
        <f t="shared" si="0"/>
        <v>PRANAYTABLEAU</v>
      </c>
      <c r="I9" s="1">
        <v>35049</v>
      </c>
    </row>
    <row r="10" spans="1:18" x14ac:dyDescent="0.3">
      <c r="A10" s="1">
        <v>1000032547</v>
      </c>
      <c r="B10" s="1" t="s">
        <v>8</v>
      </c>
      <c r="C10" s="1" t="s">
        <v>19</v>
      </c>
      <c r="D10" s="1">
        <v>45</v>
      </c>
      <c r="E10" s="1" t="s">
        <v>10</v>
      </c>
      <c r="F10" s="1">
        <v>30</v>
      </c>
      <c r="G10" s="1" t="s">
        <v>11</v>
      </c>
      <c r="H10" s="1" t="str">
        <f t="shared" si="0"/>
        <v>PRANAYPOWER BU</v>
      </c>
      <c r="I10" s="1">
        <v>21068</v>
      </c>
    </row>
    <row r="11" spans="1:18" x14ac:dyDescent="0.3">
      <c r="A11" s="1">
        <v>1000032548</v>
      </c>
      <c r="B11" s="1" t="s">
        <v>20</v>
      </c>
      <c r="C11" s="1" t="s">
        <v>9</v>
      </c>
      <c r="D11" s="1">
        <v>33</v>
      </c>
      <c r="E11" s="1" t="s">
        <v>21</v>
      </c>
      <c r="F11" s="1">
        <v>35</v>
      </c>
      <c r="G11" s="1" t="s">
        <v>22</v>
      </c>
      <c r="H11" s="1" t="str">
        <f t="shared" si="0"/>
        <v>SNEHAEXCEL</v>
      </c>
      <c r="I11" s="1">
        <v>17733</v>
      </c>
      <c r="L11" s="10" t="s">
        <v>69</v>
      </c>
      <c r="P11" s="1" t="s">
        <v>68</v>
      </c>
      <c r="Q11" s="1" t="s">
        <v>69</v>
      </c>
    </row>
    <row r="12" spans="1:18" x14ac:dyDescent="0.3">
      <c r="A12" s="1">
        <v>1000032548</v>
      </c>
      <c r="B12" s="1" t="s">
        <v>20</v>
      </c>
      <c r="C12" s="1" t="s">
        <v>12</v>
      </c>
      <c r="D12" s="1">
        <v>67</v>
      </c>
      <c r="E12" s="1" t="s">
        <v>21</v>
      </c>
      <c r="F12" s="1">
        <v>35</v>
      </c>
      <c r="G12" s="1" t="s">
        <v>22</v>
      </c>
      <c r="H12" s="1" t="str">
        <f t="shared" si="0"/>
        <v>SNEHAACCESS</v>
      </c>
      <c r="I12" s="1">
        <v>36818</v>
      </c>
      <c r="L12" s="1">
        <f>SUM(I2:I55)</f>
        <v>1647158</v>
      </c>
      <c r="P12" s="1" t="s">
        <v>70</v>
      </c>
      <c r="Q12" s="1">
        <f>VLOOKUP(P12,H1:I55,2,0)</f>
        <v>41729</v>
      </c>
    </row>
    <row r="13" spans="1:18" x14ac:dyDescent="0.3">
      <c r="A13" s="1">
        <v>1000032548</v>
      </c>
      <c r="B13" s="1" t="s">
        <v>20</v>
      </c>
      <c r="C13" s="1" t="s">
        <v>13</v>
      </c>
      <c r="D13" s="1">
        <v>75</v>
      </c>
      <c r="E13" s="1" t="s">
        <v>21</v>
      </c>
      <c r="F13" s="1">
        <v>35</v>
      </c>
      <c r="G13" s="1" t="s">
        <v>22</v>
      </c>
      <c r="H13" s="1" t="str">
        <f t="shared" si="0"/>
        <v>SNEHAVBA</v>
      </c>
      <c r="I13" s="1">
        <v>24679</v>
      </c>
    </row>
    <row r="14" spans="1:18" x14ac:dyDescent="0.3">
      <c r="A14" s="1">
        <v>1000032548</v>
      </c>
      <c r="B14" s="1" t="s">
        <v>20</v>
      </c>
      <c r="C14" s="1" t="s">
        <v>14</v>
      </c>
      <c r="D14" s="1">
        <v>56</v>
      </c>
      <c r="E14" s="1" t="s">
        <v>21</v>
      </c>
      <c r="F14" s="1">
        <v>35</v>
      </c>
      <c r="G14" s="1" t="s">
        <v>22</v>
      </c>
      <c r="H14" s="1" t="str">
        <f t="shared" si="0"/>
        <v>SNEHASQL</v>
      </c>
      <c r="I14" s="1">
        <v>34072</v>
      </c>
    </row>
    <row r="15" spans="1:18" x14ac:dyDescent="0.3">
      <c r="A15" s="1">
        <v>1000032548</v>
      </c>
      <c r="B15" s="1" t="s">
        <v>20</v>
      </c>
      <c r="C15" s="1" t="s">
        <v>15</v>
      </c>
      <c r="D15" s="1">
        <v>98</v>
      </c>
      <c r="E15" s="1" t="s">
        <v>21</v>
      </c>
      <c r="F15" s="1">
        <v>35</v>
      </c>
      <c r="G15" s="1" t="s">
        <v>22</v>
      </c>
      <c r="H15" s="1" t="str">
        <f t="shared" si="0"/>
        <v>SNEHASAS</v>
      </c>
      <c r="I15" s="1">
        <v>10151</v>
      </c>
    </row>
    <row r="16" spans="1:18" x14ac:dyDescent="0.3">
      <c r="A16" s="1">
        <v>1000032548</v>
      </c>
      <c r="B16" s="1" t="s">
        <v>20</v>
      </c>
      <c r="C16" s="1" t="s">
        <v>16</v>
      </c>
      <c r="D16" s="1">
        <v>92</v>
      </c>
      <c r="E16" s="1" t="s">
        <v>21</v>
      </c>
      <c r="F16" s="1">
        <v>35</v>
      </c>
      <c r="G16" s="1" t="s">
        <v>22</v>
      </c>
      <c r="H16" s="1" t="str">
        <f t="shared" si="0"/>
        <v>SNEHAR</v>
      </c>
      <c r="I16" s="1">
        <v>15305</v>
      </c>
    </row>
    <row r="17" spans="1:9" x14ac:dyDescent="0.3">
      <c r="A17" s="1">
        <v>1000032548</v>
      </c>
      <c r="B17" s="1" t="s">
        <v>20</v>
      </c>
      <c r="C17" s="1" t="s">
        <v>17</v>
      </c>
      <c r="D17" s="1">
        <v>69</v>
      </c>
      <c r="E17" s="1" t="s">
        <v>21</v>
      </c>
      <c r="F17" s="1">
        <v>35</v>
      </c>
      <c r="G17" s="1" t="s">
        <v>22</v>
      </c>
      <c r="H17" s="1" t="str">
        <f t="shared" si="0"/>
        <v>SNEHAPYTHON</v>
      </c>
      <c r="I17" s="1">
        <v>42812</v>
      </c>
    </row>
    <row r="18" spans="1:9" x14ac:dyDescent="0.3">
      <c r="A18" s="1">
        <v>1000032548</v>
      </c>
      <c r="B18" s="1" t="s">
        <v>20</v>
      </c>
      <c r="C18" s="1" t="s">
        <v>18</v>
      </c>
      <c r="D18" s="1">
        <v>41</v>
      </c>
      <c r="E18" s="1" t="s">
        <v>21</v>
      </c>
      <c r="F18" s="1">
        <v>35</v>
      </c>
      <c r="G18" s="1" t="s">
        <v>22</v>
      </c>
      <c r="H18" s="1" t="str">
        <f t="shared" si="0"/>
        <v>SNEHATABLEAU</v>
      </c>
      <c r="I18" s="1">
        <v>10949</v>
      </c>
    </row>
    <row r="19" spans="1:9" x14ac:dyDescent="0.3">
      <c r="A19" s="1">
        <v>1000032548</v>
      </c>
      <c r="B19" s="1" t="s">
        <v>20</v>
      </c>
      <c r="C19" s="1" t="s">
        <v>19</v>
      </c>
      <c r="D19" s="1">
        <v>46</v>
      </c>
      <c r="E19" s="1" t="s">
        <v>21</v>
      </c>
      <c r="F19" s="1">
        <v>35</v>
      </c>
      <c r="G19" s="1" t="s">
        <v>22</v>
      </c>
      <c r="H19" s="1" t="str">
        <f t="shared" si="0"/>
        <v>SNEHAPOWER BU</v>
      </c>
      <c r="I19" s="1">
        <v>28900</v>
      </c>
    </row>
    <row r="20" spans="1:9" x14ac:dyDescent="0.3">
      <c r="A20" s="1">
        <v>1000032549</v>
      </c>
      <c r="B20" s="1" t="s">
        <v>23</v>
      </c>
      <c r="C20" s="1" t="s">
        <v>9</v>
      </c>
      <c r="D20" s="1">
        <v>60</v>
      </c>
      <c r="E20" s="1" t="s">
        <v>10</v>
      </c>
      <c r="F20" s="1">
        <v>57</v>
      </c>
      <c r="G20" s="1" t="s">
        <v>24</v>
      </c>
      <c r="H20" s="1" t="str">
        <f t="shared" si="0"/>
        <v>PRATEEKEXCEL</v>
      </c>
      <c r="I20" s="1">
        <v>21756</v>
      </c>
    </row>
    <row r="21" spans="1:9" x14ac:dyDescent="0.3">
      <c r="A21" s="1">
        <v>1000032549</v>
      </c>
      <c r="B21" s="1" t="s">
        <v>23</v>
      </c>
      <c r="C21" s="1" t="s">
        <v>12</v>
      </c>
      <c r="D21" s="1">
        <v>43</v>
      </c>
      <c r="E21" s="1" t="s">
        <v>10</v>
      </c>
      <c r="F21" s="1">
        <v>57</v>
      </c>
      <c r="G21" s="1" t="s">
        <v>24</v>
      </c>
      <c r="H21" s="1" t="str">
        <f t="shared" si="0"/>
        <v>PRATEEKACCESS</v>
      </c>
      <c r="I21" s="1">
        <v>16821</v>
      </c>
    </row>
    <row r="22" spans="1:9" x14ac:dyDescent="0.3">
      <c r="A22" s="1">
        <v>1000032549</v>
      </c>
      <c r="B22" s="1" t="s">
        <v>23</v>
      </c>
      <c r="C22" s="1" t="s">
        <v>13</v>
      </c>
      <c r="D22" s="1">
        <v>74</v>
      </c>
      <c r="E22" s="1" t="s">
        <v>10</v>
      </c>
      <c r="F22" s="1">
        <v>57</v>
      </c>
      <c r="G22" s="1" t="s">
        <v>24</v>
      </c>
      <c r="H22" s="1" t="str">
        <f t="shared" si="0"/>
        <v>PRATEEKVBA</v>
      </c>
      <c r="I22" s="1">
        <v>10390</v>
      </c>
    </row>
    <row r="23" spans="1:9" x14ac:dyDescent="0.3">
      <c r="A23" s="1">
        <v>1000032549</v>
      </c>
      <c r="B23" s="1" t="s">
        <v>23</v>
      </c>
      <c r="C23" s="1" t="s">
        <v>14</v>
      </c>
      <c r="D23" s="1">
        <v>90</v>
      </c>
      <c r="E23" s="1" t="s">
        <v>10</v>
      </c>
      <c r="F23" s="1">
        <v>57</v>
      </c>
      <c r="G23" s="1" t="s">
        <v>24</v>
      </c>
      <c r="H23" s="1" t="str">
        <f t="shared" si="0"/>
        <v>PRATEEKSQL</v>
      </c>
      <c r="I23" s="1">
        <v>40016</v>
      </c>
    </row>
    <row r="24" spans="1:9" x14ac:dyDescent="0.3">
      <c r="A24" s="1">
        <v>1000032549</v>
      </c>
      <c r="B24" s="1" t="s">
        <v>23</v>
      </c>
      <c r="C24" s="1" t="s">
        <v>15</v>
      </c>
      <c r="D24" s="1">
        <v>58</v>
      </c>
      <c r="E24" s="1" t="s">
        <v>10</v>
      </c>
      <c r="F24" s="1">
        <v>57</v>
      </c>
      <c r="G24" s="1" t="s">
        <v>24</v>
      </c>
      <c r="H24" s="1" t="str">
        <f t="shared" si="0"/>
        <v>PRATEEKSAS</v>
      </c>
      <c r="I24" s="1">
        <v>25784</v>
      </c>
    </row>
    <row r="25" spans="1:9" x14ac:dyDescent="0.3">
      <c r="A25" s="1">
        <v>1000032549</v>
      </c>
      <c r="B25" s="1" t="s">
        <v>23</v>
      </c>
      <c r="C25" s="1" t="s">
        <v>16</v>
      </c>
      <c r="D25" s="1">
        <v>98</v>
      </c>
      <c r="E25" s="1" t="s">
        <v>10</v>
      </c>
      <c r="F25" s="1">
        <v>57</v>
      </c>
      <c r="G25" s="1" t="s">
        <v>24</v>
      </c>
      <c r="H25" s="1" t="str">
        <f t="shared" si="0"/>
        <v>PRATEEKR</v>
      </c>
      <c r="I25" s="1">
        <v>44047</v>
      </c>
    </row>
    <row r="26" spans="1:9" x14ac:dyDescent="0.3">
      <c r="A26" s="1">
        <v>1000032549</v>
      </c>
      <c r="B26" s="1" t="s">
        <v>23</v>
      </c>
      <c r="C26" s="1" t="s">
        <v>17</v>
      </c>
      <c r="D26" s="1">
        <v>84</v>
      </c>
      <c r="E26" s="1" t="s">
        <v>10</v>
      </c>
      <c r="F26" s="1">
        <v>57</v>
      </c>
      <c r="G26" s="1" t="s">
        <v>24</v>
      </c>
      <c r="H26" s="1" t="str">
        <f t="shared" si="0"/>
        <v>PRATEEKPYTHON</v>
      </c>
      <c r="I26" s="1">
        <v>11902</v>
      </c>
    </row>
    <row r="27" spans="1:9" x14ac:dyDescent="0.3">
      <c r="A27" s="1">
        <v>1000032549</v>
      </c>
      <c r="B27" s="1" t="s">
        <v>23</v>
      </c>
      <c r="C27" s="1" t="s">
        <v>18</v>
      </c>
      <c r="D27" s="1">
        <v>68</v>
      </c>
      <c r="E27" s="1" t="s">
        <v>10</v>
      </c>
      <c r="F27" s="1">
        <v>57</v>
      </c>
      <c r="G27" s="1" t="s">
        <v>24</v>
      </c>
      <c r="H27" s="1" t="str">
        <f t="shared" si="0"/>
        <v>PRATEEKTABLEAU</v>
      </c>
      <c r="I27" s="1">
        <v>16169</v>
      </c>
    </row>
    <row r="28" spans="1:9" x14ac:dyDescent="0.3">
      <c r="A28" s="1">
        <v>1000032549</v>
      </c>
      <c r="B28" s="1" t="s">
        <v>23</v>
      </c>
      <c r="C28" s="1" t="s">
        <v>19</v>
      </c>
      <c r="D28" s="1">
        <v>65</v>
      </c>
      <c r="E28" s="1" t="s">
        <v>10</v>
      </c>
      <c r="F28" s="1">
        <v>57</v>
      </c>
      <c r="G28" s="1" t="s">
        <v>24</v>
      </c>
      <c r="H28" s="1" t="str">
        <f t="shared" si="0"/>
        <v>PRATEEKPOWER BU</v>
      </c>
      <c r="I28" s="1">
        <v>45453</v>
      </c>
    </row>
    <row r="29" spans="1:9" x14ac:dyDescent="0.3">
      <c r="A29" s="1">
        <v>1000032550</v>
      </c>
      <c r="B29" s="1" t="s">
        <v>25</v>
      </c>
      <c r="C29" s="1" t="s">
        <v>9</v>
      </c>
      <c r="D29" s="1">
        <v>51</v>
      </c>
      <c r="E29" s="1" t="s">
        <v>10</v>
      </c>
      <c r="F29" s="1">
        <v>35</v>
      </c>
      <c r="G29" s="1" t="s">
        <v>26</v>
      </c>
      <c r="H29" s="1" t="str">
        <f t="shared" si="0"/>
        <v>RAJEXCEL</v>
      </c>
      <c r="I29" s="1">
        <v>30649</v>
      </c>
    </row>
    <row r="30" spans="1:9" x14ac:dyDescent="0.3">
      <c r="A30" s="1">
        <v>1000032550</v>
      </c>
      <c r="B30" s="1" t="s">
        <v>25</v>
      </c>
      <c r="C30" s="1" t="s">
        <v>12</v>
      </c>
      <c r="D30" s="1">
        <v>76</v>
      </c>
      <c r="E30" s="1" t="s">
        <v>10</v>
      </c>
      <c r="F30" s="1">
        <v>35</v>
      </c>
      <c r="G30" s="1" t="s">
        <v>26</v>
      </c>
      <c r="H30" s="1" t="str">
        <f t="shared" si="0"/>
        <v>RAJACCESS</v>
      </c>
      <c r="I30" s="1">
        <v>20453</v>
      </c>
    </row>
    <row r="31" spans="1:9" x14ac:dyDescent="0.3">
      <c r="A31" s="1">
        <v>1000032550</v>
      </c>
      <c r="B31" s="1" t="s">
        <v>25</v>
      </c>
      <c r="C31" s="1" t="s">
        <v>13</v>
      </c>
      <c r="D31" s="1">
        <v>87</v>
      </c>
      <c r="E31" s="1" t="s">
        <v>10</v>
      </c>
      <c r="F31" s="1">
        <v>35</v>
      </c>
      <c r="G31" s="1" t="s">
        <v>26</v>
      </c>
      <c r="H31" s="1" t="str">
        <f t="shared" si="0"/>
        <v>RAJVBA</v>
      </c>
      <c r="I31" s="1">
        <v>49343</v>
      </c>
    </row>
    <row r="32" spans="1:9" x14ac:dyDescent="0.3">
      <c r="A32" s="1">
        <v>1000032550</v>
      </c>
      <c r="B32" s="1" t="s">
        <v>25</v>
      </c>
      <c r="C32" s="1" t="s">
        <v>14</v>
      </c>
      <c r="D32" s="1">
        <v>45</v>
      </c>
      <c r="E32" s="1" t="s">
        <v>10</v>
      </c>
      <c r="F32" s="1">
        <v>35</v>
      </c>
      <c r="G32" s="1" t="s">
        <v>26</v>
      </c>
      <c r="H32" s="1" t="str">
        <f t="shared" si="0"/>
        <v>RAJSQL</v>
      </c>
      <c r="I32" s="1">
        <v>41596</v>
      </c>
    </row>
    <row r="33" spans="1:9" x14ac:dyDescent="0.3">
      <c r="A33" s="1">
        <v>1000032550</v>
      </c>
      <c r="B33" s="1" t="s">
        <v>25</v>
      </c>
      <c r="C33" s="1" t="s">
        <v>15</v>
      </c>
      <c r="D33" s="1">
        <v>80</v>
      </c>
      <c r="E33" s="1" t="s">
        <v>10</v>
      </c>
      <c r="F33" s="1">
        <v>35</v>
      </c>
      <c r="G33" s="1" t="s">
        <v>26</v>
      </c>
      <c r="H33" s="1" t="str">
        <f t="shared" si="0"/>
        <v>RAJSAS</v>
      </c>
      <c r="I33" s="1">
        <v>46188</v>
      </c>
    </row>
    <row r="34" spans="1:9" x14ac:dyDescent="0.3">
      <c r="A34" s="1">
        <v>1000032550</v>
      </c>
      <c r="B34" s="1" t="s">
        <v>25</v>
      </c>
      <c r="C34" s="1" t="s">
        <v>16</v>
      </c>
      <c r="D34" s="1">
        <v>50</v>
      </c>
      <c r="E34" s="1" t="s">
        <v>10</v>
      </c>
      <c r="F34" s="1">
        <v>35</v>
      </c>
      <c r="G34" s="1" t="s">
        <v>26</v>
      </c>
      <c r="H34" s="1" t="str">
        <f t="shared" si="0"/>
        <v>RAJR</v>
      </c>
      <c r="I34" s="1">
        <v>49903</v>
      </c>
    </row>
    <row r="35" spans="1:9" x14ac:dyDescent="0.3">
      <c r="A35" s="1">
        <v>1000032550</v>
      </c>
      <c r="B35" s="1" t="s">
        <v>25</v>
      </c>
      <c r="C35" s="1" t="s">
        <v>17</v>
      </c>
      <c r="D35" s="1">
        <v>77</v>
      </c>
      <c r="E35" s="1" t="s">
        <v>10</v>
      </c>
      <c r="F35" s="1">
        <v>35</v>
      </c>
      <c r="G35" s="1" t="s">
        <v>26</v>
      </c>
      <c r="H35" s="1" t="str">
        <f t="shared" si="0"/>
        <v>RAJPYTHON</v>
      </c>
      <c r="I35" s="1">
        <v>26957</v>
      </c>
    </row>
    <row r="36" spans="1:9" x14ac:dyDescent="0.3">
      <c r="A36" s="1">
        <v>1000032550</v>
      </c>
      <c r="B36" s="1" t="s">
        <v>25</v>
      </c>
      <c r="C36" s="1" t="s">
        <v>18</v>
      </c>
      <c r="D36" s="1">
        <v>62</v>
      </c>
      <c r="E36" s="1" t="s">
        <v>10</v>
      </c>
      <c r="F36" s="1">
        <v>35</v>
      </c>
      <c r="G36" s="1" t="s">
        <v>26</v>
      </c>
      <c r="H36" s="1" t="str">
        <f t="shared" si="0"/>
        <v>RAJTABLEAU</v>
      </c>
      <c r="I36" s="1">
        <v>46967</v>
      </c>
    </row>
    <row r="37" spans="1:9" x14ac:dyDescent="0.3">
      <c r="A37" s="1">
        <v>1000032550</v>
      </c>
      <c r="B37" s="1" t="s">
        <v>25</v>
      </c>
      <c r="C37" s="1" t="s">
        <v>19</v>
      </c>
      <c r="D37" s="1">
        <v>68</v>
      </c>
      <c r="E37" s="1" t="s">
        <v>10</v>
      </c>
      <c r="F37" s="1">
        <v>35</v>
      </c>
      <c r="G37" s="1" t="s">
        <v>26</v>
      </c>
      <c r="H37" s="1" t="str">
        <f t="shared" si="0"/>
        <v>RAJPOWER BU</v>
      </c>
      <c r="I37" s="1">
        <v>18045</v>
      </c>
    </row>
    <row r="38" spans="1:9" x14ac:dyDescent="0.3">
      <c r="A38" s="1">
        <v>1000032551</v>
      </c>
      <c r="B38" s="1" t="s">
        <v>27</v>
      </c>
      <c r="C38" s="1" t="s">
        <v>9</v>
      </c>
      <c r="D38" s="1">
        <v>71</v>
      </c>
      <c r="E38" s="1" t="s">
        <v>10</v>
      </c>
      <c r="F38" s="1">
        <v>45</v>
      </c>
      <c r="G38" s="1" t="s">
        <v>28</v>
      </c>
      <c r="H38" s="1" t="str">
        <f t="shared" si="0"/>
        <v>SABYAEXCEL</v>
      </c>
      <c r="I38" s="1">
        <v>43529</v>
      </c>
    </row>
    <row r="39" spans="1:9" x14ac:dyDescent="0.3">
      <c r="A39" s="1">
        <v>1000032551</v>
      </c>
      <c r="B39" s="1" t="s">
        <v>27</v>
      </c>
      <c r="C39" s="1" t="s">
        <v>12</v>
      </c>
      <c r="D39" s="1">
        <v>47</v>
      </c>
      <c r="E39" s="1" t="s">
        <v>10</v>
      </c>
      <c r="F39" s="1">
        <v>45</v>
      </c>
      <c r="G39" s="1" t="s">
        <v>28</v>
      </c>
      <c r="H39" s="1" t="str">
        <f t="shared" si="0"/>
        <v>SABYAACCESS</v>
      </c>
      <c r="I39" s="1">
        <v>14257</v>
      </c>
    </row>
    <row r="40" spans="1:9" x14ac:dyDescent="0.3">
      <c r="A40" s="1">
        <v>1000032551</v>
      </c>
      <c r="B40" s="1" t="s">
        <v>27</v>
      </c>
      <c r="C40" s="1" t="s">
        <v>13</v>
      </c>
      <c r="D40" s="1">
        <v>94</v>
      </c>
      <c r="E40" s="1" t="s">
        <v>10</v>
      </c>
      <c r="F40" s="1">
        <v>45</v>
      </c>
      <c r="G40" s="1" t="s">
        <v>28</v>
      </c>
      <c r="H40" s="1" t="str">
        <f t="shared" si="0"/>
        <v>SABYAVBA</v>
      </c>
      <c r="I40" s="1">
        <v>38707</v>
      </c>
    </row>
    <row r="41" spans="1:9" x14ac:dyDescent="0.3">
      <c r="A41" s="1">
        <v>1000032551</v>
      </c>
      <c r="B41" s="1" t="s">
        <v>27</v>
      </c>
      <c r="C41" s="1" t="s">
        <v>14</v>
      </c>
      <c r="D41" s="1">
        <v>40</v>
      </c>
      <c r="E41" s="1" t="s">
        <v>10</v>
      </c>
      <c r="F41" s="1">
        <v>45</v>
      </c>
      <c r="G41" s="1" t="s">
        <v>28</v>
      </c>
      <c r="H41" s="1" t="str">
        <f t="shared" si="0"/>
        <v>SABYASQL</v>
      </c>
      <c r="I41" s="1">
        <v>18796</v>
      </c>
    </row>
    <row r="42" spans="1:9" x14ac:dyDescent="0.3">
      <c r="A42" s="1">
        <v>1000032551</v>
      </c>
      <c r="B42" s="1" t="s">
        <v>27</v>
      </c>
      <c r="C42" s="1" t="s">
        <v>15</v>
      </c>
      <c r="D42" s="1">
        <v>69</v>
      </c>
      <c r="E42" s="1" t="s">
        <v>10</v>
      </c>
      <c r="F42" s="1">
        <v>45</v>
      </c>
      <c r="G42" s="1" t="s">
        <v>28</v>
      </c>
      <c r="H42" s="1" t="str">
        <f t="shared" si="0"/>
        <v>SABYASAS</v>
      </c>
      <c r="I42" s="1">
        <v>21640</v>
      </c>
    </row>
    <row r="43" spans="1:9" x14ac:dyDescent="0.3">
      <c r="A43" s="1">
        <v>1000032551</v>
      </c>
      <c r="B43" s="1" t="s">
        <v>27</v>
      </c>
      <c r="C43" s="1" t="s">
        <v>16</v>
      </c>
      <c r="D43" s="1">
        <v>43</v>
      </c>
      <c r="E43" s="1" t="s">
        <v>10</v>
      </c>
      <c r="F43" s="1">
        <v>45</v>
      </c>
      <c r="G43" s="1" t="s">
        <v>28</v>
      </c>
      <c r="H43" s="1" t="str">
        <f t="shared" si="0"/>
        <v>SABYAR</v>
      </c>
      <c r="I43" s="1">
        <v>11254</v>
      </c>
    </row>
    <row r="44" spans="1:9" x14ac:dyDescent="0.3">
      <c r="A44" s="1">
        <v>1000032551</v>
      </c>
      <c r="B44" s="1" t="s">
        <v>27</v>
      </c>
      <c r="C44" s="1" t="s">
        <v>17</v>
      </c>
      <c r="D44" s="1">
        <v>89</v>
      </c>
      <c r="E44" s="1" t="s">
        <v>10</v>
      </c>
      <c r="F44" s="1">
        <v>45</v>
      </c>
      <c r="G44" s="1" t="s">
        <v>28</v>
      </c>
      <c r="H44" s="1" t="str">
        <f t="shared" si="0"/>
        <v>SABYAPYTHON</v>
      </c>
      <c r="I44" s="1">
        <v>18581</v>
      </c>
    </row>
    <row r="45" spans="1:9" x14ac:dyDescent="0.3">
      <c r="A45" s="1">
        <v>1000032551</v>
      </c>
      <c r="B45" s="1" t="s">
        <v>27</v>
      </c>
      <c r="C45" s="1" t="s">
        <v>18</v>
      </c>
      <c r="D45" s="1">
        <v>96</v>
      </c>
      <c r="E45" s="1" t="s">
        <v>10</v>
      </c>
      <c r="F45" s="1">
        <v>45</v>
      </c>
      <c r="G45" s="1" t="s">
        <v>28</v>
      </c>
      <c r="H45" s="1" t="str">
        <f t="shared" si="0"/>
        <v>SABYATABLEAU</v>
      </c>
      <c r="I45" s="1">
        <v>48568</v>
      </c>
    </row>
    <row r="46" spans="1:9" x14ac:dyDescent="0.3">
      <c r="A46" s="1">
        <v>1000032551</v>
      </c>
      <c r="B46" s="1" t="s">
        <v>27</v>
      </c>
      <c r="C46" s="1" t="s">
        <v>19</v>
      </c>
      <c r="D46" s="1">
        <v>72</v>
      </c>
      <c r="E46" s="1" t="s">
        <v>10</v>
      </c>
      <c r="F46" s="1">
        <v>45</v>
      </c>
      <c r="G46" s="1" t="s">
        <v>28</v>
      </c>
      <c r="H46" s="1" t="str">
        <f t="shared" si="0"/>
        <v>SABYAPOWER BU</v>
      </c>
      <c r="I46" s="1">
        <v>25966</v>
      </c>
    </row>
    <row r="47" spans="1:9" x14ac:dyDescent="0.3">
      <c r="A47" s="1">
        <v>1000032552</v>
      </c>
      <c r="B47" s="1" t="s">
        <v>29</v>
      </c>
      <c r="C47" s="1" t="s">
        <v>9</v>
      </c>
      <c r="D47" s="1">
        <v>46</v>
      </c>
      <c r="E47" s="1" t="s">
        <v>21</v>
      </c>
      <c r="F47" s="1">
        <v>23</v>
      </c>
      <c r="G47" s="1" t="s">
        <v>30</v>
      </c>
      <c r="H47" s="1" t="str">
        <f t="shared" si="0"/>
        <v>RAKESHEXCEL</v>
      </c>
      <c r="I47" s="1">
        <v>36464</v>
      </c>
    </row>
    <row r="48" spans="1:9" x14ac:dyDescent="0.3">
      <c r="A48" s="1">
        <v>1000032552</v>
      </c>
      <c r="B48" s="1" t="s">
        <v>29</v>
      </c>
      <c r="C48" s="1" t="s">
        <v>12</v>
      </c>
      <c r="D48" s="1">
        <v>75</v>
      </c>
      <c r="E48" s="1" t="s">
        <v>21</v>
      </c>
      <c r="F48" s="1">
        <v>23</v>
      </c>
      <c r="G48" s="1" t="s">
        <v>30</v>
      </c>
      <c r="H48" s="1" t="str">
        <f t="shared" si="0"/>
        <v>RAKESHACCESS</v>
      </c>
      <c r="I48" s="1">
        <v>39331</v>
      </c>
    </row>
    <row r="49" spans="1:9" x14ac:dyDescent="0.3">
      <c r="A49" s="1">
        <v>1000032552</v>
      </c>
      <c r="B49" s="1" t="s">
        <v>29</v>
      </c>
      <c r="C49" s="1" t="s">
        <v>13</v>
      </c>
      <c r="D49" s="1">
        <v>83</v>
      </c>
      <c r="E49" s="1" t="s">
        <v>21</v>
      </c>
      <c r="F49" s="1">
        <v>23</v>
      </c>
      <c r="G49" s="1" t="s">
        <v>30</v>
      </c>
      <c r="H49" s="1" t="str">
        <f t="shared" si="0"/>
        <v>RAKESHVBA</v>
      </c>
      <c r="I49" s="1">
        <v>36410</v>
      </c>
    </row>
    <row r="50" spans="1:9" x14ac:dyDescent="0.3">
      <c r="A50" s="1">
        <v>1000032552</v>
      </c>
      <c r="B50" s="1" t="s">
        <v>29</v>
      </c>
      <c r="C50" s="1" t="s">
        <v>14</v>
      </c>
      <c r="D50" s="1">
        <v>43</v>
      </c>
      <c r="E50" s="1" t="s">
        <v>21</v>
      </c>
      <c r="F50" s="1">
        <v>23</v>
      </c>
      <c r="G50" s="1" t="s">
        <v>30</v>
      </c>
      <c r="H50" s="1" t="str">
        <f t="shared" si="0"/>
        <v>RAKESHSQL</v>
      </c>
      <c r="I50" s="1">
        <v>47748</v>
      </c>
    </row>
    <row r="51" spans="1:9" x14ac:dyDescent="0.3">
      <c r="A51" s="1">
        <v>1000032552</v>
      </c>
      <c r="B51" s="1" t="s">
        <v>29</v>
      </c>
      <c r="C51" s="1" t="s">
        <v>15</v>
      </c>
      <c r="D51" s="1">
        <v>46</v>
      </c>
      <c r="E51" s="1" t="s">
        <v>21</v>
      </c>
      <c r="F51" s="1">
        <v>23</v>
      </c>
      <c r="G51" s="1" t="s">
        <v>30</v>
      </c>
      <c r="H51" s="1" t="str">
        <f t="shared" si="0"/>
        <v>RAKESHSAS</v>
      </c>
      <c r="I51" s="1">
        <v>22028</v>
      </c>
    </row>
    <row r="52" spans="1:9" x14ac:dyDescent="0.3">
      <c r="A52" s="1">
        <v>1000032552</v>
      </c>
      <c r="B52" s="1" t="s">
        <v>29</v>
      </c>
      <c r="C52" s="1" t="s">
        <v>16</v>
      </c>
      <c r="D52" s="1">
        <v>44</v>
      </c>
      <c r="E52" s="1" t="s">
        <v>21</v>
      </c>
      <c r="F52" s="1">
        <v>23</v>
      </c>
      <c r="G52" s="1" t="s">
        <v>30</v>
      </c>
      <c r="H52" s="1" t="str">
        <f t="shared" si="0"/>
        <v>RAKESHR</v>
      </c>
      <c r="I52" s="1">
        <v>25456</v>
      </c>
    </row>
    <row r="53" spans="1:9" x14ac:dyDescent="0.3">
      <c r="A53" s="1">
        <v>1000032552</v>
      </c>
      <c r="B53" s="1" t="s">
        <v>29</v>
      </c>
      <c r="C53" s="1" t="s">
        <v>17</v>
      </c>
      <c r="D53" s="1">
        <v>95</v>
      </c>
      <c r="E53" s="1" t="s">
        <v>21</v>
      </c>
      <c r="F53" s="1">
        <v>23</v>
      </c>
      <c r="G53" s="1" t="s">
        <v>30</v>
      </c>
      <c r="H53" s="1" t="str">
        <f t="shared" si="0"/>
        <v>RAKESHPYTHON</v>
      </c>
      <c r="I53" s="1">
        <v>46647</v>
      </c>
    </row>
    <row r="54" spans="1:9" x14ac:dyDescent="0.3">
      <c r="A54" s="1">
        <v>1000032552</v>
      </c>
      <c r="B54" s="1" t="s">
        <v>29</v>
      </c>
      <c r="C54" s="1" t="s">
        <v>18</v>
      </c>
      <c r="D54" s="1">
        <v>41</v>
      </c>
      <c r="E54" s="1" t="s">
        <v>21</v>
      </c>
      <c r="F54" s="1">
        <v>23</v>
      </c>
      <c r="G54" s="1" t="s">
        <v>30</v>
      </c>
      <c r="H54" s="1" t="str">
        <f t="shared" si="0"/>
        <v>RAKESHTABLEAU</v>
      </c>
      <c r="I54" s="1">
        <v>12966</v>
      </c>
    </row>
    <row r="55" spans="1:9" x14ac:dyDescent="0.3">
      <c r="A55" s="1">
        <v>1000032552</v>
      </c>
      <c r="B55" s="1" t="s">
        <v>29</v>
      </c>
      <c r="C55" s="1" t="s">
        <v>19</v>
      </c>
      <c r="D55" s="1">
        <v>60</v>
      </c>
      <c r="E55" s="1" t="s">
        <v>21</v>
      </c>
      <c r="F55" s="1">
        <v>23</v>
      </c>
      <c r="G55" s="1" t="s">
        <v>30</v>
      </c>
      <c r="H55" s="1" t="str">
        <f t="shared" si="0"/>
        <v>RAKESHPOWER BU</v>
      </c>
      <c r="I55" s="1">
        <v>41589</v>
      </c>
    </row>
  </sheetData>
  <dataValidations count="1">
    <dataValidation type="list" allowBlank="1" showInputMessage="1" showErrorMessage="1" sqref="P12" xr:uid="{B6B9AEF7-8651-4E53-B9B0-C4C43A762FE7}">
      <formula1>$H$2:$H$55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19E68-E6C9-41D1-8F82-2D2DFC983522}">
  <dimension ref="B2:K24"/>
  <sheetViews>
    <sheetView workbookViewId="0">
      <selection activeCell="M20" sqref="M20"/>
    </sheetView>
  </sheetViews>
  <sheetFormatPr defaultRowHeight="14.4" x14ac:dyDescent="0.3"/>
  <cols>
    <col min="2" max="2" width="7.33203125" bestFit="1" customWidth="1"/>
    <col min="3" max="3" width="9.21875" bestFit="1" customWidth="1"/>
    <col min="4" max="4" width="5.109375" bestFit="1" customWidth="1"/>
    <col min="9" max="9" width="9.21875" bestFit="1" customWidth="1"/>
    <col min="10" max="10" width="11.6640625" bestFit="1" customWidth="1"/>
    <col min="11" max="11" width="18.88671875" bestFit="1" customWidth="1"/>
  </cols>
  <sheetData>
    <row r="2" spans="2:11" x14ac:dyDescent="0.3">
      <c r="B2" s="1" t="s">
        <v>37</v>
      </c>
      <c r="C2" s="1" t="s">
        <v>6</v>
      </c>
      <c r="D2" s="1" t="s">
        <v>38</v>
      </c>
      <c r="I2" t="s">
        <v>37</v>
      </c>
      <c r="J2" s="5" t="s">
        <v>43</v>
      </c>
    </row>
    <row r="3" spans="2:11" ht="18" x14ac:dyDescent="0.35">
      <c r="B3" s="1" t="s">
        <v>39</v>
      </c>
      <c r="C3" s="1" t="s">
        <v>32</v>
      </c>
      <c r="D3" s="1">
        <v>3732</v>
      </c>
      <c r="I3" s="2" t="s">
        <v>39</v>
      </c>
      <c r="J3" s="1">
        <f>COUNTIF($B$3:$B$24,I3)</f>
        <v>6</v>
      </c>
    </row>
    <row r="4" spans="2:11" x14ac:dyDescent="0.3">
      <c r="B4" s="1" t="s">
        <v>39</v>
      </c>
      <c r="C4" s="1" t="s">
        <v>33</v>
      </c>
      <c r="D4" s="1">
        <v>3948</v>
      </c>
      <c r="I4" s="1" t="s">
        <v>42</v>
      </c>
      <c r="J4" s="1">
        <f t="shared" ref="J4:J5" si="0">COUNTIF($B$3:$B$24,I4)</f>
        <v>5</v>
      </c>
    </row>
    <row r="5" spans="2:11" ht="18" x14ac:dyDescent="0.35">
      <c r="B5" s="1" t="s">
        <v>39</v>
      </c>
      <c r="C5" s="1" t="s">
        <v>31</v>
      </c>
      <c r="D5" s="1">
        <v>7005</v>
      </c>
      <c r="I5" s="2" t="s">
        <v>41</v>
      </c>
      <c r="J5" s="1">
        <f t="shared" si="0"/>
        <v>6</v>
      </c>
    </row>
    <row r="6" spans="2:11" x14ac:dyDescent="0.3">
      <c r="B6" s="1" t="s">
        <v>39</v>
      </c>
      <c r="C6" s="1" t="s">
        <v>35</v>
      </c>
      <c r="D6" s="1">
        <v>8973</v>
      </c>
    </row>
    <row r="7" spans="2:11" ht="18" x14ac:dyDescent="0.35">
      <c r="B7" s="1" t="s">
        <v>39</v>
      </c>
      <c r="C7" s="1" t="s">
        <v>34</v>
      </c>
      <c r="D7" s="1">
        <v>5342</v>
      </c>
      <c r="I7" s="3" t="s">
        <v>37</v>
      </c>
      <c r="J7" s="4" t="s">
        <v>6</v>
      </c>
      <c r="K7" s="4" t="s">
        <v>43</v>
      </c>
    </row>
    <row r="8" spans="2:11" x14ac:dyDescent="0.3">
      <c r="B8" s="1" t="s">
        <v>40</v>
      </c>
      <c r="C8" s="1" t="s">
        <v>32</v>
      </c>
      <c r="D8" s="1">
        <v>5205</v>
      </c>
      <c r="I8" s="1" t="s">
        <v>40</v>
      </c>
      <c r="J8" s="1" t="s">
        <v>32</v>
      </c>
      <c r="K8" s="1">
        <f>COUNTIFS($B$3:$B$24,I8,$C$3:$C$24,J8)</f>
        <v>1</v>
      </c>
    </row>
    <row r="9" spans="2:11" x14ac:dyDescent="0.3">
      <c r="B9" s="1" t="s">
        <v>40</v>
      </c>
      <c r="C9" s="1" t="s">
        <v>33</v>
      </c>
      <c r="D9" s="1">
        <v>2203</v>
      </c>
      <c r="I9" s="1" t="s">
        <v>40</v>
      </c>
      <c r="J9" s="1" t="s">
        <v>35</v>
      </c>
      <c r="K9" s="1">
        <f t="shared" ref="K9:K10" si="1">COUNTIFS($B$3:$B$24,I9,$C$3:$C$24,J9)</f>
        <v>1</v>
      </c>
    </row>
    <row r="10" spans="2:11" x14ac:dyDescent="0.3">
      <c r="B10" s="1" t="s">
        <v>40</v>
      </c>
      <c r="C10" s="1" t="s">
        <v>31</v>
      </c>
      <c r="D10" s="1">
        <v>9826</v>
      </c>
      <c r="I10" s="1" t="s">
        <v>41</v>
      </c>
      <c r="J10" s="1" t="s">
        <v>31</v>
      </c>
      <c r="K10" s="1">
        <f t="shared" si="1"/>
        <v>1</v>
      </c>
    </row>
    <row r="11" spans="2:11" x14ac:dyDescent="0.3">
      <c r="B11" s="1" t="s">
        <v>40</v>
      </c>
      <c r="C11" s="1" t="s">
        <v>35</v>
      </c>
      <c r="D11" s="1">
        <v>8308</v>
      </c>
    </row>
    <row r="12" spans="2:11" x14ac:dyDescent="0.3">
      <c r="B12" s="1" t="s">
        <v>40</v>
      </c>
      <c r="C12" s="1" t="s">
        <v>34</v>
      </c>
      <c r="D12" s="1">
        <v>8031</v>
      </c>
    </row>
    <row r="13" spans="2:11" x14ac:dyDescent="0.3">
      <c r="B13" s="1" t="s">
        <v>41</v>
      </c>
      <c r="C13" s="1" t="s">
        <v>32</v>
      </c>
      <c r="D13" s="1">
        <v>7578</v>
      </c>
      <c r="I13" s="1" t="s">
        <v>37</v>
      </c>
      <c r="J13" s="4" t="s">
        <v>44</v>
      </c>
    </row>
    <row r="14" spans="2:11" ht="18" x14ac:dyDescent="0.35">
      <c r="B14" s="1" t="s">
        <v>41</v>
      </c>
      <c r="C14" s="1" t="s">
        <v>33</v>
      </c>
      <c r="D14" s="1">
        <v>6506</v>
      </c>
      <c r="I14" s="2" t="s">
        <v>39</v>
      </c>
      <c r="J14" s="1">
        <f>SUMIF($B$3:$B$24,I14,$D$3:$D$24)</f>
        <v>32948</v>
      </c>
    </row>
    <row r="15" spans="2:11" x14ac:dyDescent="0.3">
      <c r="B15" s="1" t="s">
        <v>41</v>
      </c>
      <c r="C15" s="1" t="s">
        <v>31</v>
      </c>
      <c r="D15" s="1">
        <v>4576</v>
      </c>
      <c r="I15" s="1" t="s">
        <v>42</v>
      </c>
      <c r="J15" s="1">
        <f t="shared" ref="J15:J16" si="2">SUMIF($B$3:$B$24,I15,$D$3:$D$24)</f>
        <v>31399</v>
      </c>
    </row>
    <row r="16" spans="2:11" ht="18" x14ac:dyDescent="0.35">
      <c r="B16" s="1" t="s">
        <v>41</v>
      </c>
      <c r="C16" s="1" t="s">
        <v>35</v>
      </c>
      <c r="D16" s="1">
        <v>7164</v>
      </c>
      <c r="I16" s="2" t="s">
        <v>41</v>
      </c>
      <c r="J16" s="1">
        <f t="shared" si="2"/>
        <v>35389</v>
      </c>
    </row>
    <row r="17" spans="2:11" x14ac:dyDescent="0.3">
      <c r="B17" s="1" t="s">
        <v>41</v>
      </c>
      <c r="C17" s="1" t="s">
        <v>34</v>
      </c>
      <c r="D17" s="1">
        <v>3059</v>
      </c>
    </row>
    <row r="18" spans="2:11" ht="18" x14ac:dyDescent="0.35">
      <c r="B18" s="1" t="s">
        <v>42</v>
      </c>
      <c r="C18" s="1" t="s">
        <v>32</v>
      </c>
      <c r="D18" s="1">
        <v>4376</v>
      </c>
      <c r="I18" s="3" t="s">
        <v>37</v>
      </c>
      <c r="J18" s="4" t="s">
        <v>6</v>
      </c>
      <c r="K18" s="4" t="s">
        <v>44</v>
      </c>
    </row>
    <row r="19" spans="2:11" x14ac:dyDescent="0.3">
      <c r="B19" s="1" t="s">
        <v>42</v>
      </c>
      <c r="C19" s="1" t="s">
        <v>33</v>
      </c>
      <c r="D19" s="1">
        <v>1494</v>
      </c>
      <c r="I19" s="1" t="s">
        <v>40</v>
      </c>
      <c r="J19" s="1" t="s">
        <v>32</v>
      </c>
      <c r="K19" s="1">
        <f>SUMIFS($D$3:$D$24,$B$3:$B$24,I19,$C$3:$C$24,J19)</f>
        <v>5205</v>
      </c>
    </row>
    <row r="20" spans="2:11" x14ac:dyDescent="0.3">
      <c r="B20" s="1" t="s">
        <v>42</v>
      </c>
      <c r="C20" s="1" t="s">
        <v>31</v>
      </c>
      <c r="D20" s="1">
        <v>8846</v>
      </c>
      <c r="I20" s="1" t="s">
        <v>40</v>
      </c>
      <c r="J20" s="1" t="s">
        <v>35</v>
      </c>
      <c r="K20" s="1">
        <f t="shared" ref="K20:K21" si="3">SUMIFS($D$3:$D$24,$B$3:$B$24,I20,$C$3:$C$24,J20)</f>
        <v>8308</v>
      </c>
    </row>
    <row r="21" spans="2:11" x14ac:dyDescent="0.3">
      <c r="B21" s="1" t="s">
        <v>42</v>
      </c>
      <c r="C21" s="1" t="s">
        <v>35</v>
      </c>
      <c r="D21" s="1">
        <v>7953</v>
      </c>
      <c r="I21" s="1" t="s">
        <v>41</v>
      </c>
      <c r="J21" s="1" t="s">
        <v>31</v>
      </c>
      <c r="K21" s="1">
        <f t="shared" si="3"/>
        <v>4576</v>
      </c>
    </row>
    <row r="22" spans="2:11" x14ac:dyDescent="0.3">
      <c r="B22" s="1" t="s">
        <v>42</v>
      </c>
      <c r="C22" s="1" t="s">
        <v>34</v>
      </c>
      <c r="D22" s="1">
        <v>8730</v>
      </c>
    </row>
    <row r="23" spans="2:11" x14ac:dyDescent="0.3">
      <c r="B23" s="1" t="s">
        <v>39</v>
      </c>
      <c r="C23" s="1" t="s">
        <v>33</v>
      </c>
      <c r="D23" s="1">
        <v>3948</v>
      </c>
    </row>
    <row r="24" spans="2:11" x14ac:dyDescent="0.3">
      <c r="B24" s="1" t="s">
        <v>41</v>
      </c>
      <c r="C24" s="1" t="s">
        <v>33</v>
      </c>
      <c r="D24" s="1">
        <v>6506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437AB-606A-4A43-80FA-E2340B22C7AD}">
  <dimension ref="A1:I18"/>
  <sheetViews>
    <sheetView workbookViewId="0">
      <selection activeCell="J17" sqref="J17"/>
    </sheetView>
  </sheetViews>
  <sheetFormatPr defaultRowHeight="14.4" x14ac:dyDescent="0.3"/>
  <cols>
    <col min="2" max="2" width="23.88671875" bestFit="1" customWidth="1"/>
    <col min="7" max="7" width="48.21875" bestFit="1" customWidth="1"/>
    <col min="8" max="8" width="14.5546875" customWidth="1"/>
    <col min="9" max="9" width="10.109375" customWidth="1"/>
  </cols>
  <sheetData>
    <row r="1" spans="1:9" x14ac:dyDescent="0.3">
      <c r="A1">
        <v>1</v>
      </c>
    </row>
    <row r="2" spans="1:9" ht="18" x14ac:dyDescent="0.35">
      <c r="B2" s="6" t="s">
        <v>37</v>
      </c>
      <c r="C2" s="6" t="s">
        <v>45</v>
      </c>
      <c r="D2" s="6" t="s">
        <v>46</v>
      </c>
    </row>
    <row r="3" spans="1:9" ht="18" x14ac:dyDescent="0.35">
      <c r="B3" s="2" t="s">
        <v>39</v>
      </c>
      <c r="C3" s="1">
        <v>50</v>
      </c>
      <c r="D3" s="1">
        <v>43</v>
      </c>
    </row>
    <row r="4" spans="1:9" ht="18" x14ac:dyDescent="0.35">
      <c r="B4" s="2" t="s">
        <v>41</v>
      </c>
      <c r="C4" s="1">
        <v>40</v>
      </c>
      <c r="D4" s="1">
        <v>23</v>
      </c>
      <c r="G4" t="s">
        <v>47</v>
      </c>
    </row>
    <row r="5" spans="1:9" ht="18" x14ac:dyDescent="0.35">
      <c r="B5" s="2" t="s">
        <v>42</v>
      </c>
      <c r="C5" s="1">
        <v>54</v>
      </c>
      <c r="D5" s="1">
        <v>45</v>
      </c>
    </row>
    <row r="6" spans="1:9" ht="18" x14ac:dyDescent="0.35">
      <c r="B6" s="2" t="s">
        <v>40</v>
      </c>
      <c r="C6" s="1">
        <v>34</v>
      </c>
      <c r="D6" s="1">
        <v>34</v>
      </c>
      <c r="G6">
        <f>SUMPRODUCT(C3:C6,D3:D6)</f>
        <v>6656</v>
      </c>
    </row>
    <row r="10" spans="1:9" x14ac:dyDescent="0.3">
      <c r="A10">
        <v>2</v>
      </c>
      <c r="B10" s="7" t="s">
        <v>48</v>
      </c>
      <c r="G10" t="s">
        <v>50</v>
      </c>
    </row>
    <row r="11" spans="1:9" x14ac:dyDescent="0.3">
      <c r="B11" s="7" t="s">
        <v>49</v>
      </c>
      <c r="G11" s="10" t="s">
        <v>63</v>
      </c>
      <c r="H11" s="10" t="s">
        <v>61</v>
      </c>
      <c r="I11" s="10" t="s">
        <v>62</v>
      </c>
    </row>
    <row r="12" spans="1:9" x14ac:dyDescent="0.3">
      <c r="G12" s="9" t="s">
        <v>48</v>
      </c>
      <c r="H12" s="1" t="str">
        <f>MID(G12,1,FIND("@",G12)-1)</f>
        <v>prpradhan1993</v>
      </c>
      <c r="I12" s="1" t="str">
        <f>MID(G12,FIND("@",G12)+1,20)</f>
        <v>gmail.com</v>
      </c>
    </row>
    <row r="13" spans="1:9" x14ac:dyDescent="0.3">
      <c r="G13" s="9" t="s">
        <v>49</v>
      </c>
      <c r="H13" s="1" t="str">
        <f>MID(G13,1,FIND("@",G13)-1)</f>
        <v>nishantbaral</v>
      </c>
      <c r="I13" s="1" t="str">
        <f>MID(G13,FIND("@",G13)+1,20)</f>
        <v>gmail.com</v>
      </c>
    </row>
    <row r="15" spans="1:9" x14ac:dyDescent="0.3">
      <c r="A15">
        <v>3</v>
      </c>
      <c r="B15" t="s">
        <v>51</v>
      </c>
      <c r="G15" t="s">
        <v>52</v>
      </c>
    </row>
    <row r="17" spans="7:8" x14ac:dyDescent="0.3">
      <c r="G17" s="10" t="s">
        <v>64</v>
      </c>
      <c r="H17" s="10" t="s">
        <v>65</v>
      </c>
    </row>
    <row r="18" spans="7:8" x14ac:dyDescent="0.3">
      <c r="G18" s="1" t="s">
        <v>51</v>
      </c>
      <c r="H18" s="1" t="str">
        <f>SUBSTITUTE(G18,"Endulkar","Tendulkar")</f>
        <v>Sachin Tendulkar</v>
      </c>
    </row>
  </sheetData>
  <hyperlinks>
    <hyperlink ref="B10" r:id="rId1" xr:uid="{E1C5DCBE-6B6F-4E9A-8472-9C17662B3FF2}"/>
    <hyperlink ref="B11" r:id="rId2" xr:uid="{DD482C49-BCD7-42D5-B828-ECE61BC9C3F6}"/>
    <hyperlink ref="G12" r:id="rId3" xr:uid="{8638CB62-E1CC-480A-8456-007759BC6AD3}"/>
    <hyperlink ref="G13" r:id="rId4" xr:uid="{71D2A0D3-AFDA-41EB-9416-8D1FBCBCB7B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2F0AC-EA96-4BD5-95B6-F749B7E2ACE3}">
  <dimension ref="B2:N22"/>
  <sheetViews>
    <sheetView workbookViewId="0">
      <selection activeCell="I7" sqref="I7"/>
    </sheetView>
  </sheetViews>
  <sheetFormatPr defaultRowHeight="14.4" x14ac:dyDescent="0.3"/>
  <cols>
    <col min="5" max="5" width="14.77734375" customWidth="1"/>
    <col min="6" max="6" width="12.21875" bestFit="1" customWidth="1"/>
    <col min="11" max="11" width="7.33203125" bestFit="1" customWidth="1"/>
    <col min="12" max="12" width="9.21875" bestFit="1" customWidth="1"/>
    <col min="13" max="13" width="12.109375" customWidth="1"/>
    <col min="14" max="14" width="12.21875" bestFit="1" customWidth="1"/>
  </cols>
  <sheetData>
    <row r="2" spans="2:14" x14ac:dyDescent="0.3">
      <c r="B2" s="1" t="s">
        <v>37</v>
      </c>
      <c r="C2" s="1" t="s">
        <v>6</v>
      </c>
      <c r="D2" s="1" t="s">
        <v>38</v>
      </c>
      <c r="E2" s="10" t="s">
        <v>67</v>
      </c>
      <c r="F2" s="10" t="s">
        <v>53</v>
      </c>
      <c r="K2" s="1" t="s">
        <v>37</v>
      </c>
      <c r="L2" s="1" t="s">
        <v>6</v>
      </c>
      <c r="M2" s="10" t="s">
        <v>67</v>
      </c>
      <c r="N2" s="1" t="s">
        <v>53</v>
      </c>
    </row>
    <row r="3" spans="2:14" x14ac:dyDescent="0.3">
      <c r="B3" s="1" t="s">
        <v>39</v>
      </c>
      <c r="C3" s="1" t="s">
        <v>32</v>
      </c>
      <c r="D3" s="1">
        <v>3732</v>
      </c>
      <c r="E3" s="1" t="str">
        <f>_xlfn.CONCAT(B3,C3)</f>
        <v>AppleBangalore</v>
      </c>
      <c r="F3" s="1" t="str">
        <f>VLOOKUP(E3,$M$2:$N$22,2,0)</f>
        <v>Tier1</v>
      </c>
      <c r="K3" s="1" t="s">
        <v>39</v>
      </c>
      <c r="L3" s="1" t="s">
        <v>32</v>
      </c>
      <c r="M3" s="1" t="str">
        <f>_xlfn.CONCAT(K3,L3)</f>
        <v>AppleBangalore</v>
      </c>
      <c r="N3" s="1" t="s">
        <v>54</v>
      </c>
    </row>
    <row r="4" spans="2:14" x14ac:dyDescent="0.3">
      <c r="B4" s="1" t="s">
        <v>39</v>
      </c>
      <c r="C4" s="1" t="s">
        <v>33</v>
      </c>
      <c r="D4" s="1">
        <v>3948</v>
      </c>
      <c r="E4" s="1" t="str">
        <f t="shared" ref="E4:E22" si="0">_xlfn.CONCAT(B4,C4)</f>
        <v>AppleDelhi</v>
      </c>
      <c r="F4" s="1" t="str">
        <f t="shared" ref="F4:F22" si="1">VLOOKUP(E4,$M$2:$N$22,2,0)</f>
        <v>Tier2</v>
      </c>
      <c r="K4" s="1" t="s">
        <v>39</v>
      </c>
      <c r="L4" s="1" t="s">
        <v>33</v>
      </c>
      <c r="M4" s="1" t="str">
        <f t="shared" ref="M4:M22" si="2">_xlfn.CONCAT(K4,L4)</f>
        <v>AppleDelhi</v>
      </c>
      <c r="N4" s="1" t="s">
        <v>55</v>
      </c>
    </row>
    <row r="5" spans="2:14" x14ac:dyDescent="0.3">
      <c r="B5" s="1" t="s">
        <v>39</v>
      </c>
      <c r="C5" s="1" t="s">
        <v>31</v>
      </c>
      <c r="D5" s="1">
        <v>7005</v>
      </c>
      <c r="E5" s="1" t="str">
        <f t="shared" si="0"/>
        <v>AppleBBSR</v>
      </c>
      <c r="F5" s="1" t="str">
        <f t="shared" si="1"/>
        <v>Tier3</v>
      </c>
      <c r="K5" s="1" t="s">
        <v>39</v>
      </c>
      <c r="L5" s="1" t="s">
        <v>31</v>
      </c>
      <c r="M5" s="1" t="str">
        <f t="shared" si="2"/>
        <v>AppleBBSR</v>
      </c>
      <c r="N5" s="1" t="s">
        <v>56</v>
      </c>
    </row>
    <row r="6" spans="2:14" x14ac:dyDescent="0.3">
      <c r="B6" s="1" t="s">
        <v>39</v>
      </c>
      <c r="C6" s="1" t="s">
        <v>35</v>
      </c>
      <c r="D6" s="1">
        <v>8973</v>
      </c>
      <c r="E6" s="1" t="str">
        <f t="shared" si="0"/>
        <v>AppleMumbai</v>
      </c>
      <c r="F6" s="1" t="str">
        <f t="shared" si="1"/>
        <v>Tier4</v>
      </c>
      <c r="K6" s="1" t="s">
        <v>39</v>
      </c>
      <c r="L6" s="1" t="s">
        <v>35</v>
      </c>
      <c r="M6" s="1" t="str">
        <f t="shared" si="2"/>
        <v>AppleMumbai</v>
      </c>
      <c r="N6" s="1" t="s">
        <v>57</v>
      </c>
    </row>
    <row r="7" spans="2:14" x14ac:dyDescent="0.3">
      <c r="B7" s="1" t="s">
        <v>39</v>
      </c>
      <c r="C7" s="1" t="s">
        <v>34</v>
      </c>
      <c r="D7" s="1">
        <v>5342</v>
      </c>
      <c r="E7" s="1" t="str">
        <f t="shared" si="0"/>
        <v>AppleKolkata</v>
      </c>
      <c r="F7" s="1" t="str">
        <f t="shared" si="1"/>
        <v>Tier5</v>
      </c>
      <c r="K7" s="1" t="s">
        <v>39</v>
      </c>
      <c r="L7" s="1" t="s">
        <v>34</v>
      </c>
      <c r="M7" s="1" t="str">
        <f t="shared" si="2"/>
        <v>AppleKolkata</v>
      </c>
      <c r="N7" s="1" t="s">
        <v>58</v>
      </c>
    </row>
    <row r="8" spans="2:14" x14ac:dyDescent="0.3">
      <c r="B8" s="1" t="s">
        <v>40</v>
      </c>
      <c r="C8" s="1" t="s">
        <v>32</v>
      </c>
      <c r="D8" s="1">
        <v>5205</v>
      </c>
      <c r="E8" s="1" t="str">
        <f t="shared" si="0"/>
        <v>HPBangalore</v>
      </c>
      <c r="F8" s="1" t="str">
        <f t="shared" si="1"/>
        <v>Tier1</v>
      </c>
      <c r="K8" s="1" t="s">
        <v>40</v>
      </c>
      <c r="L8" s="1" t="s">
        <v>32</v>
      </c>
      <c r="M8" s="1" t="str">
        <f t="shared" si="2"/>
        <v>HPBangalore</v>
      </c>
      <c r="N8" s="1" t="s">
        <v>54</v>
      </c>
    </row>
    <row r="9" spans="2:14" x14ac:dyDescent="0.3">
      <c r="B9" s="1" t="s">
        <v>40</v>
      </c>
      <c r="C9" s="1" t="s">
        <v>33</v>
      </c>
      <c r="D9" s="1">
        <v>2203</v>
      </c>
      <c r="E9" s="1" t="str">
        <f t="shared" si="0"/>
        <v>HPDelhi</v>
      </c>
      <c r="F9" s="1" t="str">
        <f t="shared" si="1"/>
        <v>Tier2</v>
      </c>
      <c r="K9" s="1" t="s">
        <v>40</v>
      </c>
      <c r="L9" s="1" t="s">
        <v>33</v>
      </c>
      <c r="M9" s="1" t="str">
        <f t="shared" si="2"/>
        <v>HPDelhi</v>
      </c>
      <c r="N9" s="1" t="s">
        <v>55</v>
      </c>
    </row>
    <row r="10" spans="2:14" x14ac:dyDescent="0.3">
      <c r="B10" s="1" t="s">
        <v>40</v>
      </c>
      <c r="C10" s="1" t="s">
        <v>31</v>
      </c>
      <c r="D10" s="1">
        <v>9826</v>
      </c>
      <c r="E10" s="1" t="str">
        <f t="shared" si="0"/>
        <v>HPBBSR</v>
      </c>
      <c r="F10" s="1" t="str">
        <f t="shared" si="1"/>
        <v>Tier3</v>
      </c>
      <c r="K10" s="1" t="s">
        <v>40</v>
      </c>
      <c r="L10" s="1" t="s">
        <v>31</v>
      </c>
      <c r="M10" s="1" t="str">
        <f t="shared" si="2"/>
        <v>HPBBSR</v>
      </c>
      <c r="N10" s="1" t="s">
        <v>56</v>
      </c>
    </row>
    <row r="11" spans="2:14" x14ac:dyDescent="0.3">
      <c r="B11" s="1" t="s">
        <v>40</v>
      </c>
      <c r="C11" s="1" t="s">
        <v>35</v>
      </c>
      <c r="D11" s="1">
        <v>8308</v>
      </c>
      <c r="E11" s="1" t="str">
        <f t="shared" si="0"/>
        <v>HPMumbai</v>
      </c>
      <c r="F11" s="1" t="str">
        <f t="shared" si="1"/>
        <v>Tier4</v>
      </c>
      <c r="K11" s="1" t="s">
        <v>40</v>
      </c>
      <c r="L11" s="1" t="s">
        <v>35</v>
      </c>
      <c r="M11" s="1" t="str">
        <f t="shared" si="2"/>
        <v>HPMumbai</v>
      </c>
      <c r="N11" s="1" t="s">
        <v>57</v>
      </c>
    </row>
    <row r="12" spans="2:14" x14ac:dyDescent="0.3">
      <c r="B12" s="1" t="s">
        <v>40</v>
      </c>
      <c r="C12" s="1" t="s">
        <v>34</v>
      </c>
      <c r="D12" s="1">
        <v>8031</v>
      </c>
      <c r="E12" s="1" t="str">
        <f t="shared" si="0"/>
        <v>HPKolkata</v>
      </c>
      <c r="F12" s="1" t="str">
        <f t="shared" si="1"/>
        <v>Tier5</v>
      </c>
      <c r="K12" s="1" t="s">
        <v>40</v>
      </c>
      <c r="L12" s="1" t="s">
        <v>34</v>
      </c>
      <c r="M12" s="1" t="str">
        <f t="shared" si="2"/>
        <v>HPKolkata</v>
      </c>
      <c r="N12" s="1" t="s">
        <v>58</v>
      </c>
    </row>
    <row r="13" spans="2:14" x14ac:dyDescent="0.3">
      <c r="B13" s="1" t="s">
        <v>41</v>
      </c>
      <c r="C13" s="1" t="s">
        <v>32</v>
      </c>
      <c r="D13" s="1">
        <v>7578</v>
      </c>
      <c r="E13" s="1" t="str">
        <f t="shared" si="0"/>
        <v>DellBangalore</v>
      </c>
      <c r="F13" s="1" t="str">
        <f t="shared" si="1"/>
        <v>Tier1</v>
      </c>
      <c r="K13" s="1" t="s">
        <v>41</v>
      </c>
      <c r="L13" s="1" t="s">
        <v>32</v>
      </c>
      <c r="M13" s="1" t="str">
        <f t="shared" si="2"/>
        <v>DellBangalore</v>
      </c>
      <c r="N13" s="1" t="s">
        <v>54</v>
      </c>
    </row>
    <row r="14" spans="2:14" x14ac:dyDescent="0.3">
      <c r="B14" s="1" t="s">
        <v>41</v>
      </c>
      <c r="C14" s="1" t="s">
        <v>33</v>
      </c>
      <c r="D14" s="1">
        <v>6506</v>
      </c>
      <c r="E14" s="1" t="str">
        <f t="shared" si="0"/>
        <v>DellDelhi</v>
      </c>
      <c r="F14" s="1" t="str">
        <f t="shared" si="1"/>
        <v>Tier2</v>
      </c>
      <c r="K14" s="1" t="s">
        <v>41</v>
      </c>
      <c r="L14" s="1" t="s">
        <v>33</v>
      </c>
      <c r="M14" s="1" t="str">
        <f t="shared" si="2"/>
        <v>DellDelhi</v>
      </c>
      <c r="N14" s="1" t="s">
        <v>55</v>
      </c>
    </row>
    <row r="15" spans="2:14" x14ac:dyDescent="0.3">
      <c r="B15" s="1" t="s">
        <v>41</v>
      </c>
      <c r="C15" s="1" t="s">
        <v>31</v>
      </c>
      <c r="D15" s="1">
        <v>4576</v>
      </c>
      <c r="E15" s="1" t="str">
        <f t="shared" si="0"/>
        <v>DellBBSR</v>
      </c>
      <c r="F15" s="1" t="str">
        <f t="shared" si="1"/>
        <v>Tier3</v>
      </c>
      <c r="K15" s="1" t="s">
        <v>41</v>
      </c>
      <c r="L15" s="1" t="s">
        <v>31</v>
      </c>
      <c r="M15" s="1" t="str">
        <f t="shared" si="2"/>
        <v>DellBBSR</v>
      </c>
      <c r="N15" s="1" t="s">
        <v>56</v>
      </c>
    </row>
    <row r="16" spans="2:14" x14ac:dyDescent="0.3">
      <c r="B16" s="1" t="s">
        <v>41</v>
      </c>
      <c r="C16" s="1" t="s">
        <v>35</v>
      </c>
      <c r="D16" s="1">
        <v>7164</v>
      </c>
      <c r="E16" s="1" t="str">
        <f t="shared" si="0"/>
        <v>DellMumbai</v>
      </c>
      <c r="F16" s="1" t="str">
        <f t="shared" si="1"/>
        <v>Tier4</v>
      </c>
      <c r="K16" s="1" t="s">
        <v>41</v>
      </c>
      <c r="L16" s="1" t="s">
        <v>35</v>
      </c>
      <c r="M16" s="1" t="str">
        <f t="shared" si="2"/>
        <v>DellMumbai</v>
      </c>
      <c r="N16" s="1" t="s">
        <v>57</v>
      </c>
    </row>
    <row r="17" spans="2:14" x14ac:dyDescent="0.3">
      <c r="B17" s="1" t="s">
        <v>41</v>
      </c>
      <c r="C17" s="1" t="s">
        <v>34</v>
      </c>
      <c r="D17" s="1">
        <v>3059</v>
      </c>
      <c r="E17" s="1" t="str">
        <f t="shared" si="0"/>
        <v>DellKolkata</v>
      </c>
      <c r="F17" s="1" t="str">
        <f t="shared" si="1"/>
        <v>Tier5</v>
      </c>
      <c r="K17" s="1" t="s">
        <v>41</v>
      </c>
      <c r="L17" s="1" t="s">
        <v>34</v>
      </c>
      <c r="M17" s="1" t="str">
        <f t="shared" si="2"/>
        <v>DellKolkata</v>
      </c>
      <c r="N17" s="1" t="s">
        <v>58</v>
      </c>
    </row>
    <row r="18" spans="2:14" x14ac:dyDescent="0.3">
      <c r="B18" s="1" t="s">
        <v>42</v>
      </c>
      <c r="C18" s="1" t="s">
        <v>32</v>
      </c>
      <c r="D18" s="1">
        <v>4376</v>
      </c>
      <c r="E18" s="1" t="str">
        <f t="shared" si="0"/>
        <v>AsusBangalore</v>
      </c>
      <c r="F18" s="1" t="str">
        <f t="shared" si="1"/>
        <v>Tier1</v>
      </c>
      <c r="K18" s="1" t="s">
        <v>42</v>
      </c>
      <c r="L18" s="1" t="s">
        <v>32</v>
      </c>
      <c r="M18" s="1" t="str">
        <f t="shared" si="2"/>
        <v>AsusBangalore</v>
      </c>
      <c r="N18" s="1" t="s">
        <v>54</v>
      </c>
    </row>
    <row r="19" spans="2:14" x14ac:dyDescent="0.3">
      <c r="B19" s="1" t="s">
        <v>42</v>
      </c>
      <c r="C19" s="1" t="s">
        <v>33</v>
      </c>
      <c r="D19" s="1">
        <v>1494</v>
      </c>
      <c r="E19" s="1" t="str">
        <f t="shared" si="0"/>
        <v>AsusDelhi</v>
      </c>
      <c r="F19" s="1" t="str">
        <f t="shared" si="1"/>
        <v>Tier2</v>
      </c>
      <c r="K19" s="1" t="s">
        <v>42</v>
      </c>
      <c r="L19" s="1" t="s">
        <v>33</v>
      </c>
      <c r="M19" s="1" t="str">
        <f t="shared" si="2"/>
        <v>AsusDelhi</v>
      </c>
      <c r="N19" s="1" t="s">
        <v>55</v>
      </c>
    </row>
    <row r="20" spans="2:14" x14ac:dyDescent="0.3">
      <c r="B20" s="1" t="s">
        <v>42</v>
      </c>
      <c r="C20" s="1" t="s">
        <v>31</v>
      </c>
      <c r="D20" s="1">
        <v>8846</v>
      </c>
      <c r="E20" s="1" t="str">
        <f t="shared" si="0"/>
        <v>AsusBBSR</v>
      </c>
      <c r="F20" s="1" t="str">
        <f t="shared" si="1"/>
        <v>Tier3</v>
      </c>
      <c r="K20" s="1" t="s">
        <v>42</v>
      </c>
      <c r="L20" s="1" t="s">
        <v>31</v>
      </c>
      <c r="M20" s="1" t="str">
        <f t="shared" si="2"/>
        <v>AsusBBSR</v>
      </c>
      <c r="N20" s="1" t="s">
        <v>56</v>
      </c>
    </row>
    <row r="21" spans="2:14" x14ac:dyDescent="0.3">
      <c r="B21" s="1" t="s">
        <v>42</v>
      </c>
      <c r="C21" s="1" t="s">
        <v>35</v>
      </c>
      <c r="D21" s="1">
        <v>7953</v>
      </c>
      <c r="E21" s="1" t="str">
        <f t="shared" si="0"/>
        <v>AsusMumbai</v>
      </c>
      <c r="F21" s="1" t="str">
        <f t="shared" si="1"/>
        <v>Tier4</v>
      </c>
      <c r="K21" s="1" t="s">
        <v>42</v>
      </c>
      <c r="L21" s="1" t="s">
        <v>35</v>
      </c>
      <c r="M21" s="1" t="str">
        <f t="shared" si="2"/>
        <v>AsusMumbai</v>
      </c>
      <c r="N21" s="1" t="s">
        <v>57</v>
      </c>
    </row>
    <row r="22" spans="2:14" x14ac:dyDescent="0.3">
      <c r="B22" s="1" t="s">
        <v>42</v>
      </c>
      <c r="C22" s="1" t="s">
        <v>34</v>
      </c>
      <c r="D22" s="1">
        <v>8730</v>
      </c>
      <c r="E22" s="1" t="str">
        <f t="shared" si="0"/>
        <v>AsusKolkata</v>
      </c>
      <c r="F22" s="1" t="str">
        <f t="shared" si="1"/>
        <v>Tier5</v>
      </c>
      <c r="K22" s="1" t="s">
        <v>42</v>
      </c>
      <c r="L22" s="1" t="s">
        <v>34</v>
      </c>
      <c r="M22" s="1" t="str">
        <f t="shared" si="2"/>
        <v>AsusKolkata</v>
      </c>
      <c r="N22" s="1" t="s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B4112-F5D1-4DBE-9040-B2E41360A772}">
  <dimension ref="B1:L55"/>
  <sheetViews>
    <sheetView tabSelected="1" workbookViewId="0">
      <selection activeCell="L1" sqref="L1"/>
    </sheetView>
  </sheetViews>
  <sheetFormatPr defaultRowHeight="14.4" x14ac:dyDescent="0.3"/>
  <cols>
    <col min="2" max="2" width="10.33203125" bestFit="1" customWidth="1"/>
    <col min="12" max="12" width="10.77734375" customWidth="1"/>
  </cols>
  <sheetData>
    <row r="1" spans="2:12" x14ac:dyDescent="0.3">
      <c r="B1" s="1" t="s">
        <v>1</v>
      </c>
      <c r="L1" s="10" t="s">
        <v>1</v>
      </c>
    </row>
    <row r="2" spans="2:12" x14ac:dyDescent="0.3">
      <c r="B2" s="1" t="s">
        <v>8</v>
      </c>
      <c r="F2" t="s">
        <v>60</v>
      </c>
      <c r="L2" s="1" t="s">
        <v>8</v>
      </c>
    </row>
    <row r="3" spans="2:12" x14ac:dyDescent="0.3">
      <c r="B3" s="1" t="s">
        <v>8</v>
      </c>
      <c r="L3" s="1" t="s">
        <v>20</v>
      </c>
    </row>
    <row r="4" spans="2:12" x14ac:dyDescent="0.3">
      <c r="B4" s="1" t="s">
        <v>8</v>
      </c>
      <c r="L4" s="1" t="s">
        <v>23</v>
      </c>
    </row>
    <row r="5" spans="2:12" x14ac:dyDescent="0.3">
      <c r="B5" s="1" t="s">
        <v>8</v>
      </c>
      <c r="L5" s="1" t="s">
        <v>25</v>
      </c>
    </row>
    <row r="6" spans="2:12" x14ac:dyDescent="0.3">
      <c r="B6" s="1" t="s">
        <v>8</v>
      </c>
      <c r="L6" s="1" t="s">
        <v>27</v>
      </c>
    </row>
    <row r="7" spans="2:12" x14ac:dyDescent="0.3">
      <c r="B7" s="1" t="s">
        <v>8</v>
      </c>
      <c r="L7" s="1" t="s">
        <v>29</v>
      </c>
    </row>
    <row r="8" spans="2:12" x14ac:dyDescent="0.3">
      <c r="B8" s="1" t="s">
        <v>8</v>
      </c>
    </row>
    <row r="9" spans="2:12" x14ac:dyDescent="0.3">
      <c r="B9" s="1" t="s">
        <v>8</v>
      </c>
    </row>
    <row r="10" spans="2:12" x14ac:dyDescent="0.3">
      <c r="B10" s="1" t="s">
        <v>8</v>
      </c>
    </row>
    <row r="11" spans="2:12" x14ac:dyDescent="0.3">
      <c r="B11" s="1" t="s">
        <v>20</v>
      </c>
    </row>
    <row r="12" spans="2:12" x14ac:dyDescent="0.3">
      <c r="B12" s="1" t="s">
        <v>20</v>
      </c>
    </row>
    <row r="13" spans="2:12" x14ac:dyDescent="0.3">
      <c r="B13" s="1" t="s">
        <v>20</v>
      </c>
    </row>
    <row r="14" spans="2:12" x14ac:dyDescent="0.3">
      <c r="B14" s="1" t="s">
        <v>20</v>
      </c>
    </row>
    <row r="15" spans="2:12" x14ac:dyDescent="0.3">
      <c r="B15" s="1" t="s">
        <v>20</v>
      </c>
    </row>
    <row r="16" spans="2:12" x14ac:dyDescent="0.3">
      <c r="B16" s="1" t="s">
        <v>20</v>
      </c>
    </row>
    <row r="17" spans="2:2" x14ac:dyDescent="0.3">
      <c r="B17" s="1" t="s">
        <v>20</v>
      </c>
    </row>
    <row r="18" spans="2:2" x14ac:dyDescent="0.3">
      <c r="B18" s="1" t="s">
        <v>20</v>
      </c>
    </row>
    <row r="19" spans="2:2" x14ac:dyDescent="0.3">
      <c r="B19" s="1" t="s">
        <v>20</v>
      </c>
    </row>
    <row r="20" spans="2:2" x14ac:dyDescent="0.3">
      <c r="B20" s="1" t="s">
        <v>23</v>
      </c>
    </row>
    <row r="21" spans="2:2" x14ac:dyDescent="0.3">
      <c r="B21" s="1" t="s">
        <v>23</v>
      </c>
    </row>
    <row r="22" spans="2:2" x14ac:dyDescent="0.3">
      <c r="B22" s="1" t="s">
        <v>23</v>
      </c>
    </row>
    <row r="23" spans="2:2" x14ac:dyDescent="0.3">
      <c r="B23" s="1" t="s">
        <v>23</v>
      </c>
    </row>
    <row r="24" spans="2:2" x14ac:dyDescent="0.3">
      <c r="B24" s="1" t="s">
        <v>23</v>
      </c>
    </row>
    <row r="25" spans="2:2" x14ac:dyDescent="0.3">
      <c r="B25" s="1" t="s">
        <v>23</v>
      </c>
    </row>
    <row r="26" spans="2:2" x14ac:dyDescent="0.3">
      <c r="B26" s="1" t="s">
        <v>23</v>
      </c>
    </row>
    <row r="27" spans="2:2" x14ac:dyDescent="0.3">
      <c r="B27" s="1" t="s">
        <v>23</v>
      </c>
    </row>
    <row r="28" spans="2:2" x14ac:dyDescent="0.3">
      <c r="B28" s="1" t="s">
        <v>23</v>
      </c>
    </row>
    <row r="29" spans="2:2" x14ac:dyDescent="0.3">
      <c r="B29" s="1" t="s">
        <v>25</v>
      </c>
    </row>
    <row r="30" spans="2:2" x14ac:dyDescent="0.3">
      <c r="B30" s="1" t="s">
        <v>25</v>
      </c>
    </row>
    <row r="31" spans="2:2" x14ac:dyDescent="0.3">
      <c r="B31" s="1" t="s">
        <v>25</v>
      </c>
    </row>
    <row r="32" spans="2:2" x14ac:dyDescent="0.3">
      <c r="B32" s="1" t="s">
        <v>25</v>
      </c>
    </row>
    <row r="33" spans="2:2" x14ac:dyDescent="0.3">
      <c r="B33" s="1" t="s">
        <v>25</v>
      </c>
    </row>
    <row r="34" spans="2:2" x14ac:dyDescent="0.3">
      <c r="B34" s="1" t="s">
        <v>25</v>
      </c>
    </row>
    <row r="35" spans="2:2" x14ac:dyDescent="0.3">
      <c r="B35" s="1" t="s">
        <v>25</v>
      </c>
    </row>
    <row r="36" spans="2:2" x14ac:dyDescent="0.3">
      <c r="B36" s="1" t="s">
        <v>25</v>
      </c>
    </row>
    <row r="37" spans="2:2" x14ac:dyDescent="0.3">
      <c r="B37" s="1" t="s">
        <v>25</v>
      </c>
    </row>
    <row r="38" spans="2:2" x14ac:dyDescent="0.3">
      <c r="B38" s="1" t="s">
        <v>27</v>
      </c>
    </row>
    <row r="39" spans="2:2" x14ac:dyDescent="0.3">
      <c r="B39" s="1" t="s">
        <v>27</v>
      </c>
    </row>
    <row r="40" spans="2:2" x14ac:dyDescent="0.3">
      <c r="B40" s="1" t="s">
        <v>27</v>
      </c>
    </row>
    <row r="41" spans="2:2" x14ac:dyDescent="0.3">
      <c r="B41" s="1" t="s">
        <v>27</v>
      </c>
    </row>
    <row r="42" spans="2:2" x14ac:dyDescent="0.3">
      <c r="B42" s="1" t="s">
        <v>27</v>
      </c>
    </row>
    <row r="43" spans="2:2" x14ac:dyDescent="0.3">
      <c r="B43" s="1" t="s">
        <v>27</v>
      </c>
    </row>
    <row r="44" spans="2:2" x14ac:dyDescent="0.3">
      <c r="B44" s="1" t="s">
        <v>27</v>
      </c>
    </row>
    <row r="45" spans="2:2" x14ac:dyDescent="0.3">
      <c r="B45" s="1" t="s">
        <v>27</v>
      </c>
    </row>
    <row r="46" spans="2:2" x14ac:dyDescent="0.3">
      <c r="B46" s="1" t="s">
        <v>27</v>
      </c>
    </row>
    <row r="47" spans="2:2" x14ac:dyDescent="0.3">
      <c r="B47" s="1" t="s">
        <v>29</v>
      </c>
    </row>
    <row r="48" spans="2:2" x14ac:dyDescent="0.3">
      <c r="B48" s="1" t="s">
        <v>29</v>
      </c>
    </row>
    <row r="49" spans="2:2" x14ac:dyDescent="0.3">
      <c r="B49" s="1" t="s">
        <v>29</v>
      </c>
    </row>
    <row r="50" spans="2:2" x14ac:dyDescent="0.3">
      <c r="B50" s="1" t="s">
        <v>29</v>
      </c>
    </row>
    <row r="51" spans="2:2" x14ac:dyDescent="0.3">
      <c r="B51" s="1" t="s">
        <v>29</v>
      </c>
    </row>
    <row r="52" spans="2:2" x14ac:dyDescent="0.3">
      <c r="B52" s="1" t="s">
        <v>29</v>
      </c>
    </row>
    <row r="53" spans="2:2" x14ac:dyDescent="0.3">
      <c r="B53" s="1" t="s">
        <v>29</v>
      </c>
    </row>
    <row r="54" spans="2:2" x14ac:dyDescent="0.3">
      <c r="B54" s="1" t="s">
        <v>29</v>
      </c>
    </row>
    <row r="55" spans="2:2" x14ac:dyDescent="0.3">
      <c r="B55" s="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Priyaranjan Pradhan</dc:creator>
  <cp:lastModifiedBy>ARPAN PANIGRAHI</cp:lastModifiedBy>
  <dcterms:created xsi:type="dcterms:W3CDTF">2015-06-05T18:17:20Z</dcterms:created>
  <dcterms:modified xsi:type="dcterms:W3CDTF">2024-02-22T05:15:25Z</dcterms:modified>
</cp:coreProperties>
</file>