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RPAN PANIGRAHI\Downloads\DATA ANALYST\"/>
    </mc:Choice>
  </mc:AlternateContent>
  <xr:revisionPtr revIDLastSave="0" documentId="13_ncr:1_{AC556B31-691B-497C-887A-C1E6D6F2AA1B}" xr6:coauthVersionLast="41" xr6:coauthVersionMax="41" xr10:uidLastSave="{00000000-0000-0000-0000-000000000000}"/>
  <bookViews>
    <workbookView xWindow="-108" yWindow="-108" windowWidth="23256" windowHeight="12576" activeTab="7" xr2:uid="{170B2EC5-0AA6-4DC7-95EE-54B45575946A}"/>
  </bookViews>
  <sheets>
    <sheet name="Sheet1" sheetId="1" r:id="rId1"/>
    <sheet name="Sheet2" sheetId="2" r:id="rId2"/>
    <sheet name="Sheet3" sheetId="3" r:id="rId3"/>
    <sheet name="Sheet4" sheetId="4" r:id="rId4"/>
    <sheet name="Names" sheetId="5" r:id="rId5"/>
    <sheet name="DropDown" sheetId="6" r:id="rId6"/>
    <sheet name="Split_Text" sheetId="7" r:id="rId7"/>
    <sheet name="Charts" sheetId="8" r:id="rId8"/>
  </sheets>
  <definedNames>
    <definedName name="_xlnm._FilterDatabase" localSheetId="0" hidden="1">Sheet1!$M$2:$Q$2</definedName>
    <definedName name="_xlnm._FilterDatabase" localSheetId="3" hidden="1">Sheet4!$A$3:$H$3</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7" i="1" l="1"/>
  <c r="AI7" i="1"/>
  <c r="AH7" i="1"/>
  <c r="AJ6" i="1"/>
  <c r="AI6" i="1"/>
  <c r="AH6" i="1"/>
  <c r="AJ5" i="1"/>
  <c r="AI5" i="1"/>
  <c r="AH5" i="1"/>
  <c r="AJ4" i="1"/>
  <c r="AI4" i="1"/>
  <c r="AH4" i="1"/>
  <c r="AJ3" i="1"/>
  <c r="AI3" i="1"/>
  <c r="AH3" i="1"/>
  <c r="B3" i="2" l="1"/>
  <c r="D4" i="2"/>
  <c r="D5" i="2"/>
  <c r="D6" i="2"/>
  <c r="D7" i="2"/>
  <c r="D8" i="2"/>
  <c r="D3" i="2"/>
  <c r="C4" i="2"/>
  <c r="C5" i="2"/>
  <c r="C6" i="2"/>
  <c r="C7" i="2"/>
  <c r="C8" i="2"/>
  <c r="C3" i="2"/>
  <c r="B8" i="2"/>
  <c r="B4" i="2"/>
  <c r="B5" i="2"/>
  <c r="B6" i="2"/>
  <c r="B7" i="2"/>
  <c r="I5" i="1" l="1"/>
  <c r="G4" i="1"/>
  <c r="G5" i="1"/>
  <c r="G6" i="1"/>
  <c r="G7" i="1"/>
  <c r="I4" i="1"/>
  <c r="I6" i="1"/>
  <c r="I7" i="1"/>
  <c r="I3" i="1"/>
  <c r="H4" i="1"/>
  <c r="H5" i="1"/>
  <c r="H6" i="1"/>
  <c r="H7" i="1"/>
  <c r="H3" i="1"/>
</calcChain>
</file>

<file path=xl/sharedStrings.xml><?xml version="1.0" encoding="utf-8"?>
<sst xmlns="http://schemas.openxmlformats.org/spreadsheetml/2006/main" count="267" uniqueCount="155">
  <si>
    <t>FIRST NAME</t>
  </si>
  <si>
    <t>LAST NAME</t>
  </si>
  <si>
    <t>DOJ</t>
  </si>
  <si>
    <t>SAL-FEB</t>
  </si>
  <si>
    <t>SAL-MAR</t>
  </si>
  <si>
    <t>SAL-TOTAL</t>
  </si>
  <si>
    <t>AVG-SAL</t>
  </si>
  <si>
    <t>FULL NAME</t>
  </si>
  <si>
    <t>RNM</t>
  </si>
  <si>
    <t>GOPAL</t>
  </si>
  <si>
    <t>JOSEPH</t>
  </si>
  <si>
    <t>HARI</t>
  </si>
  <si>
    <t>RAJA</t>
  </si>
  <si>
    <t>KUMAR</t>
  </si>
  <si>
    <t>VERMA</t>
  </si>
  <si>
    <t>PAUL</t>
  </si>
  <si>
    <t>SINGH</t>
  </si>
  <si>
    <t>RAM</t>
  </si>
  <si>
    <t xml:space="preserve"> SNO.</t>
  </si>
  <si>
    <t xml:space="preserve"> </t>
  </si>
  <si>
    <t xml:space="preserve">Employee Salary Management </t>
  </si>
  <si>
    <t>Ram has the highest salar</t>
  </si>
  <si>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</si>
  <si>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</si>
  <si>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</si>
  <si>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</si>
  <si>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</si>
  <si>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</si>
  <si>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</si>
  <si>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</si>
  <si>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</si>
  <si>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</si>
  <si>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</si>
  <si>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</si>
  <si>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</si>
  <si>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</si>
  <si>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</si>
  <si>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</si>
  <si>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</si>
  <si>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</si>
  <si>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</si>
  <si>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</si>
  <si>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</si>
  <si>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</si>
  <si>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</si>
  <si>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</si>
  <si>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</si>
  <si>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</si>
  <si>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</si>
  <si>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MAY</t>
  </si>
  <si>
    <t>JUN</t>
  </si>
  <si>
    <t>JUL</t>
  </si>
  <si>
    <t>AUG</t>
  </si>
  <si>
    <t>SEP</t>
  </si>
  <si>
    <t>OCT</t>
  </si>
  <si>
    <t>NOV</t>
  </si>
  <si>
    <t>DEC</t>
  </si>
  <si>
    <t>Mon</t>
  </si>
  <si>
    <t>Tue</t>
  </si>
  <si>
    <t>Wed</t>
  </si>
  <si>
    <t>Thu</t>
  </si>
  <si>
    <t>Fri</t>
  </si>
  <si>
    <t>Sat</t>
  </si>
  <si>
    <t>Sun</t>
  </si>
  <si>
    <t>RNM SCHOOL DATA</t>
  </si>
  <si>
    <t>Name</t>
  </si>
  <si>
    <t>Gender</t>
  </si>
  <si>
    <t>Age</t>
  </si>
  <si>
    <t>Class</t>
  </si>
  <si>
    <t>House</t>
  </si>
  <si>
    <t>Course_Pursued</t>
  </si>
  <si>
    <t>Native</t>
  </si>
  <si>
    <t>Mark</t>
  </si>
  <si>
    <t>Arpan</t>
  </si>
  <si>
    <t>Java Developer</t>
  </si>
  <si>
    <t>Ambarnath</t>
  </si>
  <si>
    <t>Arpit</t>
  </si>
  <si>
    <t>Sales Manager</t>
  </si>
  <si>
    <t>Soro</t>
  </si>
  <si>
    <t>Priya</t>
  </si>
  <si>
    <t>Data Analyst</t>
  </si>
  <si>
    <t>BBSR</t>
  </si>
  <si>
    <t>Animesh</t>
  </si>
  <si>
    <t>Java</t>
  </si>
  <si>
    <t>Nihar</t>
  </si>
  <si>
    <t>ML</t>
  </si>
  <si>
    <t>JP</t>
  </si>
  <si>
    <t>Course_Pursue</t>
  </si>
  <si>
    <t>Marks</t>
  </si>
  <si>
    <t>MH</t>
  </si>
  <si>
    <t>Ankit</t>
  </si>
  <si>
    <t>Python</t>
  </si>
  <si>
    <t>KL</t>
  </si>
  <si>
    <t>Amlan</t>
  </si>
  <si>
    <t>React</t>
  </si>
  <si>
    <t>OD</t>
  </si>
  <si>
    <t>Yash</t>
  </si>
  <si>
    <t>MEAN</t>
  </si>
  <si>
    <t>TS</t>
  </si>
  <si>
    <t>Ganesh</t>
  </si>
  <si>
    <t>Science</t>
  </si>
  <si>
    <t>KA</t>
  </si>
  <si>
    <t>S NO</t>
  </si>
  <si>
    <t>First Name</t>
  </si>
  <si>
    <t>Last Name</t>
  </si>
  <si>
    <t>SAL-JAN</t>
  </si>
  <si>
    <t>AVG SAL</t>
  </si>
  <si>
    <t>Unit Test 1</t>
  </si>
  <si>
    <t>Unit Test 2</t>
  </si>
  <si>
    <t>Final Test</t>
  </si>
  <si>
    <t>Abhimanyu</t>
  </si>
  <si>
    <t>M</t>
  </si>
  <si>
    <t>Arjun</t>
  </si>
  <si>
    <t>Champa</t>
  </si>
  <si>
    <t>F</t>
  </si>
  <si>
    <t>Gopal</t>
  </si>
  <si>
    <t>Gopi</t>
  </si>
  <si>
    <t>Hari</t>
  </si>
  <si>
    <t>Indu</t>
  </si>
  <si>
    <t>Keshav</t>
  </si>
  <si>
    <t>Lalita</t>
  </si>
  <si>
    <t>Madhav</t>
  </si>
  <si>
    <t>Sudevi</t>
  </si>
  <si>
    <t>Vidya</t>
  </si>
  <si>
    <t>Visakha</t>
  </si>
  <si>
    <t>Vrinda</t>
  </si>
  <si>
    <t>Bhoomi</t>
  </si>
  <si>
    <t>Vayu</t>
  </si>
  <si>
    <t>Jai</t>
  </si>
  <si>
    <t>Agni</t>
  </si>
  <si>
    <t>jan</t>
  </si>
  <si>
    <t>feb</t>
  </si>
  <si>
    <t>mar</t>
  </si>
  <si>
    <t>apr</t>
  </si>
  <si>
    <t>may</t>
  </si>
  <si>
    <t>jun</t>
  </si>
  <si>
    <t>jul</t>
  </si>
  <si>
    <t>aug</t>
  </si>
  <si>
    <t>sep</t>
  </si>
  <si>
    <t>oct</t>
  </si>
  <si>
    <t>Grade</t>
  </si>
  <si>
    <t>A</t>
  </si>
  <si>
    <t>B</t>
  </si>
  <si>
    <t>C</t>
  </si>
  <si>
    <t>email</t>
  </si>
  <si>
    <t>arjin@gmail.com</t>
  </si>
  <si>
    <t>arpan@yahoo.com</t>
  </si>
  <si>
    <t>arpit@orkut.com</t>
  </si>
  <si>
    <t>arjin</t>
  </si>
  <si>
    <t>gmail.com</t>
  </si>
  <si>
    <t>arpan</t>
  </si>
  <si>
    <t>yahoo.com</t>
  </si>
  <si>
    <t>arpit</t>
  </si>
  <si>
    <t>orkut.com</t>
  </si>
  <si>
    <t>email2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</si>
</sst>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b/>
      <sz val="18"/>
      <color theme="1"/>
      <name val="Calibri"/>
      <family val="2"/>
      <scheme val="minor"/>
    </font>
    <font>
      <sz val="11"/>
      <color theme="1"/>
      <name val="Algerian"/>
      <family val="5"/>
    </font>
    <font>
      <sz val="20"/>
      <color theme="0"/>
      <name val="Calibri"/>
      <family val="2"/>
      <scheme val="minor"/>
    </font>
    <font>
      <b/>
      <sz val="11"/>
      <color theme="0"/>
      <name val="Calibri"/>
      <family val="2"/>
      <scheme val="minor"/>
    </font>
    <font>
      <u/>
      <sz val="11"/>
      <color theme="1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xf numFmtId="14" fontId="0" fillId="0" borderId="1" xfId="0" applyNumberFormat="1" applyBorder="1"/>
    <xf numFmtId="0" fontId="1" fillId="2" borderId="1" xfId="0" applyFont="1" applyFill="1" applyBorder="1" applyAlignment="1"/>
    <xf numFmtId="0" fontId="0" fillId="0" borderId="0" xfId="0" applyAlignment="1"/>
    <xf numFmtId="0" fontId="0" fillId="0" borderId="0" xfId="0" applyAlignment="1">
      <alignment horizontal="center" vertical="center"/>
    </xf>
    <xf numFmtId="0" fontId="2" fillId="0" borderId="0" xfId="0" applyFont="1"/>
    <xf numFmtId="10" fontId="0" fillId="0" borderId="0" xfId="0" applyNumberFormat="1" applyAlignment="1">
      <alignment horizontal="center"/>
    </xf>
    <xf numFmtId="2" fontId="0" fillId="0" borderId="0" xfId="0" applyNumberFormat="1"/>
    <xf numFmtId="0" fontId="2" fillId="4" borderId="1" xfId="0" applyFont="1" applyFill="1" applyBorder="1" applyAlignment="1">
      <alignment horizontal="center"/>
    </xf>
    <xf numFmtId="0" fontId="2" fillId="4" borderId="1" xfId="0" applyFont="1" applyFill="1" applyBorder="1"/>
    <xf numFmtId="0" fontId="2" fillId="5" borderId="1" xfId="0" applyFont="1" applyFill="1" applyBorder="1" applyAlignment="1">
      <alignment horizontal="center"/>
    </xf>
    <xf numFmtId="14" fontId="0" fillId="0" borderId="1" xfId="0" applyNumberFormat="1" applyBorder="1" applyAlignment="1">
      <alignment horizontal="center"/>
    </xf>
    <xf numFmtId="0" fontId="3" fillId="0" borderId="2" xfId="0" applyFont="1" applyBorder="1" applyAlignment="1">
      <alignment horizontal="center" vertical="center"/>
    </xf>
    <xf numFmtId="0" fontId="4" fillId="0" borderId="0" xfId="0" applyFont="1" applyAlignment="1">
      <alignment horizontal="center" vertical="center" wrapText="1"/>
    </xf>
    <xf numFmtId="0" fontId="5" fillId="3"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7" borderId="1" xfId="0" applyFont="1" applyFill="1" applyBorder="1" applyAlignment="1">
      <alignment horizontal="center"/>
    </xf>
    <xf numFmtId="0" fontId="0" fillId="0" borderId="1" xfId="0" applyFont="1" applyBorder="1" applyAlignment="1">
      <alignment horizontal="center"/>
    </xf>
    <xf numFmtId="0" fontId="6" fillId="6" borderId="1" xfId="0" applyFont="1" applyFill="1" applyBorder="1" applyAlignment="1">
      <alignment horizontal="center"/>
    </xf>
    <xf numFmtId="0" fontId="7" fillId="6" borderId="0" xfId="1" applyFill="1"/>
    <xf numFmtId="0" fontId="2" fillId="0" borderId="0" xfId="0" applyFont="1" applyAlignment="1">
      <alignment horizontal="center"/>
    </xf>
    <xf numFmtId="0" fontId="2" fillId="0" borderId="1" xfId="0" applyFont="1" applyBorder="1" applyAlignment="1">
      <alignment horizontal="center"/>
    </xf>
    <xf numFmtId="0" fontId="0" fillId="0" borderId="0" xfId="0" applyFill="1" applyAlignment="1">
      <alignment horizontal="center"/>
    </xf>
    <xf numFmtId="0" fontId="0" fillId="8" borderId="0" xfId="0" applyFill="1" applyAlignment="1">
      <alignment horizontal="center"/>
    </xf>
    <xf numFmtId="0" fontId="0" fillId="9" borderId="0" xfId="0" applyFill="1"/>
    <xf numFmtId="0" fontId="0" fillId="9" borderId="6" xfId="0" applyFill="1" applyBorder="1" applyAlignment="1">
      <alignment horizontal="center" vertical="center"/>
    </xf>
  </cellXfs>
  <cellStyles count="2">
    <cellStyle name="Hyperlink" xfId="1" builtinId="8"/>
    <cellStyle name="Normal" xfId="0" builtinId="0"/>
  </cellStyles>
  <dxfs count="36">
    <dxf>
      <font>
        <color rgb="FF9C0006"/>
      </font>
      <fill>
        <patternFill>
          <bgColor rgb="FFFFC7CE"/>
        </patternFill>
      </fill>
    </dxf>
    <dxf>
      <fill>
        <patternFill patternType="solid">
          <fgColor indexed="64"/>
          <bgColor theme="4"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solid">
          <fgColor indexed="64"/>
          <bgColor theme="9" tint="0.5999938962981048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Charts!$A$2:$A$16</c:f>
              <c:strCache>
                <c:ptCount val="15"/>
                <c:pt idx="0">
                  <c:v>Hari</c:v>
                </c:pt>
                <c:pt idx="1">
                  <c:v>Vidya</c:v>
                </c:pt>
                <c:pt idx="2">
                  <c:v>Arjun</c:v>
                </c:pt>
                <c:pt idx="3">
                  <c:v>Madhav</c:v>
                </c:pt>
                <c:pt idx="4">
                  <c:v>Vrinda</c:v>
                </c:pt>
                <c:pt idx="5">
                  <c:v>Indu</c:v>
                </c:pt>
                <c:pt idx="6">
                  <c:v>Gopal</c:v>
                </c:pt>
                <c:pt idx="7">
                  <c:v>Keshav</c:v>
                </c:pt>
                <c:pt idx="8">
                  <c:v>Champa</c:v>
                </c:pt>
                <c:pt idx="9">
                  <c:v>Gopi</c:v>
                </c:pt>
                <c:pt idx="10">
                  <c:v>Sudevi</c:v>
                </c:pt>
                <c:pt idx="11">
                  <c:v>Visakha</c:v>
                </c:pt>
                <c:pt idx="12">
                  <c:v>Abhimanyu</c:v>
                </c:pt>
                <c:pt idx="13">
                  <c:v>Hari</c:v>
                </c:pt>
                <c:pt idx="14">
                  <c:v>Lalita</c:v>
                </c:pt>
              </c:strCache>
            </c:strRef>
          </c:cat>
          <c:val>
            <c:numRef>
              <c:f>Charts!$B$2:$B$16</c:f>
              <c:numCache>
                <c:formatCode>General</c:formatCode>
                <c:ptCount val="15"/>
                <c:pt idx="0">
                  <c:v>95</c:v>
                </c:pt>
                <c:pt idx="1">
                  <c:v>92</c:v>
                </c:pt>
                <c:pt idx="2">
                  <c:v>91</c:v>
                </c:pt>
                <c:pt idx="3">
                  <c:v>89</c:v>
                </c:pt>
                <c:pt idx="4">
                  <c:v>98</c:v>
                </c:pt>
                <c:pt idx="5">
                  <c:v>89</c:v>
                </c:pt>
                <c:pt idx="6">
                  <c:v>79</c:v>
                </c:pt>
                <c:pt idx="7">
                  <c:v>96</c:v>
                </c:pt>
                <c:pt idx="8">
                  <c:v>88</c:v>
                </c:pt>
                <c:pt idx="9">
                  <c:v>96</c:v>
                </c:pt>
                <c:pt idx="10">
                  <c:v>87</c:v>
                </c:pt>
                <c:pt idx="11">
                  <c:v>85</c:v>
                </c:pt>
                <c:pt idx="12">
                  <c:v>81</c:v>
                </c:pt>
                <c:pt idx="13">
                  <c:v>80</c:v>
                </c:pt>
                <c:pt idx="14">
                  <c:v>92</c:v>
                </c:pt>
              </c:numCache>
            </c:numRef>
          </c:val>
          <c:extLst>
            <c:ext xmlns:c16="http://schemas.microsoft.com/office/drawing/2014/chart" uri="{C3380CC4-5D6E-409C-BE32-E72D297353CC}">
              <c16:uniqueId val="{00000000-48AD-4B24-9CF5-E317D5F94389}"/>
            </c:ext>
          </c:extLst>
        </c:ser>
        <c:dLbls>
          <c:dLblPos val="outEnd"/>
          <c:showLegendKey val="0"/>
          <c:showVal val="1"/>
          <c:showCatName val="0"/>
          <c:showSerName val="0"/>
          <c:showPercent val="0"/>
          <c:showBubbleSize val="0"/>
        </c:dLbls>
        <c:gapWidth val="219"/>
        <c:overlap val="-27"/>
        <c:axId val="527551496"/>
        <c:axId val="527549200"/>
      </c:barChart>
      <c:catAx>
        <c:axId val="52755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49200"/>
        <c:crosses val="autoZero"/>
        <c:auto val="1"/>
        <c:lblAlgn val="ctr"/>
        <c:lblOffset val="100"/>
        <c:noMultiLvlLbl val="0"/>
      </c:catAx>
      <c:valAx>
        <c:axId val="52754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5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104140</xdr:colOff>
      <xdr:row>3</xdr:row>
      <xdr:rowOff>148591</xdr:rowOff>
    </xdr:from>
    <xdr:to>
      <xdr:col>11</xdr:col>
      <xdr:colOff>104140</xdr:colOff>
      <xdr:row>9</xdr:row>
      <xdr:rowOff>76201</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80C694F2-F6FD-4D18-839A-13B4439866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41340" y="847091"/>
              <a:ext cx="1828800" cy="10325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127000</xdr:colOff>
      <xdr:row>9</xdr:row>
      <xdr:rowOff>165101</xdr:rowOff>
    </xdr:from>
    <xdr:to>
      <xdr:col>11</xdr:col>
      <xdr:colOff>127000</xdr:colOff>
      <xdr:row>18</xdr:row>
      <xdr:rowOff>1</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D62863E2-753B-4A57-84E1-A0BAB35F8DCF}"/>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5664200" y="1968501"/>
              <a:ext cx="1828800" cy="1492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13</xdr:col>
      <xdr:colOff>152400</xdr:colOff>
      <xdr:row>13</xdr:row>
      <xdr:rowOff>44450</xdr:rowOff>
    </xdr:from>
    <xdr:to>
      <xdr:col>14</xdr:col>
      <xdr:colOff>76200</xdr:colOff>
      <xdr:row>14</xdr:row>
      <xdr:rowOff>177800</xdr:rowOff>
    </xdr:to>
    <xdr:sp macro="" textlink="">
      <xdr:nvSpPr>
        <xdr:cNvPr id="4" name="Rectangle 3">
          <a:extLst>
            <a:ext uri="{FF2B5EF4-FFF2-40B4-BE49-F238E27FC236}">
              <a16:creationId xmlns:a16="http://schemas.microsoft.com/office/drawing/2014/main" id="{11005C21-0CEA-476E-A46C-18CE8A53DE1F}"/>
            </a:ext>
          </a:extLst>
        </xdr:cNvPr>
        <xdr:cNvSpPr/>
      </xdr:nvSpPr>
      <xdr:spPr>
        <a:xfrm>
          <a:off x="8737600" y="2584450"/>
          <a:ext cx="533400" cy="317500"/>
        </a:xfrm>
        <a:prstGeom prst="rect">
          <a:avLst/>
        </a:prstGeom>
        <a:solidFill>
          <a:schemeClr val="accent2"/>
        </a:solidFill>
        <a:ln>
          <a:solidFill>
            <a:schemeClr val="tx1"/>
          </a:solidFill>
          <a:prstDash val="dash"/>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100"/>
            <a:t>Arpan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2</xdr:row>
      <xdr:rowOff>138793</xdr:rowOff>
    </xdr:from>
    <xdr:to>
      <xdr:col>11</xdr:col>
      <xdr:colOff>457200</xdr:colOff>
      <xdr:row>17</xdr:row>
      <xdr:rowOff>106136</xdr:rowOff>
    </xdr:to>
    <xdr:graphicFrame macro="">
      <xdr:nvGraphicFramePr>
        <xdr:cNvPr id="2" name="Chart 1">
          <a:extLst>
            <a:ext uri="{FF2B5EF4-FFF2-40B4-BE49-F238E27FC236}">
              <a16:creationId xmlns:a16="http://schemas.microsoft.com/office/drawing/2014/main" id="{B3554A4A-34DC-4412-B833-EB629AA88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A98610-73D4-4C78-B582-C4EA2B82318F}"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57F929C8-3D9E-434F-BBEB-2DD63873DC20}"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45B5822-FABB-40C0-B8DF-E489910BB9DB}" cache="Slicer_Gender" caption="Gender" rowHeight="234950"/>
  <slicer name="House" xr10:uid="{7ED2FBE2-6ACB-4269-974A-008C31E36285}"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84847-E09B-4570-B31F-81C625A6C47E}" name="Table12" displayName="Table12" ref="T2:X7" totalsRowShown="0" headerRowDxfId="35" dataDxfId="34">
  <autoFilter ref="T2:X7" xr:uid="{C826A2F8-4A3A-4423-B323-5FE2AD8371A3}"/>
  <tableColumns count="5">
    <tableColumn id="1" xr3:uid="{974F4D1E-FA4F-4121-8FB5-DD0B32CA4156}" name="Name" dataDxfId="33"/>
    <tableColumn id="2" xr3:uid="{91EB5969-5844-445E-98F6-167E1C9A5326}" name="Age" dataDxfId="32"/>
    <tableColumn id="3" xr3:uid="{C8BED651-B9C6-459F-9A2F-8B3A603D497E}" name="Course_Pursue" dataDxfId="31"/>
    <tableColumn id="4" xr3:uid="{33C16E9E-C6E3-4886-A0B6-C86D96898D3C}" name="Native" dataDxfId="30"/>
    <tableColumn id="5" xr3:uid="{60698C9B-7E2F-4627-ADFD-DC811AA4FEDB}" name="Marks" dataDxfId="2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6D471A-7EEC-47B3-B948-5FE30EB25217}" name="Table2" displayName="Table2" ref="A3:H18" totalsRowShown="0" headerRowDxfId="16" dataDxfId="17" headerRowBorderDxfId="27" tableBorderDxfId="28" totalsRowBorderDxfId="26">
  <autoFilter ref="A3:H18" xr:uid="{1CFE15BE-9C7C-4B73-94F1-5612F8B06F96}"/>
  <tableColumns count="8">
    <tableColumn id="1" xr3:uid="{CF1D07A9-B694-4163-B386-7C00DD235FC6}" name="Name" dataDxfId="25"/>
    <tableColumn id="2" xr3:uid="{209E4D81-7220-4783-89E3-CFF6156D19CC}" name="Gender" dataDxfId="24"/>
    <tableColumn id="3" xr3:uid="{F8CC503B-ACE8-4952-B3C6-76CBA50C289C}" name="Age" dataDxfId="23"/>
    <tableColumn id="4" xr3:uid="{2525DAF2-A1C7-4EEB-8A02-13CEF197770C}" name="Class" dataDxfId="22"/>
    <tableColumn id="5" xr3:uid="{DF52FF1D-6CCF-48EB-8699-C618FC98E194}" name="House" dataDxfId="21"/>
    <tableColumn id="6" xr3:uid="{886285D5-D615-41E2-AD9A-DA0FB72FA4BB}" name="Unit Test 1" dataDxfId="20"/>
    <tableColumn id="7" xr3:uid="{F4609324-3F92-4107-AF0A-65F72A21DB59}" name="Unit Test 2" dataDxfId="19"/>
    <tableColumn id="8" xr3:uid="{23EAD818-8D83-4017-8029-F328A9ED4A4C}" name="Final Test"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B2A685-0952-42C2-9948-92656F1E23E4}" name="Table4" displayName="Table4" ref="A2:A5" totalsRowShown="0" headerRowDxfId="13" dataDxfId="14">
  <autoFilter ref="A2:A5" xr:uid="{CEA215BC-4255-470C-92C5-876BF23E5735}"/>
  <tableColumns count="1">
    <tableColumn id="1" xr3:uid="{229574C8-3B60-4E17-A162-E78BDAAE42A7}" name="Grade"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40D7BD-3854-4F0B-A063-73B1F1245681}" name="Table5" displayName="Table5" ref="A1:C10" totalsRowShown="0" headerRowDxfId="10" dataDxfId="11">
  <tableColumns count="3">
    <tableColumn id="1" xr3:uid="{B8EA37F7-3DB9-4F98-ACA4-FB2C1AFB4E63}" name="email" dataDxfId="12"/>
    <tableColumn id="3" xr3:uid="{4F3431A7-C577-4320-9EFE-C250B77EB2EF}" name="Name" dataDxfId="9"/>
    <tableColumn id="4" xr3:uid="{FB08DC39-93EA-476C-AE3D-18C76FDFB872}" name="email2"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B6A894-36CC-461D-9CC5-23D048AC7A9C}" name="Table28" displayName="Table28" ref="A1:B16" totalsRowShown="0" headerRowDxfId="1" dataDxfId="7" headerRowBorderDxfId="5" tableBorderDxfId="6" totalsRowBorderDxfId="4">
  <tableColumns count="2">
    <tableColumn id="1" xr3:uid="{B70FFFFD-8067-4417-993B-73D9DDF7DFCF}" name="Name" dataDxfId="3"/>
    <tableColumn id="8" xr3:uid="{2FFA24D2-78D5-43EA-BF1D-8CAF785AD71E}" name="Final Tes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E2C07-37D5-4231-B6BD-BD353BABE011}">
  <dimension ref="A1:AJ10"/>
  <sheetViews>
    <sheetView zoomScale="120" zoomScaleNormal="120" workbookViewId="0">
      <selection activeCell="AF9" sqref="AF9"/>
    </sheetView>
  </sheetViews>
  <sheetFormatPr defaultRowHeight="14.4" x14ac:dyDescent="0.3"/>
  <cols>
    <col min="1" max="1" width="8.88671875" style="1"/>
    <col min="2" max="2" width="11" customWidth="1"/>
    <col min="3" max="3" width="10.21875" customWidth="1"/>
    <col min="4" max="4" width="10.44140625" bestFit="1" customWidth="1"/>
    <col min="5" max="5" width="8.88671875" style="1"/>
    <col min="7" max="7" width="9.88671875" customWidth="1"/>
    <col min="8" max="8" width="8.88671875" style="1"/>
    <col min="9" max="9" width="13.77734375" customWidth="1"/>
    <col min="15" max="15" width="15.44140625" customWidth="1"/>
    <col min="16" max="16" width="11.44140625" customWidth="1"/>
    <col min="20" max="20" width="10.5546875" customWidth="1"/>
    <col min="21" max="21" width="11.5546875" customWidth="1"/>
    <col min="22" max="22" width="17" customWidth="1"/>
    <col min="23" max="23" width="11.44140625" customWidth="1"/>
    <col min="24" max="24" width="12" customWidth="1"/>
    <col min="28" max="28" width="10.33203125" customWidth="1"/>
    <col min="29" max="29" width="11.44140625" customWidth="1"/>
    <col min="30" max="30" width="11" customWidth="1"/>
    <col min="34" max="34" width="10.21875" customWidth="1"/>
    <col min="35" max="35" width="11" customWidth="1"/>
    <col min="36" max="36" width="12.5546875" customWidth="1"/>
  </cols>
  <sheetData>
    <row r="1" spans="1:36" s="8" customFormat="1" ht="23.4" x14ac:dyDescent="0.3">
      <c r="A1" s="16" t="s">
        <v>20</v>
      </c>
      <c r="B1" s="16"/>
      <c r="C1" s="16"/>
      <c r="D1" s="16"/>
      <c r="E1" s="16"/>
      <c r="F1" s="16"/>
      <c r="G1" s="16"/>
      <c r="H1" s="16"/>
      <c r="I1" s="16"/>
    </row>
    <row r="2" spans="1:36" s="9" customFormat="1" x14ac:dyDescent="0.3">
      <c r="A2" s="6" t="s">
        <v>18</v>
      </c>
      <c r="B2" s="6" t="s">
        <v>0</v>
      </c>
      <c r="C2" s="6" t="s">
        <v>1</v>
      </c>
      <c r="D2" s="2" t="s">
        <v>2</v>
      </c>
      <c r="E2" s="6" t="s">
        <v>3</v>
      </c>
      <c r="F2" s="6" t="s">
        <v>4</v>
      </c>
      <c r="G2" s="6" t="s">
        <v>5</v>
      </c>
      <c r="H2" s="6" t="s">
        <v>6</v>
      </c>
      <c r="I2" s="6" t="s">
        <v>7</v>
      </c>
      <c r="M2" s="12" t="s">
        <v>65</v>
      </c>
      <c r="N2" s="12" t="s">
        <v>67</v>
      </c>
      <c r="O2" s="13" t="s">
        <v>70</v>
      </c>
      <c r="P2" s="12" t="s">
        <v>71</v>
      </c>
      <c r="Q2" s="12" t="s">
        <v>72</v>
      </c>
      <c r="T2" s="1" t="s">
        <v>65</v>
      </c>
      <c r="U2" s="1" t="s">
        <v>67</v>
      </c>
      <c r="V2" s="1" t="s">
        <v>87</v>
      </c>
      <c r="W2" s="1" t="s">
        <v>71</v>
      </c>
      <c r="X2" s="1" t="s">
        <v>88</v>
      </c>
      <c r="AA2" s="14" t="s">
        <v>102</v>
      </c>
      <c r="AB2" s="14" t="s">
        <v>103</v>
      </c>
      <c r="AC2" s="14" t="s">
        <v>104</v>
      </c>
      <c r="AD2" s="14" t="s">
        <v>2</v>
      </c>
      <c r="AE2" s="14" t="s">
        <v>105</v>
      </c>
      <c r="AF2" s="14" t="s">
        <v>3</v>
      </c>
      <c r="AG2" s="14" t="s">
        <v>4</v>
      </c>
      <c r="AH2" s="14" t="s">
        <v>5</v>
      </c>
      <c r="AI2" s="14" t="s">
        <v>106</v>
      </c>
      <c r="AJ2" s="14" t="s">
        <v>7</v>
      </c>
    </row>
    <row r="3" spans="1:36" x14ac:dyDescent="0.3">
      <c r="A3" s="3">
        <v>1</v>
      </c>
      <c r="B3" s="3" t="s">
        <v>8</v>
      </c>
      <c r="C3" s="4" t="s">
        <v>13</v>
      </c>
      <c r="D3" s="5">
        <v>42030</v>
      </c>
      <c r="E3" s="3">
        <v>1500</v>
      </c>
      <c r="F3" s="3">
        <v>1200</v>
      </c>
      <c r="G3" s="3">
        <v>2700</v>
      </c>
      <c r="H3" s="3">
        <f>AVERAGE(E3,F3)</f>
        <v>1350</v>
      </c>
      <c r="I3" s="4" t="str">
        <f>CONCATENATE(B3," ",C3)</f>
        <v>RNM KUMAR</v>
      </c>
      <c r="M3" s="3" t="s">
        <v>73</v>
      </c>
      <c r="N3" s="3">
        <v>23</v>
      </c>
      <c r="O3" s="3" t="s">
        <v>74</v>
      </c>
      <c r="P3" s="3" t="s">
        <v>75</v>
      </c>
      <c r="Q3" s="4">
        <v>65</v>
      </c>
      <c r="T3" s="1" t="s">
        <v>73</v>
      </c>
      <c r="U3" s="1">
        <v>23</v>
      </c>
      <c r="V3" s="1" t="s">
        <v>83</v>
      </c>
      <c r="W3" s="1" t="s">
        <v>89</v>
      </c>
      <c r="X3" s="1">
        <v>88</v>
      </c>
      <c r="AA3" s="3">
        <v>1</v>
      </c>
      <c r="AB3" s="3" t="s">
        <v>8</v>
      </c>
      <c r="AC3" s="3" t="s">
        <v>13</v>
      </c>
      <c r="AD3" s="15">
        <v>42030</v>
      </c>
      <c r="AE3" s="3">
        <v>1500</v>
      </c>
      <c r="AF3" s="3">
        <v>1200</v>
      </c>
      <c r="AG3" s="3">
        <v>1500</v>
      </c>
      <c r="AH3" s="3">
        <f>SUM(AE3:AG3)</f>
        <v>4200</v>
      </c>
      <c r="AI3" s="3">
        <f>AVERAGE(AE3:AG3)</f>
        <v>1400</v>
      </c>
      <c r="AJ3" s="3" t="str">
        <f>_xlfn.CONCAT(AB3," ",AC3)</f>
        <v>RNM KUMAR</v>
      </c>
    </row>
    <row r="4" spans="1:36" x14ac:dyDescent="0.3">
      <c r="A4" s="3">
        <v>2</v>
      </c>
      <c r="B4" s="3" t="s">
        <v>9</v>
      </c>
      <c r="C4" s="4" t="s">
        <v>14</v>
      </c>
      <c r="D4" s="5">
        <v>42954</v>
      </c>
      <c r="E4" s="3">
        <v>1700</v>
      </c>
      <c r="F4" s="3">
        <v>1800</v>
      </c>
      <c r="G4" s="3">
        <f>SUM(E4,F4)</f>
        <v>3500</v>
      </c>
      <c r="H4" s="3">
        <f>AVERAGE(E4,F4)</f>
        <v>1750</v>
      </c>
      <c r="I4" s="4" t="str">
        <f>CONCATENATE(B4," ",C4)</f>
        <v>GOPAL VERMA</v>
      </c>
      <c r="M4" s="3" t="s">
        <v>76</v>
      </c>
      <c r="N4" s="3">
        <v>32</v>
      </c>
      <c r="O4" s="3" t="s">
        <v>77</v>
      </c>
      <c r="P4" s="3" t="s">
        <v>78</v>
      </c>
      <c r="Q4" s="4">
        <v>85</v>
      </c>
      <c r="T4" s="1" t="s">
        <v>90</v>
      </c>
      <c r="U4" s="1">
        <v>69</v>
      </c>
      <c r="V4" s="1" t="s">
        <v>91</v>
      </c>
      <c r="W4" s="1" t="s">
        <v>92</v>
      </c>
      <c r="X4" s="1">
        <v>55</v>
      </c>
      <c r="AA4" s="3">
        <v>2</v>
      </c>
      <c r="AB4" s="3" t="s">
        <v>9</v>
      </c>
      <c r="AC4" s="3" t="s">
        <v>14</v>
      </c>
      <c r="AD4" s="15">
        <v>42954</v>
      </c>
      <c r="AE4" s="3">
        <v>1700</v>
      </c>
      <c r="AF4" s="3">
        <v>1800</v>
      </c>
      <c r="AG4" s="3">
        <v>2000</v>
      </c>
      <c r="AH4" s="3">
        <f>SUM(AE4,AF4,AG4)</f>
        <v>5500</v>
      </c>
      <c r="AI4" s="3">
        <f>AVERAGE(AE4:AG4)</f>
        <v>1833.3333333333333</v>
      </c>
      <c r="AJ4" s="3" t="str">
        <f>_xlfn.CONCAT(AB4," ",AC4)</f>
        <v>GOPAL VERMA</v>
      </c>
    </row>
    <row r="5" spans="1:36" x14ac:dyDescent="0.3">
      <c r="A5" s="3">
        <v>3</v>
      </c>
      <c r="B5" s="3" t="s">
        <v>10</v>
      </c>
      <c r="C5" s="4" t="s">
        <v>15</v>
      </c>
      <c r="D5" s="5">
        <v>40976</v>
      </c>
      <c r="E5" s="3">
        <v>1800</v>
      </c>
      <c r="F5" s="3">
        <v>1500</v>
      </c>
      <c r="G5" s="3">
        <f>SUM(E5,F5)</f>
        <v>3300</v>
      </c>
      <c r="H5" s="3">
        <f>AVERAGE(E5,F5)</f>
        <v>1650</v>
      </c>
      <c r="I5" s="4" t="str">
        <f>CONCATENATE(B5," ",C5)</f>
        <v>JOSEPH PAUL</v>
      </c>
      <c r="M5" s="3" t="s">
        <v>79</v>
      </c>
      <c r="N5" s="3">
        <v>30</v>
      </c>
      <c r="O5" s="3" t="s">
        <v>80</v>
      </c>
      <c r="P5" s="3" t="s">
        <v>81</v>
      </c>
      <c r="Q5" s="4">
        <v>87</v>
      </c>
      <c r="T5" s="1" t="s">
        <v>93</v>
      </c>
      <c r="U5" s="1">
        <v>45</v>
      </c>
      <c r="V5" s="1" t="s">
        <v>94</v>
      </c>
      <c r="W5" s="1" t="s">
        <v>95</v>
      </c>
      <c r="X5" s="1">
        <v>99</v>
      </c>
      <c r="AA5" s="3">
        <v>3</v>
      </c>
      <c r="AB5" s="3" t="s">
        <v>10</v>
      </c>
      <c r="AC5" s="3" t="s">
        <v>15</v>
      </c>
      <c r="AD5" s="15">
        <v>40976</v>
      </c>
      <c r="AE5" s="3">
        <v>1800</v>
      </c>
      <c r="AF5" s="3">
        <v>1500</v>
      </c>
      <c r="AG5" s="3">
        <v>1900</v>
      </c>
      <c r="AH5" s="3">
        <f>SUM(AE5,AF5,AG5)</f>
        <v>5200</v>
      </c>
      <c r="AI5" s="3">
        <f>AVERAGE(AE5:AG5)</f>
        <v>1733.3333333333333</v>
      </c>
      <c r="AJ5" s="3" t="str">
        <f>_xlfn.CONCAT(AB5," ",AC5)</f>
        <v>JOSEPH PAUL</v>
      </c>
    </row>
    <row r="6" spans="1:36" x14ac:dyDescent="0.3">
      <c r="A6" s="3">
        <v>4</v>
      </c>
      <c r="B6" s="3" t="s">
        <v>11</v>
      </c>
      <c r="C6" s="4" t="s">
        <v>16</v>
      </c>
      <c r="D6" s="5">
        <v>43402</v>
      </c>
      <c r="E6" s="3">
        <v>1200</v>
      </c>
      <c r="F6" s="3">
        <v>1500</v>
      </c>
      <c r="G6" s="3">
        <f>SUM(E6,F6)</f>
        <v>2700</v>
      </c>
      <c r="H6" s="3">
        <f>AVERAGE(E6,F6)</f>
        <v>1350</v>
      </c>
      <c r="I6" s="4" t="str">
        <f>CONCATENATE(B6," ",C6)</f>
        <v>HARI SINGH</v>
      </c>
      <c r="M6" s="3" t="s">
        <v>82</v>
      </c>
      <c r="N6" s="3">
        <v>23</v>
      </c>
      <c r="O6" s="3" t="s">
        <v>83</v>
      </c>
      <c r="P6" s="3" t="s">
        <v>81</v>
      </c>
      <c r="Q6" s="4">
        <v>98</v>
      </c>
      <c r="T6" s="1" t="s">
        <v>96</v>
      </c>
      <c r="U6" s="1">
        <v>21</v>
      </c>
      <c r="V6" s="1" t="s">
        <v>97</v>
      </c>
      <c r="W6" s="1" t="s">
        <v>98</v>
      </c>
      <c r="X6" s="1">
        <v>22</v>
      </c>
      <c r="AA6" s="3">
        <v>4</v>
      </c>
      <c r="AB6" s="3" t="s">
        <v>11</v>
      </c>
      <c r="AC6" s="3" t="s">
        <v>16</v>
      </c>
      <c r="AD6" s="15">
        <v>43402</v>
      </c>
      <c r="AE6" s="3">
        <v>1200</v>
      </c>
      <c r="AF6" s="3">
        <v>1500</v>
      </c>
      <c r="AG6" s="3">
        <v>1800</v>
      </c>
      <c r="AH6" s="3">
        <f>SUM(AE6,AF6,AG6)</f>
        <v>4500</v>
      </c>
      <c r="AI6" s="3">
        <f>AVERAGE(AE6:AG6)</f>
        <v>1500</v>
      </c>
      <c r="AJ6" s="3" t="str">
        <f>_xlfn.CONCAT(AB6," ",AC6)</f>
        <v>HARI SINGH</v>
      </c>
    </row>
    <row r="7" spans="1:36" x14ac:dyDescent="0.3">
      <c r="A7" s="3">
        <v>5</v>
      </c>
      <c r="B7" s="3" t="s">
        <v>12</v>
      </c>
      <c r="C7" s="4" t="s">
        <v>17</v>
      </c>
      <c r="D7" s="5">
        <v>44077</v>
      </c>
      <c r="E7" s="3">
        <v>2000</v>
      </c>
      <c r="F7" s="3">
        <v>2500</v>
      </c>
      <c r="G7" s="3">
        <f>SUM(E7,F7)</f>
        <v>4500</v>
      </c>
      <c r="H7" s="3">
        <f>AVERAGE(E7,F7)</f>
        <v>2250</v>
      </c>
      <c r="I7" s="4" t="str">
        <f>CONCATENATE(B7," ",C7)</f>
        <v>RAJA RAM</v>
      </c>
      <c r="M7" s="3" t="s">
        <v>84</v>
      </c>
      <c r="N7" s="3">
        <v>22</v>
      </c>
      <c r="O7" s="3" t="s">
        <v>85</v>
      </c>
      <c r="P7" s="3" t="s">
        <v>86</v>
      </c>
      <c r="Q7" s="4">
        <v>34</v>
      </c>
      <c r="T7" s="1" t="s">
        <v>99</v>
      </c>
      <c r="U7" s="1">
        <v>88</v>
      </c>
      <c r="V7" s="1" t="s">
        <v>100</v>
      </c>
      <c r="W7" s="1" t="s">
        <v>101</v>
      </c>
      <c r="X7" s="1">
        <v>44</v>
      </c>
      <c r="AA7" s="3">
        <v>5</v>
      </c>
      <c r="AB7" s="3" t="s">
        <v>12</v>
      </c>
      <c r="AC7" s="3" t="s">
        <v>17</v>
      </c>
      <c r="AD7" s="15">
        <v>44077</v>
      </c>
      <c r="AE7" s="3">
        <v>2000</v>
      </c>
      <c r="AF7" s="3">
        <v>2500</v>
      </c>
      <c r="AG7" s="3">
        <v>2900</v>
      </c>
      <c r="AH7" s="3">
        <f>SUM(AE7,AF7,AG7)</f>
        <v>7400</v>
      </c>
      <c r="AI7" s="3">
        <f>AVERAGE(AE7:AG7)</f>
        <v>2466.6666666666665</v>
      </c>
      <c r="AJ7" s="3" t="str">
        <f>_xlfn.CONCAT(AB7," ",AC7)</f>
        <v>RAJA RAM</v>
      </c>
    </row>
    <row r="9" spans="1:36" x14ac:dyDescent="0.3">
      <c r="I9" t="s">
        <v>19</v>
      </c>
    </row>
    <row r="10" spans="1:36" ht="57.6" customHeight="1" x14ac:dyDescent="0.3">
      <c r="A10" s="17" t="s">
        <v>21</v>
      </c>
      <c r="B10" s="17"/>
      <c r="E10" s="10">
        <v>0.21</v>
      </c>
    </row>
  </sheetData>
  <autoFilter ref="M2:Q2" xr:uid="{6036461D-51A5-46EC-9C8E-CCF184EDBE16}"/>
  <mergeCells count="2">
    <mergeCell ref="A1:I1"/>
    <mergeCell ref="A10:B10"/>
  </mergeCells>
  <conditionalFormatting sqref="G2:G7">
    <cfRule type="colorScale" priority="4">
      <colorScale>
        <cfvo type="min"/>
        <cfvo type="percentile" val="50"/>
        <cfvo type="max"/>
        <color rgb="FFF8696B"/>
        <color rgb="FFFFEB84"/>
        <color rgb="FF63BE7B"/>
      </colorScale>
    </cfRule>
  </conditionalFormatting>
  <conditionalFormatting sqref="I2:I1048576">
    <cfRule type="duplicateValues" dxfId="0" priority="3"/>
  </conditionalFormatting>
  <conditionalFormatting sqref="T2:X7">
    <cfRule type="dataBar" priority="2">
      <dataBar>
        <cfvo type="min"/>
        <cfvo type="max"/>
        <color rgb="FF63C384"/>
      </dataBar>
      <extLst>
        <ext xmlns:x14="http://schemas.microsoft.com/office/spreadsheetml/2009/9/main" uri="{B025F937-C7B1-47D3-B67F-A62EFF666E3E}">
          <x14:id>{A026DF59-ED85-4892-B145-02EE1830AAD1}</x14:id>
        </ext>
      </extLst>
    </cfRule>
  </conditionalFormatting>
  <conditionalFormatting sqref="AH2:AH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026DF59-ED85-4892-B145-02EE1830AAD1}">
            <x14:dataBar minLength="0" maxLength="100" border="1" negativeBarBorderColorSameAsPositive="0">
              <x14:cfvo type="autoMin"/>
              <x14:cfvo type="autoMax"/>
              <x14:borderColor rgb="FF63C384"/>
              <x14:negativeFillColor rgb="FFFF0000"/>
              <x14:negativeBorderColor rgb="FFFF0000"/>
              <x14:axisColor rgb="FF000000"/>
            </x14:dataBar>
          </x14:cfRule>
          <xm:sqref>T2:X7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7382-C53B-4CDD-92D5-4A4CE0FE0A31}">
  <dimension ref="A2:G8"/>
  <sheetViews>
    <sheetView zoomScale="140" zoomScaleNormal="140" workbookViewId="0">
      <selection activeCell="D3" sqref="D3"/>
    </sheetView>
  </sheetViews>
  <sheetFormatPr defaultRowHeight="14.4" x14ac:dyDescent="0.3"/>
  <cols>
    <col min="4" max="4" width="12" customWidth="1"/>
  </cols>
  <sheetData>
    <row r="2" spans="1:7" x14ac:dyDescent="0.3">
      <c r="A2" s="7" t="s">
        <v>22</v>
      </c>
      <c r="B2" s="7" t="s">
        <v>23</v>
      </c>
      <c r="C2" s="7" t="s">
        <v>24</v>
      </c>
      <c r="D2" s="7" t="s">
        <v>25</v>
      </c>
      <c r="E2" s="7"/>
      <c r="F2" s="7"/>
      <c r="G2" s="7"/>
    </row>
    <row r="3" spans="1:7" x14ac:dyDescent="0.3">
      <c r="A3">
        <v>1.0333000000000001</v>
      </c>
      <c r="B3" s="11">
        <f>ROUND(A3,0)</f>
        <v>1</v>
      </c>
      <c r="C3" s="11">
        <f>ROUNDUP(A3,0)</f>
        <v>2</v>
      </c>
      <c r="D3" s="11">
        <f>ROUNDDOWN(A3,0)</f>
        <v>1</v>
      </c>
    </row>
    <row r="4" spans="1:7" x14ac:dyDescent="0.3">
      <c r="A4">
        <v>2.0554999999999999</v>
      </c>
      <c r="B4" s="11">
        <f t="shared" ref="B4:B8" si="0">ROUND(A4,0)</f>
        <v>2</v>
      </c>
      <c r="C4" s="11">
        <f t="shared" ref="C4:C8" si="1">ROUNDUP(A4,0)</f>
        <v>3</v>
      </c>
      <c r="D4" s="11">
        <f t="shared" ref="D4:D8" si="2">ROUNDDOWN(A4,0)</f>
        <v>2</v>
      </c>
    </row>
    <row r="5" spans="1:7" x14ac:dyDescent="0.3">
      <c r="A5">
        <v>2.9999899999999999</v>
      </c>
      <c r="B5" s="11">
        <f t="shared" si="0"/>
        <v>3</v>
      </c>
      <c r="C5" s="11">
        <f t="shared" si="1"/>
        <v>3</v>
      </c>
      <c r="D5" s="11">
        <f t="shared" si="2"/>
        <v>2</v>
      </c>
    </row>
    <row r="6" spans="1:7" x14ac:dyDescent="0.3">
      <c r="A6">
        <v>8.9565000000000001</v>
      </c>
      <c r="B6" s="11">
        <f t="shared" si="0"/>
        <v>9</v>
      </c>
      <c r="C6" s="11">
        <f t="shared" si="1"/>
        <v>9</v>
      </c>
      <c r="D6" s="11">
        <f t="shared" si="2"/>
        <v>8</v>
      </c>
    </row>
    <row r="7" spans="1:7" x14ac:dyDescent="0.3">
      <c r="A7">
        <v>1.333</v>
      </c>
      <c r="B7" s="11">
        <f t="shared" si="0"/>
        <v>1</v>
      </c>
      <c r="C7" s="11">
        <f t="shared" si="1"/>
        <v>2</v>
      </c>
      <c r="D7" s="11">
        <f t="shared" si="2"/>
        <v>1</v>
      </c>
    </row>
    <row r="8" spans="1:7" x14ac:dyDescent="0.3">
      <c r="A8">
        <v>4.556</v>
      </c>
      <c r="B8" s="11">
        <f t="shared" si="0"/>
        <v>5</v>
      </c>
      <c r="C8" s="11">
        <f t="shared" si="1"/>
        <v>5</v>
      </c>
      <c r="D8" s="11">
        <f t="shared" si="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EB7C6-D2D5-405E-9668-74102A577F32}">
  <dimension ref="B2:K16"/>
  <sheetViews>
    <sheetView zoomScale="140" zoomScaleNormal="140" workbookViewId="0">
      <selection activeCell="K5" sqref="K5"/>
    </sheetView>
  </sheetViews>
  <sheetFormatPr defaultRowHeight="14.4" x14ac:dyDescent="0.3"/>
  <cols>
    <col min="2" max="2" width="11" customWidth="1"/>
  </cols>
  <sheetData>
    <row r="2" spans="2:11" x14ac:dyDescent="0.3">
      <c r="B2" t="s">
        <v>26</v>
      </c>
      <c r="C2" t="s">
        <v>38</v>
      </c>
      <c r="D2" t="s">
        <v>45</v>
      </c>
      <c r="E2" t="s">
        <v>57</v>
      </c>
      <c r="F2">
        <v>1</v>
      </c>
      <c r="G2">
        <v>1</v>
      </c>
      <c r="H2">
        <v>1</v>
      </c>
      <c r="J2">
        <v>1</v>
      </c>
      <c r="K2" t="s">
        <v>130</v>
      </c>
    </row>
    <row r="3" spans="2:11" x14ac:dyDescent="0.3">
      <c r="B3" t="s">
        <v>27</v>
      </c>
      <c r="C3" t="s">
        <v>39</v>
      </c>
      <c r="D3" t="s">
        <v>46</v>
      </c>
      <c r="E3" t="s">
        <v>58</v>
      </c>
      <c r="F3">
        <v>1</v>
      </c>
      <c r="G3">
        <v>2</v>
      </c>
      <c r="H3">
        <v>2</v>
      </c>
      <c r="J3">
        <v>2</v>
      </c>
      <c r="K3" t="s">
        <v>131</v>
      </c>
    </row>
    <row r="4" spans="2:11" x14ac:dyDescent="0.3">
      <c r="B4" t="s">
        <v>28</v>
      </c>
      <c r="C4" t="s">
        <v>40</v>
      </c>
      <c r="D4" t="s">
        <v>47</v>
      </c>
      <c r="E4" t="s">
        <v>59</v>
      </c>
      <c r="F4">
        <v>1</v>
      </c>
      <c r="G4">
        <v>3</v>
      </c>
      <c r="H4">
        <v>3</v>
      </c>
      <c r="J4">
        <v>3</v>
      </c>
      <c r="K4" t="s">
        <v>132</v>
      </c>
    </row>
    <row r="5" spans="2:11" x14ac:dyDescent="0.3">
      <c r="B5" t="s">
        <v>29</v>
      </c>
      <c r="C5" t="s">
        <v>41</v>
      </c>
      <c r="D5" t="s">
        <v>48</v>
      </c>
      <c r="E5" t="s">
        <v>60</v>
      </c>
      <c r="F5">
        <v>1</v>
      </c>
      <c r="G5">
        <v>4</v>
      </c>
      <c r="H5">
        <v>4</v>
      </c>
      <c r="J5">
        <v>4</v>
      </c>
      <c r="K5" t="s">
        <v>133</v>
      </c>
    </row>
    <row r="6" spans="2:11" x14ac:dyDescent="0.3">
      <c r="B6" t="s">
        <v>30</v>
      </c>
      <c r="C6" t="s">
        <v>42</v>
      </c>
      <c r="D6" t="s">
        <v>49</v>
      </c>
      <c r="E6" t="s">
        <v>61</v>
      </c>
      <c r="F6">
        <v>1</v>
      </c>
      <c r="G6">
        <v>5</v>
      </c>
      <c r="H6">
        <v>5</v>
      </c>
      <c r="J6">
        <v>5</v>
      </c>
      <c r="K6" t="s">
        <v>134</v>
      </c>
    </row>
    <row r="7" spans="2:11" x14ac:dyDescent="0.3">
      <c r="B7" t="s">
        <v>31</v>
      </c>
      <c r="C7" t="s">
        <v>43</v>
      </c>
      <c r="D7" t="s">
        <v>50</v>
      </c>
      <c r="E7" t="s">
        <v>62</v>
      </c>
      <c r="F7">
        <v>1</v>
      </c>
      <c r="G7">
        <v>6</v>
      </c>
      <c r="H7">
        <v>6</v>
      </c>
      <c r="J7">
        <v>6</v>
      </c>
      <c r="K7" t="s">
        <v>135</v>
      </c>
    </row>
    <row r="8" spans="2:11" x14ac:dyDescent="0.3">
      <c r="B8" t="s">
        <v>32</v>
      </c>
      <c r="C8" t="s">
        <v>44</v>
      </c>
      <c r="D8" t="s">
        <v>51</v>
      </c>
      <c r="E8" t="s">
        <v>63</v>
      </c>
      <c r="F8">
        <v>1</v>
      </c>
      <c r="G8">
        <v>7</v>
      </c>
      <c r="H8">
        <v>7</v>
      </c>
      <c r="J8">
        <v>7</v>
      </c>
      <c r="K8" t="s">
        <v>136</v>
      </c>
    </row>
    <row r="9" spans="2:11" x14ac:dyDescent="0.3">
      <c r="B9" t="s">
        <v>33</v>
      </c>
      <c r="D9" t="s">
        <v>52</v>
      </c>
      <c r="G9">
        <v>8</v>
      </c>
      <c r="H9">
        <v>8</v>
      </c>
      <c r="J9">
        <v>8</v>
      </c>
      <c r="K9" t="s">
        <v>137</v>
      </c>
    </row>
    <row r="10" spans="2:11" x14ac:dyDescent="0.3">
      <c r="B10" t="s">
        <v>34</v>
      </c>
      <c r="D10" t="s">
        <v>53</v>
      </c>
      <c r="G10">
        <v>9</v>
      </c>
      <c r="H10">
        <v>9</v>
      </c>
      <c r="K10" t="s">
        <v>138</v>
      </c>
    </row>
    <row r="11" spans="2:11" x14ac:dyDescent="0.3">
      <c r="B11" t="s">
        <v>35</v>
      </c>
      <c r="D11" t="s">
        <v>54</v>
      </c>
      <c r="G11">
        <v>10</v>
      </c>
      <c r="H11">
        <v>10</v>
      </c>
      <c r="K11" t="s">
        <v>139</v>
      </c>
    </row>
    <row r="12" spans="2:11" x14ac:dyDescent="0.3">
      <c r="B12" t="s">
        <v>36</v>
      </c>
      <c r="D12" t="s">
        <v>55</v>
      </c>
      <c r="G12">
        <v>11</v>
      </c>
      <c r="H12">
        <v>11</v>
      </c>
    </row>
    <row r="13" spans="2:11" x14ac:dyDescent="0.3">
      <c r="B13" t="s">
        <v>37</v>
      </c>
      <c r="D13" t="s">
        <v>56</v>
      </c>
      <c r="G13">
        <v>12</v>
      </c>
      <c r="H13">
        <v>12</v>
      </c>
    </row>
    <row r="14" spans="2:11" x14ac:dyDescent="0.3">
      <c r="H14">
        <v>13</v>
      </c>
    </row>
    <row r="15" spans="2:11" x14ac:dyDescent="0.3">
      <c r="H15">
        <v>14</v>
      </c>
    </row>
    <row r="16" spans="2:11" x14ac:dyDescent="0.3">
      <c r="H16">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D686-1EF4-40B5-85CC-BB8B8427EE95}">
  <dimension ref="A1:I18"/>
  <sheetViews>
    <sheetView zoomScale="120" zoomScaleNormal="120" workbookViewId="0">
      <selection activeCell="E21" sqref="E21"/>
    </sheetView>
  </sheetViews>
  <sheetFormatPr defaultRowHeight="14.4" x14ac:dyDescent="0.3"/>
  <cols>
    <col min="1" max="1" width="11.5546875" customWidth="1"/>
    <col min="6" max="7" width="11.5546875" customWidth="1"/>
    <col min="8" max="8" width="10.44140625" customWidth="1"/>
  </cols>
  <sheetData>
    <row r="1" spans="1:9" ht="25.8" x14ac:dyDescent="0.5">
      <c r="A1" s="18" t="s">
        <v>64</v>
      </c>
      <c r="B1" s="18"/>
      <c r="C1" s="18"/>
      <c r="D1" s="18"/>
      <c r="E1" s="18"/>
      <c r="F1" s="18"/>
      <c r="G1" s="18"/>
      <c r="H1" s="18"/>
      <c r="I1" s="18"/>
    </row>
    <row r="3" spans="1:9" x14ac:dyDescent="0.3">
      <c r="A3" s="29" t="s">
        <v>65</v>
      </c>
      <c r="B3" s="21" t="s">
        <v>66</v>
      </c>
      <c r="C3" s="21" t="s">
        <v>67</v>
      </c>
      <c r="D3" s="21" t="s">
        <v>68</v>
      </c>
      <c r="E3" s="21" t="s">
        <v>69</v>
      </c>
      <c r="F3" s="21" t="s">
        <v>107</v>
      </c>
      <c r="G3" s="21" t="s">
        <v>108</v>
      </c>
      <c r="H3" s="22" t="s">
        <v>109</v>
      </c>
    </row>
    <row r="4" spans="1:9" x14ac:dyDescent="0.3">
      <c r="A4" s="19" t="s">
        <v>117</v>
      </c>
      <c r="B4" s="3" t="s">
        <v>111</v>
      </c>
      <c r="C4" s="3">
        <v>11</v>
      </c>
      <c r="D4" s="3">
        <v>6</v>
      </c>
      <c r="E4" s="3" t="s">
        <v>128</v>
      </c>
      <c r="F4" s="3">
        <v>91</v>
      </c>
      <c r="G4" s="3">
        <v>81</v>
      </c>
      <c r="H4" s="20">
        <v>95</v>
      </c>
    </row>
    <row r="5" spans="1:9" x14ac:dyDescent="0.3">
      <c r="A5" s="19" t="s">
        <v>123</v>
      </c>
      <c r="B5" s="3" t="s">
        <v>114</v>
      </c>
      <c r="C5" s="3">
        <v>11</v>
      </c>
      <c r="D5" s="3">
        <v>6</v>
      </c>
      <c r="E5" s="3" t="s">
        <v>126</v>
      </c>
      <c r="F5" s="3">
        <v>88</v>
      </c>
      <c r="G5" s="3">
        <v>90</v>
      </c>
      <c r="H5" s="20">
        <v>92</v>
      </c>
    </row>
    <row r="6" spans="1:9" x14ac:dyDescent="0.3">
      <c r="A6" s="19" t="s">
        <v>112</v>
      </c>
      <c r="B6" s="3" t="s">
        <v>111</v>
      </c>
      <c r="C6" s="3">
        <v>11</v>
      </c>
      <c r="D6" s="3">
        <v>5</v>
      </c>
      <c r="E6" s="3" t="s">
        <v>127</v>
      </c>
      <c r="F6" s="3">
        <v>82</v>
      </c>
      <c r="G6" s="3">
        <v>83</v>
      </c>
      <c r="H6" s="20">
        <v>91</v>
      </c>
    </row>
    <row r="7" spans="1:9" x14ac:dyDescent="0.3">
      <c r="A7" s="19" t="s">
        <v>121</v>
      </c>
      <c r="B7" s="3" t="s">
        <v>111</v>
      </c>
      <c r="C7" s="3">
        <v>12</v>
      </c>
      <c r="D7" s="3">
        <v>7</v>
      </c>
      <c r="E7" s="3" t="s">
        <v>129</v>
      </c>
      <c r="F7" s="3">
        <v>86</v>
      </c>
      <c r="G7" s="3">
        <v>92</v>
      </c>
      <c r="H7" s="20">
        <v>89</v>
      </c>
    </row>
    <row r="8" spans="1:9" x14ac:dyDescent="0.3">
      <c r="A8" s="19" t="s">
        <v>125</v>
      </c>
      <c r="B8" s="3" t="s">
        <v>114</v>
      </c>
      <c r="C8" s="3">
        <v>14</v>
      </c>
      <c r="D8" s="3">
        <v>8</v>
      </c>
      <c r="E8" s="3" t="s">
        <v>126</v>
      </c>
      <c r="F8" s="3">
        <v>91</v>
      </c>
      <c r="G8" s="3">
        <v>96</v>
      </c>
      <c r="H8" s="20">
        <v>98</v>
      </c>
    </row>
    <row r="9" spans="1:9" x14ac:dyDescent="0.3">
      <c r="A9" s="19" t="s">
        <v>118</v>
      </c>
      <c r="B9" s="3" t="s">
        <v>114</v>
      </c>
      <c r="C9" s="3">
        <v>14</v>
      </c>
      <c r="D9" s="3">
        <v>8</v>
      </c>
      <c r="E9" s="3" t="s">
        <v>127</v>
      </c>
      <c r="F9" s="3">
        <v>90</v>
      </c>
      <c r="G9" s="3">
        <v>86</v>
      </c>
      <c r="H9" s="20">
        <v>89</v>
      </c>
    </row>
    <row r="10" spans="1:9" x14ac:dyDescent="0.3">
      <c r="A10" s="19" t="s">
        <v>115</v>
      </c>
      <c r="B10" s="3" t="s">
        <v>111</v>
      </c>
      <c r="C10" s="3">
        <v>14</v>
      </c>
      <c r="D10" s="3">
        <v>8</v>
      </c>
      <c r="E10" s="3" t="s">
        <v>126</v>
      </c>
      <c r="F10" s="3">
        <v>70</v>
      </c>
      <c r="G10" s="3">
        <v>75</v>
      </c>
      <c r="H10" s="20">
        <v>79</v>
      </c>
    </row>
    <row r="11" spans="1:9" x14ac:dyDescent="0.3">
      <c r="A11" s="19" t="s">
        <v>119</v>
      </c>
      <c r="B11" s="3" t="s">
        <v>111</v>
      </c>
      <c r="C11" s="3">
        <v>15</v>
      </c>
      <c r="D11" s="3">
        <v>9</v>
      </c>
      <c r="E11" s="3" t="s">
        <v>129</v>
      </c>
      <c r="F11" s="3">
        <v>87</v>
      </c>
      <c r="G11" s="3">
        <v>89</v>
      </c>
      <c r="H11" s="20">
        <v>96</v>
      </c>
    </row>
    <row r="12" spans="1:9" x14ac:dyDescent="0.3">
      <c r="A12" s="19" t="s">
        <v>113</v>
      </c>
      <c r="B12" s="3" t="s">
        <v>114</v>
      </c>
      <c r="C12" s="3">
        <v>15</v>
      </c>
      <c r="D12" s="3">
        <v>8</v>
      </c>
      <c r="E12" s="3" t="s">
        <v>128</v>
      </c>
      <c r="F12" s="3">
        <v>81</v>
      </c>
      <c r="G12" s="3">
        <v>78</v>
      </c>
      <c r="H12" s="20">
        <v>88</v>
      </c>
    </row>
    <row r="13" spans="1:9" x14ac:dyDescent="0.3">
      <c r="A13" s="19" t="s">
        <v>116</v>
      </c>
      <c r="B13" s="3" t="s">
        <v>114</v>
      </c>
      <c r="C13" s="3">
        <v>16</v>
      </c>
      <c r="D13" s="3">
        <v>10</v>
      </c>
      <c r="E13" s="3" t="s">
        <v>129</v>
      </c>
      <c r="F13" s="3">
        <v>88</v>
      </c>
      <c r="G13" s="3">
        <v>92</v>
      </c>
      <c r="H13" s="20">
        <v>96</v>
      </c>
    </row>
    <row r="14" spans="1:9" x14ac:dyDescent="0.3">
      <c r="A14" s="19" t="s">
        <v>122</v>
      </c>
      <c r="B14" s="3" t="s">
        <v>114</v>
      </c>
      <c r="C14" s="3">
        <v>16</v>
      </c>
      <c r="D14" s="3">
        <v>10</v>
      </c>
      <c r="E14" s="3" t="s">
        <v>128</v>
      </c>
      <c r="F14" s="3">
        <v>81</v>
      </c>
      <c r="G14" s="3">
        <v>80</v>
      </c>
      <c r="H14" s="20">
        <v>87</v>
      </c>
    </row>
    <row r="15" spans="1:9" x14ac:dyDescent="0.3">
      <c r="A15" s="19" t="s">
        <v>124</v>
      </c>
      <c r="B15" s="3" t="s">
        <v>114</v>
      </c>
      <c r="C15" s="3">
        <v>16</v>
      </c>
      <c r="D15" s="3">
        <v>10</v>
      </c>
      <c r="E15" s="3" t="s">
        <v>129</v>
      </c>
      <c r="F15" s="3">
        <v>70</v>
      </c>
      <c r="G15" s="3">
        <v>87</v>
      </c>
      <c r="H15" s="20">
        <v>85</v>
      </c>
    </row>
    <row r="16" spans="1:9" x14ac:dyDescent="0.3">
      <c r="A16" s="19" t="s">
        <v>110</v>
      </c>
      <c r="B16" s="3" t="s">
        <v>111</v>
      </c>
      <c r="C16" s="3">
        <v>16</v>
      </c>
      <c r="D16" s="3">
        <v>10</v>
      </c>
      <c r="E16" s="3" t="s">
        <v>126</v>
      </c>
      <c r="F16" s="3">
        <v>84</v>
      </c>
      <c r="G16" s="3">
        <v>79</v>
      </c>
      <c r="H16" s="20">
        <v>81</v>
      </c>
    </row>
    <row r="17" spans="1:8" x14ac:dyDescent="0.3">
      <c r="A17" s="19" t="s">
        <v>117</v>
      </c>
      <c r="B17" s="3" t="s">
        <v>111</v>
      </c>
      <c r="C17" s="3">
        <v>16</v>
      </c>
      <c r="D17" s="3">
        <v>10</v>
      </c>
      <c r="E17" s="3" t="s">
        <v>126</v>
      </c>
      <c r="F17" s="3">
        <v>82</v>
      </c>
      <c r="G17" s="3">
        <v>81</v>
      </c>
      <c r="H17" s="20">
        <v>80</v>
      </c>
    </row>
    <row r="18" spans="1:8" x14ac:dyDescent="0.3">
      <c r="A18" s="23" t="s">
        <v>120</v>
      </c>
      <c r="B18" s="24" t="s">
        <v>114</v>
      </c>
      <c r="C18" s="24">
        <v>17</v>
      </c>
      <c r="D18" s="24">
        <v>10</v>
      </c>
      <c r="E18" s="24" t="s">
        <v>127</v>
      </c>
      <c r="F18" s="24">
        <v>70</v>
      </c>
      <c r="G18" s="24">
        <v>90</v>
      </c>
      <c r="H18" s="25">
        <v>92</v>
      </c>
    </row>
  </sheetData>
  <mergeCells count="1">
    <mergeCell ref="A1:I1"/>
  </mergeCells>
  <hyperlinks>
    <hyperlink ref="A3" location="Names!A1" display="Name" xr:uid="{6A79E6A6-22DB-4B91-8469-B8A036F10930}"/>
  </hyperlink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359B-A86F-4D08-A9BD-97F8BDB9FCE4}">
  <dimension ref="A1:A16"/>
  <sheetViews>
    <sheetView zoomScale="150" zoomScaleNormal="150" workbookViewId="0"/>
  </sheetViews>
  <sheetFormatPr defaultRowHeight="14.4" x14ac:dyDescent="0.3"/>
  <cols>
    <col min="1" max="1" width="10.6640625" customWidth="1"/>
  </cols>
  <sheetData>
    <row r="1" spans="1:1" x14ac:dyDescent="0.3">
      <c r="A1" s="28" t="s">
        <v>65</v>
      </c>
    </row>
    <row r="2" spans="1:1" x14ac:dyDescent="0.3">
      <c r="A2" s="26" t="s">
        <v>117</v>
      </c>
    </row>
    <row r="3" spans="1:1" x14ac:dyDescent="0.3">
      <c r="A3" s="27" t="s">
        <v>123</v>
      </c>
    </row>
    <row r="4" spans="1:1" x14ac:dyDescent="0.3">
      <c r="A4" s="26" t="s">
        <v>112</v>
      </c>
    </row>
    <row r="5" spans="1:1" x14ac:dyDescent="0.3">
      <c r="A5" s="27" t="s">
        <v>121</v>
      </c>
    </row>
    <row r="6" spans="1:1" x14ac:dyDescent="0.3">
      <c r="A6" s="26" t="s">
        <v>125</v>
      </c>
    </row>
    <row r="7" spans="1:1" x14ac:dyDescent="0.3">
      <c r="A7" s="27" t="s">
        <v>118</v>
      </c>
    </row>
    <row r="8" spans="1:1" x14ac:dyDescent="0.3">
      <c r="A8" s="26" t="s">
        <v>115</v>
      </c>
    </row>
    <row r="9" spans="1:1" x14ac:dyDescent="0.3">
      <c r="A9" s="27" t="s">
        <v>119</v>
      </c>
    </row>
    <row r="10" spans="1:1" x14ac:dyDescent="0.3">
      <c r="A10" s="26" t="s">
        <v>113</v>
      </c>
    </row>
    <row r="11" spans="1:1" x14ac:dyDescent="0.3">
      <c r="A11" s="27" t="s">
        <v>116</v>
      </c>
    </row>
    <row r="12" spans="1:1" x14ac:dyDescent="0.3">
      <c r="A12" s="26" t="s">
        <v>122</v>
      </c>
    </row>
    <row r="13" spans="1:1" x14ac:dyDescent="0.3">
      <c r="A13" s="27" t="s">
        <v>124</v>
      </c>
    </row>
    <row r="14" spans="1:1" x14ac:dyDescent="0.3">
      <c r="A14" s="26" t="s">
        <v>110</v>
      </c>
    </row>
    <row r="15" spans="1:1" x14ac:dyDescent="0.3">
      <c r="A15" s="27" t="s">
        <v>117</v>
      </c>
    </row>
    <row r="16" spans="1:1" x14ac:dyDescent="0.3">
      <c r="A16" s="26"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CC70-3BB7-4507-A16D-38485EB2ACEC}">
  <dimension ref="A2:G7"/>
  <sheetViews>
    <sheetView zoomScale="140" zoomScaleNormal="140" workbookViewId="0">
      <selection activeCell="G7" sqref="G7"/>
    </sheetView>
  </sheetViews>
  <sheetFormatPr defaultRowHeight="14.4" x14ac:dyDescent="0.3"/>
  <sheetData>
    <row r="2" spans="1:7" x14ac:dyDescent="0.3">
      <c r="A2" s="30" t="s">
        <v>140</v>
      </c>
      <c r="F2" s="31" t="s">
        <v>65</v>
      </c>
      <c r="G2" s="31" t="s">
        <v>140</v>
      </c>
    </row>
    <row r="3" spans="1:7" x14ac:dyDescent="0.3">
      <c r="A3" s="1" t="s">
        <v>141</v>
      </c>
      <c r="F3" s="3" t="s">
        <v>112</v>
      </c>
      <c r="G3" s="3" t="s">
        <v>141</v>
      </c>
    </row>
    <row r="4" spans="1:7" x14ac:dyDescent="0.3">
      <c r="A4" s="1" t="s">
        <v>142</v>
      </c>
      <c r="F4" s="3" t="s">
        <v>121</v>
      </c>
      <c r="G4" s="3" t="s">
        <v>142</v>
      </c>
    </row>
    <row r="5" spans="1:7" x14ac:dyDescent="0.3">
      <c r="A5" s="1" t="s">
        <v>143</v>
      </c>
      <c r="F5" s="3" t="s">
        <v>125</v>
      </c>
      <c r="G5" s="3" t="s">
        <v>141</v>
      </c>
    </row>
    <row r="6" spans="1:7" x14ac:dyDescent="0.3">
      <c r="F6" s="3" t="s">
        <v>118</v>
      </c>
      <c r="G6" s="3" t="s">
        <v>143</v>
      </c>
    </row>
    <row r="7" spans="1:7" x14ac:dyDescent="0.3">
      <c r="F7" s="3" t="s">
        <v>115</v>
      </c>
      <c r="G7" s="3" t="s">
        <v>142</v>
      </c>
    </row>
  </sheetData>
  <dataValidations count="1">
    <dataValidation type="list" allowBlank="1" showInputMessage="1" showErrorMessage="1" sqref="G3:G7" xr:uid="{6E3DA92C-469E-4FEA-B9B1-F763C63E01A1}">
      <formula1>$A$3:$A$5</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14850-1E4E-4A9D-8C9E-4AE2119ACADC}">
  <dimension ref="A1:C10"/>
  <sheetViews>
    <sheetView zoomScale="150" zoomScaleNormal="150" workbookViewId="0">
      <selection activeCell="D5" sqref="D5"/>
    </sheetView>
  </sheetViews>
  <sheetFormatPr defaultRowHeight="14.4" x14ac:dyDescent="0.3"/>
  <cols>
    <col min="1" max="1" width="17.88671875" customWidth="1"/>
    <col min="2" max="2" width="17.77734375" customWidth="1"/>
    <col min="3" max="3" width="14.44140625" customWidth="1"/>
  </cols>
  <sheetData>
    <row r="1" spans="1:3" x14ac:dyDescent="0.3">
      <c r="A1" s="33" t="s">
        <v>144</v>
      </c>
      <c r="B1" s="33" t="s">
        <v>65</v>
      </c>
      <c r="C1" s="33" t="s">
        <v>154</v>
      </c>
    </row>
    <row r="2" spans="1:3" x14ac:dyDescent="0.3">
      <c r="A2" s="32" t="s">
        <v>145</v>
      </c>
      <c r="B2" s="32" t="s">
        <v>148</v>
      </c>
      <c r="C2" s="32" t="s">
        <v>149</v>
      </c>
    </row>
    <row r="3" spans="1:3" x14ac:dyDescent="0.3">
      <c r="A3" s="32" t="s">
        <v>146</v>
      </c>
      <c r="B3" s="32" t="s">
        <v>150</v>
      </c>
      <c r="C3" s="32" t="s">
        <v>151</v>
      </c>
    </row>
    <row r="4" spans="1:3" x14ac:dyDescent="0.3">
      <c r="A4" s="32" t="s">
        <v>147</v>
      </c>
      <c r="B4" s="32" t="s">
        <v>152</v>
      </c>
      <c r="C4" s="32" t="s">
        <v>153</v>
      </c>
    </row>
    <row r="5" spans="1:3" x14ac:dyDescent="0.3">
      <c r="A5" s="32" t="s">
        <v>145</v>
      </c>
      <c r="B5" s="32" t="s">
        <v>148</v>
      </c>
      <c r="C5" s="32" t="s">
        <v>149</v>
      </c>
    </row>
    <row r="6" spans="1:3" x14ac:dyDescent="0.3">
      <c r="A6" s="32" t="s">
        <v>146</v>
      </c>
      <c r="B6" s="32" t="s">
        <v>150</v>
      </c>
      <c r="C6" s="32" t="s">
        <v>151</v>
      </c>
    </row>
    <row r="7" spans="1:3" x14ac:dyDescent="0.3">
      <c r="A7" s="32" t="s">
        <v>147</v>
      </c>
      <c r="B7" s="32" t="s">
        <v>152</v>
      </c>
      <c r="C7" s="32" t="s">
        <v>153</v>
      </c>
    </row>
    <row r="8" spans="1:3" x14ac:dyDescent="0.3">
      <c r="A8" s="32" t="s">
        <v>145</v>
      </c>
      <c r="B8" s="32" t="s">
        <v>148</v>
      </c>
      <c r="C8" s="32" t="s">
        <v>149</v>
      </c>
    </row>
    <row r="9" spans="1:3" x14ac:dyDescent="0.3">
      <c r="A9" s="32" t="s">
        <v>146</v>
      </c>
      <c r="B9" s="32" t="s">
        <v>150</v>
      </c>
      <c r="C9" s="32" t="s">
        <v>151</v>
      </c>
    </row>
    <row r="10" spans="1:3" x14ac:dyDescent="0.3">
      <c r="A10" s="32" t="s">
        <v>147</v>
      </c>
      <c r="B10" s="32" t="s">
        <v>152</v>
      </c>
      <c r="C10" s="32" t="s">
        <v>153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6DF5C-2E79-4807-AEBF-850E976D3E10}">
  <dimension ref="A1:B16"/>
  <sheetViews>
    <sheetView tabSelected="1" zoomScale="140" zoomScaleNormal="140" workbookViewId="0">
      <selection activeCell="M15" sqref="M15"/>
    </sheetView>
  </sheetViews>
  <sheetFormatPr defaultRowHeight="14.4" x14ac:dyDescent="0.3"/>
  <cols>
    <col min="1" max="1" width="11" customWidth="1"/>
  </cols>
  <sheetData>
    <row r="1" spans="1:2" x14ac:dyDescent="0.3">
      <c r="A1" s="34" t="s">
        <v>65</v>
      </c>
      <c r="B1" s="35" t="s">
        <v>109</v>
      </c>
    </row>
    <row r="2" spans="1:2" x14ac:dyDescent="0.3">
      <c r="A2" s="19" t="s">
        <v>117</v>
      </c>
      <c r="B2" s="20">
        <v>95</v>
      </c>
    </row>
    <row r="3" spans="1:2" x14ac:dyDescent="0.3">
      <c r="A3" s="19" t="s">
        <v>123</v>
      </c>
      <c r="B3" s="20">
        <v>92</v>
      </c>
    </row>
    <row r="4" spans="1:2" x14ac:dyDescent="0.3">
      <c r="A4" s="19" t="s">
        <v>112</v>
      </c>
      <c r="B4" s="20">
        <v>91</v>
      </c>
    </row>
    <row r="5" spans="1:2" x14ac:dyDescent="0.3">
      <c r="A5" s="19" t="s">
        <v>121</v>
      </c>
      <c r="B5" s="20">
        <v>89</v>
      </c>
    </row>
    <row r="6" spans="1:2" x14ac:dyDescent="0.3">
      <c r="A6" s="19" t="s">
        <v>125</v>
      </c>
      <c r="B6" s="20">
        <v>98</v>
      </c>
    </row>
    <row r="7" spans="1:2" x14ac:dyDescent="0.3">
      <c r="A7" s="19" t="s">
        <v>118</v>
      </c>
      <c r="B7" s="20">
        <v>89</v>
      </c>
    </row>
    <row r="8" spans="1:2" x14ac:dyDescent="0.3">
      <c r="A8" s="19" t="s">
        <v>115</v>
      </c>
      <c r="B8" s="20">
        <v>79</v>
      </c>
    </row>
    <row r="9" spans="1:2" x14ac:dyDescent="0.3">
      <c r="A9" s="19" t="s">
        <v>119</v>
      </c>
      <c r="B9" s="20">
        <v>96</v>
      </c>
    </row>
    <row r="10" spans="1:2" x14ac:dyDescent="0.3">
      <c r="A10" s="19" t="s">
        <v>113</v>
      </c>
      <c r="B10" s="20">
        <v>88</v>
      </c>
    </row>
    <row r="11" spans="1:2" x14ac:dyDescent="0.3">
      <c r="A11" s="19" t="s">
        <v>116</v>
      </c>
      <c r="B11" s="20">
        <v>96</v>
      </c>
    </row>
    <row r="12" spans="1:2" x14ac:dyDescent="0.3">
      <c r="A12" s="19" t="s">
        <v>122</v>
      </c>
      <c r="B12" s="20">
        <v>87</v>
      </c>
    </row>
    <row r="13" spans="1:2" x14ac:dyDescent="0.3">
      <c r="A13" s="19" t="s">
        <v>124</v>
      </c>
      <c r="B13" s="20">
        <v>85</v>
      </c>
    </row>
    <row r="14" spans="1:2" x14ac:dyDescent="0.3">
      <c r="A14" s="19" t="s">
        <v>110</v>
      </c>
      <c r="B14" s="20">
        <v>81</v>
      </c>
    </row>
    <row r="15" spans="1:2" x14ac:dyDescent="0.3">
      <c r="A15" s="19" t="s">
        <v>117</v>
      </c>
      <c r="B15" s="20">
        <v>80</v>
      </c>
    </row>
    <row r="16" spans="1:2" x14ac:dyDescent="0.3">
      <c r="A16" s="23" t="s">
        <v>120</v>
      </c>
      <c r="B16" s="25">
        <v>92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Names</vt:lpstr>
      <vt:lpstr>DropDown</vt:lpstr>
      <vt:lpstr>Split_Text</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 PANIGRAHI</dc:creator>
  <cp:lastModifiedBy>ARPAN PANIGRAHI</cp:lastModifiedBy>
  <dcterms:created xsi:type="dcterms:W3CDTF">2024-01-10T11:20:09Z</dcterms:created>
  <dcterms:modified xsi:type="dcterms:W3CDTF">2024-01-11T07:11:24Z</dcterms:modified>
</cp:coreProperties>
</file>